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任务" sheetId="1" r:id="rId1"/>
    <sheet name="成就" sheetId="2" r:id="rId2"/>
    <sheet name="栗子消耗" sheetId="3" r:id="rId3"/>
    <sheet name="升级经验表" sheetId="4" r:id="rId4"/>
    <sheet name="定价表" sheetId="5" r:id="rId5"/>
  </sheets>
  <calcPr calcId="125725" concurrentCalc="0"/>
</workbook>
</file>

<file path=xl/calcChain.xml><?xml version="1.0" encoding="utf-8"?>
<calcChain xmlns="http://schemas.openxmlformats.org/spreadsheetml/2006/main">
  <c r="G3" i="3"/>
  <c r="C20" i="5"/>
  <c r="G10" i="3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C12" i="5"/>
  <c r="C11"/>
  <c r="C10"/>
  <c r="C9"/>
  <c r="C8"/>
  <c r="C7"/>
  <c r="D31" i="4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  <c r="N2"/>
  <c r="D2"/>
  <c r="C2"/>
  <c r="B2"/>
  <c r="L3" i="3"/>
</calcChain>
</file>

<file path=xl/sharedStrings.xml><?xml version="1.0" encoding="utf-8"?>
<sst xmlns="http://schemas.openxmlformats.org/spreadsheetml/2006/main" count="277" uniqueCount="210">
  <si>
    <t>类别</t>
    <phoneticPr fontId="1" type="noConversion"/>
  </si>
  <si>
    <t>任务名称</t>
    <phoneticPr fontId="1" type="noConversion"/>
  </si>
  <si>
    <t>奖励</t>
    <phoneticPr fontId="1" type="noConversion"/>
  </si>
  <si>
    <t>新手福利</t>
    <phoneticPr fontId="1" type="noConversion"/>
  </si>
  <si>
    <t>新手礼包</t>
    <phoneticPr fontId="1" type="noConversion"/>
  </si>
  <si>
    <t>每日任务</t>
    <phoneticPr fontId="1" type="noConversion"/>
  </si>
  <si>
    <t>课程奖励</t>
    <phoneticPr fontId="1" type="noConversion"/>
  </si>
  <si>
    <t>对应成员，每新创一个成员即可获得</t>
    <phoneticPr fontId="1" type="noConversion"/>
  </si>
  <si>
    <t>按钮</t>
    <phoneticPr fontId="1" type="noConversion"/>
  </si>
  <si>
    <t>领取</t>
    <phoneticPr fontId="1" type="noConversion"/>
  </si>
  <si>
    <t>领取弹框</t>
    <phoneticPr fontId="1" type="noConversion"/>
  </si>
  <si>
    <t>新手礼包领取成功</t>
    <phoneticPr fontId="1" type="noConversion"/>
  </si>
  <si>
    <t>逻辑</t>
    <phoneticPr fontId="1" type="noConversion"/>
  </si>
  <si>
    <t>前往/领取</t>
    <phoneticPr fontId="1" type="noConversion"/>
  </si>
  <si>
    <t>对应成员，每新创一个成员未完成均提示前往，完成未领取提示领取</t>
    <phoneticPr fontId="1" type="noConversion"/>
  </si>
  <si>
    <t>首次喂食yoyo</t>
    <phoneticPr fontId="1" type="noConversion"/>
  </si>
  <si>
    <t>喂食/领取</t>
    <phoneticPr fontId="1" type="noConversion"/>
  </si>
  <si>
    <t>对应成员，逻辑与上相似，需完成喂食（非喂食1次2次）才算任务完成</t>
    <phoneticPr fontId="1" type="noConversion"/>
  </si>
  <si>
    <t>YOYO已经吃饱了，主人别忘了每天给我喂食哦，恭喜您获得20栗子</t>
    <phoneticPr fontId="1" type="noConversion"/>
  </si>
  <si>
    <t>关注我们</t>
    <phoneticPr fontId="1" type="noConversion"/>
  </si>
  <si>
    <t>1个月VIP会员</t>
    <phoneticPr fontId="1" type="noConversion"/>
  </si>
  <si>
    <t>加入QQ群</t>
    <phoneticPr fontId="1" type="noConversion"/>
  </si>
  <si>
    <t>首充得双倍</t>
    <phoneticPr fontId="1" type="noConversion"/>
  </si>
  <si>
    <t>每日登录</t>
    <phoneticPr fontId="1" type="noConversion"/>
  </si>
  <si>
    <t>喂食YOYO</t>
    <phoneticPr fontId="1" type="noConversion"/>
  </si>
  <si>
    <t>自主训练</t>
    <phoneticPr fontId="1" type="noConversion"/>
  </si>
  <si>
    <t>关卡任务</t>
    <phoneticPr fontId="1" type="noConversion"/>
  </si>
  <si>
    <t>进度</t>
    <phoneticPr fontId="1" type="noConversion"/>
  </si>
  <si>
    <t>进度1/5</t>
    <phoneticPr fontId="1" type="noConversion"/>
  </si>
  <si>
    <t>进度1/3</t>
    <phoneticPr fontId="1" type="noConversion"/>
  </si>
  <si>
    <t>跳转页面</t>
    <phoneticPr fontId="1" type="noConversion"/>
  </si>
  <si>
    <t>新手测评页面</t>
    <phoneticPr fontId="1" type="noConversion"/>
  </si>
  <si>
    <t>YOYO的家页面</t>
    <phoneticPr fontId="1" type="noConversion"/>
  </si>
  <si>
    <t>自主练习页面</t>
    <phoneticPr fontId="1" type="noConversion"/>
  </si>
  <si>
    <t>个人计划页面</t>
    <phoneticPr fontId="1" type="noConversion"/>
  </si>
  <si>
    <t>个人中心页面</t>
    <phoneticPr fontId="1" type="noConversion"/>
  </si>
  <si>
    <t>查看个人中心</t>
    <phoneticPr fontId="1" type="noConversion"/>
  </si>
  <si>
    <t>双倍</t>
    <phoneticPr fontId="1" type="noConversion"/>
  </si>
  <si>
    <t>前往</t>
    <phoneticPr fontId="1" type="noConversion"/>
  </si>
  <si>
    <t>开启计划</t>
    <phoneticPr fontId="1" type="noConversion"/>
  </si>
  <si>
    <t>个人课程页</t>
    <phoneticPr fontId="1" type="noConversion"/>
  </si>
  <si>
    <t>开启语文训练</t>
    <phoneticPr fontId="1" type="noConversion"/>
  </si>
  <si>
    <t>语文训练页</t>
    <phoneticPr fontId="1" type="noConversion"/>
  </si>
  <si>
    <t>开启数学训练</t>
    <phoneticPr fontId="1" type="noConversion"/>
  </si>
  <si>
    <t>开启专注度训练</t>
    <phoneticPr fontId="1" type="noConversion"/>
  </si>
  <si>
    <t>开启个人课程</t>
    <phoneticPr fontId="1" type="noConversion"/>
  </si>
  <si>
    <t>数学训练页</t>
    <phoneticPr fontId="1" type="noConversion"/>
  </si>
  <si>
    <t>专注度训练页</t>
    <phoneticPr fontId="1" type="noConversion"/>
  </si>
  <si>
    <t>完成3个课时</t>
    <phoneticPr fontId="1" type="noConversion"/>
  </si>
  <si>
    <t>完成任意3个课时</t>
    <phoneticPr fontId="1" type="noConversion"/>
  </si>
  <si>
    <t>完成10个课时</t>
    <phoneticPr fontId="1" type="noConversion"/>
  </si>
  <si>
    <t>进度1/10</t>
    <phoneticPr fontId="1" type="noConversion"/>
  </si>
  <si>
    <t>完成30个课时</t>
    <phoneticPr fontId="1" type="noConversion"/>
  </si>
  <si>
    <t>进度1/30</t>
    <phoneticPr fontId="1" type="noConversion"/>
  </si>
  <si>
    <t>任务描述(暂空，按UI基本10个字左右)</t>
    <phoneticPr fontId="1" type="noConversion"/>
  </si>
  <si>
    <t>条件可配</t>
    <phoneticPr fontId="1" type="noConversion"/>
  </si>
  <si>
    <t>玩多少个游戏可配</t>
    <phoneticPr fontId="1" type="noConversion"/>
  </si>
  <si>
    <t>游戏个数、关卡数可配</t>
    <phoneticPr fontId="1" type="noConversion"/>
  </si>
  <si>
    <t>玩任意5个自主训练里的游戏</t>
    <phoneticPr fontId="1" type="noConversion"/>
  </si>
  <si>
    <t>以完成一个游戏15关及以上，判定完成其中一个进度</t>
    <phoneticPr fontId="1" type="noConversion"/>
  </si>
  <si>
    <t>完成课时数量可配</t>
    <phoneticPr fontId="1" type="noConversion"/>
  </si>
  <si>
    <t>具体学科可配置复用</t>
    <phoneticPr fontId="1" type="noConversion"/>
  </si>
  <si>
    <t>都是开启某学科训练</t>
    <phoneticPr fontId="1" type="noConversion"/>
  </si>
  <si>
    <t>具体完成什么学科的课时可配置复用</t>
    <phoneticPr fontId="1" type="noConversion"/>
  </si>
  <si>
    <t>未完成/领取</t>
    <phoneticPr fontId="1" type="noConversion"/>
  </si>
  <si>
    <t>成就名称</t>
    <phoneticPr fontId="1" type="noConversion"/>
  </si>
  <si>
    <t>如何获得成就</t>
    <phoneticPr fontId="1" type="noConversion"/>
  </si>
  <si>
    <t>成就加权数值</t>
    <phoneticPr fontId="1" type="noConversion"/>
  </si>
  <si>
    <t>建筑师</t>
    <phoneticPr fontId="1" type="noConversion"/>
  </si>
  <si>
    <t>篮球</t>
    <phoneticPr fontId="1" type="noConversion"/>
  </si>
  <si>
    <t>厨师</t>
    <phoneticPr fontId="1" type="noConversion"/>
  </si>
  <si>
    <t>医生</t>
    <phoneticPr fontId="1" type="noConversion"/>
  </si>
  <si>
    <t>埃菲尔铁塔</t>
    <phoneticPr fontId="1" type="noConversion"/>
  </si>
  <si>
    <t>火警</t>
    <phoneticPr fontId="1" type="noConversion"/>
  </si>
  <si>
    <t>足球</t>
    <phoneticPr fontId="1" type="noConversion"/>
  </si>
  <si>
    <t>乒乓球</t>
    <phoneticPr fontId="1" type="noConversion"/>
  </si>
  <si>
    <t>金字塔</t>
    <phoneticPr fontId="1" type="noConversion"/>
  </si>
  <si>
    <t>科学家</t>
    <phoneticPr fontId="1" type="noConversion"/>
  </si>
  <si>
    <t>歌唱家</t>
    <phoneticPr fontId="1" type="noConversion"/>
  </si>
  <si>
    <t>巨石阵</t>
    <phoneticPr fontId="1" type="noConversion"/>
  </si>
  <si>
    <t>泰姬陵</t>
    <phoneticPr fontId="1" type="noConversion"/>
  </si>
  <si>
    <t>长城</t>
    <phoneticPr fontId="1" type="noConversion"/>
  </si>
  <si>
    <t>比萨斜塔</t>
    <phoneticPr fontId="1" type="noConversion"/>
  </si>
  <si>
    <t>排球</t>
    <phoneticPr fontId="1" type="noConversion"/>
  </si>
  <si>
    <t>完成1个计划</t>
    <phoneticPr fontId="1" type="noConversion"/>
  </si>
  <si>
    <t>完成3个计划</t>
    <phoneticPr fontId="1" type="noConversion"/>
  </si>
  <si>
    <t>完成5个计划</t>
    <phoneticPr fontId="1" type="noConversion"/>
  </si>
  <si>
    <t>进度2/3</t>
    <phoneticPr fontId="1" type="noConversion"/>
  </si>
  <si>
    <t>10级</t>
    <phoneticPr fontId="1" type="noConversion"/>
  </si>
  <si>
    <t>15级</t>
    <phoneticPr fontId="1" type="noConversion"/>
  </si>
  <si>
    <t>20级</t>
    <phoneticPr fontId="1" type="noConversion"/>
  </si>
  <si>
    <t>25级</t>
    <phoneticPr fontId="1" type="noConversion"/>
  </si>
  <si>
    <t>30级</t>
    <phoneticPr fontId="1" type="noConversion"/>
  </si>
  <si>
    <t>智慧值（60）</t>
    <phoneticPr fontId="1" type="noConversion"/>
  </si>
  <si>
    <t>体力值（60）</t>
    <phoneticPr fontId="1" type="noConversion"/>
  </si>
  <si>
    <t>艺术值（60）</t>
    <phoneticPr fontId="1" type="noConversion"/>
  </si>
  <si>
    <t>类别（基础分值）</t>
    <phoneticPr fontId="1" type="noConversion"/>
  </si>
  <si>
    <t>消耗途径</t>
    <phoneticPr fontId="1" type="noConversion"/>
  </si>
  <si>
    <t>喂食鹦鹉（栗子）</t>
    <phoneticPr fontId="1" type="noConversion"/>
  </si>
  <si>
    <t>购买计划（栗子）</t>
    <phoneticPr fontId="1" type="noConversion"/>
  </si>
  <si>
    <t>购买专项</t>
    <phoneticPr fontId="1" type="noConversion"/>
  </si>
  <si>
    <t>产出途径</t>
    <phoneticPr fontId="1" type="noConversion"/>
  </si>
  <si>
    <t>每日登录及任务总获得</t>
    <phoneticPr fontId="1" type="noConversion"/>
  </si>
  <si>
    <t>计划数可配</t>
    <phoneticPr fontId="1" type="noConversion"/>
  </si>
  <si>
    <t>开启课程</t>
    <phoneticPr fontId="1" type="noConversion"/>
  </si>
  <si>
    <t>完成首次单元测试</t>
    <phoneticPr fontId="1" type="noConversion"/>
  </si>
  <si>
    <t>若该成员已开启某学科课程，根据系统安排的训练进程，通过任务提醒完成当周的课时训练</t>
    <phoneticPr fontId="1" type="noConversion"/>
  </si>
  <si>
    <t>完成首次期中测试</t>
    <phoneticPr fontId="1" type="noConversion"/>
  </si>
  <si>
    <t>完成首次期末测试</t>
    <phoneticPr fontId="1" type="noConversion"/>
  </si>
  <si>
    <t>任意学科</t>
    <phoneticPr fontId="1" type="noConversion"/>
  </si>
  <si>
    <t>本周语文训练</t>
    <phoneticPr fontId="1" type="noConversion"/>
  </si>
  <si>
    <t>本周数学训练</t>
    <phoneticPr fontId="1" type="noConversion"/>
  </si>
  <si>
    <t>总计</t>
    <phoneticPr fontId="1" type="noConversion"/>
  </si>
  <si>
    <t>进度1/2</t>
    <phoneticPr fontId="1" type="noConversion"/>
  </si>
  <si>
    <t>完成课时奖励</t>
    <phoneticPr fontId="1" type="noConversion"/>
  </si>
  <si>
    <t>等级</t>
    <phoneticPr fontId="1" type="noConversion"/>
  </si>
  <si>
    <t>下一级喂食经验</t>
    <phoneticPr fontId="1" type="noConversion"/>
  </si>
  <si>
    <t>喂食栗子数</t>
    <phoneticPr fontId="1" type="noConversion"/>
  </si>
  <si>
    <t>单日消耗栗子</t>
    <phoneticPr fontId="1" type="noConversion"/>
  </si>
  <si>
    <t>预计天数</t>
    <phoneticPr fontId="1" type="noConversion"/>
  </si>
  <si>
    <t>状态和背景</t>
    <phoneticPr fontId="1" type="noConversion"/>
  </si>
  <si>
    <t>每栗子提供经验</t>
    <phoneticPr fontId="1" type="noConversion"/>
  </si>
  <si>
    <t>单次消耗栗子</t>
    <phoneticPr fontId="1" type="noConversion"/>
  </si>
  <si>
    <t>喂食次数</t>
    <phoneticPr fontId="1" type="noConversion"/>
  </si>
  <si>
    <t>总经验</t>
    <phoneticPr fontId="1" type="noConversion"/>
  </si>
  <si>
    <t>转换为最高级食物价值（元）</t>
    <phoneticPr fontId="1" type="noConversion"/>
  </si>
  <si>
    <t>蛋</t>
    <phoneticPr fontId="1" type="noConversion"/>
  </si>
  <si>
    <t>幼儿园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</si>
  <si>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</si>
  <si>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</si>
  <si>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</si>
  <si>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大学</t>
    <phoneticPr fontId="1" type="noConversion"/>
  </si>
  <si>
    <t>物品</t>
    <phoneticPr fontId="1" type="noConversion"/>
  </si>
  <si>
    <t>标价栗子</t>
    <phoneticPr fontId="1" type="noConversion"/>
  </si>
  <si>
    <t>按天需消耗栗子</t>
    <phoneticPr fontId="1" type="noConversion"/>
  </si>
  <si>
    <t>天</t>
    <phoneticPr fontId="1" type="noConversion"/>
  </si>
  <si>
    <t>计划阶段</t>
    <phoneticPr fontId="1" type="noConversion"/>
  </si>
  <si>
    <t>计划</t>
    <phoneticPr fontId="1" type="noConversion"/>
  </si>
  <si>
    <t>普通计划</t>
    <phoneticPr fontId="1" type="noConversion"/>
  </si>
  <si>
    <t>体验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</si>
  <si>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</si>
  <si>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</si>
  <si>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</si>
  <si>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四级</t>
    <phoneticPr fontId="1" type="noConversion"/>
  </si>
  <si>
    <t>五级</t>
    <phoneticPr fontId="1" type="noConversion"/>
  </si>
  <si>
    <t>六级</t>
    <phoneticPr fontId="1" type="noConversion"/>
  </si>
  <si>
    <t>七级</t>
    <phoneticPr fontId="1" type="noConversion"/>
  </si>
  <si>
    <t>八级</t>
    <phoneticPr fontId="1" type="noConversion"/>
  </si>
  <si>
    <t>九级</t>
    <phoneticPr fontId="1" type="noConversion"/>
  </si>
  <si>
    <t>十级</t>
    <phoneticPr fontId="1" type="noConversion"/>
  </si>
  <si>
    <t>专项计划</t>
    <phoneticPr fontId="1" type="noConversion"/>
  </si>
  <si>
    <t>总栗子</t>
    <phoneticPr fontId="1" type="noConversion"/>
  </si>
  <si>
    <t>普通计划总计</t>
    <phoneticPr fontId="1" type="noConversion"/>
  </si>
  <si>
    <t>宠物奖励</t>
    <phoneticPr fontId="1" type="noConversion"/>
  </si>
  <si>
    <t>总天数</t>
    <phoneticPr fontId="1" type="noConversion"/>
  </si>
  <si>
    <t>每日55*182天=10010</t>
    <phoneticPr fontId="1" type="noConversion"/>
  </si>
  <si>
    <t>新手福利领取</t>
    <phoneticPr fontId="1" type="noConversion"/>
  </si>
  <si>
    <t>182天共26周</t>
    <phoneticPr fontId="1" type="noConversion"/>
  </si>
  <si>
    <t>每周20*26周=520</t>
    <phoneticPr fontId="1" type="noConversion"/>
  </si>
  <si>
    <t>完成多少次考试可配置</t>
    <phoneticPr fontId="1" type="noConversion"/>
  </si>
  <si>
    <t>天数</t>
    <phoneticPr fontId="1" type="noConversion"/>
  </si>
  <si>
    <t>喂食消耗栗子数</t>
    <phoneticPr fontId="1" type="noConversion"/>
  </si>
  <si>
    <t>剩余栗子</t>
    <phoneticPr fontId="1" type="noConversion"/>
  </si>
  <si>
    <t>最高产出栗子</t>
    <phoneticPr fontId="1" type="noConversion"/>
  </si>
  <si>
    <t>一般产出栗子</t>
    <phoneticPr fontId="1" type="noConversion"/>
  </si>
  <si>
    <t>50栗子购买</t>
    <phoneticPr fontId="1" type="noConversion"/>
  </si>
  <si>
    <t>购买3个成就</t>
    <phoneticPr fontId="1" type="noConversion"/>
  </si>
  <si>
    <t>购买复习</t>
    <phoneticPr fontId="1" type="noConversion"/>
  </si>
  <si>
    <t>单元复习</t>
    <phoneticPr fontId="1" type="noConversion"/>
  </si>
  <si>
    <t>期中复习</t>
    <phoneticPr fontId="1" type="noConversion"/>
  </si>
  <si>
    <t>期末复习</t>
    <phoneticPr fontId="1" type="noConversion"/>
  </si>
  <si>
    <t>进阶课程</t>
    <phoneticPr fontId="1" type="noConversion"/>
  </si>
  <si>
    <t>课程购买</t>
    <phoneticPr fontId="1" type="noConversion"/>
  </si>
  <si>
    <t>预计单年级单学期单课程购买次数</t>
    <phoneticPr fontId="1" type="noConversion"/>
  </si>
  <si>
    <t>总计消耗</t>
    <phoneticPr fontId="1" type="noConversion"/>
  </si>
  <si>
    <t>理论每日消耗及获得栗子</t>
    <phoneticPr fontId="1" type="noConversion"/>
  </si>
  <si>
    <t>宠物达到5级</t>
    <phoneticPr fontId="1" type="noConversion"/>
  </si>
  <si>
    <t>首次意见反馈</t>
    <phoneticPr fontId="1" type="noConversion"/>
  </si>
  <si>
    <t>固定末尾</t>
    <phoneticPr fontId="1" type="noConversion"/>
  </si>
  <si>
    <t>优先级</t>
    <phoneticPr fontId="1" type="noConversion"/>
  </si>
  <si>
    <t>同理</t>
    <phoneticPr fontId="1" type="noConversion"/>
  </si>
  <si>
    <t>成就-火警</t>
    <phoneticPr fontId="1" type="noConversion"/>
  </si>
  <si>
    <t>成就-厨师</t>
    <phoneticPr fontId="1" type="noConversion"/>
  </si>
  <si>
    <t>成就-足球</t>
    <phoneticPr fontId="1" type="noConversion"/>
  </si>
  <si>
    <t>成就-科学家</t>
    <phoneticPr fontId="1" type="noConversion"/>
  </si>
  <si>
    <t>成就-比萨斜塔</t>
    <phoneticPr fontId="1" type="noConversion"/>
  </si>
  <si>
    <t>成就-金字塔</t>
    <phoneticPr fontId="1" type="noConversion"/>
  </si>
  <si>
    <t>成就-医生</t>
    <phoneticPr fontId="1" type="noConversion"/>
  </si>
  <si>
    <t>成就-乒乓球</t>
    <phoneticPr fontId="1" type="noConversion"/>
  </si>
  <si>
    <t>成就-巨石阵</t>
    <phoneticPr fontId="1" type="noConversion"/>
  </si>
  <si>
    <t>成就-泰姬陵</t>
    <phoneticPr fontId="1" type="noConversion"/>
  </si>
  <si>
    <t>成就-排球</t>
    <phoneticPr fontId="1" type="noConversion"/>
  </si>
  <si>
    <t>成就-长城</t>
    <phoneticPr fontId="1" type="noConversion"/>
  </si>
  <si>
    <t>成就-歌唱家</t>
    <phoneticPr fontId="1" type="noConversion"/>
  </si>
  <si>
    <t>关注微信公众号，向我们发送消息，公众号新关注并自动回复告知如何领取VIP。</t>
    <phoneticPr fontId="1" type="noConversion"/>
  </si>
  <si>
    <t>意见反馈页面</t>
    <phoneticPr fontId="1" type="noConversion"/>
  </si>
  <si>
    <t>栗子购买页面</t>
    <phoneticPr fontId="1" type="noConversion"/>
  </si>
  <si>
    <t>小主人，您还未完成新手测评。完成后即可获得30栗子奖励哦。</t>
    <phoneticPr fontId="1" type="noConversion"/>
  </si>
  <si>
    <t>小主人，您当前还有个人课程未完成，快去完成吧。</t>
    <phoneticPr fontId="1" type="noConversion"/>
  </si>
  <si>
    <t>当日训练</t>
    <phoneticPr fontId="1" type="noConversion"/>
  </si>
  <si>
    <t>前往/领取</t>
    <phoneticPr fontId="1" type="noConversion"/>
  </si>
  <si>
    <t>若该成员已开启一个计划的情况下</t>
    <phoneticPr fontId="1" type="noConversion"/>
  </si>
  <si>
    <t>新手测评礼包</t>
    <phoneticPr fontId="1" type="noConversion"/>
  </si>
  <si>
    <t>注册账号可享受APP更多功能，还可以避免数据丢失，现注册成功奖励50栗子</t>
    <phoneticPr fontId="1" type="noConversion"/>
  </si>
  <si>
    <t>注册礼包</t>
    <phoneticPr fontId="1" type="noConversion"/>
  </si>
  <si>
    <t>前往注册/领取</t>
    <phoneticPr fontId="1" type="noConversion"/>
  </si>
  <si>
    <t>绑定手机页面</t>
    <phoneticPr fontId="1" type="noConversion"/>
  </si>
  <si>
    <t>判断当前账号状态，非注册状态显示前往注册，已注册未领取显示领取按钮</t>
    <phoneticPr fontId="1" type="noConversion"/>
  </si>
  <si>
    <t>恭喜您完成注册，成功获得50栗子</t>
    <phoneticPr fontId="1" type="noConversion"/>
  </si>
  <si>
    <t>恭喜您完成新手测评，成功获得30栗子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</si>
</sst>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2" fillId="0" borderId="0" xfId="1" applyAlignment="1">
      <alignment horizontal="center"/>
    </xf>
    <xf numFmtId="0" fontId="2" fillId="0" borderId="0" xfId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2" fillId="0" borderId="0" xfId="1"/>
    <xf numFmtId="0" fontId="2" fillId="0" borderId="1" xfId="1" applyBorder="1"/>
    <xf numFmtId="0" fontId="2" fillId="0" borderId="5" xfId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left"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left"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horizontal="left" vertical="center"/>
    </xf>
    <xf numFmtId="0" fontId="0" fillId="11" borderId="0" xfId="0" applyFill="1">
      <alignment vertical="center"/>
    </xf>
    <xf numFmtId="58" fontId="0" fillId="10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0" xfId="0" applyFill="1">
      <alignment vertical="center"/>
    </xf>
    <xf numFmtId="0" fontId="4" fillId="12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5" fillId="10" borderId="1" xfId="0" applyFont="1" applyFill="1" applyBorder="1">
      <alignment vertical="center"/>
    </xf>
    <xf numFmtId="0" fontId="6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6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left" vertical="center"/>
    </xf>
    <xf numFmtId="0" fontId="6" fillId="9" borderId="1" xfId="0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>
      <selection activeCell="I15" sqref="I15"/>
    </sheetView>
  </sheetViews>
  <sheetFormatPr defaultRowHeight="13.5"/>
  <cols>
    <col min="1" max="2" width="10.875" style="16" customWidth="1"/>
    <col min="3" max="3" width="20.125" customWidth="1"/>
    <col min="4" max="4" width="20" style="1" customWidth="1"/>
    <col min="5" max="5" width="13.25" customWidth="1"/>
    <col min="6" max="8" width="13.625" customWidth="1"/>
    <col min="9" max="9" width="34" style="1" customWidth="1"/>
    <col min="10" max="10" width="34.75" style="1" customWidth="1"/>
    <col min="11" max="11" width="29.875" style="1" customWidth="1"/>
  </cols>
  <sheetData>
    <row r="1" spans="1:11" s="16" customFormat="1" ht="34.5" customHeight="1">
      <c r="A1" s="24" t="s">
        <v>0</v>
      </c>
      <c r="B1" s="25" t="s">
        <v>179</v>
      </c>
      <c r="C1" s="24" t="s">
        <v>1</v>
      </c>
      <c r="D1" s="25" t="s">
        <v>55</v>
      </c>
      <c r="E1" s="24" t="s">
        <v>2</v>
      </c>
      <c r="F1" s="24" t="s">
        <v>8</v>
      </c>
      <c r="G1" s="24" t="s">
        <v>30</v>
      </c>
      <c r="H1" s="24" t="s">
        <v>27</v>
      </c>
      <c r="I1" s="25" t="s">
        <v>12</v>
      </c>
      <c r="J1" s="25" t="s">
        <v>54</v>
      </c>
      <c r="K1" s="25" t="s">
        <v>10</v>
      </c>
    </row>
    <row r="2" spans="1:11" s="29" customFormat="1" ht="35.25" customHeight="1">
      <c r="A2" s="56" t="s">
        <v>3</v>
      </c>
      <c r="B2" s="44">
        <v>1</v>
      </c>
      <c r="C2" s="26" t="s">
        <v>4</v>
      </c>
      <c r="D2" s="27"/>
      <c r="E2" s="28">
        <v>50</v>
      </c>
      <c r="F2" s="26" t="s">
        <v>9</v>
      </c>
      <c r="G2" s="26"/>
      <c r="H2" s="26"/>
      <c r="I2" s="27" t="s">
        <v>7</v>
      </c>
      <c r="J2" s="27"/>
      <c r="K2" s="27" t="s">
        <v>11</v>
      </c>
    </row>
    <row r="3" spans="1:11" s="29" customFormat="1" ht="35.25" customHeight="1">
      <c r="A3" s="57"/>
      <c r="B3" s="44">
        <v>1</v>
      </c>
      <c r="C3" s="69" t="s">
        <v>204</v>
      </c>
      <c r="D3" s="70"/>
      <c r="E3" s="71">
        <v>50</v>
      </c>
      <c r="F3" s="72" t="s">
        <v>205</v>
      </c>
      <c r="G3" s="72" t="s">
        <v>206</v>
      </c>
      <c r="H3" s="72"/>
      <c r="I3" s="70" t="s">
        <v>207</v>
      </c>
      <c r="J3" s="70" t="s">
        <v>203</v>
      </c>
      <c r="K3" s="27" t="s">
        <v>208</v>
      </c>
    </row>
    <row r="4" spans="1:11" s="29" customFormat="1" ht="35.25" customHeight="1">
      <c r="A4" s="57"/>
      <c r="B4" s="44">
        <v>1</v>
      </c>
      <c r="C4" s="69" t="s">
        <v>202</v>
      </c>
      <c r="D4" s="70"/>
      <c r="E4" s="71">
        <v>30</v>
      </c>
      <c r="F4" s="72" t="s">
        <v>200</v>
      </c>
      <c r="G4" s="72" t="s">
        <v>31</v>
      </c>
      <c r="H4" s="72"/>
      <c r="I4" s="70" t="s">
        <v>14</v>
      </c>
      <c r="J4" s="70" t="s">
        <v>197</v>
      </c>
      <c r="K4" s="27" t="s">
        <v>209</v>
      </c>
    </row>
    <row r="5" spans="1:11" s="29" customFormat="1" ht="27">
      <c r="A5" s="57"/>
      <c r="B5" s="44">
        <v>1</v>
      </c>
      <c r="C5" s="26" t="s">
        <v>15</v>
      </c>
      <c r="D5" s="27"/>
      <c r="E5" s="28">
        <v>20</v>
      </c>
      <c r="F5" s="26" t="s">
        <v>16</v>
      </c>
      <c r="G5" s="26" t="s">
        <v>32</v>
      </c>
      <c r="H5" s="26"/>
      <c r="I5" s="27" t="s">
        <v>17</v>
      </c>
      <c r="J5" s="27"/>
      <c r="K5" s="27" t="s">
        <v>18</v>
      </c>
    </row>
    <row r="6" spans="1:11" s="29" customFormat="1" ht="19.5" customHeight="1">
      <c r="A6" s="57"/>
      <c r="B6" s="44">
        <v>1</v>
      </c>
      <c r="C6" s="26" t="s">
        <v>36</v>
      </c>
      <c r="D6" s="27"/>
      <c r="E6" s="28">
        <v>5</v>
      </c>
      <c r="F6" s="26" t="s">
        <v>13</v>
      </c>
      <c r="G6" s="26" t="s">
        <v>35</v>
      </c>
      <c r="H6" s="26"/>
      <c r="I6" s="27"/>
      <c r="J6" s="27"/>
      <c r="K6" s="27"/>
    </row>
    <row r="7" spans="1:11" s="29" customFormat="1" ht="25.5" customHeight="1">
      <c r="A7" s="57"/>
      <c r="B7" s="44" t="s">
        <v>178</v>
      </c>
      <c r="C7" s="26" t="s">
        <v>177</v>
      </c>
      <c r="D7" s="27"/>
      <c r="E7" s="28">
        <v>50</v>
      </c>
      <c r="F7" s="26" t="s">
        <v>13</v>
      </c>
      <c r="G7" s="26" t="s">
        <v>195</v>
      </c>
      <c r="H7" s="26"/>
      <c r="I7" s="27"/>
      <c r="J7" s="27"/>
      <c r="K7" s="27"/>
    </row>
    <row r="8" spans="1:11" s="29" customFormat="1" ht="33" customHeight="1">
      <c r="A8" s="57"/>
      <c r="B8" s="44" t="s">
        <v>178</v>
      </c>
      <c r="C8" s="26" t="s">
        <v>19</v>
      </c>
      <c r="D8" s="27"/>
      <c r="E8" s="28" t="s">
        <v>20</v>
      </c>
      <c r="F8" s="26"/>
      <c r="G8" s="26"/>
      <c r="H8" s="26"/>
      <c r="I8" s="27" t="s">
        <v>194</v>
      </c>
      <c r="K8" s="27"/>
    </row>
    <row r="9" spans="1:11" s="29" customFormat="1" ht="20.25" customHeight="1">
      <c r="A9" s="57"/>
      <c r="B9" s="44" t="s">
        <v>178</v>
      </c>
      <c r="C9" s="26" t="s">
        <v>21</v>
      </c>
      <c r="D9" s="27"/>
      <c r="E9" s="28" t="s">
        <v>20</v>
      </c>
      <c r="F9" s="26"/>
      <c r="G9" s="26"/>
      <c r="H9" s="26"/>
      <c r="I9" s="27" t="s">
        <v>180</v>
      </c>
      <c r="J9" s="27"/>
      <c r="K9" s="27"/>
    </row>
    <row r="10" spans="1:11" s="29" customFormat="1" ht="20.25" customHeight="1">
      <c r="A10" s="58"/>
      <c r="B10" s="44" t="s">
        <v>178</v>
      </c>
      <c r="C10" s="26" t="s">
        <v>22</v>
      </c>
      <c r="D10" s="27"/>
      <c r="E10" s="28" t="s">
        <v>37</v>
      </c>
      <c r="F10" s="26" t="s">
        <v>38</v>
      </c>
      <c r="G10" s="26" t="s">
        <v>196</v>
      </c>
      <c r="H10" s="26"/>
      <c r="I10" s="27"/>
      <c r="J10" s="27"/>
      <c r="K10" s="27"/>
    </row>
    <row r="11" spans="1:11" s="37" customFormat="1" ht="23.25" customHeight="1">
      <c r="A11" s="47" t="s">
        <v>153</v>
      </c>
      <c r="B11" s="45">
        <v>3</v>
      </c>
      <c r="C11" s="34" t="s">
        <v>176</v>
      </c>
      <c r="D11" s="35"/>
      <c r="E11" s="36">
        <v>20</v>
      </c>
      <c r="F11" s="34" t="s">
        <v>64</v>
      </c>
      <c r="G11" s="34"/>
      <c r="H11" s="34"/>
      <c r="I11" s="35"/>
      <c r="J11" s="35"/>
      <c r="K11" s="35"/>
    </row>
    <row r="12" spans="1:11" s="37" customFormat="1" ht="20.25" customHeight="1">
      <c r="A12" s="48"/>
      <c r="B12" s="45">
        <v>5</v>
      </c>
      <c r="C12" s="34" t="s">
        <v>88</v>
      </c>
      <c r="D12" s="35"/>
      <c r="E12" s="34" t="s">
        <v>181</v>
      </c>
      <c r="F12" s="34" t="s">
        <v>64</v>
      </c>
      <c r="G12" s="34"/>
      <c r="H12" s="34"/>
      <c r="I12" s="35"/>
      <c r="J12" s="35"/>
      <c r="K12" s="35"/>
    </row>
    <row r="13" spans="1:11" s="37" customFormat="1" ht="21" customHeight="1">
      <c r="A13" s="48"/>
      <c r="B13" s="45">
        <v>6</v>
      </c>
      <c r="C13" s="34" t="s">
        <v>89</v>
      </c>
      <c r="D13" s="35"/>
      <c r="E13" s="34" t="s">
        <v>182</v>
      </c>
      <c r="F13" s="34" t="s">
        <v>64</v>
      </c>
      <c r="G13" s="34"/>
      <c r="H13" s="34"/>
      <c r="I13" s="35"/>
      <c r="J13" s="35"/>
      <c r="K13" s="35"/>
    </row>
    <row r="14" spans="1:11" s="37" customFormat="1" ht="20.25" customHeight="1">
      <c r="A14" s="48"/>
      <c r="B14" s="45">
        <v>7</v>
      </c>
      <c r="C14" s="34" t="s">
        <v>90</v>
      </c>
      <c r="D14" s="35"/>
      <c r="E14" s="34" t="s">
        <v>183</v>
      </c>
      <c r="F14" s="34" t="s">
        <v>64</v>
      </c>
      <c r="G14" s="34"/>
      <c r="H14" s="34"/>
      <c r="I14" s="35"/>
      <c r="J14" s="35"/>
      <c r="K14" s="35"/>
    </row>
    <row r="15" spans="1:11" s="37" customFormat="1" ht="20.25" customHeight="1">
      <c r="A15" s="48"/>
      <c r="B15" s="45">
        <v>8</v>
      </c>
      <c r="C15" s="34" t="s">
        <v>91</v>
      </c>
      <c r="D15" s="35"/>
      <c r="E15" s="34" t="s">
        <v>193</v>
      </c>
      <c r="F15" s="34" t="s">
        <v>64</v>
      </c>
      <c r="G15" s="34"/>
      <c r="H15" s="34"/>
      <c r="I15" s="35"/>
      <c r="J15" s="35"/>
      <c r="K15" s="35"/>
    </row>
    <row r="16" spans="1:11" s="37" customFormat="1" ht="21" customHeight="1">
      <c r="A16" s="49"/>
      <c r="B16" s="45">
        <v>9</v>
      </c>
      <c r="C16" s="34" t="s">
        <v>92</v>
      </c>
      <c r="D16" s="35"/>
      <c r="E16" s="34" t="s">
        <v>184</v>
      </c>
      <c r="F16" s="34" t="s">
        <v>64</v>
      </c>
      <c r="G16" s="34"/>
      <c r="H16" s="34"/>
      <c r="I16" s="35"/>
      <c r="J16" s="35"/>
      <c r="K16" s="35"/>
    </row>
    <row r="17" spans="1:11" s="33" customFormat="1" ht="22.5" customHeight="1">
      <c r="A17" s="50" t="s">
        <v>5</v>
      </c>
      <c r="B17" s="46">
        <v>1</v>
      </c>
      <c r="C17" s="30" t="s">
        <v>23</v>
      </c>
      <c r="D17" s="31"/>
      <c r="E17" s="32">
        <v>10</v>
      </c>
      <c r="F17" s="30" t="s">
        <v>9</v>
      </c>
      <c r="G17" s="30"/>
      <c r="H17" s="30"/>
      <c r="I17" s="31"/>
      <c r="J17" s="31"/>
      <c r="K17" s="31"/>
    </row>
    <row r="18" spans="1:11" s="33" customFormat="1" ht="22.5" customHeight="1">
      <c r="A18" s="51"/>
      <c r="B18" s="46">
        <v>1</v>
      </c>
      <c r="C18" s="30" t="s">
        <v>24</v>
      </c>
      <c r="D18" s="31"/>
      <c r="E18" s="32">
        <v>10</v>
      </c>
      <c r="F18" s="30" t="s">
        <v>13</v>
      </c>
      <c r="G18" s="30" t="s">
        <v>32</v>
      </c>
      <c r="H18" s="30"/>
      <c r="I18" s="31"/>
      <c r="J18" s="31"/>
      <c r="K18" s="31"/>
    </row>
    <row r="19" spans="1:11" s="33" customFormat="1" ht="21.75" customHeight="1">
      <c r="A19" s="51"/>
      <c r="B19" s="46">
        <v>2</v>
      </c>
      <c r="C19" s="65" t="s">
        <v>199</v>
      </c>
      <c r="D19" s="66"/>
      <c r="E19" s="67">
        <v>10</v>
      </c>
      <c r="F19" s="68" t="s">
        <v>200</v>
      </c>
      <c r="G19" s="68" t="s">
        <v>34</v>
      </c>
      <c r="H19" s="68"/>
      <c r="I19" s="66" t="s">
        <v>201</v>
      </c>
      <c r="J19" s="66" t="s">
        <v>198</v>
      </c>
      <c r="K19" s="31"/>
    </row>
    <row r="20" spans="1:11" s="33" customFormat="1" ht="22.5" customHeight="1">
      <c r="A20" s="51"/>
      <c r="B20" s="46">
        <v>2</v>
      </c>
      <c r="C20" s="30" t="s">
        <v>25</v>
      </c>
      <c r="D20" s="31" t="s">
        <v>56</v>
      </c>
      <c r="E20" s="32">
        <v>10</v>
      </c>
      <c r="F20" s="30" t="s">
        <v>13</v>
      </c>
      <c r="G20" s="30" t="s">
        <v>33</v>
      </c>
      <c r="H20" s="38" t="s">
        <v>28</v>
      </c>
      <c r="I20" s="31" t="s">
        <v>58</v>
      </c>
      <c r="J20" s="31"/>
      <c r="K20" s="31"/>
    </row>
    <row r="21" spans="1:11" s="33" customFormat="1" ht="27">
      <c r="A21" s="52"/>
      <c r="B21" s="46">
        <v>2</v>
      </c>
      <c r="C21" s="30" t="s">
        <v>26</v>
      </c>
      <c r="D21" s="31" t="s">
        <v>57</v>
      </c>
      <c r="E21" s="32">
        <v>15</v>
      </c>
      <c r="F21" s="30" t="s">
        <v>13</v>
      </c>
      <c r="G21" s="30" t="s">
        <v>33</v>
      </c>
      <c r="H21" s="38" t="s">
        <v>29</v>
      </c>
      <c r="I21" s="31" t="s">
        <v>59</v>
      </c>
      <c r="J21" s="31"/>
      <c r="K21" s="31"/>
    </row>
    <row r="22" spans="1:11" s="42" customFormat="1" ht="20.25" customHeight="1">
      <c r="A22" s="53" t="s">
        <v>6</v>
      </c>
      <c r="B22" s="20">
        <v>2</v>
      </c>
      <c r="C22" s="39" t="s">
        <v>45</v>
      </c>
      <c r="D22" s="40"/>
      <c r="E22" s="41">
        <v>10</v>
      </c>
      <c r="F22" s="39" t="s">
        <v>13</v>
      </c>
      <c r="G22" s="39" t="s">
        <v>40</v>
      </c>
      <c r="H22" s="39"/>
      <c r="I22" s="40" t="s">
        <v>39</v>
      </c>
      <c r="K22" s="40"/>
    </row>
    <row r="23" spans="1:11" s="42" customFormat="1" ht="20.25" customHeight="1">
      <c r="A23" s="54"/>
      <c r="B23" s="20">
        <v>2</v>
      </c>
      <c r="C23" s="39" t="s">
        <v>41</v>
      </c>
      <c r="D23" s="40" t="s">
        <v>61</v>
      </c>
      <c r="E23" s="41">
        <v>10</v>
      </c>
      <c r="F23" s="39" t="s">
        <v>13</v>
      </c>
      <c r="G23" s="39" t="s">
        <v>42</v>
      </c>
      <c r="H23" s="39"/>
      <c r="I23" s="40" t="s">
        <v>62</v>
      </c>
      <c r="J23" s="40"/>
      <c r="K23" s="40"/>
    </row>
    <row r="24" spans="1:11" s="42" customFormat="1" ht="20.25" customHeight="1">
      <c r="A24" s="54"/>
      <c r="B24" s="20">
        <v>2</v>
      </c>
      <c r="C24" s="39" t="s">
        <v>43</v>
      </c>
      <c r="D24" s="40"/>
      <c r="E24" s="41">
        <v>10</v>
      </c>
      <c r="F24" s="39" t="s">
        <v>13</v>
      </c>
      <c r="G24" s="39" t="s">
        <v>46</v>
      </c>
      <c r="H24" s="39"/>
      <c r="I24" s="40"/>
      <c r="J24" s="40"/>
      <c r="K24" s="40"/>
    </row>
    <row r="25" spans="1:11" s="42" customFormat="1" ht="20.25" customHeight="1">
      <c r="A25" s="54"/>
      <c r="B25" s="20"/>
      <c r="C25" s="39" t="s">
        <v>44</v>
      </c>
      <c r="D25" s="40"/>
      <c r="E25" s="41">
        <v>10</v>
      </c>
      <c r="F25" s="39" t="s">
        <v>13</v>
      </c>
      <c r="G25" s="39" t="s">
        <v>47</v>
      </c>
      <c r="H25" s="39"/>
      <c r="I25" s="40"/>
      <c r="J25" s="40"/>
      <c r="K25" s="40"/>
    </row>
    <row r="26" spans="1:11" s="42" customFormat="1" ht="20.25" customHeight="1">
      <c r="A26" s="54"/>
      <c r="B26" s="20">
        <v>3</v>
      </c>
      <c r="C26" s="39" t="s">
        <v>105</v>
      </c>
      <c r="D26" s="40" t="s">
        <v>159</v>
      </c>
      <c r="E26" s="41">
        <v>10</v>
      </c>
      <c r="F26" s="39" t="s">
        <v>64</v>
      </c>
      <c r="G26" s="39"/>
      <c r="H26" s="39"/>
      <c r="I26" s="40" t="s">
        <v>109</v>
      </c>
      <c r="J26" s="40"/>
      <c r="K26" s="40"/>
    </row>
    <row r="27" spans="1:11" s="42" customFormat="1" ht="20.25" customHeight="1">
      <c r="A27" s="54"/>
      <c r="B27" s="20">
        <v>5</v>
      </c>
      <c r="C27" s="39" t="s">
        <v>107</v>
      </c>
      <c r="D27" s="40"/>
      <c r="E27" s="41" t="s">
        <v>186</v>
      </c>
      <c r="F27" s="39" t="s">
        <v>64</v>
      </c>
      <c r="G27" s="39"/>
      <c r="H27" s="39"/>
      <c r="I27" s="40"/>
      <c r="J27" s="40"/>
      <c r="K27" s="40"/>
    </row>
    <row r="28" spans="1:11" s="42" customFormat="1" ht="20.25" customHeight="1">
      <c r="A28" s="54"/>
      <c r="B28" s="20">
        <v>8</v>
      </c>
      <c r="C28" s="39" t="s">
        <v>108</v>
      </c>
      <c r="D28" s="40"/>
      <c r="E28" s="41" t="s">
        <v>185</v>
      </c>
      <c r="F28" s="39" t="s">
        <v>64</v>
      </c>
      <c r="G28" s="39"/>
      <c r="H28" s="39"/>
      <c r="I28" s="40"/>
      <c r="J28" s="40"/>
      <c r="K28" s="40"/>
    </row>
    <row r="29" spans="1:11" s="42" customFormat="1" ht="40.5">
      <c r="A29" s="54"/>
      <c r="B29" s="20">
        <v>3</v>
      </c>
      <c r="C29" s="39" t="s">
        <v>110</v>
      </c>
      <c r="D29" s="40" t="s">
        <v>63</v>
      </c>
      <c r="E29" s="41">
        <v>10</v>
      </c>
      <c r="F29" s="39" t="s">
        <v>64</v>
      </c>
      <c r="G29" s="39"/>
      <c r="H29" s="39" t="s">
        <v>113</v>
      </c>
      <c r="I29" s="40" t="s">
        <v>106</v>
      </c>
      <c r="J29" s="40"/>
      <c r="K29" s="40"/>
    </row>
    <row r="30" spans="1:11" s="42" customFormat="1" ht="20.25" customHeight="1">
      <c r="A30" s="54"/>
      <c r="B30" s="20">
        <v>3</v>
      </c>
      <c r="C30" s="39" t="s">
        <v>111</v>
      </c>
      <c r="D30" s="40"/>
      <c r="E30" s="41">
        <v>10</v>
      </c>
      <c r="F30" s="39" t="s">
        <v>64</v>
      </c>
      <c r="G30" s="39"/>
      <c r="H30" s="39" t="s">
        <v>113</v>
      </c>
      <c r="I30" s="40"/>
      <c r="J30" s="40"/>
      <c r="K30" s="40"/>
    </row>
    <row r="31" spans="1:11" s="42" customFormat="1" ht="20.25" customHeight="1">
      <c r="A31" s="54"/>
      <c r="B31" s="20">
        <v>3</v>
      </c>
      <c r="C31" s="39" t="s">
        <v>84</v>
      </c>
      <c r="D31" s="40" t="s">
        <v>103</v>
      </c>
      <c r="E31" s="41" t="s">
        <v>187</v>
      </c>
      <c r="F31" s="39" t="s">
        <v>64</v>
      </c>
      <c r="G31" s="39"/>
      <c r="H31" s="39"/>
      <c r="I31" s="40"/>
      <c r="J31" s="40"/>
      <c r="K31" s="40"/>
    </row>
    <row r="32" spans="1:11" s="42" customFormat="1" ht="20.25" customHeight="1">
      <c r="A32" s="54"/>
      <c r="B32" s="20">
        <v>5</v>
      </c>
      <c r="C32" s="39" t="s">
        <v>85</v>
      </c>
      <c r="D32" s="40"/>
      <c r="E32" s="41" t="s">
        <v>188</v>
      </c>
      <c r="F32" s="39" t="s">
        <v>64</v>
      </c>
      <c r="G32" s="39"/>
      <c r="H32" s="39" t="s">
        <v>87</v>
      </c>
      <c r="I32" s="40"/>
      <c r="J32" s="40"/>
      <c r="K32" s="40"/>
    </row>
    <row r="33" spans="1:11" s="42" customFormat="1" ht="20.25" customHeight="1">
      <c r="A33" s="54"/>
      <c r="B33" s="20">
        <v>6</v>
      </c>
      <c r="C33" s="39" t="s">
        <v>86</v>
      </c>
      <c r="D33" s="40"/>
      <c r="E33" s="41" t="s">
        <v>189</v>
      </c>
      <c r="F33" s="39" t="s">
        <v>64</v>
      </c>
      <c r="G33" s="39"/>
      <c r="H33" s="39" t="s">
        <v>28</v>
      </c>
      <c r="I33" s="40"/>
      <c r="J33" s="40"/>
      <c r="K33" s="40"/>
    </row>
    <row r="34" spans="1:11" s="42" customFormat="1" ht="20.25" customHeight="1">
      <c r="A34" s="54"/>
      <c r="B34" s="20">
        <v>4</v>
      </c>
      <c r="C34" s="39" t="s">
        <v>48</v>
      </c>
      <c r="D34" s="40" t="s">
        <v>60</v>
      </c>
      <c r="E34" s="41" t="s">
        <v>190</v>
      </c>
      <c r="F34" s="39" t="s">
        <v>64</v>
      </c>
      <c r="G34" s="39"/>
      <c r="H34" s="39" t="s">
        <v>29</v>
      </c>
      <c r="I34" s="40" t="s">
        <v>49</v>
      </c>
      <c r="K34" s="40"/>
    </row>
    <row r="35" spans="1:11" s="42" customFormat="1" ht="20.25" customHeight="1">
      <c r="A35" s="54"/>
      <c r="B35" s="20">
        <v>5</v>
      </c>
      <c r="C35" s="39" t="s">
        <v>50</v>
      </c>
      <c r="D35" s="40"/>
      <c r="E35" s="41" t="s">
        <v>191</v>
      </c>
      <c r="F35" s="39" t="s">
        <v>64</v>
      </c>
      <c r="G35" s="39"/>
      <c r="H35" s="39" t="s">
        <v>51</v>
      </c>
      <c r="I35" s="40"/>
      <c r="J35" s="40"/>
      <c r="K35" s="40"/>
    </row>
    <row r="36" spans="1:11" s="42" customFormat="1" ht="20.25" customHeight="1">
      <c r="A36" s="55"/>
      <c r="B36" s="20">
        <v>8</v>
      </c>
      <c r="C36" s="39" t="s">
        <v>52</v>
      </c>
      <c r="D36" s="40"/>
      <c r="E36" s="41" t="s">
        <v>192</v>
      </c>
      <c r="F36" s="39" t="s">
        <v>64</v>
      </c>
      <c r="G36" s="39"/>
      <c r="H36" s="39" t="s">
        <v>53</v>
      </c>
      <c r="I36" s="40"/>
      <c r="J36" s="40"/>
      <c r="K36" s="40"/>
    </row>
  </sheetData>
  <mergeCells count="4">
    <mergeCell ref="A11:A16"/>
    <mergeCell ref="A17:A21"/>
    <mergeCell ref="A22:A36"/>
    <mergeCell ref="A2:A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C30" sqref="C30"/>
    </sheetView>
  </sheetViews>
  <sheetFormatPr defaultRowHeight="13.5"/>
  <cols>
    <col min="1" max="1" width="16.875" customWidth="1"/>
    <col min="2" max="2" width="12.5" customWidth="1"/>
    <col min="3" max="3" width="23.375" customWidth="1"/>
    <col min="4" max="4" width="16.125" style="16" customWidth="1"/>
  </cols>
  <sheetData>
    <row r="1" spans="1:4" ht="24.75" customHeight="1">
      <c r="A1" s="43" t="s">
        <v>96</v>
      </c>
      <c r="B1" s="43" t="s">
        <v>65</v>
      </c>
      <c r="C1" s="43" t="s">
        <v>66</v>
      </c>
      <c r="D1" s="43" t="s">
        <v>67</v>
      </c>
    </row>
    <row r="2" spans="1:4">
      <c r="A2" s="59" t="s">
        <v>93</v>
      </c>
      <c r="B2" s="18" t="s">
        <v>68</v>
      </c>
      <c r="C2" s="18" t="s">
        <v>165</v>
      </c>
      <c r="D2" s="17">
        <v>5</v>
      </c>
    </row>
    <row r="3" spans="1:4">
      <c r="A3" s="60"/>
      <c r="B3" s="18" t="s">
        <v>73</v>
      </c>
      <c r="C3" s="18"/>
      <c r="D3" s="17">
        <v>5</v>
      </c>
    </row>
    <row r="4" spans="1:4">
      <c r="A4" s="60"/>
      <c r="B4" s="18" t="s">
        <v>70</v>
      </c>
      <c r="C4" s="18"/>
      <c r="D4" s="17">
        <v>5</v>
      </c>
    </row>
    <row r="5" spans="1:4">
      <c r="A5" s="60"/>
      <c r="B5" s="18" t="s">
        <v>71</v>
      </c>
      <c r="C5" s="18"/>
      <c r="D5" s="17">
        <v>5</v>
      </c>
    </row>
    <row r="6" spans="1:4">
      <c r="A6" s="60"/>
      <c r="B6" s="18" t="s">
        <v>78</v>
      </c>
      <c r="C6" s="18"/>
      <c r="D6" s="17">
        <v>10</v>
      </c>
    </row>
    <row r="7" spans="1:4">
      <c r="A7" s="61"/>
      <c r="B7" s="18" t="s">
        <v>77</v>
      </c>
      <c r="C7" s="18"/>
      <c r="D7" s="17">
        <v>10</v>
      </c>
    </row>
    <row r="8" spans="1:4">
      <c r="A8" s="59" t="s">
        <v>94</v>
      </c>
      <c r="B8" s="18" t="s">
        <v>69</v>
      </c>
      <c r="C8" s="18" t="s">
        <v>165</v>
      </c>
      <c r="D8" s="17">
        <v>10</v>
      </c>
    </row>
    <row r="9" spans="1:4">
      <c r="A9" s="60"/>
      <c r="B9" s="18" t="s">
        <v>74</v>
      </c>
      <c r="C9" s="18"/>
      <c r="D9" s="17">
        <v>10</v>
      </c>
    </row>
    <row r="10" spans="1:4">
      <c r="A10" s="60"/>
      <c r="B10" s="18" t="s">
        <v>75</v>
      </c>
      <c r="C10" s="18"/>
      <c r="D10" s="17">
        <v>10</v>
      </c>
    </row>
    <row r="11" spans="1:4">
      <c r="A11" s="61"/>
      <c r="B11" s="18" t="s">
        <v>83</v>
      </c>
      <c r="C11" s="18"/>
      <c r="D11" s="17">
        <v>10</v>
      </c>
    </row>
    <row r="12" spans="1:4">
      <c r="A12" s="59" t="s">
        <v>95</v>
      </c>
      <c r="B12" s="18" t="s">
        <v>72</v>
      </c>
      <c r="C12" s="18" t="s">
        <v>165</v>
      </c>
      <c r="D12" s="17">
        <v>5</v>
      </c>
    </row>
    <row r="13" spans="1:4">
      <c r="A13" s="60"/>
      <c r="B13" s="18" t="s">
        <v>76</v>
      </c>
      <c r="C13" s="18"/>
      <c r="D13" s="17">
        <v>5</v>
      </c>
    </row>
    <row r="14" spans="1:4">
      <c r="A14" s="60"/>
      <c r="B14" s="18" t="s">
        <v>79</v>
      </c>
      <c r="C14" s="18"/>
      <c r="D14" s="17">
        <v>5</v>
      </c>
    </row>
    <row r="15" spans="1:4">
      <c r="A15" s="60"/>
      <c r="B15" s="18" t="s">
        <v>80</v>
      </c>
      <c r="C15" s="18"/>
      <c r="D15" s="17">
        <v>5</v>
      </c>
    </row>
    <row r="16" spans="1:4">
      <c r="A16" s="60"/>
      <c r="B16" s="18" t="s">
        <v>81</v>
      </c>
      <c r="C16" s="18"/>
      <c r="D16" s="17">
        <v>10</v>
      </c>
    </row>
    <row r="17" spans="1:4">
      <c r="A17" s="61"/>
      <c r="B17" s="18" t="s">
        <v>82</v>
      </c>
      <c r="C17" s="18"/>
      <c r="D17" s="17">
        <v>10</v>
      </c>
    </row>
  </sheetData>
  <mergeCells count="3">
    <mergeCell ref="A2:A7"/>
    <mergeCell ref="A8:A11"/>
    <mergeCell ref="A12:A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L191"/>
  <sheetViews>
    <sheetView workbookViewId="0">
      <selection activeCell="I28" sqref="I28"/>
    </sheetView>
  </sheetViews>
  <sheetFormatPr defaultRowHeight="13.5"/>
  <cols>
    <col min="2" max="2" width="22.25" style="16" customWidth="1"/>
    <col min="3" max="3" width="15.125" style="16" customWidth="1"/>
    <col min="4" max="4" width="11.75" style="16" customWidth="1"/>
    <col min="5" max="6" width="15" style="16" customWidth="1"/>
    <col min="7" max="7" width="13.375" style="16" customWidth="1"/>
    <col min="8" max="8" width="16.75" style="16" customWidth="1"/>
    <col min="9" max="9" width="21.125" style="16" customWidth="1"/>
    <col min="11" max="11" width="12.625" customWidth="1"/>
  </cols>
  <sheetData>
    <row r="1" spans="2:12" ht="25.5" customHeight="1">
      <c r="B1" s="19" t="s">
        <v>97</v>
      </c>
      <c r="C1" s="19"/>
      <c r="D1" s="19"/>
      <c r="E1" s="19"/>
      <c r="F1" s="19"/>
      <c r="G1" s="19"/>
      <c r="H1" s="19" t="s">
        <v>101</v>
      </c>
      <c r="I1" s="17"/>
      <c r="J1" s="18"/>
      <c r="K1" s="18"/>
      <c r="L1" s="18"/>
    </row>
    <row r="2" spans="2:12" ht="25.5" customHeight="1">
      <c r="B2" s="20" t="s">
        <v>98</v>
      </c>
      <c r="C2" s="20" t="s">
        <v>99</v>
      </c>
      <c r="D2" s="20" t="s">
        <v>100</v>
      </c>
      <c r="E2" s="20" t="s">
        <v>166</v>
      </c>
      <c r="F2" s="20" t="s">
        <v>167</v>
      </c>
      <c r="G2" s="20" t="s">
        <v>112</v>
      </c>
      <c r="H2" s="20" t="s">
        <v>156</v>
      </c>
      <c r="I2" s="20" t="s">
        <v>102</v>
      </c>
      <c r="J2" s="20" t="s">
        <v>104</v>
      </c>
      <c r="K2" s="20" t="s">
        <v>114</v>
      </c>
      <c r="L2" s="20" t="s">
        <v>112</v>
      </c>
    </row>
    <row r="3" spans="2:12" ht="18" customHeight="1">
      <c r="B3" s="17">
        <v>11022</v>
      </c>
      <c r="C3" s="17">
        <v>1440</v>
      </c>
      <c r="D3" s="17">
        <v>70</v>
      </c>
      <c r="E3" s="17">
        <v>150</v>
      </c>
      <c r="F3" s="17">
        <v>720</v>
      </c>
      <c r="G3" s="17">
        <f>SUM(B3:F3)</f>
        <v>13402</v>
      </c>
      <c r="H3" s="17">
        <v>205</v>
      </c>
      <c r="I3" s="17">
        <v>10010</v>
      </c>
      <c r="J3" s="17">
        <v>50</v>
      </c>
      <c r="K3" s="17">
        <v>520</v>
      </c>
      <c r="L3" s="17">
        <f>H3+I3+J3+K3</f>
        <v>10785</v>
      </c>
    </row>
    <row r="4" spans="2:12">
      <c r="I4" s="16" t="s">
        <v>155</v>
      </c>
      <c r="K4" t="s">
        <v>157</v>
      </c>
    </row>
    <row r="5" spans="2:12">
      <c r="K5" t="s">
        <v>158</v>
      </c>
    </row>
    <row r="8" spans="2:12">
      <c r="B8" s="21" t="s">
        <v>175</v>
      </c>
    </row>
    <row r="9" spans="2:12" ht="26.25" customHeight="1">
      <c r="B9" s="17" t="s">
        <v>160</v>
      </c>
      <c r="C9" s="17" t="s">
        <v>161</v>
      </c>
      <c r="D9" s="22" t="s">
        <v>163</v>
      </c>
      <c r="E9" s="22" t="s">
        <v>162</v>
      </c>
      <c r="F9" s="23" t="s">
        <v>164</v>
      </c>
      <c r="G9" s="23" t="s">
        <v>162</v>
      </c>
    </row>
    <row r="10" spans="2:12">
      <c r="B10" s="17">
        <v>1</v>
      </c>
      <c r="C10" s="17">
        <v>3</v>
      </c>
      <c r="D10" s="22">
        <v>330</v>
      </c>
      <c r="E10" s="22">
        <f>D10-C10</f>
        <v>327</v>
      </c>
      <c r="F10" s="23">
        <v>165</v>
      </c>
      <c r="G10" s="23">
        <f>F10-C10</f>
        <v>162</v>
      </c>
    </row>
    <row r="11" spans="2:12">
      <c r="B11" s="17">
        <v>2</v>
      </c>
      <c r="C11" s="17">
        <v>6</v>
      </c>
      <c r="D11" s="22">
        <v>55</v>
      </c>
      <c r="E11" s="22">
        <f t="shared" ref="E11:E42" si="0">E10-C11+D11</f>
        <v>376</v>
      </c>
      <c r="F11" s="23">
        <v>20</v>
      </c>
      <c r="G11" s="23">
        <f t="shared" ref="G11:G42" si="1">G10+F11-C11</f>
        <v>176</v>
      </c>
    </row>
    <row r="12" spans="2:12">
      <c r="B12" s="17">
        <v>3</v>
      </c>
      <c r="C12" s="17">
        <v>9</v>
      </c>
      <c r="D12" s="22">
        <v>55</v>
      </c>
      <c r="E12" s="22">
        <f t="shared" si="0"/>
        <v>422</v>
      </c>
      <c r="F12" s="23">
        <v>20</v>
      </c>
      <c r="G12" s="23">
        <f t="shared" si="1"/>
        <v>187</v>
      </c>
    </row>
    <row r="13" spans="2:12">
      <c r="B13" s="17">
        <v>4</v>
      </c>
      <c r="C13" s="17">
        <v>12</v>
      </c>
      <c r="D13" s="22">
        <v>55</v>
      </c>
      <c r="E13" s="22">
        <f t="shared" si="0"/>
        <v>465</v>
      </c>
      <c r="F13" s="23">
        <v>20</v>
      </c>
      <c r="G13" s="23">
        <f t="shared" si="1"/>
        <v>195</v>
      </c>
    </row>
    <row r="14" spans="2:12">
      <c r="B14" s="17">
        <v>5</v>
      </c>
      <c r="C14" s="17">
        <v>12</v>
      </c>
      <c r="D14" s="22">
        <v>55</v>
      </c>
      <c r="E14" s="22">
        <f t="shared" si="0"/>
        <v>508</v>
      </c>
      <c r="F14" s="23">
        <v>20</v>
      </c>
      <c r="G14" s="23">
        <f t="shared" si="1"/>
        <v>203</v>
      </c>
    </row>
    <row r="15" spans="2:12">
      <c r="B15" s="17">
        <v>6</v>
      </c>
      <c r="C15" s="17">
        <v>15</v>
      </c>
      <c r="D15" s="22">
        <v>55</v>
      </c>
      <c r="E15" s="22">
        <f t="shared" si="0"/>
        <v>548</v>
      </c>
      <c r="F15" s="23">
        <v>20</v>
      </c>
      <c r="G15" s="23">
        <f t="shared" si="1"/>
        <v>208</v>
      </c>
    </row>
    <row r="16" spans="2:12">
      <c r="B16" s="17">
        <v>7</v>
      </c>
      <c r="C16" s="17">
        <v>15</v>
      </c>
      <c r="D16" s="22">
        <v>55</v>
      </c>
      <c r="E16" s="22">
        <f t="shared" si="0"/>
        <v>588</v>
      </c>
      <c r="F16" s="23">
        <v>20</v>
      </c>
      <c r="G16" s="23">
        <f t="shared" si="1"/>
        <v>213</v>
      </c>
    </row>
    <row r="17" spans="2:7">
      <c r="B17" s="17">
        <v>8</v>
      </c>
      <c r="C17" s="17">
        <v>18</v>
      </c>
      <c r="D17" s="22">
        <v>55</v>
      </c>
      <c r="E17" s="22">
        <f t="shared" si="0"/>
        <v>625</v>
      </c>
      <c r="F17" s="23">
        <v>20</v>
      </c>
      <c r="G17" s="23">
        <f t="shared" si="1"/>
        <v>215</v>
      </c>
    </row>
    <row r="18" spans="2:7">
      <c r="B18" s="17">
        <v>9</v>
      </c>
      <c r="C18" s="17">
        <v>18</v>
      </c>
      <c r="D18" s="22">
        <v>55</v>
      </c>
      <c r="E18" s="22">
        <f t="shared" si="0"/>
        <v>662</v>
      </c>
      <c r="F18" s="23">
        <v>20</v>
      </c>
      <c r="G18" s="23">
        <f t="shared" si="1"/>
        <v>217</v>
      </c>
    </row>
    <row r="19" spans="2:7">
      <c r="B19" s="17">
        <v>10</v>
      </c>
      <c r="C19" s="17">
        <v>18</v>
      </c>
      <c r="D19" s="22">
        <v>55</v>
      </c>
      <c r="E19" s="22">
        <f t="shared" si="0"/>
        <v>699</v>
      </c>
      <c r="F19" s="23">
        <v>20</v>
      </c>
      <c r="G19" s="23">
        <f t="shared" si="1"/>
        <v>219</v>
      </c>
    </row>
    <row r="20" spans="2:7">
      <c r="B20" s="17">
        <v>11</v>
      </c>
      <c r="C20" s="17">
        <v>21</v>
      </c>
      <c r="D20" s="22">
        <v>55</v>
      </c>
      <c r="E20" s="22">
        <f t="shared" si="0"/>
        <v>733</v>
      </c>
      <c r="F20" s="23">
        <v>20</v>
      </c>
      <c r="G20" s="23">
        <f t="shared" si="1"/>
        <v>218</v>
      </c>
    </row>
    <row r="21" spans="2:7">
      <c r="B21" s="17">
        <v>12</v>
      </c>
      <c r="C21" s="17">
        <v>21</v>
      </c>
      <c r="D21" s="22">
        <v>55</v>
      </c>
      <c r="E21" s="22">
        <f t="shared" si="0"/>
        <v>767</v>
      </c>
      <c r="F21" s="23">
        <v>20</v>
      </c>
      <c r="G21" s="23">
        <f t="shared" si="1"/>
        <v>217</v>
      </c>
    </row>
    <row r="22" spans="2:7">
      <c r="B22" s="17">
        <v>13</v>
      </c>
      <c r="C22" s="17">
        <v>21</v>
      </c>
      <c r="D22" s="22">
        <v>55</v>
      </c>
      <c r="E22" s="22">
        <f t="shared" si="0"/>
        <v>801</v>
      </c>
      <c r="F22" s="23">
        <v>20</v>
      </c>
      <c r="G22" s="23">
        <f t="shared" si="1"/>
        <v>216</v>
      </c>
    </row>
    <row r="23" spans="2:7">
      <c r="B23" s="17">
        <v>14</v>
      </c>
      <c r="C23" s="17">
        <v>24</v>
      </c>
      <c r="D23" s="22">
        <v>55</v>
      </c>
      <c r="E23" s="22">
        <f t="shared" si="0"/>
        <v>832</v>
      </c>
      <c r="F23" s="23">
        <v>20</v>
      </c>
      <c r="G23" s="23">
        <f t="shared" si="1"/>
        <v>212</v>
      </c>
    </row>
    <row r="24" spans="2:7">
      <c r="B24" s="17">
        <v>15</v>
      </c>
      <c r="C24" s="17">
        <v>24</v>
      </c>
      <c r="D24" s="22">
        <v>55</v>
      </c>
      <c r="E24" s="22">
        <f t="shared" si="0"/>
        <v>863</v>
      </c>
      <c r="F24" s="23">
        <v>20</v>
      </c>
      <c r="G24" s="23">
        <f t="shared" si="1"/>
        <v>208</v>
      </c>
    </row>
    <row r="25" spans="2:7">
      <c r="B25" s="17">
        <v>16</v>
      </c>
      <c r="C25" s="17">
        <v>24</v>
      </c>
      <c r="D25" s="22">
        <v>55</v>
      </c>
      <c r="E25" s="22">
        <f t="shared" si="0"/>
        <v>894</v>
      </c>
      <c r="F25" s="23">
        <v>20</v>
      </c>
      <c r="G25" s="23">
        <f t="shared" si="1"/>
        <v>204</v>
      </c>
    </row>
    <row r="26" spans="2:7">
      <c r="B26" s="17">
        <v>17</v>
      </c>
      <c r="C26" s="17">
        <v>27</v>
      </c>
      <c r="D26" s="22">
        <v>55</v>
      </c>
      <c r="E26" s="22">
        <f t="shared" si="0"/>
        <v>922</v>
      </c>
      <c r="F26" s="23">
        <v>20</v>
      </c>
      <c r="G26" s="23">
        <f t="shared" si="1"/>
        <v>197</v>
      </c>
    </row>
    <row r="27" spans="2:7">
      <c r="B27" s="17">
        <v>18</v>
      </c>
      <c r="C27" s="17">
        <v>27</v>
      </c>
      <c r="D27" s="22">
        <v>55</v>
      </c>
      <c r="E27" s="22">
        <f t="shared" si="0"/>
        <v>950</v>
      </c>
      <c r="F27" s="23">
        <v>20</v>
      </c>
      <c r="G27" s="23">
        <f t="shared" si="1"/>
        <v>190</v>
      </c>
    </row>
    <row r="28" spans="2:7">
      <c r="B28" s="17">
        <v>19</v>
      </c>
      <c r="C28" s="17">
        <v>27</v>
      </c>
      <c r="D28" s="22">
        <v>55</v>
      </c>
      <c r="E28" s="22">
        <f t="shared" si="0"/>
        <v>978</v>
      </c>
      <c r="F28" s="23">
        <v>20</v>
      </c>
      <c r="G28" s="23">
        <f t="shared" si="1"/>
        <v>183</v>
      </c>
    </row>
    <row r="29" spans="2:7">
      <c r="B29" s="17">
        <v>20</v>
      </c>
      <c r="C29" s="17">
        <v>30</v>
      </c>
      <c r="D29" s="22">
        <v>55</v>
      </c>
      <c r="E29" s="22">
        <f t="shared" si="0"/>
        <v>1003</v>
      </c>
      <c r="F29" s="23">
        <v>20</v>
      </c>
      <c r="G29" s="23">
        <f t="shared" si="1"/>
        <v>173</v>
      </c>
    </row>
    <row r="30" spans="2:7">
      <c r="B30" s="17">
        <v>21</v>
      </c>
      <c r="C30" s="17">
        <v>30</v>
      </c>
      <c r="D30" s="22">
        <v>55</v>
      </c>
      <c r="E30" s="22">
        <f t="shared" si="0"/>
        <v>1028</v>
      </c>
      <c r="F30" s="23">
        <v>20</v>
      </c>
      <c r="G30" s="23">
        <f t="shared" si="1"/>
        <v>163</v>
      </c>
    </row>
    <row r="31" spans="2:7">
      <c r="B31" s="17">
        <v>22</v>
      </c>
      <c r="C31" s="17">
        <v>30</v>
      </c>
      <c r="D31" s="22">
        <v>55</v>
      </c>
      <c r="E31" s="22">
        <f t="shared" si="0"/>
        <v>1053</v>
      </c>
      <c r="F31" s="23">
        <v>20</v>
      </c>
      <c r="G31" s="23">
        <f t="shared" si="1"/>
        <v>153</v>
      </c>
    </row>
    <row r="32" spans="2:7">
      <c r="B32" s="17">
        <v>23</v>
      </c>
      <c r="C32" s="17">
        <v>33</v>
      </c>
      <c r="D32" s="22">
        <v>55</v>
      </c>
      <c r="E32" s="22">
        <f t="shared" si="0"/>
        <v>1075</v>
      </c>
      <c r="F32" s="23">
        <v>20</v>
      </c>
      <c r="G32" s="23">
        <f t="shared" si="1"/>
        <v>140</v>
      </c>
    </row>
    <row r="33" spans="2:7">
      <c r="B33" s="17">
        <v>24</v>
      </c>
      <c r="C33" s="17">
        <v>33</v>
      </c>
      <c r="D33" s="22">
        <v>55</v>
      </c>
      <c r="E33" s="22">
        <f t="shared" si="0"/>
        <v>1097</v>
      </c>
      <c r="F33" s="23">
        <v>20</v>
      </c>
      <c r="G33" s="23">
        <f t="shared" si="1"/>
        <v>127</v>
      </c>
    </row>
    <row r="34" spans="2:7">
      <c r="B34" s="17">
        <v>25</v>
      </c>
      <c r="C34" s="17">
        <v>33</v>
      </c>
      <c r="D34" s="22">
        <v>55</v>
      </c>
      <c r="E34" s="22">
        <f t="shared" si="0"/>
        <v>1119</v>
      </c>
      <c r="F34" s="23">
        <v>20</v>
      </c>
      <c r="G34" s="23">
        <f t="shared" si="1"/>
        <v>114</v>
      </c>
    </row>
    <row r="35" spans="2:7">
      <c r="B35" s="17">
        <v>26</v>
      </c>
      <c r="C35" s="17">
        <v>33</v>
      </c>
      <c r="D35" s="22">
        <v>55</v>
      </c>
      <c r="E35" s="22">
        <f t="shared" si="0"/>
        <v>1141</v>
      </c>
      <c r="F35" s="23">
        <v>20</v>
      </c>
      <c r="G35" s="23">
        <f t="shared" si="1"/>
        <v>101</v>
      </c>
    </row>
    <row r="36" spans="2:7">
      <c r="B36" s="17">
        <v>27</v>
      </c>
      <c r="C36" s="17">
        <v>33</v>
      </c>
      <c r="D36" s="22">
        <v>55</v>
      </c>
      <c r="E36" s="22">
        <f t="shared" si="0"/>
        <v>1163</v>
      </c>
      <c r="F36" s="23">
        <v>20</v>
      </c>
      <c r="G36" s="23">
        <f t="shared" si="1"/>
        <v>88</v>
      </c>
    </row>
    <row r="37" spans="2:7">
      <c r="B37" s="17">
        <v>28</v>
      </c>
      <c r="C37" s="17">
        <v>36</v>
      </c>
      <c r="D37" s="22">
        <v>55</v>
      </c>
      <c r="E37" s="22">
        <f t="shared" si="0"/>
        <v>1182</v>
      </c>
      <c r="F37" s="23">
        <v>20</v>
      </c>
      <c r="G37" s="23">
        <f t="shared" si="1"/>
        <v>72</v>
      </c>
    </row>
    <row r="38" spans="2:7">
      <c r="B38" s="17">
        <v>29</v>
      </c>
      <c r="C38" s="17">
        <v>36</v>
      </c>
      <c r="D38" s="22">
        <v>55</v>
      </c>
      <c r="E38" s="22">
        <f t="shared" si="0"/>
        <v>1201</v>
      </c>
      <c r="F38" s="23">
        <v>20</v>
      </c>
      <c r="G38" s="23">
        <f t="shared" si="1"/>
        <v>56</v>
      </c>
    </row>
    <row r="39" spans="2:7">
      <c r="B39" s="17">
        <v>30</v>
      </c>
      <c r="C39" s="17">
        <v>36</v>
      </c>
      <c r="D39" s="22">
        <v>55</v>
      </c>
      <c r="E39" s="22">
        <f t="shared" si="0"/>
        <v>1220</v>
      </c>
      <c r="F39" s="23">
        <v>20</v>
      </c>
      <c r="G39" s="23">
        <f t="shared" si="1"/>
        <v>40</v>
      </c>
    </row>
    <row r="40" spans="2:7">
      <c r="B40" s="17">
        <v>31</v>
      </c>
      <c r="C40" s="17">
        <v>36</v>
      </c>
      <c r="D40" s="22">
        <v>55</v>
      </c>
      <c r="E40" s="22">
        <f t="shared" si="0"/>
        <v>1239</v>
      </c>
      <c r="F40" s="23">
        <v>20</v>
      </c>
      <c r="G40" s="23">
        <f t="shared" si="1"/>
        <v>24</v>
      </c>
    </row>
    <row r="41" spans="2:7">
      <c r="B41" s="17">
        <v>32</v>
      </c>
      <c r="C41" s="17">
        <v>36</v>
      </c>
      <c r="D41" s="22">
        <v>55</v>
      </c>
      <c r="E41" s="22">
        <f t="shared" si="0"/>
        <v>1258</v>
      </c>
      <c r="F41" s="23">
        <v>20</v>
      </c>
      <c r="G41" s="23">
        <f t="shared" si="1"/>
        <v>8</v>
      </c>
    </row>
    <row r="42" spans="2:7">
      <c r="B42" s="17">
        <v>33</v>
      </c>
      <c r="C42" s="17">
        <v>39</v>
      </c>
      <c r="D42" s="22">
        <v>55</v>
      </c>
      <c r="E42" s="22">
        <f t="shared" si="0"/>
        <v>1274</v>
      </c>
      <c r="F42" s="23">
        <v>20</v>
      </c>
      <c r="G42" s="23">
        <f t="shared" si="1"/>
        <v>-11</v>
      </c>
    </row>
    <row r="43" spans="2:7">
      <c r="B43" s="17">
        <v>34</v>
      </c>
      <c r="C43" s="17">
        <v>39</v>
      </c>
      <c r="D43" s="22">
        <v>55</v>
      </c>
      <c r="E43" s="22">
        <f t="shared" ref="E43:E74" si="2">E42-C43+D43</f>
        <v>1290</v>
      </c>
      <c r="F43" s="23">
        <v>20</v>
      </c>
      <c r="G43" s="23">
        <f t="shared" ref="G43:G74" si="3">G42+F43-C43</f>
        <v>-30</v>
      </c>
    </row>
    <row r="44" spans="2:7">
      <c r="B44" s="17">
        <v>35</v>
      </c>
      <c r="C44" s="17">
        <v>39</v>
      </c>
      <c r="D44" s="22">
        <v>55</v>
      </c>
      <c r="E44" s="22">
        <f t="shared" si="2"/>
        <v>1306</v>
      </c>
      <c r="F44" s="23">
        <v>20</v>
      </c>
      <c r="G44" s="23">
        <f t="shared" si="3"/>
        <v>-49</v>
      </c>
    </row>
    <row r="45" spans="2:7">
      <c r="B45" s="17">
        <v>36</v>
      </c>
      <c r="C45" s="17">
        <v>39</v>
      </c>
      <c r="D45" s="22">
        <v>55</v>
      </c>
      <c r="E45" s="22">
        <f t="shared" si="2"/>
        <v>1322</v>
      </c>
      <c r="F45" s="23">
        <v>20</v>
      </c>
      <c r="G45" s="23">
        <f t="shared" si="3"/>
        <v>-68</v>
      </c>
    </row>
    <row r="46" spans="2:7">
      <c r="B46" s="17">
        <v>37</v>
      </c>
      <c r="C46" s="17">
        <v>39</v>
      </c>
      <c r="D46" s="22">
        <v>55</v>
      </c>
      <c r="E46" s="22">
        <f t="shared" si="2"/>
        <v>1338</v>
      </c>
      <c r="F46" s="23">
        <v>20</v>
      </c>
      <c r="G46" s="23">
        <f t="shared" si="3"/>
        <v>-87</v>
      </c>
    </row>
    <row r="47" spans="2:7">
      <c r="B47" s="17">
        <v>38</v>
      </c>
      <c r="C47" s="17">
        <v>42</v>
      </c>
      <c r="D47" s="22">
        <v>55</v>
      </c>
      <c r="E47" s="22">
        <f t="shared" si="2"/>
        <v>1351</v>
      </c>
      <c r="F47" s="23">
        <v>20</v>
      </c>
      <c r="G47" s="23">
        <f t="shared" si="3"/>
        <v>-109</v>
      </c>
    </row>
    <row r="48" spans="2:7">
      <c r="B48" s="17">
        <v>39</v>
      </c>
      <c r="C48" s="17">
        <v>42</v>
      </c>
      <c r="D48" s="22">
        <v>55</v>
      </c>
      <c r="E48" s="22">
        <f t="shared" si="2"/>
        <v>1364</v>
      </c>
      <c r="F48" s="23">
        <v>20</v>
      </c>
      <c r="G48" s="23">
        <f t="shared" si="3"/>
        <v>-131</v>
      </c>
    </row>
    <row r="49" spans="2:7">
      <c r="B49" s="17">
        <v>40</v>
      </c>
      <c r="C49" s="17">
        <v>42</v>
      </c>
      <c r="D49" s="22">
        <v>55</v>
      </c>
      <c r="E49" s="22">
        <f t="shared" si="2"/>
        <v>1377</v>
      </c>
      <c r="F49" s="23">
        <v>20</v>
      </c>
      <c r="G49" s="23">
        <f t="shared" si="3"/>
        <v>-153</v>
      </c>
    </row>
    <row r="50" spans="2:7">
      <c r="B50" s="17">
        <v>41</v>
      </c>
      <c r="C50" s="17">
        <v>42</v>
      </c>
      <c r="D50" s="22">
        <v>55</v>
      </c>
      <c r="E50" s="22">
        <f t="shared" si="2"/>
        <v>1390</v>
      </c>
      <c r="F50" s="23">
        <v>20</v>
      </c>
      <c r="G50" s="23">
        <f t="shared" si="3"/>
        <v>-175</v>
      </c>
    </row>
    <row r="51" spans="2:7">
      <c r="B51" s="17">
        <v>42</v>
      </c>
      <c r="C51" s="17">
        <v>42</v>
      </c>
      <c r="D51" s="22">
        <v>55</v>
      </c>
      <c r="E51" s="22">
        <f t="shared" si="2"/>
        <v>1403</v>
      </c>
      <c r="F51" s="23">
        <v>20</v>
      </c>
      <c r="G51" s="23">
        <f t="shared" si="3"/>
        <v>-197</v>
      </c>
    </row>
    <row r="52" spans="2:7">
      <c r="B52" s="17">
        <v>43</v>
      </c>
      <c r="C52" s="17">
        <v>45</v>
      </c>
      <c r="D52" s="22">
        <v>55</v>
      </c>
      <c r="E52" s="22">
        <f t="shared" si="2"/>
        <v>1413</v>
      </c>
      <c r="F52" s="23">
        <v>20</v>
      </c>
      <c r="G52" s="23">
        <f t="shared" si="3"/>
        <v>-222</v>
      </c>
    </row>
    <row r="53" spans="2:7">
      <c r="B53" s="17">
        <v>44</v>
      </c>
      <c r="C53" s="17">
        <v>45</v>
      </c>
      <c r="D53" s="22">
        <v>55</v>
      </c>
      <c r="E53" s="22">
        <f t="shared" si="2"/>
        <v>1423</v>
      </c>
      <c r="F53" s="23">
        <v>20</v>
      </c>
      <c r="G53" s="23">
        <f t="shared" si="3"/>
        <v>-247</v>
      </c>
    </row>
    <row r="54" spans="2:7">
      <c r="B54" s="17">
        <v>45</v>
      </c>
      <c r="C54" s="17">
        <v>45</v>
      </c>
      <c r="D54" s="22">
        <v>55</v>
      </c>
      <c r="E54" s="22">
        <f t="shared" si="2"/>
        <v>1433</v>
      </c>
      <c r="F54" s="23">
        <v>20</v>
      </c>
      <c r="G54" s="23">
        <f t="shared" si="3"/>
        <v>-272</v>
      </c>
    </row>
    <row r="55" spans="2:7">
      <c r="B55" s="17">
        <v>46</v>
      </c>
      <c r="C55" s="17">
        <v>45</v>
      </c>
      <c r="D55" s="22">
        <v>55</v>
      </c>
      <c r="E55" s="22">
        <f t="shared" si="2"/>
        <v>1443</v>
      </c>
      <c r="F55" s="23">
        <v>20</v>
      </c>
      <c r="G55" s="23">
        <f t="shared" si="3"/>
        <v>-297</v>
      </c>
    </row>
    <row r="56" spans="2:7">
      <c r="B56" s="17">
        <v>47</v>
      </c>
      <c r="C56" s="17">
        <v>45</v>
      </c>
      <c r="D56" s="22">
        <v>55</v>
      </c>
      <c r="E56" s="22">
        <f t="shared" si="2"/>
        <v>1453</v>
      </c>
      <c r="F56" s="23">
        <v>20</v>
      </c>
      <c r="G56" s="23">
        <f t="shared" si="3"/>
        <v>-322</v>
      </c>
    </row>
    <row r="57" spans="2:7">
      <c r="B57" s="17">
        <v>48</v>
      </c>
      <c r="C57" s="17">
        <v>48</v>
      </c>
      <c r="D57" s="22">
        <v>55</v>
      </c>
      <c r="E57" s="22">
        <f t="shared" si="2"/>
        <v>1460</v>
      </c>
      <c r="F57" s="23">
        <v>20</v>
      </c>
      <c r="G57" s="23">
        <f t="shared" si="3"/>
        <v>-350</v>
      </c>
    </row>
    <row r="58" spans="2:7">
      <c r="B58" s="17">
        <v>49</v>
      </c>
      <c r="C58" s="17">
        <v>48</v>
      </c>
      <c r="D58" s="22">
        <v>55</v>
      </c>
      <c r="E58" s="22">
        <f t="shared" si="2"/>
        <v>1467</v>
      </c>
      <c r="F58" s="23">
        <v>20</v>
      </c>
      <c r="G58" s="23">
        <f t="shared" si="3"/>
        <v>-378</v>
      </c>
    </row>
    <row r="59" spans="2:7">
      <c r="B59" s="17">
        <v>50</v>
      </c>
      <c r="C59" s="17">
        <v>48</v>
      </c>
      <c r="D59" s="22">
        <v>55</v>
      </c>
      <c r="E59" s="22">
        <f t="shared" si="2"/>
        <v>1474</v>
      </c>
      <c r="F59" s="23">
        <v>20</v>
      </c>
      <c r="G59" s="23">
        <f t="shared" si="3"/>
        <v>-406</v>
      </c>
    </row>
    <row r="60" spans="2:7">
      <c r="B60" s="17">
        <v>51</v>
      </c>
      <c r="C60" s="17">
        <v>48</v>
      </c>
      <c r="D60" s="22">
        <v>55</v>
      </c>
      <c r="E60" s="22">
        <f t="shared" si="2"/>
        <v>1481</v>
      </c>
      <c r="F60" s="23">
        <v>20</v>
      </c>
      <c r="G60" s="23">
        <f t="shared" si="3"/>
        <v>-434</v>
      </c>
    </row>
    <row r="61" spans="2:7">
      <c r="B61" s="17">
        <v>52</v>
      </c>
      <c r="C61" s="17">
        <v>48</v>
      </c>
      <c r="D61" s="22">
        <v>55</v>
      </c>
      <c r="E61" s="22">
        <f t="shared" si="2"/>
        <v>1488</v>
      </c>
      <c r="F61" s="23">
        <v>20</v>
      </c>
      <c r="G61" s="23">
        <f t="shared" si="3"/>
        <v>-462</v>
      </c>
    </row>
    <row r="62" spans="2:7">
      <c r="B62" s="17">
        <v>53</v>
      </c>
      <c r="C62" s="17">
        <v>48</v>
      </c>
      <c r="D62" s="22">
        <v>55</v>
      </c>
      <c r="E62" s="22">
        <f t="shared" si="2"/>
        <v>1495</v>
      </c>
      <c r="F62" s="23">
        <v>20</v>
      </c>
      <c r="G62" s="23">
        <f t="shared" si="3"/>
        <v>-490</v>
      </c>
    </row>
    <row r="63" spans="2:7">
      <c r="B63" s="17">
        <v>54</v>
      </c>
      <c r="C63" s="17">
        <v>48</v>
      </c>
      <c r="D63" s="22">
        <v>55</v>
      </c>
      <c r="E63" s="22">
        <f t="shared" si="2"/>
        <v>1502</v>
      </c>
      <c r="F63" s="23">
        <v>20</v>
      </c>
      <c r="G63" s="23">
        <f t="shared" si="3"/>
        <v>-518</v>
      </c>
    </row>
    <row r="64" spans="2:7">
      <c r="B64" s="17">
        <v>55</v>
      </c>
      <c r="C64" s="17">
        <v>51</v>
      </c>
      <c r="D64" s="22">
        <v>55</v>
      </c>
      <c r="E64" s="22">
        <f t="shared" si="2"/>
        <v>1506</v>
      </c>
      <c r="F64" s="23">
        <v>20</v>
      </c>
      <c r="G64" s="23">
        <f t="shared" si="3"/>
        <v>-549</v>
      </c>
    </row>
    <row r="65" spans="2:7">
      <c r="B65" s="17">
        <v>56</v>
      </c>
      <c r="C65" s="17">
        <v>51</v>
      </c>
      <c r="D65" s="22">
        <v>55</v>
      </c>
      <c r="E65" s="22">
        <f t="shared" si="2"/>
        <v>1510</v>
      </c>
      <c r="F65" s="23">
        <v>20</v>
      </c>
      <c r="G65" s="23">
        <f t="shared" si="3"/>
        <v>-580</v>
      </c>
    </row>
    <row r="66" spans="2:7">
      <c r="B66" s="17">
        <v>57</v>
      </c>
      <c r="C66" s="17">
        <v>51</v>
      </c>
      <c r="D66" s="22">
        <v>55</v>
      </c>
      <c r="E66" s="22">
        <f t="shared" si="2"/>
        <v>1514</v>
      </c>
      <c r="F66" s="23">
        <v>20</v>
      </c>
      <c r="G66" s="23">
        <f t="shared" si="3"/>
        <v>-611</v>
      </c>
    </row>
    <row r="67" spans="2:7">
      <c r="B67" s="17">
        <v>58</v>
      </c>
      <c r="C67" s="17">
        <v>51</v>
      </c>
      <c r="D67" s="22">
        <v>55</v>
      </c>
      <c r="E67" s="22">
        <f t="shared" si="2"/>
        <v>1518</v>
      </c>
      <c r="F67" s="23">
        <v>20</v>
      </c>
      <c r="G67" s="23">
        <f t="shared" si="3"/>
        <v>-642</v>
      </c>
    </row>
    <row r="68" spans="2:7">
      <c r="B68" s="17">
        <v>59</v>
      </c>
      <c r="C68" s="17">
        <v>51</v>
      </c>
      <c r="D68" s="22">
        <v>55</v>
      </c>
      <c r="E68" s="22">
        <f t="shared" si="2"/>
        <v>1522</v>
      </c>
      <c r="F68" s="23">
        <v>20</v>
      </c>
      <c r="G68" s="23">
        <f t="shared" si="3"/>
        <v>-673</v>
      </c>
    </row>
    <row r="69" spans="2:7">
      <c r="B69" s="17">
        <v>60</v>
      </c>
      <c r="C69" s="17">
        <v>51</v>
      </c>
      <c r="D69" s="22">
        <v>55</v>
      </c>
      <c r="E69" s="22">
        <f t="shared" si="2"/>
        <v>1526</v>
      </c>
      <c r="F69" s="23">
        <v>20</v>
      </c>
      <c r="G69" s="23">
        <f t="shared" si="3"/>
        <v>-704</v>
      </c>
    </row>
    <row r="70" spans="2:7">
      <c r="B70" s="17">
        <v>61</v>
      </c>
      <c r="C70" s="17">
        <v>51</v>
      </c>
      <c r="D70" s="22">
        <v>55</v>
      </c>
      <c r="E70" s="22">
        <f t="shared" si="2"/>
        <v>1530</v>
      </c>
      <c r="F70" s="23">
        <v>20</v>
      </c>
      <c r="G70" s="23">
        <f t="shared" si="3"/>
        <v>-735</v>
      </c>
    </row>
    <row r="71" spans="2:7">
      <c r="B71" s="17">
        <v>62</v>
      </c>
      <c r="C71" s="17">
        <v>54</v>
      </c>
      <c r="D71" s="22">
        <v>55</v>
      </c>
      <c r="E71" s="22">
        <f t="shared" si="2"/>
        <v>1531</v>
      </c>
      <c r="F71" s="23">
        <v>20</v>
      </c>
      <c r="G71" s="23">
        <f t="shared" si="3"/>
        <v>-769</v>
      </c>
    </row>
    <row r="72" spans="2:7">
      <c r="B72" s="17">
        <v>63</v>
      </c>
      <c r="C72" s="17">
        <v>54</v>
      </c>
      <c r="D72" s="22">
        <v>55</v>
      </c>
      <c r="E72" s="22">
        <f t="shared" si="2"/>
        <v>1532</v>
      </c>
      <c r="F72" s="23">
        <v>20</v>
      </c>
      <c r="G72" s="23">
        <f t="shared" si="3"/>
        <v>-803</v>
      </c>
    </row>
    <row r="73" spans="2:7">
      <c r="B73" s="17">
        <v>64</v>
      </c>
      <c r="C73" s="17">
        <v>54</v>
      </c>
      <c r="D73" s="22">
        <v>55</v>
      </c>
      <c r="E73" s="22">
        <f t="shared" si="2"/>
        <v>1533</v>
      </c>
      <c r="F73" s="23">
        <v>20</v>
      </c>
      <c r="G73" s="23">
        <f t="shared" si="3"/>
        <v>-837</v>
      </c>
    </row>
    <row r="74" spans="2:7">
      <c r="B74" s="17">
        <v>65</v>
      </c>
      <c r="C74" s="17">
        <v>54</v>
      </c>
      <c r="D74" s="22">
        <v>55</v>
      </c>
      <c r="E74" s="22">
        <f t="shared" si="2"/>
        <v>1534</v>
      </c>
      <c r="F74" s="23">
        <v>20</v>
      </c>
      <c r="G74" s="23">
        <f t="shared" si="3"/>
        <v>-871</v>
      </c>
    </row>
    <row r="75" spans="2:7">
      <c r="B75" s="17">
        <v>66</v>
      </c>
      <c r="C75" s="17">
        <v>54</v>
      </c>
      <c r="D75" s="22">
        <v>55</v>
      </c>
      <c r="E75" s="22">
        <f t="shared" ref="E75:E106" si="4">E74-C75+D75</f>
        <v>1535</v>
      </c>
      <c r="F75" s="23">
        <v>20</v>
      </c>
      <c r="G75" s="23">
        <f t="shared" ref="G75:G106" si="5">G74+F75-C75</f>
        <v>-905</v>
      </c>
    </row>
    <row r="76" spans="2:7">
      <c r="B76" s="17">
        <v>67</v>
      </c>
      <c r="C76" s="17">
        <v>54</v>
      </c>
      <c r="D76" s="22">
        <v>55</v>
      </c>
      <c r="E76" s="22">
        <f t="shared" si="4"/>
        <v>1536</v>
      </c>
      <c r="F76" s="23">
        <v>20</v>
      </c>
      <c r="G76" s="23">
        <f t="shared" si="5"/>
        <v>-939</v>
      </c>
    </row>
    <row r="77" spans="2:7">
      <c r="B77" s="17">
        <v>68</v>
      </c>
      <c r="C77" s="17">
        <v>54</v>
      </c>
      <c r="D77" s="22">
        <v>55</v>
      </c>
      <c r="E77" s="22">
        <f t="shared" si="4"/>
        <v>1537</v>
      </c>
      <c r="F77" s="23">
        <v>20</v>
      </c>
      <c r="G77" s="23">
        <f t="shared" si="5"/>
        <v>-973</v>
      </c>
    </row>
    <row r="78" spans="2:7">
      <c r="B78" s="17">
        <v>69</v>
      </c>
      <c r="C78" s="17">
        <v>57</v>
      </c>
      <c r="D78" s="22">
        <v>55</v>
      </c>
      <c r="E78" s="22">
        <f t="shared" si="4"/>
        <v>1535</v>
      </c>
      <c r="F78" s="23">
        <v>20</v>
      </c>
      <c r="G78" s="23">
        <f t="shared" si="5"/>
        <v>-1010</v>
      </c>
    </row>
    <row r="79" spans="2:7">
      <c r="B79" s="17">
        <v>70</v>
      </c>
      <c r="C79" s="17">
        <v>57</v>
      </c>
      <c r="D79" s="22">
        <v>55</v>
      </c>
      <c r="E79" s="22">
        <f t="shared" si="4"/>
        <v>1533</v>
      </c>
      <c r="F79" s="23">
        <v>20</v>
      </c>
      <c r="G79" s="23">
        <f t="shared" si="5"/>
        <v>-1047</v>
      </c>
    </row>
    <row r="80" spans="2:7">
      <c r="B80" s="17">
        <v>71</v>
      </c>
      <c r="C80" s="17">
        <v>57</v>
      </c>
      <c r="D80" s="22">
        <v>55</v>
      </c>
      <c r="E80" s="22">
        <f t="shared" si="4"/>
        <v>1531</v>
      </c>
      <c r="F80" s="23">
        <v>20</v>
      </c>
      <c r="G80" s="23">
        <f t="shared" si="5"/>
        <v>-1084</v>
      </c>
    </row>
    <row r="81" spans="2:7">
      <c r="B81" s="17">
        <v>72</v>
      </c>
      <c r="C81" s="17">
        <v>57</v>
      </c>
      <c r="D81" s="22">
        <v>55</v>
      </c>
      <c r="E81" s="22">
        <f t="shared" si="4"/>
        <v>1529</v>
      </c>
      <c r="F81" s="23">
        <v>20</v>
      </c>
      <c r="G81" s="23">
        <f t="shared" si="5"/>
        <v>-1121</v>
      </c>
    </row>
    <row r="82" spans="2:7">
      <c r="B82" s="17">
        <v>73</v>
      </c>
      <c r="C82" s="17">
        <v>57</v>
      </c>
      <c r="D82" s="22">
        <v>55</v>
      </c>
      <c r="E82" s="22">
        <f t="shared" si="4"/>
        <v>1527</v>
      </c>
      <c r="F82" s="23">
        <v>20</v>
      </c>
      <c r="G82" s="23">
        <f t="shared" si="5"/>
        <v>-1158</v>
      </c>
    </row>
    <row r="83" spans="2:7">
      <c r="B83" s="17">
        <v>74</v>
      </c>
      <c r="C83" s="17">
        <v>57</v>
      </c>
      <c r="D83" s="22">
        <v>55</v>
      </c>
      <c r="E83" s="22">
        <f t="shared" si="4"/>
        <v>1525</v>
      </c>
      <c r="F83" s="23">
        <v>20</v>
      </c>
      <c r="G83" s="23">
        <f t="shared" si="5"/>
        <v>-1195</v>
      </c>
    </row>
    <row r="84" spans="2:7">
      <c r="B84" s="17">
        <v>75</v>
      </c>
      <c r="C84" s="17">
        <v>57</v>
      </c>
      <c r="D84" s="22">
        <v>55</v>
      </c>
      <c r="E84" s="22">
        <f t="shared" si="4"/>
        <v>1523</v>
      </c>
      <c r="F84" s="23">
        <v>20</v>
      </c>
      <c r="G84" s="23">
        <f t="shared" si="5"/>
        <v>-1232</v>
      </c>
    </row>
    <row r="85" spans="2:7">
      <c r="B85" s="17">
        <v>76</v>
      </c>
      <c r="C85" s="17">
        <v>60</v>
      </c>
      <c r="D85" s="22">
        <v>55</v>
      </c>
      <c r="E85" s="22">
        <f t="shared" si="4"/>
        <v>1518</v>
      </c>
      <c r="F85" s="23">
        <v>20</v>
      </c>
      <c r="G85" s="23">
        <f t="shared" si="5"/>
        <v>-1272</v>
      </c>
    </row>
    <row r="86" spans="2:7">
      <c r="B86" s="17">
        <v>77</v>
      </c>
      <c r="C86" s="17">
        <v>60</v>
      </c>
      <c r="D86" s="22">
        <v>55</v>
      </c>
      <c r="E86" s="22">
        <f t="shared" si="4"/>
        <v>1513</v>
      </c>
      <c r="F86" s="23">
        <v>20</v>
      </c>
      <c r="G86" s="23">
        <f t="shared" si="5"/>
        <v>-1312</v>
      </c>
    </row>
    <row r="87" spans="2:7">
      <c r="B87" s="17">
        <v>78</v>
      </c>
      <c r="C87" s="17">
        <v>60</v>
      </c>
      <c r="D87" s="22">
        <v>55</v>
      </c>
      <c r="E87" s="22">
        <f t="shared" si="4"/>
        <v>1508</v>
      </c>
      <c r="F87" s="23">
        <v>20</v>
      </c>
      <c r="G87" s="23">
        <f t="shared" si="5"/>
        <v>-1352</v>
      </c>
    </row>
    <row r="88" spans="2:7">
      <c r="B88" s="17">
        <v>79</v>
      </c>
      <c r="C88" s="17">
        <v>60</v>
      </c>
      <c r="D88" s="22">
        <v>55</v>
      </c>
      <c r="E88" s="22">
        <f t="shared" si="4"/>
        <v>1503</v>
      </c>
      <c r="F88" s="23">
        <v>20</v>
      </c>
      <c r="G88" s="23">
        <f t="shared" si="5"/>
        <v>-1392</v>
      </c>
    </row>
    <row r="89" spans="2:7">
      <c r="B89" s="17">
        <v>80</v>
      </c>
      <c r="C89" s="17">
        <v>60</v>
      </c>
      <c r="D89" s="22">
        <v>55</v>
      </c>
      <c r="E89" s="22">
        <f t="shared" si="4"/>
        <v>1498</v>
      </c>
      <c r="F89" s="23">
        <v>20</v>
      </c>
      <c r="G89" s="23">
        <f t="shared" si="5"/>
        <v>-1432</v>
      </c>
    </row>
    <row r="90" spans="2:7">
      <c r="B90" s="17">
        <v>81</v>
      </c>
      <c r="C90" s="17">
        <v>60</v>
      </c>
      <c r="D90" s="22">
        <v>55</v>
      </c>
      <c r="E90" s="22">
        <f t="shared" si="4"/>
        <v>1493</v>
      </c>
      <c r="F90" s="23">
        <v>20</v>
      </c>
      <c r="G90" s="23">
        <f t="shared" si="5"/>
        <v>-1472</v>
      </c>
    </row>
    <row r="91" spans="2:7">
      <c r="B91" s="17">
        <v>82</v>
      </c>
      <c r="C91" s="17">
        <v>60</v>
      </c>
      <c r="D91" s="22">
        <v>55</v>
      </c>
      <c r="E91" s="22">
        <f t="shared" si="4"/>
        <v>1488</v>
      </c>
      <c r="F91" s="23">
        <v>20</v>
      </c>
      <c r="G91" s="23">
        <f t="shared" si="5"/>
        <v>-1512</v>
      </c>
    </row>
    <row r="92" spans="2:7">
      <c r="B92" s="17">
        <v>83</v>
      </c>
      <c r="C92" s="17">
        <v>63</v>
      </c>
      <c r="D92" s="22">
        <v>55</v>
      </c>
      <c r="E92" s="22">
        <f t="shared" si="4"/>
        <v>1480</v>
      </c>
      <c r="F92" s="23">
        <v>20</v>
      </c>
      <c r="G92" s="23">
        <f t="shared" si="5"/>
        <v>-1555</v>
      </c>
    </row>
    <row r="93" spans="2:7">
      <c r="B93" s="17">
        <v>84</v>
      </c>
      <c r="C93" s="17">
        <v>63</v>
      </c>
      <c r="D93" s="22">
        <v>55</v>
      </c>
      <c r="E93" s="22">
        <f t="shared" si="4"/>
        <v>1472</v>
      </c>
      <c r="F93" s="23">
        <v>20</v>
      </c>
      <c r="G93" s="23">
        <f t="shared" si="5"/>
        <v>-1598</v>
      </c>
    </row>
    <row r="94" spans="2:7">
      <c r="B94" s="17">
        <v>85</v>
      </c>
      <c r="C94" s="17">
        <v>63</v>
      </c>
      <c r="D94" s="22">
        <v>55</v>
      </c>
      <c r="E94" s="22">
        <f t="shared" si="4"/>
        <v>1464</v>
      </c>
      <c r="F94" s="23">
        <v>20</v>
      </c>
      <c r="G94" s="23">
        <f t="shared" si="5"/>
        <v>-1641</v>
      </c>
    </row>
    <row r="95" spans="2:7">
      <c r="B95" s="17">
        <v>86</v>
      </c>
      <c r="C95" s="17">
        <v>63</v>
      </c>
      <c r="D95" s="22">
        <v>55</v>
      </c>
      <c r="E95" s="22">
        <f t="shared" si="4"/>
        <v>1456</v>
      </c>
      <c r="F95" s="23">
        <v>20</v>
      </c>
      <c r="G95" s="23">
        <f t="shared" si="5"/>
        <v>-1684</v>
      </c>
    </row>
    <row r="96" spans="2:7">
      <c r="B96" s="17">
        <v>87</v>
      </c>
      <c r="C96" s="17">
        <v>63</v>
      </c>
      <c r="D96" s="22">
        <v>55</v>
      </c>
      <c r="E96" s="22">
        <f t="shared" si="4"/>
        <v>1448</v>
      </c>
      <c r="F96" s="23">
        <v>20</v>
      </c>
      <c r="G96" s="23">
        <f t="shared" si="5"/>
        <v>-1727</v>
      </c>
    </row>
    <row r="97" spans="2:7">
      <c r="B97" s="17">
        <v>88</v>
      </c>
      <c r="C97" s="17">
        <v>63</v>
      </c>
      <c r="D97" s="22">
        <v>55</v>
      </c>
      <c r="E97" s="22">
        <f t="shared" si="4"/>
        <v>1440</v>
      </c>
      <c r="F97" s="23">
        <v>20</v>
      </c>
      <c r="G97" s="23">
        <f t="shared" si="5"/>
        <v>-1770</v>
      </c>
    </row>
    <row r="98" spans="2:7">
      <c r="B98" s="17">
        <v>89</v>
      </c>
      <c r="C98" s="17">
        <v>63</v>
      </c>
      <c r="D98" s="22">
        <v>55</v>
      </c>
      <c r="E98" s="22">
        <f t="shared" si="4"/>
        <v>1432</v>
      </c>
      <c r="F98" s="23">
        <v>20</v>
      </c>
      <c r="G98" s="23">
        <f t="shared" si="5"/>
        <v>-1813</v>
      </c>
    </row>
    <row r="99" spans="2:7">
      <c r="B99" s="17">
        <v>90</v>
      </c>
      <c r="C99" s="17">
        <v>63</v>
      </c>
      <c r="D99" s="22">
        <v>55</v>
      </c>
      <c r="E99" s="22">
        <f t="shared" si="4"/>
        <v>1424</v>
      </c>
      <c r="F99" s="23">
        <v>20</v>
      </c>
      <c r="G99" s="23">
        <f t="shared" si="5"/>
        <v>-1856</v>
      </c>
    </row>
    <row r="100" spans="2:7">
      <c r="B100" s="17">
        <v>91</v>
      </c>
      <c r="C100" s="17">
        <v>63</v>
      </c>
      <c r="D100" s="22">
        <v>55</v>
      </c>
      <c r="E100" s="22">
        <f t="shared" si="4"/>
        <v>1416</v>
      </c>
      <c r="F100" s="23">
        <v>20</v>
      </c>
      <c r="G100" s="23">
        <f t="shared" si="5"/>
        <v>-1899</v>
      </c>
    </row>
    <row r="101" spans="2:7">
      <c r="B101" s="17">
        <v>92</v>
      </c>
      <c r="C101" s="17">
        <v>66</v>
      </c>
      <c r="D101" s="22">
        <v>55</v>
      </c>
      <c r="E101" s="22">
        <f t="shared" si="4"/>
        <v>1405</v>
      </c>
      <c r="F101" s="23">
        <v>20</v>
      </c>
      <c r="G101" s="23">
        <f t="shared" si="5"/>
        <v>-1945</v>
      </c>
    </row>
    <row r="102" spans="2:7">
      <c r="B102" s="17">
        <v>93</v>
      </c>
      <c r="C102" s="17">
        <v>66</v>
      </c>
      <c r="D102" s="22">
        <v>55</v>
      </c>
      <c r="E102" s="22">
        <f t="shared" si="4"/>
        <v>1394</v>
      </c>
      <c r="F102" s="23">
        <v>20</v>
      </c>
      <c r="G102" s="23">
        <f t="shared" si="5"/>
        <v>-1991</v>
      </c>
    </row>
    <row r="103" spans="2:7">
      <c r="B103" s="17">
        <v>94</v>
      </c>
      <c r="C103" s="17">
        <v>66</v>
      </c>
      <c r="D103" s="22">
        <v>55</v>
      </c>
      <c r="E103" s="22">
        <f t="shared" si="4"/>
        <v>1383</v>
      </c>
      <c r="F103" s="23">
        <v>20</v>
      </c>
      <c r="G103" s="23">
        <f t="shared" si="5"/>
        <v>-2037</v>
      </c>
    </row>
    <row r="104" spans="2:7">
      <c r="B104" s="17">
        <v>95</v>
      </c>
      <c r="C104" s="17">
        <v>66</v>
      </c>
      <c r="D104" s="22">
        <v>55</v>
      </c>
      <c r="E104" s="22">
        <f t="shared" si="4"/>
        <v>1372</v>
      </c>
      <c r="F104" s="23">
        <v>20</v>
      </c>
      <c r="G104" s="23">
        <f t="shared" si="5"/>
        <v>-2083</v>
      </c>
    </row>
    <row r="105" spans="2:7">
      <c r="B105" s="17">
        <v>96</v>
      </c>
      <c r="C105" s="17">
        <v>66</v>
      </c>
      <c r="D105" s="22">
        <v>55</v>
      </c>
      <c r="E105" s="22">
        <f t="shared" si="4"/>
        <v>1361</v>
      </c>
      <c r="F105" s="23">
        <v>20</v>
      </c>
      <c r="G105" s="23">
        <f t="shared" si="5"/>
        <v>-2129</v>
      </c>
    </row>
    <row r="106" spans="2:7">
      <c r="B106" s="17">
        <v>97</v>
      </c>
      <c r="C106" s="17">
        <v>66</v>
      </c>
      <c r="D106" s="22">
        <v>55</v>
      </c>
      <c r="E106" s="22">
        <f t="shared" si="4"/>
        <v>1350</v>
      </c>
      <c r="F106" s="23">
        <v>20</v>
      </c>
      <c r="G106" s="23">
        <f t="shared" si="5"/>
        <v>-2175</v>
      </c>
    </row>
    <row r="107" spans="2:7">
      <c r="B107" s="17">
        <v>98</v>
      </c>
      <c r="C107" s="17">
        <v>66</v>
      </c>
      <c r="D107" s="22">
        <v>55</v>
      </c>
      <c r="E107" s="22">
        <f t="shared" ref="E107:E138" si="6">E106-C107+D107</f>
        <v>1339</v>
      </c>
      <c r="F107" s="23">
        <v>20</v>
      </c>
      <c r="G107" s="23">
        <f t="shared" ref="G107:G138" si="7">G106+F107-C107</f>
        <v>-2221</v>
      </c>
    </row>
    <row r="108" spans="2:7">
      <c r="B108" s="17">
        <v>99</v>
      </c>
      <c r="C108" s="17">
        <v>66</v>
      </c>
      <c r="D108" s="22">
        <v>55</v>
      </c>
      <c r="E108" s="22">
        <f t="shared" si="6"/>
        <v>1328</v>
      </c>
      <c r="F108" s="23">
        <v>20</v>
      </c>
      <c r="G108" s="23">
        <f t="shared" si="7"/>
        <v>-2267</v>
      </c>
    </row>
    <row r="109" spans="2:7">
      <c r="B109" s="17">
        <v>100</v>
      </c>
      <c r="C109" s="17">
        <v>66</v>
      </c>
      <c r="D109" s="22">
        <v>55</v>
      </c>
      <c r="E109" s="22">
        <f t="shared" si="6"/>
        <v>1317</v>
      </c>
      <c r="F109" s="23">
        <v>20</v>
      </c>
      <c r="G109" s="23">
        <f t="shared" si="7"/>
        <v>-2313</v>
      </c>
    </row>
    <row r="110" spans="2:7">
      <c r="B110" s="17">
        <v>101</v>
      </c>
      <c r="C110" s="17">
        <v>69</v>
      </c>
      <c r="D110" s="22">
        <v>55</v>
      </c>
      <c r="E110" s="22">
        <f t="shared" si="6"/>
        <v>1303</v>
      </c>
      <c r="F110" s="23">
        <v>20</v>
      </c>
      <c r="G110" s="23">
        <f t="shared" si="7"/>
        <v>-2362</v>
      </c>
    </row>
    <row r="111" spans="2:7">
      <c r="B111" s="17">
        <v>102</v>
      </c>
      <c r="C111" s="17">
        <v>69</v>
      </c>
      <c r="D111" s="22">
        <v>55</v>
      </c>
      <c r="E111" s="22">
        <f t="shared" si="6"/>
        <v>1289</v>
      </c>
      <c r="F111" s="23">
        <v>20</v>
      </c>
      <c r="G111" s="23">
        <f t="shared" si="7"/>
        <v>-2411</v>
      </c>
    </row>
    <row r="112" spans="2:7">
      <c r="B112" s="17">
        <v>103</v>
      </c>
      <c r="C112" s="17">
        <v>69</v>
      </c>
      <c r="D112" s="22">
        <v>55</v>
      </c>
      <c r="E112" s="22">
        <f t="shared" si="6"/>
        <v>1275</v>
      </c>
      <c r="F112" s="23">
        <v>20</v>
      </c>
      <c r="G112" s="23">
        <f t="shared" si="7"/>
        <v>-2460</v>
      </c>
    </row>
    <row r="113" spans="2:7">
      <c r="B113" s="17">
        <v>104</v>
      </c>
      <c r="C113" s="17">
        <v>69</v>
      </c>
      <c r="D113" s="22">
        <v>55</v>
      </c>
      <c r="E113" s="22">
        <f t="shared" si="6"/>
        <v>1261</v>
      </c>
      <c r="F113" s="23">
        <v>20</v>
      </c>
      <c r="G113" s="23">
        <f t="shared" si="7"/>
        <v>-2509</v>
      </c>
    </row>
    <row r="114" spans="2:7">
      <c r="B114" s="17">
        <v>105</v>
      </c>
      <c r="C114" s="17">
        <v>69</v>
      </c>
      <c r="D114" s="22">
        <v>55</v>
      </c>
      <c r="E114" s="22">
        <f t="shared" si="6"/>
        <v>1247</v>
      </c>
      <c r="F114" s="23">
        <v>20</v>
      </c>
      <c r="G114" s="23">
        <f t="shared" si="7"/>
        <v>-2558</v>
      </c>
    </row>
    <row r="115" spans="2:7">
      <c r="B115" s="17">
        <v>106</v>
      </c>
      <c r="C115" s="17">
        <v>69</v>
      </c>
      <c r="D115" s="22">
        <v>55</v>
      </c>
      <c r="E115" s="22">
        <f t="shared" si="6"/>
        <v>1233</v>
      </c>
      <c r="F115" s="23">
        <v>20</v>
      </c>
      <c r="G115" s="23">
        <f t="shared" si="7"/>
        <v>-2607</v>
      </c>
    </row>
    <row r="116" spans="2:7">
      <c r="B116" s="17">
        <v>107</v>
      </c>
      <c r="C116" s="17">
        <v>69</v>
      </c>
      <c r="D116" s="22">
        <v>55</v>
      </c>
      <c r="E116" s="22">
        <f t="shared" si="6"/>
        <v>1219</v>
      </c>
      <c r="F116" s="23">
        <v>20</v>
      </c>
      <c r="G116" s="23">
        <f t="shared" si="7"/>
        <v>-2656</v>
      </c>
    </row>
    <row r="117" spans="2:7">
      <c r="B117" s="17">
        <v>108</v>
      </c>
      <c r="C117" s="17">
        <v>69</v>
      </c>
      <c r="D117" s="22">
        <v>55</v>
      </c>
      <c r="E117" s="22">
        <f t="shared" si="6"/>
        <v>1205</v>
      </c>
      <c r="F117" s="23">
        <v>20</v>
      </c>
      <c r="G117" s="23">
        <f t="shared" si="7"/>
        <v>-2705</v>
      </c>
    </row>
    <row r="118" spans="2:7">
      <c r="B118" s="17">
        <v>109</v>
      </c>
      <c r="C118" s="17">
        <v>69</v>
      </c>
      <c r="D118" s="22">
        <v>55</v>
      </c>
      <c r="E118" s="22">
        <f t="shared" si="6"/>
        <v>1191</v>
      </c>
      <c r="F118" s="23">
        <v>20</v>
      </c>
      <c r="G118" s="23">
        <f t="shared" si="7"/>
        <v>-2754</v>
      </c>
    </row>
    <row r="119" spans="2:7">
      <c r="B119" s="17">
        <v>110</v>
      </c>
      <c r="C119" s="17">
        <v>72</v>
      </c>
      <c r="D119" s="22">
        <v>55</v>
      </c>
      <c r="E119" s="22">
        <f t="shared" si="6"/>
        <v>1174</v>
      </c>
      <c r="F119" s="23">
        <v>20</v>
      </c>
      <c r="G119" s="23">
        <f t="shared" si="7"/>
        <v>-2806</v>
      </c>
    </row>
    <row r="120" spans="2:7">
      <c r="B120" s="17">
        <v>111</v>
      </c>
      <c r="C120" s="17">
        <v>72</v>
      </c>
      <c r="D120" s="22">
        <v>55</v>
      </c>
      <c r="E120" s="22">
        <f t="shared" si="6"/>
        <v>1157</v>
      </c>
      <c r="F120" s="23">
        <v>20</v>
      </c>
      <c r="G120" s="23">
        <f t="shared" si="7"/>
        <v>-2858</v>
      </c>
    </row>
    <row r="121" spans="2:7">
      <c r="B121" s="17">
        <v>112</v>
      </c>
      <c r="C121" s="17">
        <v>72</v>
      </c>
      <c r="D121" s="22">
        <v>55</v>
      </c>
      <c r="E121" s="22">
        <f t="shared" si="6"/>
        <v>1140</v>
      </c>
      <c r="F121" s="23">
        <v>20</v>
      </c>
      <c r="G121" s="23">
        <f t="shared" si="7"/>
        <v>-2910</v>
      </c>
    </row>
    <row r="122" spans="2:7">
      <c r="B122" s="17">
        <v>113</v>
      </c>
      <c r="C122" s="17">
        <v>72</v>
      </c>
      <c r="D122" s="22">
        <v>55</v>
      </c>
      <c r="E122" s="22">
        <f t="shared" si="6"/>
        <v>1123</v>
      </c>
      <c r="F122" s="23">
        <v>20</v>
      </c>
      <c r="G122" s="23">
        <f t="shared" si="7"/>
        <v>-2962</v>
      </c>
    </row>
    <row r="123" spans="2:7">
      <c r="B123" s="17">
        <v>114</v>
      </c>
      <c r="C123" s="17">
        <v>72</v>
      </c>
      <c r="D123" s="22">
        <v>55</v>
      </c>
      <c r="E123" s="22">
        <f t="shared" si="6"/>
        <v>1106</v>
      </c>
      <c r="F123" s="23">
        <v>20</v>
      </c>
      <c r="G123" s="23">
        <f t="shared" si="7"/>
        <v>-3014</v>
      </c>
    </row>
    <row r="124" spans="2:7">
      <c r="B124" s="17">
        <v>115</v>
      </c>
      <c r="C124" s="17">
        <v>72</v>
      </c>
      <c r="D124" s="22">
        <v>55</v>
      </c>
      <c r="E124" s="22">
        <f t="shared" si="6"/>
        <v>1089</v>
      </c>
      <c r="F124" s="23">
        <v>20</v>
      </c>
      <c r="G124" s="23">
        <f t="shared" si="7"/>
        <v>-3066</v>
      </c>
    </row>
    <row r="125" spans="2:7">
      <c r="B125" s="17">
        <v>116</v>
      </c>
      <c r="C125" s="17">
        <v>72</v>
      </c>
      <c r="D125" s="22">
        <v>55</v>
      </c>
      <c r="E125" s="22">
        <f t="shared" si="6"/>
        <v>1072</v>
      </c>
      <c r="F125" s="23">
        <v>20</v>
      </c>
      <c r="G125" s="23">
        <f t="shared" si="7"/>
        <v>-3118</v>
      </c>
    </row>
    <row r="126" spans="2:7">
      <c r="B126" s="17">
        <v>117</v>
      </c>
      <c r="C126" s="17">
        <v>72</v>
      </c>
      <c r="D126" s="22">
        <v>55</v>
      </c>
      <c r="E126" s="22">
        <f t="shared" si="6"/>
        <v>1055</v>
      </c>
      <c r="F126" s="23">
        <v>20</v>
      </c>
      <c r="G126" s="23">
        <f t="shared" si="7"/>
        <v>-3170</v>
      </c>
    </row>
    <row r="127" spans="2:7">
      <c r="B127" s="17">
        <v>118</v>
      </c>
      <c r="C127" s="17">
        <v>72</v>
      </c>
      <c r="D127" s="22">
        <v>55</v>
      </c>
      <c r="E127" s="22">
        <f t="shared" si="6"/>
        <v>1038</v>
      </c>
      <c r="F127" s="23">
        <v>20</v>
      </c>
      <c r="G127" s="23">
        <f t="shared" si="7"/>
        <v>-3222</v>
      </c>
    </row>
    <row r="128" spans="2:7">
      <c r="B128" s="17">
        <v>119</v>
      </c>
      <c r="C128" s="17">
        <v>75</v>
      </c>
      <c r="D128" s="22">
        <v>55</v>
      </c>
      <c r="E128" s="22">
        <f t="shared" si="6"/>
        <v>1018</v>
      </c>
      <c r="F128" s="23">
        <v>20</v>
      </c>
      <c r="G128" s="23">
        <f t="shared" si="7"/>
        <v>-3277</v>
      </c>
    </row>
    <row r="129" spans="2:7">
      <c r="B129" s="17">
        <v>120</v>
      </c>
      <c r="C129" s="17">
        <v>75</v>
      </c>
      <c r="D129" s="22">
        <v>55</v>
      </c>
      <c r="E129" s="22">
        <f t="shared" si="6"/>
        <v>998</v>
      </c>
      <c r="F129" s="23">
        <v>20</v>
      </c>
      <c r="G129" s="23">
        <f t="shared" si="7"/>
        <v>-3332</v>
      </c>
    </row>
    <row r="130" spans="2:7">
      <c r="B130" s="17">
        <v>121</v>
      </c>
      <c r="C130" s="17">
        <v>75</v>
      </c>
      <c r="D130" s="22">
        <v>55</v>
      </c>
      <c r="E130" s="22">
        <f t="shared" si="6"/>
        <v>978</v>
      </c>
      <c r="F130" s="23">
        <v>20</v>
      </c>
      <c r="G130" s="23">
        <f t="shared" si="7"/>
        <v>-3387</v>
      </c>
    </row>
    <row r="131" spans="2:7">
      <c r="B131" s="17">
        <v>122</v>
      </c>
      <c r="C131" s="17">
        <v>75</v>
      </c>
      <c r="D131" s="22">
        <v>55</v>
      </c>
      <c r="E131" s="22">
        <f t="shared" si="6"/>
        <v>958</v>
      </c>
      <c r="F131" s="23">
        <v>20</v>
      </c>
      <c r="G131" s="23">
        <f t="shared" si="7"/>
        <v>-3442</v>
      </c>
    </row>
    <row r="132" spans="2:7">
      <c r="B132" s="17">
        <v>123</v>
      </c>
      <c r="C132" s="17">
        <v>75</v>
      </c>
      <c r="D132" s="22">
        <v>55</v>
      </c>
      <c r="E132" s="22">
        <f t="shared" si="6"/>
        <v>938</v>
      </c>
      <c r="F132" s="23">
        <v>20</v>
      </c>
      <c r="G132" s="23">
        <f t="shared" si="7"/>
        <v>-3497</v>
      </c>
    </row>
    <row r="133" spans="2:7">
      <c r="B133" s="17">
        <v>124</v>
      </c>
      <c r="C133" s="17">
        <v>75</v>
      </c>
      <c r="D133" s="22">
        <v>55</v>
      </c>
      <c r="E133" s="22">
        <f t="shared" si="6"/>
        <v>918</v>
      </c>
      <c r="F133" s="23">
        <v>20</v>
      </c>
      <c r="G133" s="23">
        <f t="shared" si="7"/>
        <v>-3552</v>
      </c>
    </row>
    <row r="134" spans="2:7">
      <c r="B134" s="17">
        <v>125</v>
      </c>
      <c r="C134" s="17">
        <v>75</v>
      </c>
      <c r="D134" s="22">
        <v>55</v>
      </c>
      <c r="E134" s="22">
        <f t="shared" si="6"/>
        <v>898</v>
      </c>
      <c r="F134" s="23">
        <v>20</v>
      </c>
      <c r="G134" s="23">
        <f t="shared" si="7"/>
        <v>-3607</v>
      </c>
    </row>
    <row r="135" spans="2:7">
      <c r="B135" s="17">
        <v>126</v>
      </c>
      <c r="C135" s="17">
        <v>75</v>
      </c>
      <c r="D135" s="22">
        <v>55</v>
      </c>
      <c r="E135" s="22">
        <f t="shared" si="6"/>
        <v>878</v>
      </c>
      <c r="F135" s="23">
        <v>20</v>
      </c>
      <c r="G135" s="23">
        <f t="shared" si="7"/>
        <v>-3662</v>
      </c>
    </row>
    <row r="136" spans="2:7">
      <c r="B136" s="17">
        <v>127</v>
      </c>
      <c r="C136" s="17">
        <v>75</v>
      </c>
      <c r="D136" s="22">
        <v>55</v>
      </c>
      <c r="E136" s="22">
        <f t="shared" si="6"/>
        <v>858</v>
      </c>
      <c r="F136" s="23">
        <v>20</v>
      </c>
      <c r="G136" s="23">
        <f t="shared" si="7"/>
        <v>-3717</v>
      </c>
    </row>
    <row r="137" spans="2:7">
      <c r="B137" s="17">
        <v>128</v>
      </c>
      <c r="C137" s="17">
        <v>78</v>
      </c>
      <c r="D137" s="22">
        <v>55</v>
      </c>
      <c r="E137" s="22">
        <f t="shared" si="6"/>
        <v>835</v>
      </c>
      <c r="F137" s="23">
        <v>20</v>
      </c>
      <c r="G137" s="23">
        <f t="shared" si="7"/>
        <v>-3775</v>
      </c>
    </row>
    <row r="138" spans="2:7">
      <c r="B138" s="17">
        <v>129</v>
      </c>
      <c r="C138" s="17">
        <v>78</v>
      </c>
      <c r="D138" s="22">
        <v>55</v>
      </c>
      <c r="E138" s="22">
        <f t="shared" si="6"/>
        <v>812</v>
      </c>
      <c r="F138" s="23">
        <v>20</v>
      </c>
      <c r="G138" s="23">
        <f t="shared" si="7"/>
        <v>-3833</v>
      </c>
    </row>
    <row r="139" spans="2:7">
      <c r="B139" s="17">
        <v>130</v>
      </c>
      <c r="C139" s="17">
        <v>78</v>
      </c>
      <c r="D139" s="22">
        <v>55</v>
      </c>
      <c r="E139" s="22">
        <f t="shared" ref="E139:E170" si="8">E138-C139+D139</f>
        <v>789</v>
      </c>
      <c r="F139" s="23">
        <v>20</v>
      </c>
      <c r="G139" s="23">
        <f t="shared" ref="G139:G170" si="9">G138+F139-C139</f>
        <v>-3891</v>
      </c>
    </row>
    <row r="140" spans="2:7">
      <c r="B140" s="17">
        <v>131</v>
      </c>
      <c r="C140" s="17">
        <v>78</v>
      </c>
      <c r="D140" s="22">
        <v>55</v>
      </c>
      <c r="E140" s="22">
        <f t="shared" si="8"/>
        <v>766</v>
      </c>
      <c r="F140" s="23">
        <v>20</v>
      </c>
      <c r="G140" s="23">
        <f t="shared" si="9"/>
        <v>-3949</v>
      </c>
    </row>
    <row r="141" spans="2:7">
      <c r="B141" s="17">
        <v>132</v>
      </c>
      <c r="C141" s="17">
        <v>78</v>
      </c>
      <c r="D141" s="22">
        <v>55</v>
      </c>
      <c r="E141" s="22">
        <f t="shared" si="8"/>
        <v>743</v>
      </c>
      <c r="F141" s="23">
        <v>20</v>
      </c>
      <c r="G141" s="23">
        <f t="shared" si="9"/>
        <v>-4007</v>
      </c>
    </row>
    <row r="142" spans="2:7">
      <c r="B142" s="17">
        <v>133</v>
      </c>
      <c r="C142" s="17">
        <v>78</v>
      </c>
      <c r="D142" s="22">
        <v>55</v>
      </c>
      <c r="E142" s="22">
        <f t="shared" si="8"/>
        <v>720</v>
      </c>
      <c r="F142" s="23">
        <v>20</v>
      </c>
      <c r="G142" s="23">
        <f t="shared" si="9"/>
        <v>-4065</v>
      </c>
    </row>
    <row r="143" spans="2:7">
      <c r="B143" s="17">
        <v>134</v>
      </c>
      <c r="C143" s="17">
        <v>78</v>
      </c>
      <c r="D143" s="22">
        <v>55</v>
      </c>
      <c r="E143" s="22">
        <f t="shared" si="8"/>
        <v>697</v>
      </c>
      <c r="F143" s="23">
        <v>20</v>
      </c>
      <c r="G143" s="23">
        <f t="shared" si="9"/>
        <v>-4123</v>
      </c>
    </row>
    <row r="144" spans="2:7">
      <c r="B144" s="17">
        <v>135</v>
      </c>
      <c r="C144" s="17">
        <v>78</v>
      </c>
      <c r="D144" s="22">
        <v>55</v>
      </c>
      <c r="E144" s="22">
        <f t="shared" si="8"/>
        <v>674</v>
      </c>
      <c r="F144" s="23">
        <v>20</v>
      </c>
      <c r="G144" s="23">
        <f t="shared" si="9"/>
        <v>-4181</v>
      </c>
    </row>
    <row r="145" spans="2:7">
      <c r="B145" s="17">
        <v>136</v>
      </c>
      <c r="C145" s="17">
        <v>78</v>
      </c>
      <c r="D145" s="22">
        <v>55</v>
      </c>
      <c r="E145" s="22">
        <f t="shared" si="8"/>
        <v>651</v>
      </c>
      <c r="F145" s="23">
        <v>20</v>
      </c>
      <c r="G145" s="23">
        <f t="shared" si="9"/>
        <v>-4239</v>
      </c>
    </row>
    <row r="146" spans="2:7">
      <c r="B146" s="17">
        <v>137</v>
      </c>
      <c r="C146" s="17">
        <v>78</v>
      </c>
      <c r="D146" s="22">
        <v>55</v>
      </c>
      <c r="E146" s="22">
        <f t="shared" si="8"/>
        <v>628</v>
      </c>
      <c r="F146" s="23">
        <v>20</v>
      </c>
      <c r="G146" s="23">
        <f t="shared" si="9"/>
        <v>-4297</v>
      </c>
    </row>
    <row r="147" spans="2:7">
      <c r="B147" s="17">
        <v>138</v>
      </c>
      <c r="C147" s="17">
        <v>78</v>
      </c>
      <c r="D147" s="22">
        <v>55</v>
      </c>
      <c r="E147" s="22">
        <f t="shared" si="8"/>
        <v>605</v>
      </c>
      <c r="F147" s="23">
        <v>20</v>
      </c>
      <c r="G147" s="23">
        <f t="shared" si="9"/>
        <v>-4355</v>
      </c>
    </row>
    <row r="148" spans="2:7">
      <c r="B148" s="17">
        <v>139</v>
      </c>
      <c r="C148" s="17">
        <v>81</v>
      </c>
      <c r="D148" s="22">
        <v>55</v>
      </c>
      <c r="E148" s="22">
        <f t="shared" si="8"/>
        <v>579</v>
      </c>
      <c r="F148" s="23">
        <v>20</v>
      </c>
      <c r="G148" s="23">
        <f t="shared" si="9"/>
        <v>-4416</v>
      </c>
    </row>
    <row r="149" spans="2:7">
      <c r="B149" s="17">
        <v>140</v>
      </c>
      <c r="C149" s="17">
        <v>81</v>
      </c>
      <c r="D149" s="22">
        <v>55</v>
      </c>
      <c r="E149" s="22">
        <f t="shared" si="8"/>
        <v>553</v>
      </c>
      <c r="F149" s="23">
        <v>20</v>
      </c>
      <c r="G149" s="23">
        <f t="shared" si="9"/>
        <v>-4477</v>
      </c>
    </row>
    <row r="150" spans="2:7">
      <c r="B150" s="17">
        <v>141</v>
      </c>
      <c r="C150" s="17">
        <v>81</v>
      </c>
      <c r="D150" s="22">
        <v>55</v>
      </c>
      <c r="E150" s="22">
        <f t="shared" si="8"/>
        <v>527</v>
      </c>
      <c r="F150" s="23">
        <v>20</v>
      </c>
      <c r="G150" s="23">
        <f t="shared" si="9"/>
        <v>-4538</v>
      </c>
    </row>
    <row r="151" spans="2:7">
      <c r="B151" s="17">
        <v>142</v>
      </c>
      <c r="C151" s="17">
        <v>81</v>
      </c>
      <c r="D151" s="22">
        <v>55</v>
      </c>
      <c r="E151" s="22">
        <f t="shared" si="8"/>
        <v>501</v>
      </c>
      <c r="F151" s="23">
        <v>20</v>
      </c>
      <c r="G151" s="23">
        <f t="shared" si="9"/>
        <v>-4599</v>
      </c>
    </row>
    <row r="152" spans="2:7">
      <c r="B152" s="17">
        <v>143</v>
      </c>
      <c r="C152" s="17">
        <v>81</v>
      </c>
      <c r="D152" s="22">
        <v>55</v>
      </c>
      <c r="E152" s="22">
        <f t="shared" si="8"/>
        <v>475</v>
      </c>
      <c r="F152" s="23">
        <v>20</v>
      </c>
      <c r="G152" s="23">
        <f t="shared" si="9"/>
        <v>-4660</v>
      </c>
    </row>
    <row r="153" spans="2:7">
      <c r="B153" s="17">
        <v>144</v>
      </c>
      <c r="C153" s="17">
        <v>81</v>
      </c>
      <c r="D153" s="22">
        <v>55</v>
      </c>
      <c r="E153" s="22">
        <f t="shared" si="8"/>
        <v>449</v>
      </c>
      <c r="F153" s="23">
        <v>20</v>
      </c>
      <c r="G153" s="23">
        <f t="shared" si="9"/>
        <v>-4721</v>
      </c>
    </row>
    <row r="154" spans="2:7">
      <c r="B154" s="17">
        <v>145</v>
      </c>
      <c r="C154" s="17">
        <v>81</v>
      </c>
      <c r="D154" s="22">
        <v>55</v>
      </c>
      <c r="E154" s="22">
        <f t="shared" si="8"/>
        <v>423</v>
      </c>
      <c r="F154" s="23">
        <v>20</v>
      </c>
      <c r="G154" s="23">
        <f t="shared" si="9"/>
        <v>-4782</v>
      </c>
    </row>
    <row r="155" spans="2:7">
      <c r="B155" s="17">
        <v>146</v>
      </c>
      <c r="C155" s="17">
        <v>81</v>
      </c>
      <c r="D155" s="22">
        <v>55</v>
      </c>
      <c r="E155" s="22">
        <f t="shared" si="8"/>
        <v>397</v>
      </c>
      <c r="F155" s="23">
        <v>20</v>
      </c>
      <c r="G155" s="23">
        <f t="shared" si="9"/>
        <v>-4843</v>
      </c>
    </row>
    <row r="156" spans="2:7">
      <c r="B156" s="17">
        <v>147</v>
      </c>
      <c r="C156" s="17">
        <v>81</v>
      </c>
      <c r="D156" s="22">
        <v>55</v>
      </c>
      <c r="E156" s="22">
        <f t="shared" si="8"/>
        <v>371</v>
      </c>
      <c r="F156" s="23">
        <v>20</v>
      </c>
      <c r="G156" s="23">
        <f t="shared" si="9"/>
        <v>-4904</v>
      </c>
    </row>
    <row r="157" spans="2:7">
      <c r="B157" s="17">
        <v>148</v>
      </c>
      <c r="C157" s="17">
        <v>81</v>
      </c>
      <c r="D157" s="22">
        <v>55</v>
      </c>
      <c r="E157" s="22">
        <f t="shared" si="8"/>
        <v>345</v>
      </c>
      <c r="F157" s="23">
        <v>20</v>
      </c>
      <c r="G157" s="23">
        <f t="shared" si="9"/>
        <v>-4965</v>
      </c>
    </row>
    <row r="158" spans="2:7">
      <c r="B158" s="17">
        <v>149</v>
      </c>
      <c r="C158" s="17">
        <v>81</v>
      </c>
      <c r="D158" s="22">
        <v>55</v>
      </c>
      <c r="E158" s="22">
        <f t="shared" si="8"/>
        <v>319</v>
      </c>
      <c r="F158" s="23">
        <v>20</v>
      </c>
      <c r="G158" s="23">
        <f t="shared" si="9"/>
        <v>-5026</v>
      </c>
    </row>
    <row r="159" spans="2:7">
      <c r="B159" s="17">
        <v>150</v>
      </c>
      <c r="C159" s="17">
        <v>84</v>
      </c>
      <c r="D159" s="22">
        <v>55</v>
      </c>
      <c r="E159" s="22">
        <f t="shared" si="8"/>
        <v>290</v>
      </c>
      <c r="F159" s="23">
        <v>20</v>
      </c>
      <c r="G159" s="23">
        <f t="shared" si="9"/>
        <v>-5090</v>
      </c>
    </row>
    <row r="160" spans="2:7">
      <c r="B160" s="17">
        <v>151</v>
      </c>
      <c r="C160" s="17">
        <v>84</v>
      </c>
      <c r="D160" s="22">
        <v>55</v>
      </c>
      <c r="E160" s="22">
        <f t="shared" si="8"/>
        <v>261</v>
      </c>
      <c r="F160" s="23">
        <v>20</v>
      </c>
      <c r="G160" s="23">
        <f t="shared" si="9"/>
        <v>-5154</v>
      </c>
    </row>
    <row r="161" spans="2:7">
      <c r="B161" s="17">
        <v>152</v>
      </c>
      <c r="C161" s="17">
        <v>84</v>
      </c>
      <c r="D161" s="22">
        <v>55</v>
      </c>
      <c r="E161" s="22">
        <f t="shared" si="8"/>
        <v>232</v>
      </c>
      <c r="F161" s="23">
        <v>20</v>
      </c>
      <c r="G161" s="23">
        <f t="shared" si="9"/>
        <v>-5218</v>
      </c>
    </row>
    <row r="162" spans="2:7">
      <c r="B162" s="17">
        <v>153</v>
      </c>
      <c r="C162" s="17">
        <v>84</v>
      </c>
      <c r="D162" s="22">
        <v>55</v>
      </c>
      <c r="E162" s="22">
        <f t="shared" si="8"/>
        <v>203</v>
      </c>
      <c r="F162" s="23">
        <v>20</v>
      </c>
      <c r="G162" s="23">
        <f t="shared" si="9"/>
        <v>-5282</v>
      </c>
    </row>
    <row r="163" spans="2:7">
      <c r="B163" s="17">
        <v>154</v>
      </c>
      <c r="C163" s="17">
        <v>84</v>
      </c>
      <c r="D163" s="22">
        <v>55</v>
      </c>
      <c r="E163" s="22">
        <f t="shared" si="8"/>
        <v>174</v>
      </c>
      <c r="F163" s="23">
        <v>20</v>
      </c>
      <c r="G163" s="23">
        <f t="shared" si="9"/>
        <v>-5346</v>
      </c>
    </row>
    <row r="164" spans="2:7">
      <c r="B164" s="17">
        <v>155</v>
      </c>
      <c r="C164" s="17">
        <v>84</v>
      </c>
      <c r="D164" s="22">
        <v>55</v>
      </c>
      <c r="E164" s="22">
        <f t="shared" si="8"/>
        <v>145</v>
      </c>
      <c r="F164" s="23">
        <v>20</v>
      </c>
      <c r="G164" s="23">
        <f t="shared" si="9"/>
        <v>-5410</v>
      </c>
    </row>
    <row r="165" spans="2:7">
      <c r="B165" s="17">
        <v>156</v>
      </c>
      <c r="C165" s="17">
        <v>84</v>
      </c>
      <c r="D165" s="22">
        <v>55</v>
      </c>
      <c r="E165" s="22">
        <f t="shared" si="8"/>
        <v>116</v>
      </c>
      <c r="F165" s="23">
        <v>20</v>
      </c>
      <c r="G165" s="23">
        <f t="shared" si="9"/>
        <v>-5474</v>
      </c>
    </row>
    <row r="166" spans="2:7">
      <c r="B166" s="17">
        <v>157</v>
      </c>
      <c r="C166" s="17">
        <v>84</v>
      </c>
      <c r="D166" s="22">
        <v>55</v>
      </c>
      <c r="E166" s="22">
        <f t="shared" si="8"/>
        <v>87</v>
      </c>
      <c r="F166" s="23">
        <v>20</v>
      </c>
      <c r="G166" s="23">
        <f t="shared" si="9"/>
        <v>-5538</v>
      </c>
    </row>
    <row r="167" spans="2:7">
      <c r="B167" s="17">
        <v>158</v>
      </c>
      <c r="C167" s="17">
        <v>84</v>
      </c>
      <c r="D167" s="22">
        <v>55</v>
      </c>
      <c r="E167" s="22">
        <f t="shared" si="8"/>
        <v>58</v>
      </c>
      <c r="F167" s="23">
        <v>20</v>
      </c>
      <c r="G167" s="23">
        <f t="shared" si="9"/>
        <v>-5602</v>
      </c>
    </row>
    <row r="168" spans="2:7">
      <c r="B168" s="17">
        <v>159</v>
      </c>
      <c r="C168" s="17">
        <v>84</v>
      </c>
      <c r="D168" s="22">
        <v>55</v>
      </c>
      <c r="E168" s="22">
        <f t="shared" si="8"/>
        <v>29</v>
      </c>
      <c r="F168" s="23">
        <v>20</v>
      </c>
      <c r="G168" s="23">
        <f t="shared" si="9"/>
        <v>-5666</v>
      </c>
    </row>
    <row r="169" spans="2:7">
      <c r="B169" s="17">
        <v>160</v>
      </c>
      <c r="C169" s="17">
        <v>84</v>
      </c>
      <c r="D169" s="22">
        <v>55</v>
      </c>
      <c r="E169" s="22">
        <f t="shared" si="8"/>
        <v>0</v>
      </c>
      <c r="F169" s="23">
        <v>20</v>
      </c>
      <c r="G169" s="23">
        <f t="shared" si="9"/>
        <v>-5730</v>
      </c>
    </row>
    <row r="170" spans="2:7">
      <c r="B170" s="17">
        <v>161</v>
      </c>
      <c r="C170" s="17">
        <v>87</v>
      </c>
      <c r="D170" s="22">
        <v>55</v>
      </c>
      <c r="E170" s="22">
        <f t="shared" si="8"/>
        <v>-32</v>
      </c>
      <c r="F170" s="23">
        <v>20</v>
      </c>
      <c r="G170" s="23">
        <f t="shared" si="9"/>
        <v>-5797</v>
      </c>
    </row>
    <row r="171" spans="2:7">
      <c r="B171" s="17">
        <v>162</v>
      </c>
      <c r="C171" s="17">
        <v>87</v>
      </c>
      <c r="D171" s="22">
        <v>55</v>
      </c>
      <c r="E171" s="22">
        <f t="shared" ref="E171:E191" si="10">E170-C171+D171</f>
        <v>-64</v>
      </c>
      <c r="F171" s="23">
        <v>20</v>
      </c>
      <c r="G171" s="23">
        <f t="shared" ref="G171:G191" si="11">G170+F171-C171</f>
        <v>-5864</v>
      </c>
    </row>
    <row r="172" spans="2:7">
      <c r="B172" s="17">
        <v>163</v>
      </c>
      <c r="C172" s="17">
        <v>87</v>
      </c>
      <c r="D172" s="22">
        <v>55</v>
      </c>
      <c r="E172" s="22">
        <f t="shared" si="10"/>
        <v>-96</v>
      </c>
      <c r="F172" s="23">
        <v>20</v>
      </c>
      <c r="G172" s="23">
        <f t="shared" si="11"/>
        <v>-5931</v>
      </c>
    </row>
    <row r="173" spans="2:7">
      <c r="B173" s="17">
        <v>164</v>
      </c>
      <c r="C173" s="17">
        <v>87</v>
      </c>
      <c r="D173" s="22">
        <v>55</v>
      </c>
      <c r="E173" s="22">
        <f t="shared" si="10"/>
        <v>-128</v>
      </c>
      <c r="F173" s="23">
        <v>20</v>
      </c>
      <c r="G173" s="23">
        <f t="shared" si="11"/>
        <v>-5998</v>
      </c>
    </row>
    <row r="174" spans="2:7">
      <c r="B174" s="17">
        <v>165</v>
      </c>
      <c r="C174" s="17">
        <v>87</v>
      </c>
      <c r="D174" s="22">
        <v>55</v>
      </c>
      <c r="E174" s="22">
        <f t="shared" si="10"/>
        <v>-160</v>
      </c>
      <c r="F174" s="23">
        <v>20</v>
      </c>
      <c r="G174" s="23">
        <f t="shared" si="11"/>
        <v>-6065</v>
      </c>
    </row>
    <row r="175" spans="2:7">
      <c r="B175" s="17">
        <v>166</v>
      </c>
      <c r="C175" s="17">
        <v>87</v>
      </c>
      <c r="D175" s="22">
        <v>55</v>
      </c>
      <c r="E175" s="22">
        <f t="shared" si="10"/>
        <v>-192</v>
      </c>
      <c r="F175" s="23">
        <v>20</v>
      </c>
      <c r="G175" s="23">
        <f t="shared" si="11"/>
        <v>-6132</v>
      </c>
    </row>
    <row r="176" spans="2:7">
      <c r="B176" s="17">
        <v>167</v>
      </c>
      <c r="C176" s="17">
        <v>87</v>
      </c>
      <c r="D176" s="22">
        <v>55</v>
      </c>
      <c r="E176" s="22">
        <f t="shared" si="10"/>
        <v>-224</v>
      </c>
      <c r="F176" s="23">
        <v>20</v>
      </c>
      <c r="G176" s="23">
        <f t="shared" si="11"/>
        <v>-6199</v>
      </c>
    </row>
    <row r="177" spans="2:7">
      <c r="B177" s="17">
        <v>168</v>
      </c>
      <c r="C177" s="17">
        <v>87</v>
      </c>
      <c r="D177" s="22">
        <v>55</v>
      </c>
      <c r="E177" s="22">
        <f t="shared" si="10"/>
        <v>-256</v>
      </c>
      <c r="F177" s="23">
        <v>20</v>
      </c>
      <c r="G177" s="23">
        <f t="shared" si="11"/>
        <v>-6266</v>
      </c>
    </row>
    <row r="178" spans="2:7">
      <c r="B178" s="17">
        <v>169</v>
      </c>
      <c r="C178" s="17">
        <v>87</v>
      </c>
      <c r="D178" s="22">
        <v>55</v>
      </c>
      <c r="E178" s="22">
        <f t="shared" si="10"/>
        <v>-288</v>
      </c>
      <c r="F178" s="23">
        <v>20</v>
      </c>
      <c r="G178" s="23">
        <f t="shared" si="11"/>
        <v>-6333</v>
      </c>
    </row>
    <row r="179" spans="2:7">
      <c r="B179" s="17">
        <v>170</v>
      </c>
      <c r="C179" s="17">
        <v>87</v>
      </c>
      <c r="D179" s="22">
        <v>55</v>
      </c>
      <c r="E179" s="22">
        <f t="shared" si="10"/>
        <v>-320</v>
      </c>
      <c r="F179" s="23">
        <v>20</v>
      </c>
      <c r="G179" s="23">
        <f t="shared" si="11"/>
        <v>-6400</v>
      </c>
    </row>
    <row r="180" spans="2:7">
      <c r="B180" s="17">
        <v>171</v>
      </c>
      <c r="C180" s="17">
        <v>87</v>
      </c>
      <c r="D180" s="22">
        <v>55</v>
      </c>
      <c r="E180" s="22">
        <f t="shared" si="10"/>
        <v>-352</v>
      </c>
      <c r="F180" s="23">
        <v>20</v>
      </c>
      <c r="G180" s="23">
        <f t="shared" si="11"/>
        <v>-6467</v>
      </c>
    </row>
    <row r="181" spans="2:7">
      <c r="B181" s="17">
        <v>172</v>
      </c>
      <c r="C181" s="17">
        <v>90</v>
      </c>
      <c r="D181" s="22">
        <v>55</v>
      </c>
      <c r="E181" s="22">
        <f t="shared" si="10"/>
        <v>-387</v>
      </c>
      <c r="F181" s="23">
        <v>20</v>
      </c>
      <c r="G181" s="23">
        <f t="shared" si="11"/>
        <v>-6537</v>
      </c>
    </row>
    <row r="182" spans="2:7">
      <c r="B182" s="17">
        <v>173</v>
      </c>
      <c r="C182" s="17">
        <v>90</v>
      </c>
      <c r="D182" s="22">
        <v>55</v>
      </c>
      <c r="E182" s="22">
        <f t="shared" si="10"/>
        <v>-422</v>
      </c>
      <c r="F182" s="23">
        <v>20</v>
      </c>
      <c r="G182" s="23">
        <f t="shared" si="11"/>
        <v>-6607</v>
      </c>
    </row>
    <row r="183" spans="2:7">
      <c r="B183" s="17">
        <v>174</v>
      </c>
      <c r="C183" s="17">
        <v>90</v>
      </c>
      <c r="D183" s="22">
        <v>55</v>
      </c>
      <c r="E183" s="22">
        <f t="shared" si="10"/>
        <v>-457</v>
      </c>
      <c r="F183" s="23">
        <v>20</v>
      </c>
      <c r="G183" s="23">
        <f t="shared" si="11"/>
        <v>-6677</v>
      </c>
    </row>
    <row r="184" spans="2:7">
      <c r="B184" s="17">
        <v>175</v>
      </c>
      <c r="C184" s="17">
        <v>90</v>
      </c>
      <c r="D184" s="22">
        <v>55</v>
      </c>
      <c r="E184" s="22">
        <f t="shared" si="10"/>
        <v>-492</v>
      </c>
      <c r="F184" s="23">
        <v>20</v>
      </c>
      <c r="G184" s="23">
        <f t="shared" si="11"/>
        <v>-6747</v>
      </c>
    </row>
    <row r="185" spans="2:7">
      <c r="B185" s="17">
        <v>176</v>
      </c>
      <c r="C185" s="17">
        <v>90</v>
      </c>
      <c r="D185" s="22">
        <v>55</v>
      </c>
      <c r="E185" s="22">
        <f t="shared" si="10"/>
        <v>-527</v>
      </c>
      <c r="F185" s="23">
        <v>20</v>
      </c>
      <c r="G185" s="23">
        <f t="shared" si="11"/>
        <v>-6817</v>
      </c>
    </row>
    <row r="186" spans="2:7">
      <c r="B186" s="17">
        <v>177</v>
      </c>
      <c r="C186" s="17">
        <v>90</v>
      </c>
      <c r="D186" s="22">
        <v>55</v>
      </c>
      <c r="E186" s="22">
        <f t="shared" si="10"/>
        <v>-562</v>
      </c>
      <c r="F186" s="23">
        <v>20</v>
      </c>
      <c r="G186" s="23">
        <f t="shared" si="11"/>
        <v>-6887</v>
      </c>
    </row>
    <row r="187" spans="2:7">
      <c r="B187" s="17">
        <v>178</v>
      </c>
      <c r="C187" s="17">
        <v>90</v>
      </c>
      <c r="D187" s="22">
        <v>55</v>
      </c>
      <c r="E187" s="22">
        <f t="shared" si="10"/>
        <v>-597</v>
      </c>
      <c r="F187" s="23">
        <v>20</v>
      </c>
      <c r="G187" s="23">
        <f t="shared" si="11"/>
        <v>-6957</v>
      </c>
    </row>
    <row r="188" spans="2:7">
      <c r="B188" s="17">
        <v>179</v>
      </c>
      <c r="C188" s="17">
        <v>90</v>
      </c>
      <c r="D188" s="22">
        <v>55</v>
      </c>
      <c r="E188" s="22">
        <f t="shared" si="10"/>
        <v>-632</v>
      </c>
      <c r="F188" s="23">
        <v>20</v>
      </c>
      <c r="G188" s="23">
        <f t="shared" si="11"/>
        <v>-7027</v>
      </c>
    </row>
    <row r="189" spans="2:7">
      <c r="B189" s="17">
        <v>180</v>
      </c>
      <c r="C189" s="17">
        <v>90</v>
      </c>
      <c r="D189" s="22">
        <v>55</v>
      </c>
      <c r="E189" s="22">
        <f t="shared" si="10"/>
        <v>-667</v>
      </c>
      <c r="F189" s="23">
        <v>20</v>
      </c>
      <c r="G189" s="23">
        <f t="shared" si="11"/>
        <v>-7097</v>
      </c>
    </row>
    <row r="190" spans="2:7">
      <c r="B190" s="17">
        <v>181</v>
      </c>
      <c r="C190" s="17">
        <v>90</v>
      </c>
      <c r="D190" s="22">
        <v>55</v>
      </c>
      <c r="E190" s="22">
        <f t="shared" si="10"/>
        <v>-702</v>
      </c>
      <c r="F190" s="23">
        <v>20</v>
      </c>
      <c r="G190" s="23">
        <f t="shared" si="11"/>
        <v>-7167</v>
      </c>
    </row>
    <row r="191" spans="2:7">
      <c r="B191" s="17">
        <v>182</v>
      </c>
      <c r="C191" s="17">
        <v>90</v>
      </c>
      <c r="D191" s="22">
        <v>55</v>
      </c>
      <c r="E191" s="22">
        <f t="shared" si="10"/>
        <v>-737</v>
      </c>
      <c r="F191" s="23">
        <v>20</v>
      </c>
      <c r="G191" s="23">
        <f t="shared" si="11"/>
        <v>-7237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E5" sqref="E5:E6"/>
    </sheetView>
  </sheetViews>
  <sheetFormatPr defaultColWidth="11" defaultRowHeight="14.25"/>
  <cols>
    <col min="1" max="1" width="11" style="10"/>
    <col min="2" max="2" width="10.25" style="10" customWidth="1"/>
    <col min="3" max="3" width="12.25" style="10" customWidth="1"/>
    <col min="4" max="4" width="9.625" style="10" customWidth="1"/>
    <col min="5" max="6" width="11" style="10"/>
    <col min="7" max="7" width="10.875" style="10" customWidth="1"/>
    <col min="8" max="8" width="10.125" style="10" customWidth="1"/>
    <col min="9" max="13" width="11" style="10"/>
    <col min="14" max="14" width="25.625" style="10" customWidth="1"/>
    <col min="15" max="16384" width="11" style="10"/>
  </cols>
  <sheetData>
    <row r="1" spans="1:14" s="4" customFormat="1" ht="42" customHeight="1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  <c r="F1" s="3" t="s">
        <v>120</v>
      </c>
      <c r="G1" s="2" t="s">
        <v>121</v>
      </c>
      <c r="H1" s="3" t="s">
        <v>122</v>
      </c>
      <c r="I1" s="3" t="s">
        <v>123</v>
      </c>
      <c r="K1" s="5" t="s">
        <v>151</v>
      </c>
      <c r="L1" s="5" t="s">
        <v>124</v>
      </c>
      <c r="M1" s="5" t="s">
        <v>154</v>
      </c>
      <c r="N1" s="5" t="s">
        <v>125</v>
      </c>
    </row>
    <row r="2" spans="1:14">
      <c r="A2" s="6">
        <v>1</v>
      </c>
      <c r="B2" s="6">
        <f t="shared" ref="B2:B31" si="0">H2*I2*G2*E2</f>
        <v>3</v>
      </c>
      <c r="C2" s="6">
        <f t="shared" ref="C2:C31" si="1">I2*H2*E2</f>
        <v>3</v>
      </c>
      <c r="D2" s="7">
        <f>H2*I2</f>
        <v>3</v>
      </c>
      <c r="E2" s="8">
        <v>1</v>
      </c>
      <c r="F2" s="6" t="s">
        <v>126</v>
      </c>
      <c r="G2" s="6">
        <v>1</v>
      </c>
      <c r="H2" s="9">
        <v>1</v>
      </c>
      <c r="I2" s="9">
        <v>3</v>
      </c>
      <c r="K2" s="11">
        <v>11022</v>
      </c>
      <c r="L2" s="10">
        <v>11022</v>
      </c>
      <c r="M2" s="10">
        <v>182</v>
      </c>
      <c r="N2" s="10">
        <f>L2/1600*128</f>
        <v>881.76</v>
      </c>
    </row>
    <row r="3" spans="1:14">
      <c r="A3" s="6">
        <v>2</v>
      </c>
      <c r="B3" s="6">
        <f t="shared" si="0"/>
        <v>6</v>
      </c>
      <c r="C3" s="6">
        <f t="shared" si="1"/>
        <v>6</v>
      </c>
      <c r="D3" s="7">
        <f t="shared" ref="D3:D31" si="2">H3*I3</f>
        <v>6</v>
      </c>
      <c r="E3" s="8">
        <v>1</v>
      </c>
      <c r="F3" s="6" t="s">
        <v>126</v>
      </c>
      <c r="G3" s="6">
        <v>1</v>
      </c>
      <c r="H3" s="9">
        <v>2</v>
      </c>
      <c r="I3" s="9">
        <v>3</v>
      </c>
      <c r="J3" s="11"/>
      <c r="K3" s="11"/>
    </row>
    <row r="4" spans="1:14">
      <c r="A4" s="6">
        <v>3</v>
      </c>
      <c r="B4" s="6">
        <f t="shared" si="0"/>
        <v>9</v>
      </c>
      <c r="C4" s="6">
        <f t="shared" si="1"/>
        <v>9</v>
      </c>
      <c r="D4" s="7">
        <f t="shared" si="2"/>
        <v>9</v>
      </c>
      <c r="E4" s="8">
        <v>1</v>
      </c>
      <c r="F4" s="6" t="s">
        <v>126</v>
      </c>
      <c r="G4" s="6">
        <v>1</v>
      </c>
      <c r="H4" s="9">
        <v>3</v>
      </c>
      <c r="I4" s="9">
        <v>3</v>
      </c>
      <c r="J4" s="11"/>
      <c r="K4" s="11"/>
    </row>
    <row r="5" spans="1:14">
      <c r="A5" s="6">
        <v>4</v>
      </c>
      <c r="B5" s="6">
        <f t="shared" si="0"/>
        <v>24</v>
      </c>
      <c r="C5" s="6">
        <f t="shared" si="1"/>
        <v>24</v>
      </c>
      <c r="D5" s="7">
        <f t="shared" si="2"/>
        <v>12</v>
      </c>
      <c r="E5" s="8">
        <v>2</v>
      </c>
      <c r="F5" s="6" t="s">
        <v>126</v>
      </c>
      <c r="G5" s="6">
        <v>1</v>
      </c>
      <c r="H5" s="9">
        <v>4</v>
      </c>
      <c r="I5" s="9">
        <v>3</v>
      </c>
      <c r="J5" s="11"/>
      <c r="K5" s="11"/>
    </row>
    <row r="6" spans="1:14">
      <c r="A6" s="6">
        <v>5</v>
      </c>
      <c r="B6" s="6">
        <f t="shared" si="0"/>
        <v>30</v>
      </c>
      <c r="C6" s="6">
        <f t="shared" si="1"/>
        <v>30</v>
      </c>
      <c r="D6" s="7">
        <f t="shared" si="2"/>
        <v>15</v>
      </c>
      <c r="E6" s="8">
        <v>2</v>
      </c>
      <c r="F6" s="6" t="s">
        <v>126</v>
      </c>
      <c r="G6" s="6">
        <v>1</v>
      </c>
      <c r="H6" s="9">
        <v>5</v>
      </c>
      <c r="I6" s="9">
        <v>3</v>
      </c>
      <c r="J6" s="11"/>
      <c r="K6" s="11"/>
    </row>
    <row r="7" spans="1:14">
      <c r="A7" s="6">
        <v>6</v>
      </c>
      <c r="B7" s="6">
        <f t="shared" si="0"/>
        <v>54</v>
      </c>
      <c r="C7" s="6">
        <f t="shared" si="1"/>
        <v>54</v>
      </c>
      <c r="D7" s="7">
        <f t="shared" si="2"/>
        <v>18</v>
      </c>
      <c r="E7" s="8">
        <v>3</v>
      </c>
      <c r="F7" s="6" t="s">
        <v>127</v>
      </c>
      <c r="G7" s="6">
        <v>1</v>
      </c>
      <c r="H7" s="9">
        <v>6</v>
      </c>
      <c r="I7" s="9">
        <v>3</v>
      </c>
      <c r="J7" s="11"/>
      <c r="K7" s="11"/>
    </row>
    <row r="8" spans="1:14">
      <c r="A8" s="6">
        <v>7</v>
      </c>
      <c r="B8" s="6">
        <f t="shared" si="0"/>
        <v>63</v>
      </c>
      <c r="C8" s="6">
        <f t="shared" si="1"/>
        <v>63</v>
      </c>
      <c r="D8" s="7">
        <f t="shared" si="2"/>
        <v>21</v>
      </c>
      <c r="E8" s="8">
        <v>3</v>
      </c>
      <c r="F8" s="6" t="s">
        <v>127</v>
      </c>
      <c r="G8" s="6">
        <v>1</v>
      </c>
      <c r="H8" s="9">
        <v>7</v>
      </c>
      <c r="I8" s="9">
        <v>3</v>
      </c>
      <c r="J8" s="11"/>
      <c r="K8" s="11"/>
    </row>
    <row r="9" spans="1:14">
      <c r="A9" s="6">
        <v>8</v>
      </c>
      <c r="B9" s="6">
        <f t="shared" si="0"/>
        <v>72</v>
      </c>
      <c r="C9" s="6">
        <f t="shared" si="1"/>
        <v>72</v>
      </c>
      <c r="D9" s="7">
        <f t="shared" si="2"/>
        <v>24</v>
      </c>
      <c r="E9" s="8">
        <v>3</v>
      </c>
      <c r="F9" s="6" t="s">
        <v>127</v>
      </c>
      <c r="G9" s="6">
        <v>1</v>
      </c>
      <c r="H9" s="9">
        <v>8</v>
      </c>
      <c r="I9" s="9">
        <v>3</v>
      </c>
      <c r="J9" s="11"/>
      <c r="K9" s="11"/>
    </row>
    <row r="10" spans="1:14">
      <c r="A10" s="6">
        <v>9</v>
      </c>
      <c r="B10" s="6">
        <f t="shared" si="0"/>
        <v>81</v>
      </c>
      <c r="C10" s="6">
        <f t="shared" si="1"/>
        <v>81</v>
      </c>
      <c r="D10" s="7">
        <f t="shared" si="2"/>
        <v>27</v>
      </c>
      <c r="E10" s="8">
        <v>3</v>
      </c>
      <c r="F10" s="6" t="s">
        <v>127</v>
      </c>
      <c r="G10" s="6">
        <v>1</v>
      </c>
      <c r="H10" s="9">
        <v>9</v>
      </c>
      <c r="I10" s="9">
        <v>3</v>
      </c>
      <c r="J10" s="11"/>
      <c r="K10" s="11"/>
    </row>
    <row r="11" spans="1:14">
      <c r="A11" s="6">
        <v>10</v>
      </c>
      <c r="B11" s="6">
        <f t="shared" si="0"/>
        <v>90</v>
      </c>
      <c r="C11" s="6">
        <f t="shared" si="1"/>
        <v>90</v>
      </c>
      <c r="D11" s="7">
        <f t="shared" si="2"/>
        <v>30</v>
      </c>
      <c r="E11" s="8">
        <v>3</v>
      </c>
      <c r="F11" s="6" t="s">
        <v>127</v>
      </c>
      <c r="G11" s="6">
        <v>1</v>
      </c>
      <c r="H11" s="9">
        <v>10</v>
      </c>
      <c r="I11" s="9">
        <v>3</v>
      </c>
      <c r="J11" s="11"/>
      <c r="K11" s="11"/>
    </row>
    <row r="12" spans="1:14">
      <c r="A12" s="6">
        <v>11</v>
      </c>
      <c r="B12" s="6">
        <f t="shared" si="0"/>
        <v>165</v>
      </c>
      <c r="C12" s="6">
        <f t="shared" si="1"/>
        <v>165</v>
      </c>
      <c r="D12" s="7">
        <f t="shared" si="2"/>
        <v>33</v>
      </c>
      <c r="E12" s="8">
        <v>5</v>
      </c>
      <c r="F12" s="6" t="s">
        <v>128</v>
      </c>
      <c r="G12" s="6">
        <v>1</v>
      </c>
      <c r="H12" s="9">
        <v>11</v>
      </c>
      <c r="I12" s="9">
        <v>3</v>
      </c>
      <c r="J12" s="11"/>
      <c r="K12" s="11"/>
    </row>
    <row r="13" spans="1:14">
      <c r="A13" s="6">
        <v>12</v>
      </c>
      <c r="B13" s="6">
        <f t="shared" si="0"/>
        <v>180</v>
      </c>
      <c r="C13" s="6">
        <f t="shared" si="1"/>
        <v>180</v>
      </c>
      <c r="D13" s="7">
        <f t="shared" si="2"/>
        <v>36</v>
      </c>
      <c r="E13" s="8">
        <v>5</v>
      </c>
      <c r="F13" s="6" t="s">
        <v>128</v>
      </c>
      <c r="G13" s="6">
        <v>1</v>
      </c>
      <c r="H13" s="9">
        <v>12</v>
      </c>
      <c r="I13" s="9">
        <v>3</v>
      </c>
      <c r="J13" s="11"/>
      <c r="K13" s="11"/>
    </row>
    <row r="14" spans="1:14">
      <c r="A14" s="6">
        <v>13</v>
      </c>
      <c r="B14" s="6">
        <f t="shared" si="0"/>
        <v>195</v>
      </c>
      <c r="C14" s="6">
        <f t="shared" si="1"/>
        <v>195</v>
      </c>
      <c r="D14" s="7">
        <f t="shared" si="2"/>
        <v>39</v>
      </c>
      <c r="E14" s="8">
        <v>5</v>
      </c>
      <c r="F14" s="6" t="s">
        <v>128</v>
      </c>
      <c r="G14" s="6">
        <v>1</v>
      </c>
      <c r="H14" s="9">
        <v>13</v>
      </c>
      <c r="I14" s="9">
        <v>3</v>
      </c>
      <c r="J14" s="11"/>
      <c r="K14" s="11"/>
    </row>
    <row r="15" spans="1:14">
      <c r="A15" s="6">
        <v>14</v>
      </c>
      <c r="B15" s="6">
        <f t="shared" si="0"/>
        <v>210</v>
      </c>
      <c r="C15" s="6">
        <f t="shared" si="1"/>
        <v>210</v>
      </c>
      <c r="D15" s="7">
        <f t="shared" si="2"/>
        <v>42</v>
      </c>
      <c r="E15" s="8">
        <v>5</v>
      </c>
      <c r="F15" s="6" t="s">
        <v>128</v>
      </c>
      <c r="G15" s="6">
        <v>1</v>
      </c>
      <c r="H15" s="9">
        <v>14</v>
      </c>
      <c r="I15" s="9">
        <v>3</v>
      </c>
      <c r="J15" s="11"/>
      <c r="K15" s="11"/>
    </row>
    <row r="16" spans="1:14">
      <c r="A16" s="6">
        <v>15</v>
      </c>
      <c r="B16" s="6">
        <f t="shared" si="0"/>
        <v>225</v>
      </c>
      <c r="C16" s="6">
        <f t="shared" si="1"/>
        <v>225</v>
      </c>
      <c r="D16" s="7">
        <f t="shared" si="2"/>
        <v>45</v>
      </c>
      <c r="E16" s="8">
        <v>5</v>
      </c>
      <c r="F16" s="6" t="s">
        <v>128</v>
      </c>
      <c r="G16" s="6">
        <v>1</v>
      </c>
      <c r="H16" s="9">
        <v>15</v>
      </c>
      <c r="I16" s="9">
        <v>3</v>
      </c>
      <c r="J16" s="11"/>
      <c r="K16" s="11"/>
    </row>
    <row r="17" spans="1:11">
      <c r="A17" s="6">
        <v>16</v>
      </c>
      <c r="B17" s="6">
        <f t="shared" si="0"/>
        <v>336</v>
      </c>
      <c r="C17" s="6">
        <f t="shared" si="1"/>
        <v>336</v>
      </c>
      <c r="D17" s="7">
        <f t="shared" si="2"/>
        <v>48</v>
      </c>
      <c r="E17" s="8">
        <v>7</v>
      </c>
      <c r="F17" s="6" t="s">
        <v>129</v>
      </c>
      <c r="G17" s="6">
        <v>1</v>
      </c>
      <c r="H17" s="9">
        <v>16</v>
      </c>
      <c r="I17" s="9">
        <v>3</v>
      </c>
      <c r="J17" s="11"/>
      <c r="K17" s="11"/>
    </row>
    <row r="18" spans="1:11">
      <c r="A18" s="6">
        <v>17</v>
      </c>
      <c r="B18" s="6">
        <f t="shared" si="0"/>
        <v>357</v>
      </c>
      <c r="C18" s="6">
        <f t="shared" si="1"/>
        <v>357</v>
      </c>
      <c r="D18" s="7">
        <f t="shared" si="2"/>
        <v>51</v>
      </c>
      <c r="E18" s="8">
        <v>7</v>
      </c>
      <c r="F18" s="6" t="s">
        <v>129</v>
      </c>
      <c r="G18" s="6">
        <v>1</v>
      </c>
      <c r="H18" s="9">
        <v>17</v>
      </c>
      <c r="I18" s="9">
        <v>3</v>
      </c>
      <c r="J18" s="11"/>
      <c r="K18" s="11"/>
    </row>
    <row r="19" spans="1:11">
      <c r="A19" s="6">
        <v>18</v>
      </c>
      <c r="B19" s="6">
        <f t="shared" si="0"/>
        <v>378</v>
      </c>
      <c r="C19" s="6">
        <f t="shared" si="1"/>
        <v>378</v>
      </c>
      <c r="D19" s="7">
        <f t="shared" si="2"/>
        <v>54</v>
      </c>
      <c r="E19" s="8">
        <v>7</v>
      </c>
      <c r="F19" s="6" t="s">
        <v>129</v>
      </c>
      <c r="G19" s="6">
        <v>1</v>
      </c>
      <c r="H19" s="9">
        <v>18</v>
      </c>
      <c r="I19" s="9">
        <v>3</v>
      </c>
      <c r="J19" s="11"/>
      <c r="K19" s="11"/>
    </row>
    <row r="20" spans="1:11">
      <c r="A20" s="6">
        <v>19</v>
      </c>
      <c r="B20" s="6">
        <f t="shared" si="0"/>
        <v>399</v>
      </c>
      <c r="C20" s="6">
        <f t="shared" si="1"/>
        <v>399</v>
      </c>
      <c r="D20" s="7">
        <f t="shared" si="2"/>
        <v>57</v>
      </c>
      <c r="E20" s="8">
        <v>7</v>
      </c>
      <c r="F20" s="6" t="s">
        <v>129</v>
      </c>
      <c r="G20" s="6">
        <v>1</v>
      </c>
      <c r="H20" s="9">
        <v>19</v>
      </c>
      <c r="I20" s="9">
        <v>3</v>
      </c>
      <c r="J20" s="11"/>
      <c r="K20" s="11"/>
    </row>
    <row r="21" spans="1:11">
      <c r="A21" s="6">
        <v>20</v>
      </c>
      <c r="B21" s="6">
        <f t="shared" si="0"/>
        <v>420</v>
      </c>
      <c r="C21" s="6">
        <f t="shared" si="1"/>
        <v>420</v>
      </c>
      <c r="D21" s="7">
        <f t="shared" si="2"/>
        <v>60</v>
      </c>
      <c r="E21" s="8">
        <v>7</v>
      </c>
      <c r="F21" s="6" t="s">
        <v>129</v>
      </c>
      <c r="G21" s="6">
        <v>1</v>
      </c>
      <c r="H21" s="9">
        <v>20</v>
      </c>
      <c r="I21" s="9">
        <v>3</v>
      </c>
      <c r="J21" s="11"/>
      <c r="K21" s="11"/>
    </row>
    <row r="22" spans="1:11">
      <c r="A22" s="6">
        <v>21</v>
      </c>
      <c r="B22" s="6">
        <f t="shared" si="0"/>
        <v>567</v>
      </c>
      <c r="C22" s="6">
        <f t="shared" si="1"/>
        <v>567</v>
      </c>
      <c r="D22" s="7">
        <f t="shared" si="2"/>
        <v>63</v>
      </c>
      <c r="E22" s="8">
        <v>9</v>
      </c>
      <c r="F22" s="6" t="s">
        <v>130</v>
      </c>
      <c r="G22" s="6">
        <v>1</v>
      </c>
      <c r="H22" s="9">
        <v>21</v>
      </c>
      <c r="I22" s="9">
        <v>3</v>
      </c>
      <c r="J22" s="11"/>
      <c r="K22" s="11"/>
    </row>
    <row r="23" spans="1:11">
      <c r="A23" s="6">
        <v>22</v>
      </c>
      <c r="B23" s="6">
        <f t="shared" si="0"/>
        <v>594</v>
      </c>
      <c r="C23" s="6">
        <f t="shared" si="1"/>
        <v>594</v>
      </c>
      <c r="D23" s="7">
        <f t="shared" si="2"/>
        <v>66</v>
      </c>
      <c r="E23" s="8">
        <v>9</v>
      </c>
      <c r="F23" s="6" t="s">
        <v>130</v>
      </c>
      <c r="G23" s="6">
        <v>1</v>
      </c>
      <c r="H23" s="9">
        <v>22</v>
      </c>
      <c r="I23" s="9">
        <v>3</v>
      </c>
      <c r="J23" s="11"/>
      <c r="K23" s="11"/>
    </row>
    <row r="24" spans="1:11">
      <c r="A24" s="6">
        <v>23</v>
      </c>
      <c r="B24" s="6">
        <f t="shared" si="0"/>
        <v>621</v>
      </c>
      <c r="C24" s="6">
        <f t="shared" si="1"/>
        <v>621</v>
      </c>
      <c r="D24" s="7">
        <f t="shared" si="2"/>
        <v>69</v>
      </c>
      <c r="E24" s="8">
        <v>9</v>
      </c>
      <c r="F24" s="6" t="s">
        <v>130</v>
      </c>
      <c r="G24" s="6">
        <v>1</v>
      </c>
      <c r="H24" s="9">
        <v>23</v>
      </c>
      <c r="I24" s="9">
        <v>3</v>
      </c>
      <c r="J24" s="11"/>
      <c r="K24" s="11"/>
    </row>
    <row r="25" spans="1:11">
      <c r="A25" s="6">
        <v>24</v>
      </c>
      <c r="B25" s="6">
        <f t="shared" si="0"/>
        <v>648</v>
      </c>
      <c r="C25" s="6">
        <f t="shared" si="1"/>
        <v>648</v>
      </c>
      <c r="D25" s="7">
        <f t="shared" si="2"/>
        <v>72</v>
      </c>
      <c r="E25" s="8">
        <v>9</v>
      </c>
      <c r="F25" s="6" t="s">
        <v>130</v>
      </c>
      <c r="G25" s="6">
        <v>1</v>
      </c>
      <c r="H25" s="9">
        <v>24</v>
      </c>
      <c r="I25" s="9">
        <v>3</v>
      </c>
      <c r="J25" s="11"/>
      <c r="K25" s="11"/>
    </row>
    <row r="26" spans="1:11">
      <c r="A26" s="6">
        <v>25</v>
      </c>
      <c r="B26" s="6">
        <f t="shared" si="0"/>
        <v>675</v>
      </c>
      <c r="C26" s="6">
        <f t="shared" si="1"/>
        <v>675</v>
      </c>
      <c r="D26" s="7">
        <f t="shared" si="2"/>
        <v>75</v>
      </c>
      <c r="E26" s="8">
        <v>9</v>
      </c>
      <c r="F26" s="6" t="s">
        <v>130</v>
      </c>
      <c r="G26" s="6">
        <v>1</v>
      </c>
      <c r="H26" s="9">
        <v>25</v>
      </c>
      <c r="I26" s="9">
        <v>3</v>
      </c>
      <c r="J26" s="11"/>
      <c r="K26" s="11"/>
    </row>
    <row r="27" spans="1:11">
      <c r="A27" s="6">
        <v>26</v>
      </c>
      <c r="B27" s="6">
        <f t="shared" si="0"/>
        <v>858</v>
      </c>
      <c r="C27" s="6">
        <f t="shared" si="1"/>
        <v>858</v>
      </c>
      <c r="D27" s="7">
        <f t="shared" si="2"/>
        <v>78</v>
      </c>
      <c r="E27" s="8">
        <v>11</v>
      </c>
      <c r="F27" s="6" t="s">
        <v>131</v>
      </c>
      <c r="G27" s="6">
        <v>1</v>
      </c>
      <c r="H27" s="9">
        <v>26</v>
      </c>
      <c r="I27" s="9">
        <v>3</v>
      </c>
      <c r="J27" s="11"/>
      <c r="K27" s="11"/>
    </row>
    <row r="28" spans="1:11">
      <c r="A28" s="6">
        <v>27</v>
      </c>
      <c r="B28" s="6">
        <f t="shared" si="0"/>
        <v>891</v>
      </c>
      <c r="C28" s="6">
        <f t="shared" si="1"/>
        <v>891</v>
      </c>
      <c r="D28" s="7">
        <f t="shared" si="2"/>
        <v>81</v>
      </c>
      <c r="E28" s="8">
        <v>11</v>
      </c>
      <c r="F28" s="6" t="s">
        <v>131</v>
      </c>
      <c r="G28" s="6">
        <v>1</v>
      </c>
      <c r="H28" s="9">
        <v>27</v>
      </c>
      <c r="I28" s="9">
        <v>3</v>
      </c>
      <c r="J28" s="11"/>
      <c r="K28" s="11"/>
    </row>
    <row r="29" spans="1:11">
      <c r="A29" s="6">
        <v>28</v>
      </c>
      <c r="B29" s="6">
        <f t="shared" si="0"/>
        <v>924</v>
      </c>
      <c r="C29" s="6">
        <f t="shared" si="1"/>
        <v>924</v>
      </c>
      <c r="D29" s="7">
        <f t="shared" si="2"/>
        <v>84</v>
      </c>
      <c r="E29" s="8">
        <v>11</v>
      </c>
      <c r="F29" s="6" t="s">
        <v>131</v>
      </c>
      <c r="G29" s="6">
        <v>1</v>
      </c>
      <c r="H29" s="9">
        <v>28</v>
      </c>
      <c r="I29" s="9">
        <v>3</v>
      </c>
      <c r="J29" s="11"/>
      <c r="K29" s="11"/>
    </row>
    <row r="30" spans="1:11">
      <c r="A30" s="6">
        <v>29</v>
      </c>
      <c r="B30" s="6">
        <f t="shared" si="0"/>
        <v>957</v>
      </c>
      <c r="C30" s="6">
        <f t="shared" si="1"/>
        <v>957</v>
      </c>
      <c r="D30" s="7">
        <f t="shared" si="2"/>
        <v>87</v>
      </c>
      <c r="E30" s="8">
        <v>11</v>
      </c>
      <c r="F30" s="6" t="s">
        <v>131</v>
      </c>
      <c r="G30" s="6">
        <v>1</v>
      </c>
      <c r="H30" s="9">
        <v>29</v>
      </c>
      <c r="I30" s="9">
        <v>3</v>
      </c>
      <c r="J30" s="11"/>
      <c r="K30" s="11"/>
    </row>
    <row r="31" spans="1:11">
      <c r="A31" s="6">
        <v>30</v>
      </c>
      <c r="B31" s="6">
        <f t="shared" si="0"/>
        <v>990</v>
      </c>
      <c r="C31" s="6">
        <f t="shared" si="1"/>
        <v>990</v>
      </c>
      <c r="D31" s="7">
        <f t="shared" si="2"/>
        <v>90</v>
      </c>
      <c r="E31" s="8">
        <v>11</v>
      </c>
      <c r="F31" s="6" t="s">
        <v>131</v>
      </c>
      <c r="G31" s="6">
        <v>1</v>
      </c>
      <c r="H31" s="9">
        <v>30</v>
      </c>
      <c r="I31" s="9">
        <v>3</v>
      </c>
      <c r="J31" s="11"/>
      <c r="K31" s="11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zoomScale="125" zoomScaleNormal="125" zoomScalePageLayoutView="125" workbookViewId="0">
      <selection activeCell="G19" sqref="G19"/>
    </sheetView>
  </sheetViews>
  <sheetFormatPr defaultColWidth="11" defaultRowHeight="14.25"/>
  <cols>
    <col min="1" max="1" width="11" style="13"/>
    <col min="2" max="2" width="13.25" style="13" customWidth="1"/>
    <col min="3" max="3" width="17.125" style="13" customWidth="1"/>
    <col min="4" max="4" width="30.875" style="13" customWidth="1"/>
    <col min="5" max="16384" width="11" style="13"/>
  </cols>
  <sheetData>
    <row r="1" spans="1:6">
      <c r="A1" s="12" t="s">
        <v>0</v>
      </c>
      <c r="B1" s="12" t="s">
        <v>132</v>
      </c>
      <c r="C1" s="12" t="s">
        <v>133</v>
      </c>
      <c r="D1" s="12" t="s">
        <v>134</v>
      </c>
      <c r="E1" s="12" t="s">
        <v>135</v>
      </c>
      <c r="F1" s="12" t="s">
        <v>136</v>
      </c>
    </row>
    <row r="2" spans="1:6">
      <c r="A2" s="62" t="s">
        <v>137</v>
      </c>
      <c r="B2" s="62" t="s">
        <v>138</v>
      </c>
      <c r="C2" s="14">
        <v>0</v>
      </c>
      <c r="D2" s="14">
        <v>12</v>
      </c>
      <c r="E2" s="14">
        <v>3</v>
      </c>
      <c r="F2" s="14" t="s">
        <v>139</v>
      </c>
    </row>
    <row r="3" spans="1:6">
      <c r="A3" s="63"/>
      <c r="B3" s="63"/>
      <c r="C3" s="14">
        <v>36</v>
      </c>
      <c r="D3" s="14">
        <v>12</v>
      </c>
      <c r="E3" s="14">
        <v>3</v>
      </c>
      <c r="F3" s="14" t="s">
        <v>140</v>
      </c>
    </row>
    <row r="4" spans="1:6">
      <c r="A4" s="63"/>
      <c r="B4" s="63"/>
      <c r="C4" s="14">
        <v>60</v>
      </c>
      <c r="D4" s="14">
        <v>12</v>
      </c>
      <c r="E4" s="14">
        <v>5</v>
      </c>
      <c r="F4" s="14" t="s">
        <v>141</v>
      </c>
    </row>
    <row r="5" spans="1:6">
      <c r="A5" s="63"/>
      <c r="B5" s="63"/>
      <c r="C5" s="14">
        <v>84</v>
      </c>
      <c r="D5" s="14">
        <v>12</v>
      </c>
      <c r="E5" s="14">
        <v>7</v>
      </c>
      <c r="F5" s="14" t="s">
        <v>142</v>
      </c>
    </row>
    <row r="6" spans="1:6">
      <c r="A6" s="63"/>
      <c r="B6" s="63"/>
      <c r="C6" s="14">
        <v>108</v>
      </c>
      <c r="D6" s="14">
        <v>12</v>
      </c>
      <c r="E6" s="14">
        <v>9</v>
      </c>
      <c r="F6" s="14" t="s">
        <v>143</v>
      </c>
    </row>
    <row r="7" spans="1:6">
      <c r="A7" s="63"/>
      <c r="B7" s="63"/>
      <c r="C7" s="14">
        <f>D7*E7</f>
        <v>132</v>
      </c>
      <c r="D7" s="14">
        <v>12</v>
      </c>
      <c r="E7" s="14">
        <v>11</v>
      </c>
      <c r="F7" s="14" t="s">
        <v>144</v>
      </c>
    </row>
    <row r="8" spans="1:6">
      <c r="A8" s="63"/>
      <c r="B8" s="63"/>
      <c r="C8" s="14">
        <f t="shared" ref="C8:C12" si="0">D8*E8</f>
        <v>156</v>
      </c>
      <c r="D8" s="14">
        <v>12</v>
      </c>
      <c r="E8" s="14">
        <v>13</v>
      </c>
      <c r="F8" s="14" t="s">
        <v>145</v>
      </c>
    </row>
    <row r="9" spans="1:6">
      <c r="A9" s="63"/>
      <c r="B9" s="63"/>
      <c r="C9" s="14">
        <f t="shared" si="0"/>
        <v>180</v>
      </c>
      <c r="D9" s="14">
        <v>12</v>
      </c>
      <c r="E9" s="14">
        <v>15</v>
      </c>
      <c r="F9" s="14" t="s">
        <v>146</v>
      </c>
    </row>
    <row r="10" spans="1:6">
      <c r="A10" s="63"/>
      <c r="B10" s="63"/>
      <c r="C10" s="14">
        <f t="shared" si="0"/>
        <v>204</v>
      </c>
      <c r="D10" s="14">
        <v>12</v>
      </c>
      <c r="E10" s="14">
        <v>17</v>
      </c>
      <c r="F10" s="14" t="s">
        <v>147</v>
      </c>
    </row>
    <row r="11" spans="1:6">
      <c r="A11" s="63"/>
      <c r="B11" s="63"/>
      <c r="C11" s="14">
        <f t="shared" si="0"/>
        <v>228</v>
      </c>
      <c r="D11" s="14">
        <v>12</v>
      </c>
      <c r="E11" s="14">
        <v>19</v>
      </c>
      <c r="F11" s="14" t="s">
        <v>148</v>
      </c>
    </row>
    <row r="12" spans="1:6">
      <c r="A12" s="63"/>
      <c r="B12" s="63"/>
      <c r="C12" s="14">
        <f t="shared" si="0"/>
        <v>252</v>
      </c>
      <c r="D12" s="14">
        <v>12</v>
      </c>
      <c r="E12" s="14">
        <v>21</v>
      </c>
      <c r="F12" s="14" t="s">
        <v>149</v>
      </c>
    </row>
    <row r="13" spans="1:6" ht="16.5" customHeight="1">
      <c r="A13" s="64"/>
      <c r="B13" s="15" t="s">
        <v>150</v>
      </c>
      <c r="C13" s="14">
        <v>70</v>
      </c>
      <c r="D13" s="14"/>
      <c r="E13" s="14"/>
      <c r="F13" s="14"/>
    </row>
    <row r="14" spans="1:6">
      <c r="B14" s="13" t="s">
        <v>152</v>
      </c>
      <c r="C14" s="13">
        <v>1440</v>
      </c>
    </row>
    <row r="15" spans="1:6">
      <c r="A15" s="12" t="s">
        <v>0</v>
      </c>
      <c r="B15" s="12" t="s">
        <v>132</v>
      </c>
      <c r="C15" s="12" t="s">
        <v>133</v>
      </c>
      <c r="D15" s="12" t="s">
        <v>173</v>
      </c>
    </row>
    <row r="16" spans="1:6">
      <c r="A16" s="62" t="s">
        <v>172</v>
      </c>
      <c r="B16" s="14" t="s">
        <v>171</v>
      </c>
      <c r="C16" s="14">
        <v>40</v>
      </c>
      <c r="D16" s="14">
        <v>9</v>
      </c>
    </row>
    <row r="17" spans="1:4">
      <c r="A17" s="63"/>
      <c r="B17" s="14" t="s">
        <v>168</v>
      </c>
      <c r="C17" s="14">
        <v>60</v>
      </c>
      <c r="D17" s="14">
        <v>3</v>
      </c>
    </row>
    <row r="18" spans="1:4">
      <c r="A18" s="63"/>
      <c r="B18" s="14" t="s">
        <v>169</v>
      </c>
      <c r="C18" s="14">
        <v>80</v>
      </c>
      <c r="D18" s="14">
        <v>1</v>
      </c>
    </row>
    <row r="19" spans="1:4">
      <c r="A19" s="64"/>
      <c r="B19" s="14" t="s">
        <v>170</v>
      </c>
      <c r="C19" s="14">
        <v>100</v>
      </c>
      <c r="D19" s="14">
        <v>1</v>
      </c>
    </row>
    <row r="20" spans="1:4">
      <c r="B20" s="13" t="s">
        <v>174</v>
      </c>
      <c r="C20" s="13">
        <f>C16*D16+C17*D17+C18+C19</f>
        <v>720</v>
      </c>
    </row>
  </sheetData>
  <mergeCells count="3">
    <mergeCell ref="A2:A13"/>
    <mergeCell ref="B2:B12"/>
    <mergeCell ref="A16:A19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任务</vt:lpstr>
      <vt:lpstr>成就</vt:lpstr>
      <vt:lpstr>栗子消耗</vt:lpstr>
      <vt:lpstr>升级经验表</vt:lpstr>
      <vt:lpstr>定价表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2017-03-23T02:52:15Z</dcterms:modified>
</cp:coreProperties>
</file>