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RIKULASI IKHWAN\AKADEMIK\Academic Year 2016 - 2017\01 - FIRST SEMESTER\ATTENDANCE ACADEMIC\"/>
    </mc:Choice>
  </mc:AlternateContent>
  <bookViews>
    <workbookView xWindow="120" yWindow="75" windowWidth="15255" windowHeight="7935" activeTab="3"/>
  </bookViews>
  <sheets>
    <sheet name="Sept" sheetId="4" r:id="rId1"/>
    <sheet name="Okt " sheetId="5" r:id="rId2"/>
    <sheet name="Nov" sheetId="9" r:id="rId3"/>
    <sheet name="Des" sheetId="10" r:id="rId4"/>
    <sheet name="Sheet1" sheetId="6" r:id="rId5"/>
    <sheet name="Sheet3" sheetId="8" r:id="rId6"/>
  </sheets>
  <definedNames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52511"/>
</workbook>
</file>

<file path=xl/calcChain.xml><?xml version="1.0" encoding="utf-8"?>
<calcChain xmlns="http://schemas.openxmlformats.org/spreadsheetml/2006/main">
  <c r="AK37" i="10" l="1"/>
  <c r="AL37" i="10" s="1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L23" i="10" s="1"/>
  <c r="AK24" i="10"/>
  <c r="AL24" i="10" s="1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9" i="10"/>
  <c r="AK10" i="10"/>
  <c r="AK8" i="10"/>
  <c r="AM37" i="10"/>
  <c r="AM36" i="10"/>
  <c r="AS36" i="10" s="1"/>
  <c r="AU36" i="10" s="1"/>
  <c r="AM35" i="10"/>
  <c r="AM34" i="10"/>
  <c r="AM33" i="10"/>
  <c r="AM32" i="10"/>
  <c r="AM31" i="10"/>
  <c r="AM30" i="10"/>
  <c r="AS30" i="10" s="1"/>
  <c r="AM29" i="10"/>
  <c r="AS29" i="10" s="1"/>
  <c r="AM28" i="10"/>
  <c r="AM27" i="10"/>
  <c r="AM26" i="10"/>
  <c r="AM25" i="10"/>
  <c r="AL25" i="10"/>
  <c r="AM24" i="10"/>
  <c r="AS24" i="10" s="1"/>
  <c r="AM23" i="10"/>
  <c r="AM22" i="10"/>
  <c r="AS22" i="10" s="1"/>
  <c r="AU22" i="10" s="1"/>
  <c r="AM21" i="10"/>
  <c r="AM20" i="10"/>
  <c r="AM19" i="10"/>
  <c r="AM18" i="10"/>
  <c r="AM17" i="10"/>
  <c r="AM16" i="10"/>
  <c r="AM15" i="10"/>
  <c r="AS15" i="10" s="1"/>
  <c r="AM14" i="10"/>
  <c r="AM13" i="10"/>
  <c r="AM12" i="10"/>
  <c r="AM11" i="10"/>
  <c r="AM10" i="10"/>
  <c r="AM9" i="10"/>
  <c r="AM8" i="10"/>
  <c r="V7" i="10"/>
  <c r="Y7" i="10" s="1"/>
  <c r="Z7" i="10" s="1"/>
  <c r="AA7" i="10" s="1"/>
  <c r="AB7" i="10" s="1"/>
  <c r="AC7" i="10" s="1"/>
  <c r="AF7" i="10" s="1"/>
  <c r="AG7" i="10" s="1"/>
  <c r="AH7" i="10" s="1"/>
  <c r="AL37" i="9"/>
  <c r="AM37" i="9" s="1"/>
  <c r="AJ37" i="9"/>
  <c r="AK37" i="9" s="1"/>
  <c r="AL36" i="9"/>
  <c r="AQ36" i="9" s="1"/>
  <c r="AJ36" i="9"/>
  <c r="AL35" i="9"/>
  <c r="AM35" i="9" s="1"/>
  <c r="AJ35" i="9"/>
  <c r="AK35" i="9" s="1"/>
  <c r="AL34" i="9"/>
  <c r="AQ34" i="9" s="1"/>
  <c r="AJ34" i="9"/>
  <c r="AL33" i="9"/>
  <c r="AM33" i="9" s="1"/>
  <c r="AJ33" i="9"/>
  <c r="AK33" i="9" s="1"/>
  <c r="AL32" i="9"/>
  <c r="AQ32" i="9" s="1"/>
  <c r="AJ32" i="9"/>
  <c r="AL31" i="9"/>
  <c r="AM31" i="9" s="1"/>
  <c r="AJ31" i="9"/>
  <c r="AK31" i="9" s="1"/>
  <c r="AL30" i="9"/>
  <c r="AQ30" i="9" s="1"/>
  <c r="AJ30" i="9"/>
  <c r="AL29" i="9"/>
  <c r="AM29" i="9" s="1"/>
  <c r="AJ29" i="9"/>
  <c r="AK29" i="9" s="1"/>
  <c r="AL28" i="9"/>
  <c r="AQ28" i="9" s="1"/>
  <c r="AJ28" i="9"/>
  <c r="AL27" i="9"/>
  <c r="AQ27" i="9" s="1"/>
  <c r="AJ27" i="9"/>
  <c r="AL26" i="9"/>
  <c r="AM26" i="9" s="1"/>
  <c r="AJ26" i="9"/>
  <c r="AK26" i="9" s="1"/>
  <c r="AL25" i="9"/>
  <c r="AQ25" i="9" s="1"/>
  <c r="AJ25" i="9"/>
  <c r="AK25" i="9" s="1"/>
  <c r="AL24" i="9"/>
  <c r="AQ24" i="9" s="1"/>
  <c r="AJ24" i="9"/>
  <c r="AK24" i="9" s="1"/>
  <c r="AL23" i="9"/>
  <c r="AQ23" i="9" s="1"/>
  <c r="AJ23" i="9"/>
  <c r="AK23" i="9" s="1"/>
  <c r="AL22" i="9"/>
  <c r="AQ22" i="9" s="1"/>
  <c r="AJ22" i="9"/>
  <c r="AL21" i="9"/>
  <c r="AQ21" i="9" s="1"/>
  <c r="AJ21" i="9"/>
  <c r="AK21" i="9" s="1"/>
  <c r="AL20" i="9"/>
  <c r="AQ20" i="9" s="1"/>
  <c r="AJ20" i="9"/>
  <c r="AL19" i="9"/>
  <c r="AQ19" i="9" s="1"/>
  <c r="AJ19" i="9"/>
  <c r="AL18" i="9"/>
  <c r="AQ18" i="9" s="1"/>
  <c r="AJ18" i="9"/>
  <c r="AK18" i="9" s="1"/>
  <c r="AL17" i="9"/>
  <c r="AQ17" i="9" s="1"/>
  <c r="AJ17" i="9"/>
  <c r="AL16" i="9"/>
  <c r="AQ16" i="9" s="1"/>
  <c r="AJ16" i="9"/>
  <c r="AL15" i="9"/>
  <c r="AQ15" i="9" s="1"/>
  <c r="AJ15" i="9"/>
  <c r="AK15" i="9" s="1"/>
  <c r="AL14" i="9"/>
  <c r="AQ14" i="9" s="1"/>
  <c r="AJ14" i="9"/>
  <c r="AL13" i="9"/>
  <c r="AQ13" i="9" s="1"/>
  <c r="AJ13" i="9"/>
  <c r="AK13" i="9" s="1"/>
  <c r="AL12" i="9"/>
  <c r="AQ12" i="9" s="1"/>
  <c r="AJ12" i="9"/>
  <c r="AL11" i="9"/>
  <c r="AQ11" i="9" s="1"/>
  <c r="AJ11" i="9"/>
  <c r="AK11" i="9" s="1"/>
  <c r="AL10" i="9"/>
  <c r="AQ10" i="9" s="1"/>
  <c r="AJ10" i="9"/>
  <c r="AL9" i="9"/>
  <c r="AQ9" i="9" s="1"/>
  <c r="AJ9" i="9"/>
  <c r="AL8" i="9"/>
  <c r="AQ8" i="9" s="1"/>
  <c r="AJ8" i="9"/>
  <c r="V7" i="9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8" i="4"/>
  <c r="AL37" i="5"/>
  <c r="AJ37" i="5"/>
  <c r="AK37" i="5" s="1"/>
  <c r="AL36" i="5"/>
  <c r="AP36" i="5" s="1"/>
  <c r="AR36" i="5" s="1"/>
  <c r="AJ36" i="5"/>
  <c r="AL35" i="5"/>
  <c r="AJ35" i="5"/>
  <c r="AK35" i="5" s="1"/>
  <c r="AL34" i="5"/>
  <c r="AP34" i="5" s="1"/>
  <c r="AR34" i="5" s="1"/>
  <c r="AJ34" i="5"/>
  <c r="AL33" i="5"/>
  <c r="AJ33" i="5"/>
  <c r="AK33" i="5" s="1"/>
  <c r="AL32" i="5"/>
  <c r="AP32" i="5" s="1"/>
  <c r="AR32" i="5" s="1"/>
  <c r="AJ32" i="5"/>
  <c r="AL31" i="5"/>
  <c r="AJ31" i="5"/>
  <c r="AK31" i="5" s="1"/>
  <c r="AL30" i="5"/>
  <c r="AP30" i="5" s="1"/>
  <c r="AR30" i="5" s="1"/>
  <c r="AJ30" i="5"/>
  <c r="AL29" i="5"/>
  <c r="AJ29" i="5"/>
  <c r="AK29" i="5" s="1"/>
  <c r="AL28" i="5"/>
  <c r="AP28" i="5" s="1"/>
  <c r="AR28" i="5" s="1"/>
  <c r="AJ28" i="5"/>
  <c r="AL27" i="5"/>
  <c r="AP27" i="5" s="1"/>
  <c r="AR27" i="5" s="1"/>
  <c r="AJ27" i="5"/>
  <c r="AL26" i="5"/>
  <c r="AJ26" i="5"/>
  <c r="AK26" i="5" s="1"/>
  <c r="AL25" i="5"/>
  <c r="AJ25" i="5"/>
  <c r="AK25" i="5" s="1"/>
  <c r="AL24" i="5"/>
  <c r="AJ24" i="5"/>
  <c r="AK24" i="5" s="1"/>
  <c r="AL23" i="5"/>
  <c r="AJ23" i="5"/>
  <c r="AK23" i="5" s="1"/>
  <c r="AL22" i="5"/>
  <c r="AP22" i="5" s="1"/>
  <c r="AR22" i="5" s="1"/>
  <c r="AJ22" i="5"/>
  <c r="AL21" i="5"/>
  <c r="AP21" i="5" s="1"/>
  <c r="AR21" i="5" s="1"/>
  <c r="AJ21" i="5"/>
  <c r="AK21" i="5" s="1"/>
  <c r="AL20" i="5"/>
  <c r="AP20" i="5" s="1"/>
  <c r="AR20" i="5" s="1"/>
  <c r="AJ20" i="5"/>
  <c r="AL19" i="5"/>
  <c r="AP19" i="5" s="1"/>
  <c r="AR19" i="5" s="1"/>
  <c r="AJ19" i="5"/>
  <c r="AL18" i="5"/>
  <c r="AJ18" i="5"/>
  <c r="AK18" i="5" s="1"/>
  <c r="AL17" i="5"/>
  <c r="AP17" i="5" s="1"/>
  <c r="AR17" i="5" s="1"/>
  <c r="AJ17" i="5"/>
  <c r="AL16" i="5"/>
  <c r="AP16" i="5" s="1"/>
  <c r="AR16" i="5" s="1"/>
  <c r="AJ16" i="5"/>
  <c r="AL15" i="5"/>
  <c r="AP15" i="5" s="1"/>
  <c r="AR15" i="5" s="1"/>
  <c r="AJ15" i="5"/>
  <c r="AK15" i="5" s="1"/>
  <c r="AL14" i="5"/>
  <c r="AP14" i="5" s="1"/>
  <c r="AR14" i="5" s="1"/>
  <c r="AJ14" i="5"/>
  <c r="AL13" i="5"/>
  <c r="AP13" i="5" s="1"/>
  <c r="AR13" i="5" s="1"/>
  <c r="AJ13" i="5"/>
  <c r="AK13" i="5" s="1"/>
  <c r="AL12" i="5"/>
  <c r="AP12" i="5" s="1"/>
  <c r="AR12" i="5" s="1"/>
  <c r="AL11" i="5"/>
  <c r="AP11" i="5" s="1"/>
  <c r="AR11" i="5" s="1"/>
  <c r="AJ12" i="5"/>
  <c r="AJ11" i="5"/>
  <c r="AL10" i="5"/>
  <c r="AP10" i="5" s="1"/>
  <c r="AR10" i="5" s="1"/>
  <c r="AL9" i="5"/>
  <c r="AP9" i="5" s="1"/>
  <c r="AR9" i="5" s="1"/>
  <c r="AL8" i="5"/>
  <c r="AP8" i="5" s="1"/>
  <c r="AR8" i="5" s="1"/>
  <c r="AJ10" i="5"/>
  <c r="AJ9" i="5"/>
  <c r="AJ8" i="5"/>
  <c r="AL11" i="10" l="1"/>
  <c r="AL13" i="10"/>
  <c r="AL18" i="10"/>
  <c r="AL33" i="10"/>
  <c r="AL29" i="10"/>
  <c r="AL15" i="10"/>
  <c r="AS11" i="10"/>
  <c r="AU11" i="10" s="1"/>
  <c r="AL21" i="10"/>
  <c r="AS20" i="10"/>
  <c r="AU20" i="10" s="1"/>
  <c r="AS19" i="10"/>
  <c r="AU19" i="10" s="1"/>
  <c r="AS18" i="10"/>
  <c r="AU18" i="10" s="1"/>
  <c r="AS17" i="10"/>
  <c r="AU17" i="10" s="1"/>
  <c r="AS12" i="10"/>
  <c r="AU12" i="10" s="1"/>
  <c r="AS14" i="10"/>
  <c r="AU14" i="10" s="1"/>
  <c r="AS16" i="10"/>
  <c r="AU16" i="10" s="1"/>
  <c r="AS13" i="10"/>
  <c r="AU13" i="10" s="1"/>
  <c r="AS10" i="10"/>
  <c r="AU10" i="10" s="1"/>
  <c r="AL8" i="10"/>
  <c r="AS9" i="10"/>
  <c r="AU9" i="10" s="1"/>
  <c r="AU15" i="10"/>
  <c r="AS8" i="10"/>
  <c r="AU8" i="10" s="1"/>
  <c r="AL35" i="10"/>
  <c r="AS35" i="10"/>
  <c r="AU35" i="10" s="1"/>
  <c r="AS32" i="10"/>
  <c r="AU32" i="10" s="1"/>
  <c r="AL31" i="10"/>
  <c r="AS31" i="10"/>
  <c r="AU31" i="10" s="1"/>
  <c r="AU30" i="10"/>
  <c r="AU29" i="10"/>
  <c r="AS28" i="10"/>
  <c r="AU28" i="10" s="1"/>
  <c r="AS27" i="10"/>
  <c r="AU27" i="10" s="1"/>
  <c r="AL26" i="10"/>
  <c r="AS26" i="10"/>
  <c r="AU26" i="10" s="1"/>
  <c r="AS34" i="10"/>
  <c r="AU34" i="10" s="1"/>
  <c r="AS25" i="10"/>
  <c r="AU25" i="10" s="1"/>
  <c r="AU24" i="10"/>
  <c r="AS23" i="10"/>
  <c r="AU23" i="10" s="1"/>
  <c r="AS37" i="10"/>
  <c r="AU37" i="10" s="1"/>
  <c r="AS33" i="10"/>
  <c r="AU33" i="10" s="1"/>
  <c r="AS21" i="10"/>
  <c r="AU21" i="10" s="1"/>
  <c r="AN8" i="10"/>
  <c r="AN11" i="10"/>
  <c r="AN13" i="10"/>
  <c r="AN15" i="10"/>
  <c r="AN18" i="10"/>
  <c r="AN21" i="10"/>
  <c r="AN23" i="10"/>
  <c r="AN24" i="10"/>
  <c r="AN25" i="10"/>
  <c r="AN26" i="10"/>
  <c r="AN29" i="10"/>
  <c r="AN31" i="10"/>
  <c r="AN33" i="10"/>
  <c r="AN35" i="10"/>
  <c r="AN37" i="10"/>
  <c r="AQ37" i="9"/>
  <c r="AS37" i="9" s="1"/>
  <c r="AQ26" i="9"/>
  <c r="AK8" i="9"/>
  <c r="AQ35" i="9"/>
  <c r="AS35" i="9" s="1"/>
  <c r="AQ33" i="9"/>
  <c r="AS33" i="9" s="1"/>
  <c r="AQ31" i="9"/>
  <c r="AS31" i="9" s="1"/>
  <c r="AQ29" i="9"/>
  <c r="AS29" i="9" s="1"/>
  <c r="AS26" i="9"/>
  <c r="AS9" i="9"/>
  <c r="AS10" i="9"/>
  <c r="AS12" i="9"/>
  <c r="AS14" i="9"/>
  <c r="AS16" i="9"/>
  <c r="AS17" i="9"/>
  <c r="AS19" i="9"/>
  <c r="AS20" i="9"/>
  <c r="AS22" i="9"/>
  <c r="AS27" i="9"/>
  <c r="AS28" i="9"/>
  <c r="AS30" i="9"/>
  <c r="AS32" i="9"/>
  <c r="AS34" i="9"/>
  <c r="AS36" i="9"/>
  <c r="AM8" i="9"/>
  <c r="AS8" i="9" s="1"/>
  <c r="AM11" i="9"/>
  <c r="AS11" i="9" s="1"/>
  <c r="AM13" i="9"/>
  <c r="AS13" i="9" s="1"/>
  <c r="AM15" i="9"/>
  <c r="AS15" i="9" s="1"/>
  <c r="AM18" i="9"/>
  <c r="AS18" i="9" s="1"/>
  <c r="AM21" i="9"/>
  <c r="AS21" i="9" s="1"/>
  <c r="AM23" i="9"/>
  <c r="AS23" i="9" s="1"/>
  <c r="AM24" i="9"/>
  <c r="AS24" i="9" s="1"/>
  <c r="AM25" i="9"/>
  <c r="AS25" i="9" s="1"/>
  <c r="AM37" i="5"/>
  <c r="AP37" i="5"/>
  <c r="AR37" i="5" s="1"/>
  <c r="AM35" i="5"/>
  <c r="AP35" i="5"/>
  <c r="AR35" i="5" s="1"/>
  <c r="AM31" i="5"/>
  <c r="AP31" i="5"/>
  <c r="AR31" i="5" s="1"/>
  <c r="AM29" i="5"/>
  <c r="AP29" i="5"/>
  <c r="AR29" i="5" s="1"/>
  <c r="AM26" i="5"/>
  <c r="AP26" i="5"/>
  <c r="AR26" i="5" s="1"/>
  <c r="AM25" i="5"/>
  <c r="AP25" i="5"/>
  <c r="AR25" i="5" s="1"/>
  <c r="AM24" i="5"/>
  <c r="AP24" i="5"/>
  <c r="AR24" i="5" s="1"/>
  <c r="AM23" i="5"/>
  <c r="AP23" i="5"/>
  <c r="AR23" i="5" s="1"/>
  <c r="AM21" i="5"/>
  <c r="AM18" i="5"/>
  <c r="AP18" i="5"/>
  <c r="AR18" i="5" s="1"/>
  <c r="AM33" i="5"/>
  <c r="AP33" i="5"/>
  <c r="AR33" i="5" s="1"/>
  <c r="AM15" i="5"/>
  <c r="AM13" i="5"/>
  <c r="AM11" i="5"/>
  <c r="AK11" i="5"/>
  <c r="AM8" i="5"/>
  <c r="AK8" i="5"/>
  <c r="V7" i="5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L37" i="4"/>
  <c r="AM37" i="4" s="1"/>
  <c r="AL36" i="4"/>
  <c r="AL35" i="4"/>
  <c r="AL34" i="4"/>
  <c r="AL33" i="4"/>
  <c r="AL32" i="4"/>
  <c r="AL31" i="4"/>
  <c r="AL30" i="4"/>
  <c r="AM29" i="4" s="1"/>
  <c r="AL29" i="4"/>
  <c r="AL28" i="4"/>
  <c r="AL27" i="4"/>
  <c r="AL26" i="4"/>
  <c r="AM26" i="4" s="1"/>
  <c r="AL25" i="4"/>
  <c r="AM25" i="4" s="1"/>
  <c r="AL24" i="4"/>
  <c r="AM24" i="4" s="1"/>
  <c r="AL23" i="4"/>
  <c r="AM23" i="4" s="1"/>
  <c r="AL22" i="4"/>
  <c r="AL21" i="4"/>
  <c r="AL20" i="4"/>
  <c r="AL19" i="4"/>
  <c r="AL18" i="4"/>
  <c r="AL17" i="4"/>
  <c r="AL16" i="4"/>
  <c r="AL15" i="4"/>
  <c r="AL14" i="4"/>
  <c r="AL13" i="4"/>
  <c r="AL12" i="4"/>
  <c r="AL11" i="4"/>
  <c r="AL9" i="4"/>
  <c r="AL10" i="4"/>
  <c r="AL8" i="4"/>
  <c r="AM8" i="4" l="1"/>
  <c r="AM35" i="4"/>
  <c r="AM31" i="4"/>
  <c r="AM21" i="4"/>
  <c r="AM15" i="4"/>
  <c r="AM18" i="4"/>
  <c r="AM33" i="4"/>
  <c r="AM11" i="4"/>
  <c r="AM13" i="4"/>
  <c r="AJ37" i="4" l="1"/>
  <c r="AK37" i="4" s="1"/>
  <c r="AJ36" i="4"/>
  <c r="AJ35" i="4"/>
  <c r="AJ34" i="4"/>
  <c r="AJ33" i="4"/>
  <c r="AJ32" i="4"/>
  <c r="AJ31" i="4"/>
  <c r="AJ30" i="4"/>
  <c r="AJ29" i="4"/>
  <c r="AJ28" i="4"/>
  <c r="AJ27" i="4"/>
  <c r="AJ26" i="4"/>
  <c r="AJ25" i="4"/>
  <c r="AK25" i="4" s="1"/>
  <c r="AJ24" i="4"/>
  <c r="AK24" i="4" s="1"/>
  <c r="AJ23" i="4"/>
  <c r="AK23" i="4" s="1"/>
  <c r="AJ22" i="4"/>
  <c r="AJ21" i="4"/>
  <c r="AJ20" i="4"/>
  <c r="AJ19" i="4"/>
  <c r="AJ18" i="4"/>
  <c r="AJ17" i="4"/>
  <c r="AJ16" i="4"/>
  <c r="AJ15" i="4"/>
  <c r="AJ14" i="4"/>
  <c r="AJ13" i="4"/>
  <c r="AJ12" i="4"/>
  <c r="AJ11" i="4"/>
  <c r="AJ9" i="4"/>
  <c r="AJ10" i="4"/>
  <c r="V7" i="4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K15" i="4" l="1"/>
  <c r="AK8" i="4"/>
  <c r="AK18" i="4"/>
  <c r="AK21" i="4"/>
  <c r="AK11" i="4"/>
  <c r="AK13" i="4"/>
  <c r="AK29" i="4"/>
  <c r="AK33" i="4"/>
  <c r="AK26" i="4"/>
  <c r="AK31" i="4"/>
  <c r="AK35" i="4"/>
</calcChain>
</file>

<file path=xl/comments1.xml><?xml version="1.0" encoding="utf-8"?>
<comments xmlns="http://schemas.openxmlformats.org/spreadsheetml/2006/main">
  <authors>
    <author>User</author>
  </authors>
  <commentList>
    <comment ref="Z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Menyelesaikan Sidang S3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Acara Wisuda anaknya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Izin tidak bs hadir</t>
        </r>
      </text>
    </comment>
    <comment ref="Z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Menjadi Juri Acara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sedang menyelesaikan tugas dengan pa miftakh</t>
        </r>
      </text>
    </comment>
    <comment ref="AC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dilakukan Kelas Pengganti Tgl 01.10.16 pkl. 13.00 WIB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Sedang berada di luar kota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X11" authorId="0" shapeId="0">
      <text>
        <r>
          <rPr>
            <b/>
            <sz val="9"/>
            <color indexed="81"/>
            <rFont val="Tahoma"/>
            <family val="2"/>
          </rPr>
          <t>User:
Dosen Sakit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Kegiatan LPPM dgn BI di Garut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Pengganti Tanggal 06.10.16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Kelas Pengganti tgl 24 Sept 2016, sudah dilakukan tgl 8 Okt 2016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Izin, Berhalangan mengajar, ada surat tugas dari kampus 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Kelas Pengganti tgl 24 Sept 2016. sudah dilakukan tgl 15 okt 2016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Kelas Pengganti tgl 24 Sept 2016, sudah dilakukan tgl 8 okt 2016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User:
jadwal dimajukan kamis, 29 Sept 2016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User:
jadwal dimajukan kamis, 29 Sept 2016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ada presentasi di luar kota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ada presentasi di luar kota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Pengganti Kelas tgl 24 Sept 2016, sudah dilakukan tgl 8 okt 2016</t>
        </r>
      </text>
    </comment>
    <comment ref="T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 Tidak hadir..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N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Pengganti : 1 Des 2016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Dilakukan Pengganti Kelas tgl 17 Nov
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Dilakukan Pengganti Kelas Tanggal 24/11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 : mengikuti acara wisuda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ada urusan keluarga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 : Ngurus anak yg sakit, dialihkan ke hari kamis 17/11</t>
        </r>
      </text>
    </comment>
  </commentList>
</comments>
</file>

<file path=xl/comments4.xml><?xml version="1.0" encoding="utf-8"?>
<comments xmlns="http://schemas.openxmlformats.org/spreadsheetml/2006/main">
  <authors>
    <author>Ilyas</author>
    <author>User</author>
  </authors>
  <commentList>
    <comment ref="S8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dilakukan pengganti tgl 23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dilakukan pengganti tgl 28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dilakukan pengganti tgl 28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SAKIT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ProLM</t>
        </r>
      </text>
    </comment>
    <comment ref="AB18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Pengganti tgl 20 okt bentuk TUGAS)</t>
        </r>
      </text>
    </comment>
    <comment ref="AG24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diganti ust misno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Kelas Pengganti tgl 22 Pkl. 16.00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User:
Pengganti tgl 10/12</t>
        </r>
      </text>
    </comment>
    <comment ref="AG37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Pengganti Tanggal 29</t>
        </r>
      </text>
    </comment>
  </commentList>
</comments>
</file>

<file path=xl/sharedStrings.xml><?xml version="1.0" encoding="utf-8"?>
<sst xmlns="http://schemas.openxmlformats.org/spreadsheetml/2006/main" count="435" uniqueCount="84">
  <si>
    <t xml:space="preserve">Nama Dosen </t>
  </si>
  <si>
    <t>Mata Kuliah</t>
  </si>
  <si>
    <t>SKS</t>
  </si>
  <si>
    <t>Jumlah</t>
  </si>
  <si>
    <t>Afif Zaerofi, MM</t>
  </si>
  <si>
    <t xml:space="preserve">Ket : </t>
  </si>
  <si>
    <t>Dosen Izin Tidak Masuk/Sakit</t>
  </si>
  <si>
    <t>Dosen Telat</t>
  </si>
  <si>
    <t>Dosen Alfa</t>
  </si>
  <si>
    <t>Dibuat oleh :</t>
  </si>
  <si>
    <t>Galih K. Sidik, M. Kom</t>
  </si>
  <si>
    <t>Staf Akademik Matrikulasi</t>
  </si>
  <si>
    <t>Kepala Bagian Akademik</t>
  </si>
  <si>
    <t>SEMESTER GANJIL 2016/2017</t>
  </si>
  <si>
    <t>REKAP ABSENSI DOSEN MATRIKULASI TAZKIA</t>
  </si>
  <si>
    <t>Bulan September 2016</t>
  </si>
  <si>
    <t>AKADEMIK IKHWAN</t>
  </si>
  <si>
    <t>No</t>
  </si>
  <si>
    <t>Pengantar Bisnis &amp; Manajemen</t>
  </si>
  <si>
    <t>Kelas</t>
  </si>
  <si>
    <t>G</t>
  </si>
  <si>
    <t>H</t>
  </si>
  <si>
    <t>I</t>
  </si>
  <si>
    <t>Edi Chandra, MEI</t>
  </si>
  <si>
    <t>Sejarah Peradaban &amp; Kepemimpinan Islam</t>
  </si>
  <si>
    <t>J</t>
  </si>
  <si>
    <t>Achmad Syaichu, M.Pd.I</t>
  </si>
  <si>
    <t>Galih Kurniawan Sidik, S.E.I., M.Kom</t>
  </si>
  <si>
    <t>Aplikasi Komputer</t>
  </si>
  <si>
    <t>F</t>
  </si>
  <si>
    <t>Ries Wulandari, M.Si</t>
  </si>
  <si>
    <t>Statistika &amp; Bisnis Ekonomi</t>
  </si>
  <si>
    <t>Dodi Yarli, M.E.I</t>
  </si>
  <si>
    <t>Dirasah Islamiah</t>
  </si>
  <si>
    <t>Unang Fauzi, M.E.I</t>
  </si>
  <si>
    <t>M. Taqiyuddin Rahman, S.E.I., M.Sc (Fin)</t>
  </si>
  <si>
    <t>Sopyan Munawar, M.Pd</t>
  </si>
  <si>
    <t>Bahasa Indonesia</t>
  </si>
  <si>
    <t>Sofiyan Sauri, M.Hum</t>
  </si>
  <si>
    <t>Happy Febrina Hariani, M.Si</t>
  </si>
  <si>
    <t>Hera Herdiansyah, SE</t>
  </si>
  <si>
    <t>Miftakhus Surur, S.E.I., M.Sc (Fin)</t>
  </si>
  <si>
    <t>Bogor, September 2016</t>
  </si>
  <si>
    <t>Disetujui oleh :</t>
  </si>
  <si>
    <t xml:space="preserve"> </t>
  </si>
  <si>
    <t>Ilyas, A.Md</t>
  </si>
  <si>
    <t>Jadwal Kepulangan Mhs Ikhwan</t>
  </si>
  <si>
    <t>SKS Perkelas</t>
  </si>
  <si>
    <t>TOTAL SKS</t>
  </si>
  <si>
    <t>Sesi Perkelas</t>
  </si>
  <si>
    <t>TOTAL SESI</t>
  </si>
  <si>
    <t>Bulan Oktober 2016</t>
  </si>
  <si>
    <t>Dosen Libur ( Jadwal Kepulangan Mhs Ikhwan )</t>
  </si>
  <si>
    <t>SEMESTER GANJIL TA 2016/2017</t>
  </si>
  <si>
    <t>Asnan Purba, M.PdI</t>
  </si>
  <si>
    <t>September</t>
  </si>
  <si>
    <t>Syarat Sesi</t>
  </si>
  <si>
    <t>UTS</t>
  </si>
  <si>
    <t>Kurang Sesi</t>
  </si>
  <si>
    <t>Jml Sesi 
Sept + Okt</t>
  </si>
  <si>
    <t>Bogor, Oktober 2016</t>
  </si>
  <si>
    <t xml:space="preserve">Unang Fauzi, M.E.I </t>
  </si>
  <si>
    <t>Edi Candra, MEI</t>
  </si>
  <si>
    <t>Nama Dosen</t>
  </si>
  <si>
    <t>Masuk</t>
  </si>
  <si>
    <t>Keterangan</t>
  </si>
  <si>
    <t>STEI TAZKIA TA 2016/2017</t>
  </si>
  <si>
    <t>Waktu Real</t>
  </si>
  <si>
    <t>RABU, 19 Oktober 2016</t>
  </si>
  <si>
    <t>KAMIS, 20 Oktober 2016</t>
  </si>
  <si>
    <t>SABTU, 22 Oktober 2016</t>
  </si>
  <si>
    <t>BULAN : OKTOBER 2016</t>
  </si>
  <si>
    <t>Selesai</t>
  </si>
  <si>
    <t>Jadwal Seharusnya</t>
  </si>
  <si>
    <t xml:space="preserve">FORM WAKTU KEDATANGAN/MENGAJAR DOSEN MATRIKULASI </t>
  </si>
  <si>
    <t>Oktober</t>
  </si>
  <si>
    <t>Jml Sesi 
Sept + Okt + Nov</t>
  </si>
  <si>
    <t>UAS</t>
  </si>
  <si>
    <t>Bogor, November 2016</t>
  </si>
  <si>
    <t>Bulan November 2016</t>
  </si>
  <si>
    <t>Bogor, Desember 2016</t>
  </si>
  <si>
    <t>November</t>
  </si>
  <si>
    <t>Jml Sesi 
Sept + Okt + Nov + Des</t>
  </si>
  <si>
    <t>Bulan Desember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</si>
</sst>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b/>
      <sz val="12"/>
      <name val="Trebuchet MS"/>
      <family val="2"/>
    </font>
    <font>
      <sz val="11"/>
      <name val="Tw Cen MT"/>
      <family val="2"/>
    </font>
    <font>
      <sz val="16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b/>
      <sz val="10"/>
      <color theme="1"/>
      <name val="Georgia"/>
      <family val="1"/>
    </font>
    <font>
      <sz val="10"/>
      <color theme="1"/>
      <name val="Georgia"/>
      <family val="1"/>
    </font>
    <font>
      <b/>
      <sz val="2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8"/>
      </left>
      <right style="dashed">
        <color indexed="8"/>
      </right>
      <top style="thin">
        <color theme="0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thin">
        <color theme="0"/>
      </top>
      <bottom style="dashed">
        <color indexed="8"/>
      </bottom>
      <diagonal/>
    </border>
    <border>
      <left style="medium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medium">
        <color indexed="8"/>
      </left>
      <right style="dashed">
        <color indexed="8"/>
      </right>
      <top style="dashed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medium">
        <color indexed="8"/>
      </bottom>
      <diagonal/>
    </border>
    <border>
      <left style="medium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8"/>
      </left>
      <right style="medium">
        <color indexed="8"/>
      </right>
      <top/>
      <bottom style="dashed">
        <color indexed="8"/>
      </bottom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dashed">
        <color indexed="8"/>
      </bottom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/>
      <bottom style="medium">
        <color indexed="8"/>
      </bottom>
      <diagonal/>
    </border>
    <border>
      <left style="dashed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medium">
        <color indexed="64"/>
      </bottom>
      <diagonal/>
    </border>
    <border>
      <left style="medium">
        <color indexed="8"/>
      </left>
      <right style="dashed">
        <color indexed="8"/>
      </right>
      <top style="medium">
        <color indexed="8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theme="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/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thin">
        <color theme="0"/>
      </top>
      <bottom/>
      <diagonal/>
    </border>
    <border>
      <left style="dashed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dashed">
        <color indexed="8"/>
      </right>
      <top style="medium">
        <color indexed="8"/>
      </top>
      <bottom/>
      <diagonal/>
    </border>
    <border>
      <left style="dashed">
        <color indexed="8"/>
      </left>
      <right style="medium">
        <color indexed="64"/>
      </right>
      <top style="thin">
        <color theme="0"/>
      </top>
      <bottom/>
      <diagonal/>
    </border>
    <border>
      <left style="dashed">
        <color indexed="8"/>
      </left>
      <right style="medium">
        <color indexed="64"/>
      </right>
      <top/>
      <bottom/>
      <diagonal/>
    </border>
    <border>
      <left style="dashed">
        <color indexed="8"/>
      </left>
      <right style="medium">
        <color indexed="64"/>
      </right>
      <top style="medium">
        <color indexed="8"/>
      </top>
      <bottom/>
      <diagonal/>
    </border>
    <border>
      <left style="dashed">
        <color indexed="8"/>
      </left>
      <right/>
      <top/>
      <bottom style="medium">
        <color indexed="8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indexed="8"/>
      </left>
      <right/>
      <top style="dashed">
        <color indexed="8"/>
      </top>
      <bottom style="dashed">
        <color indexed="8"/>
      </bottom>
      <diagonal/>
    </border>
    <border>
      <left style="dashed">
        <color indexed="8"/>
      </left>
      <right/>
      <top style="dashed">
        <color indexed="8"/>
      </top>
      <bottom style="medium">
        <color indexed="8"/>
      </bottom>
      <diagonal/>
    </border>
    <border>
      <left style="dashed">
        <color indexed="8"/>
      </left>
      <right/>
      <top/>
      <bottom style="dashed">
        <color indexed="8"/>
      </bottom>
      <diagonal/>
    </border>
    <border>
      <left style="dashed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dashed">
        <color theme="1"/>
      </bottom>
      <diagonal/>
    </border>
    <border>
      <left style="medium">
        <color indexed="8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ashed">
        <color indexed="8"/>
      </right>
      <top style="thin">
        <color theme="0"/>
      </top>
      <bottom/>
      <diagonal/>
    </border>
    <border>
      <left style="medium">
        <color indexed="8"/>
      </left>
      <right/>
      <top/>
      <bottom/>
      <diagonal/>
    </border>
    <border>
      <left/>
      <right style="dashed">
        <color indexed="8"/>
      </right>
      <top/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8"/>
      </right>
      <top/>
      <bottom style="medium">
        <color indexed="64"/>
      </bottom>
      <diagonal/>
    </border>
  </borders>
  <cellStyleXfs count="62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</cellStyleXfs>
  <cellXfs count="253">
    <xf numFmtId="0" fontId="0" fillId="0" borderId="0" xfId="0"/>
    <xf numFmtId="0" fontId="2" fillId="0" borderId="0" xfId="1" applyFont="1" applyFill="1"/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4" fillId="0" borderId="0" xfId="1" applyFont="1" applyFill="1"/>
    <xf numFmtId="0" fontId="8" fillId="0" borderId="0" xfId="1" applyFont="1" applyFill="1"/>
    <xf numFmtId="0" fontId="8" fillId="0" borderId="0" xfId="1" applyFont="1" applyFill="1" applyAlignment="1">
      <alignment horizontal="center"/>
    </xf>
    <xf numFmtId="0" fontId="3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vertical="center"/>
    </xf>
    <xf numFmtId="0" fontId="2" fillId="0" borderId="0" xfId="1" applyFont="1" applyFill="1" applyAlignment="1">
      <alignment horizontal="left" vertical="center" indent="1"/>
    </xf>
    <xf numFmtId="0" fontId="8" fillId="0" borderId="0" xfId="1" applyFont="1" applyFill="1" applyBorder="1" applyAlignment="1">
      <alignment horizontal="left" vertical="center" indent="1"/>
    </xf>
    <xf numFmtId="0" fontId="7" fillId="0" borderId="0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12" fillId="5" borderId="5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/>
    </xf>
    <xf numFmtId="0" fontId="12" fillId="5" borderId="5" xfId="1" applyFont="1" applyFill="1" applyBorder="1" applyAlignment="1">
      <alignment horizontal="center"/>
    </xf>
    <xf numFmtId="0" fontId="12" fillId="6" borderId="5" xfId="1" applyFont="1" applyFill="1" applyBorder="1" applyAlignment="1">
      <alignment horizontal="center"/>
    </xf>
    <xf numFmtId="0" fontId="12" fillId="0" borderId="7" xfId="1" applyFont="1" applyFill="1" applyBorder="1" applyAlignment="1">
      <alignment horizontal="center"/>
    </xf>
    <xf numFmtId="0" fontId="12" fillId="0" borderId="7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horizontal="center"/>
    </xf>
    <xf numFmtId="0" fontId="12" fillId="6" borderId="7" xfId="1" applyFont="1" applyFill="1" applyBorder="1" applyAlignment="1">
      <alignment horizontal="center"/>
    </xf>
    <xf numFmtId="0" fontId="13" fillId="0" borderId="15" xfId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12" fillId="0" borderId="9" xfId="1" applyFont="1" applyFill="1" applyBorder="1" applyAlignment="1">
      <alignment horizontal="center" vertical="center"/>
    </xf>
    <xf numFmtId="0" fontId="12" fillId="5" borderId="9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2" fillId="0" borderId="9" xfId="1" applyFont="1" applyFill="1" applyBorder="1" applyAlignment="1">
      <alignment horizontal="center"/>
    </xf>
    <xf numFmtId="0" fontId="12" fillId="5" borderId="9" xfId="1" applyFont="1" applyFill="1" applyBorder="1" applyAlignment="1">
      <alignment horizontal="center"/>
    </xf>
    <xf numFmtId="0" fontId="12" fillId="6" borderId="9" xfId="1" applyFont="1" applyFill="1" applyBorder="1" applyAlignment="1">
      <alignment horizontal="center"/>
    </xf>
    <xf numFmtId="0" fontId="12" fillId="0" borderId="10" xfId="1" applyFont="1" applyFill="1" applyBorder="1" applyAlignment="1">
      <alignment horizontal="center" vertical="center"/>
    </xf>
    <xf numFmtId="0" fontId="12" fillId="0" borderId="11" xfId="1" applyFont="1" applyFill="1" applyBorder="1" applyAlignment="1">
      <alignment horizontal="center" vertical="center"/>
    </xf>
    <xf numFmtId="0" fontId="12" fillId="6" borderId="11" xfId="1" applyFont="1" applyFill="1" applyBorder="1" applyAlignment="1">
      <alignment horizontal="center" vertical="center"/>
    </xf>
    <xf numFmtId="0" fontId="12" fillId="5" borderId="11" xfId="1" applyFont="1" applyFill="1" applyBorder="1" applyAlignment="1">
      <alignment horizontal="center" vertical="center"/>
    </xf>
    <xf numFmtId="0" fontId="12" fillId="0" borderId="11" xfId="1" applyFont="1" applyFill="1" applyBorder="1" applyAlignment="1">
      <alignment horizontal="center"/>
    </xf>
    <xf numFmtId="0" fontId="12" fillId="5" borderId="11" xfId="1" applyFont="1" applyFill="1" applyBorder="1" applyAlignment="1">
      <alignment horizontal="center"/>
    </xf>
    <xf numFmtId="0" fontId="12" fillId="0" borderId="28" xfId="1" applyFont="1" applyFill="1" applyBorder="1" applyAlignment="1">
      <alignment horizontal="center" vertical="center"/>
    </xf>
    <xf numFmtId="0" fontId="12" fillId="6" borderId="11" xfId="1" applyFont="1" applyFill="1" applyBorder="1" applyAlignment="1">
      <alignment horizontal="center"/>
    </xf>
    <xf numFmtId="0" fontId="12" fillId="0" borderId="28" xfId="1" applyFont="1" applyFill="1" applyBorder="1" applyAlignment="1">
      <alignment horizontal="center"/>
    </xf>
    <xf numFmtId="0" fontId="12" fillId="0" borderId="18" xfId="1" applyFont="1" applyFill="1" applyBorder="1" applyAlignment="1">
      <alignment horizontal="left" vertical="center" wrapText="1" indent="1"/>
    </xf>
    <xf numFmtId="0" fontId="13" fillId="0" borderId="18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5" borderId="16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/>
    </xf>
    <xf numFmtId="0" fontId="12" fillId="5" borderId="16" xfId="1" applyFont="1" applyFill="1" applyBorder="1" applyAlignment="1">
      <alignment horizontal="center"/>
    </xf>
    <xf numFmtId="0" fontId="12" fillId="0" borderId="35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12" fillId="0" borderId="27" xfId="1" applyFont="1" applyFill="1" applyBorder="1" applyAlignment="1">
      <alignment horizontal="center" vertical="center"/>
    </xf>
    <xf numFmtId="0" fontId="12" fillId="7" borderId="11" xfId="1" applyFont="1" applyFill="1" applyBorder="1" applyAlignment="1">
      <alignment horizontal="center"/>
    </xf>
    <xf numFmtId="0" fontId="12" fillId="7" borderId="7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/>
    </xf>
    <xf numFmtId="0" fontId="12" fillId="0" borderId="26" xfId="1" applyFont="1" applyFill="1" applyBorder="1" applyAlignment="1">
      <alignment horizontal="left" vertical="center" wrapText="1" indent="1"/>
    </xf>
    <xf numFmtId="0" fontId="13" fillId="0" borderId="19" xfId="1" applyFont="1" applyFill="1" applyBorder="1" applyAlignment="1">
      <alignment horizontal="center" vertical="center"/>
    </xf>
    <xf numFmtId="0" fontId="12" fillId="0" borderId="19" xfId="1" applyFont="1" applyFill="1" applyBorder="1" applyAlignment="1">
      <alignment horizontal="center" vertical="center"/>
    </xf>
    <xf numFmtId="0" fontId="12" fillId="0" borderId="20" xfId="1" applyFont="1" applyFill="1" applyBorder="1" applyAlignment="1">
      <alignment horizontal="center" vertical="center"/>
    </xf>
    <xf numFmtId="0" fontId="12" fillId="0" borderId="21" xfId="1" applyFont="1" applyFill="1" applyBorder="1" applyAlignment="1">
      <alignment horizontal="center" vertical="center"/>
    </xf>
    <xf numFmtId="0" fontId="12" fillId="6" borderId="21" xfId="1" applyFont="1" applyFill="1" applyBorder="1" applyAlignment="1">
      <alignment horizontal="center" vertical="center"/>
    </xf>
    <xf numFmtId="0" fontId="12" fillId="5" borderId="21" xfId="1" applyFont="1" applyFill="1" applyBorder="1" applyAlignment="1">
      <alignment horizontal="center" vertical="center"/>
    </xf>
    <xf numFmtId="0" fontId="12" fillId="0" borderId="21" xfId="1" applyFont="1" applyFill="1" applyBorder="1" applyAlignment="1">
      <alignment horizontal="center"/>
    </xf>
    <xf numFmtId="0" fontId="12" fillId="5" borderId="21" xfId="1" applyFont="1" applyFill="1" applyBorder="1" applyAlignment="1">
      <alignment horizontal="center"/>
    </xf>
    <xf numFmtId="0" fontId="12" fillId="7" borderId="21" xfId="1" applyFont="1" applyFill="1" applyBorder="1" applyAlignment="1">
      <alignment horizontal="center"/>
    </xf>
    <xf numFmtId="0" fontId="12" fillId="0" borderId="0" xfId="1" applyFont="1" applyFill="1" applyAlignment="1">
      <alignment horizontal="left"/>
    </xf>
    <xf numFmtId="0" fontId="12" fillId="0" borderId="0" xfId="1" applyFont="1" applyFill="1" applyAlignment="1">
      <alignment horizontal="left" vertical="center" indent="1"/>
    </xf>
    <xf numFmtId="0" fontId="12" fillId="0" borderId="0" xfId="1" applyFont="1" applyFill="1"/>
    <xf numFmtId="0" fontId="12" fillId="2" borderId="0" xfId="1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2" fillId="4" borderId="0" xfId="1" applyFont="1" applyFill="1" applyAlignment="1">
      <alignment horizontal="center"/>
    </xf>
    <xf numFmtId="0" fontId="12" fillId="7" borderId="0" xfId="1" applyFont="1" applyFill="1" applyAlignment="1">
      <alignment horizontal="center"/>
    </xf>
    <xf numFmtId="0" fontId="12" fillId="0" borderId="0" xfId="1" applyFont="1" applyFill="1" applyAlignment="1">
      <alignment horizontal="center"/>
    </xf>
    <xf numFmtId="0" fontId="13" fillId="0" borderId="0" xfId="1" applyFont="1" applyFill="1" applyAlignment="1">
      <alignment horizontal="left"/>
    </xf>
    <xf numFmtId="0" fontId="13" fillId="0" borderId="0" xfId="1" applyFont="1" applyFill="1" applyAlignment="1">
      <alignment horizontal="left" vertical="center" indent="1"/>
    </xf>
    <xf numFmtId="0" fontId="14" fillId="0" borderId="0" xfId="1" applyFont="1" applyFill="1" applyAlignment="1">
      <alignment horizontal="left"/>
    </xf>
    <xf numFmtId="0" fontId="14" fillId="0" borderId="0" xfId="1" applyFont="1" applyFill="1"/>
    <xf numFmtId="0" fontId="13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3" fillId="0" borderId="0" xfId="1" applyFont="1" applyFill="1"/>
    <xf numFmtId="0" fontId="15" fillId="4" borderId="1" xfId="1" applyFont="1" applyFill="1" applyBorder="1" applyAlignment="1">
      <alignment horizontal="center"/>
    </xf>
    <xf numFmtId="0" fontId="15" fillId="4" borderId="2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left" vertical="center" indent="1"/>
    </xf>
    <xf numFmtId="0" fontId="12" fillId="0" borderId="0" xfId="1" applyFont="1" applyFill="1" applyBorder="1" applyAlignment="1">
      <alignment vertical="top"/>
    </xf>
    <xf numFmtId="0" fontId="12" fillId="0" borderId="0" xfId="1" applyFont="1" applyFill="1" applyBorder="1" applyAlignment="1">
      <alignment horizontal="center" vertical="top"/>
    </xf>
    <xf numFmtId="0" fontId="12" fillId="0" borderId="0" xfId="1" applyFont="1" applyFill="1" applyBorder="1" applyAlignment="1">
      <alignment horizontal="center"/>
    </xf>
    <xf numFmtId="0" fontId="12" fillId="0" borderId="16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2" fillId="6" borderId="16" xfId="1" applyFont="1" applyFill="1" applyBorder="1" applyAlignment="1">
      <alignment horizontal="center"/>
    </xf>
    <xf numFmtId="0" fontId="16" fillId="0" borderId="0" xfId="1" applyFont="1" applyFill="1" applyBorder="1" applyAlignment="1">
      <alignment horizontal="left" vertical="center"/>
    </xf>
    <xf numFmtId="0" fontId="15" fillId="4" borderId="2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2" fillId="6" borderId="10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12" fillId="0" borderId="0" xfId="1" applyFont="1" applyFill="1" applyAlignment="1">
      <alignment vertical="center"/>
    </xf>
    <xf numFmtId="0" fontId="12" fillId="0" borderId="0" xfId="1" applyFont="1" applyFill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12" fillId="0" borderId="43" xfId="1" applyFont="1" applyFill="1" applyBorder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0" fontId="12" fillId="0" borderId="45" xfId="1" applyFont="1" applyFill="1" applyBorder="1" applyAlignment="1">
      <alignment horizontal="center" vertical="center"/>
    </xf>
    <xf numFmtId="0" fontId="13" fillId="8" borderId="2" xfId="1" applyFont="1" applyFill="1" applyBorder="1" applyAlignment="1">
      <alignment horizontal="center" vertical="center"/>
    </xf>
    <xf numFmtId="0" fontId="12" fillId="0" borderId="41" xfId="1" applyFont="1" applyFill="1" applyBorder="1" applyAlignment="1">
      <alignment horizontal="center" vertical="center"/>
    </xf>
    <xf numFmtId="0" fontId="16" fillId="0" borderId="41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6" borderId="16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12" fillId="0" borderId="0" xfId="1" applyFont="1" applyFill="1" applyBorder="1" applyAlignment="1">
      <alignment vertical="center" wrapText="1"/>
    </xf>
    <xf numFmtId="0" fontId="19" fillId="0" borderId="47" xfId="0" applyFont="1" applyBorder="1"/>
    <xf numFmtId="0" fontId="19" fillId="0" borderId="47" xfId="1" applyFont="1" applyFill="1" applyBorder="1" applyAlignment="1">
      <alignment vertic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21" fillId="0" borderId="47" xfId="1" applyFont="1" applyFill="1" applyBorder="1" applyAlignment="1">
      <alignment horizontal="center" vertical="center"/>
    </xf>
    <xf numFmtId="0" fontId="18" fillId="0" borderId="47" xfId="0" applyFont="1" applyBorder="1" applyAlignment="1">
      <alignment horizontal="left" vertical="center" indent="1"/>
    </xf>
    <xf numFmtId="20" fontId="21" fillId="0" borderId="47" xfId="1" quotePrefix="1" applyNumberFormat="1" applyFont="1" applyFill="1" applyBorder="1" applyAlignment="1">
      <alignment horizontal="center" vertical="center"/>
    </xf>
    <xf numFmtId="0" fontId="21" fillId="0" borderId="47" xfId="1" applyFont="1" applyFill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2" fillId="0" borderId="0" xfId="1" applyFont="1" applyFill="1" applyBorder="1" applyAlignment="1">
      <alignment horizontal="center" vertical="center" wrapText="1"/>
    </xf>
    <xf numFmtId="0" fontId="21" fillId="0" borderId="47" xfId="1" applyFont="1" applyFill="1" applyBorder="1" applyAlignment="1">
      <alignment horizontal="left" vertical="center" indent="1"/>
    </xf>
    <xf numFmtId="0" fontId="21" fillId="0" borderId="47" xfId="1" applyFont="1" applyFill="1" applyBorder="1" applyAlignment="1">
      <alignment horizontal="left" vertical="center" wrapText="1" indent="1"/>
    </xf>
    <xf numFmtId="0" fontId="12" fillId="0" borderId="16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left" vertical="center" wrapText="1" indent="1"/>
    </xf>
    <xf numFmtId="0" fontId="12" fillId="0" borderId="16" xfId="1" applyFont="1" applyFill="1" applyBorder="1" applyAlignment="1">
      <alignment horizontal="center" vertical="center"/>
    </xf>
    <xf numFmtId="49" fontId="12" fillId="0" borderId="0" xfId="1" applyNumberFormat="1" applyFont="1" applyFill="1" applyAlignment="1">
      <alignment horizontal="left" vertical="center" indent="1"/>
    </xf>
    <xf numFmtId="0" fontId="12" fillId="0" borderId="16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12" fillId="0" borderId="27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left" vertical="center" wrapText="1" indent="1"/>
    </xf>
    <xf numFmtId="0" fontId="12" fillId="0" borderId="18" xfId="1" applyFont="1" applyFill="1" applyBorder="1" applyAlignment="1">
      <alignment horizontal="left" vertical="center" wrapText="1" indent="1"/>
    </xf>
    <xf numFmtId="0" fontId="12" fillId="6" borderId="7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7" borderId="21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5" fillId="9" borderId="1" xfId="1" applyFont="1" applyFill="1" applyBorder="1" applyAlignment="1">
      <alignment horizontal="center" vertical="center"/>
    </xf>
    <xf numFmtId="0" fontId="12" fillId="9" borderId="5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9" xfId="1" applyFont="1" applyFill="1" applyBorder="1" applyAlignment="1">
      <alignment horizontal="center" vertical="center"/>
    </xf>
    <xf numFmtId="0" fontId="12" fillId="9" borderId="11" xfId="1" applyFont="1" applyFill="1" applyBorder="1" applyAlignment="1">
      <alignment horizontal="center" vertical="center"/>
    </xf>
    <xf numFmtId="0" fontId="12" fillId="9" borderId="16" xfId="1" applyFont="1" applyFill="1" applyBorder="1" applyAlignment="1">
      <alignment horizontal="center" vertical="center"/>
    </xf>
    <xf numFmtId="0" fontId="12" fillId="9" borderId="21" xfId="1" applyFont="1" applyFill="1" applyBorder="1" applyAlignment="1">
      <alignment horizontal="center" vertical="center"/>
    </xf>
    <xf numFmtId="0" fontId="12" fillId="10" borderId="11" xfId="1" applyFont="1" applyFill="1" applyBorder="1" applyAlignment="1">
      <alignment horizontal="center" vertical="center"/>
    </xf>
    <xf numFmtId="0" fontId="12" fillId="10" borderId="7" xfId="1" applyFont="1" applyFill="1" applyBorder="1" applyAlignment="1">
      <alignment horizontal="center" vertical="center"/>
    </xf>
    <xf numFmtId="0" fontId="12" fillId="10" borderId="9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left" vertical="center" wrapText="1" indent="1"/>
    </xf>
    <xf numFmtId="0" fontId="12" fillId="0" borderId="18" xfId="1" applyFont="1" applyFill="1" applyBorder="1" applyAlignment="1">
      <alignment horizontal="left" vertical="center" wrapText="1" indent="1"/>
    </xf>
    <xf numFmtId="0" fontId="12" fillId="11" borderId="11" xfId="1" applyFont="1" applyFill="1" applyBorder="1" applyAlignment="1">
      <alignment horizontal="center" vertical="center"/>
    </xf>
    <xf numFmtId="0" fontId="23" fillId="0" borderId="11" xfId="1" applyFont="1" applyFill="1" applyBorder="1" applyAlignment="1">
      <alignment horizontal="center" vertical="center"/>
    </xf>
    <xf numFmtId="0" fontId="23" fillId="0" borderId="7" xfId="1" applyFont="1" applyFill="1" applyBorder="1" applyAlignment="1">
      <alignment horizontal="center" vertical="center"/>
    </xf>
    <xf numFmtId="0" fontId="23" fillId="0" borderId="9" xfId="1" applyFont="1" applyFill="1" applyBorder="1" applyAlignment="1">
      <alignment horizontal="center" vertical="center"/>
    </xf>
    <xf numFmtId="0" fontId="23" fillId="0" borderId="21" xfId="1" applyFont="1" applyFill="1" applyBorder="1" applyAlignment="1">
      <alignment horizontal="center" vertical="center"/>
    </xf>
    <xf numFmtId="0" fontId="23" fillId="0" borderId="16" xfId="1" applyFont="1" applyFill="1" applyBorder="1" applyAlignment="1">
      <alignment horizontal="center" vertical="center"/>
    </xf>
    <xf numFmtId="0" fontId="12" fillId="7" borderId="7" xfId="1" applyFont="1" applyFill="1" applyBorder="1" applyAlignment="1">
      <alignment horizontal="center" vertical="center"/>
    </xf>
    <xf numFmtId="0" fontId="24" fillId="0" borderId="11" xfId="1" applyFont="1" applyFill="1" applyBorder="1" applyAlignment="1">
      <alignment horizontal="center" vertical="center"/>
    </xf>
    <xf numFmtId="0" fontId="24" fillId="0" borderId="7" xfId="1" applyFont="1" applyFill="1" applyBorder="1" applyAlignment="1">
      <alignment horizontal="center" vertical="center"/>
    </xf>
    <xf numFmtId="0" fontId="24" fillId="0" borderId="9" xfId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12" fillId="0" borderId="27" xfId="1" applyFont="1" applyFill="1" applyBorder="1" applyAlignment="1">
      <alignment horizontal="center" vertical="center"/>
    </xf>
    <xf numFmtId="0" fontId="24" fillId="0" borderId="16" xfId="1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left" vertical="center" wrapText="1"/>
    </xf>
    <xf numFmtId="0" fontId="12" fillId="7" borderId="11" xfId="1" applyFont="1" applyFill="1" applyBorder="1" applyAlignment="1">
      <alignment horizontal="center" vertical="center"/>
    </xf>
    <xf numFmtId="0" fontId="12" fillId="7" borderId="9" xfId="1" applyFont="1" applyFill="1" applyBorder="1" applyAlignment="1">
      <alignment horizontal="center" vertical="center"/>
    </xf>
    <xf numFmtId="0" fontId="12" fillId="0" borderId="26" xfId="1" applyFont="1" applyFill="1" applyBorder="1" applyAlignment="1">
      <alignment horizontal="left" vertical="center" wrapText="1"/>
    </xf>
    <xf numFmtId="0" fontId="12" fillId="0" borderId="16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left" vertical="center" wrapText="1" indent="1"/>
    </xf>
    <xf numFmtId="0" fontId="24" fillId="0" borderId="21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0" borderId="32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0" fontId="12" fillId="0" borderId="30" xfId="1" applyFont="1" applyFill="1" applyBorder="1" applyAlignment="1">
      <alignment horizontal="center" vertical="center"/>
    </xf>
    <xf numFmtId="0" fontId="12" fillId="0" borderId="27" xfId="1" applyFont="1" applyFill="1" applyBorder="1" applyAlignment="1">
      <alignment horizontal="center" vertical="center"/>
    </xf>
    <xf numFmtId="0" fontId="15" fillId="4" borderId="36" xfId="1" applyFont="1" applyFill="1" applyBorder="1" applyAlignment="1">
      <alignment horizontal="center" vertical="center"/>
    </xf>
    <xf numFmtId="0" fontId="15" fillId="4" borderId="37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left" vertical="center" wrapText="1" indent="1"/>
    </xf>
    <xf numFmtId="0" fontId="15" fillId="4" borderId="3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3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5" xfId="1" applyFont="1" applyFill="1" applyBorder="1" applyAlignment="1">
      <alignment horizontal="left" vertical="center" wrapText="1" indent="1"/>
    </xf>
    <xf numFmtId="0" fontId="13" fillId="8" borderId="1" xfId="1" applyFont="1" applyFill="1" applyBorder="1" applyAlignment="1">
      <alignment horizontal="center" vertical="center" wrapText="1"/>
    </xf>
    <xf numFmtId="0" fontId="13" fillId="8" borderId="2" xfId="1" applyFont="1" applyFill="1" applyBorder="1" applyAlignment="1">
      <alignment horizontal="center" vertical="center" wrapText="1"/>
    </xf>
    <xf numFmtId="0" fontId="15" fillId="4" borderId="38" xfId="1" applyFont="1" applyFill="1" applyBorder="1" applyAlignment="1">
      <alignment horizontal="center" vertical="center"/>
    </xf>
    <xf numFmtId="0" fontId="15" fillId="4" borderId="39" xfId="1" applyFont="1" applyFill="1" applyBorder="1" applyAlignment="1">
      <alignment horizontal="center" vertical="center"/>
    </xf>
    <xf numFmtId="0" fontId="15" fillId="4" borderId="40" xfId="1" applyFont="1" applyFill="1" applyBorder="1" applyAlignment="1">
      <alignment horizontal="center" vertical="center"/>
    </xf>
    <xf numFmtId="0" fontId="13" fillId="8" borderId="56" xfId="1" applyFont="1" applyFill="1" applyBorder="1" applyAlignment="1">
      <alignment horizontal="center" vertical="center" wrapText="1"/>
    </xf>
    <xf numFmtId="0" fontId="22" fillId="0" borderId="57" xfId="1" applyFont="1" applyFill="1" applyBorder="1" applyAlignment="1">
      <alignment horizontal="center" vertical="center"/>
    </xf>
    <xf numFmtId="0" fontId="22" fillId="0" borderId="58" xfId="1" applyFont="1" applyFill="1" applyBorder="1" applyAlignment="1">
      <alignment horizontal="center" vertical="center"/>
    </xf>
    <xf numFmtId="0" fontId="22" fillId="0" borderId="59" xfId="1" applyFont="1" applyFill="1" applyBorder="1" applyAlignment="1">
      <alignment horizontal="center" vertical="center"/>
    </xf>
    <xf numFmtId="0" fontId="22" fillId="0" borderId="6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2" fillId="0" borderId="61" xfId="1" applyFont="1" applyFill="1" applyBorder="1" applyAlignment="1">
      <alignment horizontal="center" vertical="center"/>
    </xf>
    <xf numFmtId="0" fontId="22" fillId="0" borderId="62" xfId="1" applyFont="1" applyFill="1" applyBorder="1" applyAlignment="1">
      <alignment horizontal="center" vertical="center"/>
    </xf>
    <xf numFmtId="0" fontId="22" fillId="0" borderId="63" xfId="1" applyFont="1" applyFill="1" applyBorder="1" applyAlignment="1">
      <alignment horizontal="center" vertical="center"/>
    </xf>
    <xf numFmtId="0" fontId="22" fillId="0" borderId="64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left" vertical="center" wrapText="1"/>
    </xf>
    <xf numFmtId="0" fontId="12" fillId="0" borderId="25" xfId="1" applyFont="1" applyFill="1" applyBorder="1" applyAlignment="1">
      <alignment horizontal="left" vertical="center" wrapText="1"/>
    </xf>
    <xf numFmtId="0" fontId="21" fillId="0" borderId="48" xfId="1" applyFont="1" applyFill="1" applyBorder="1" applyAlignment="1">
      <alignment horizontal="left" vertical="center" indent="1"/>
    </xf>
    <xf numFmtId="0" fontId="21" fillId="0" borderId="53" xfId="1" applyFont="1" applyFill="1" applyBorder="1" applyAlignment="1">
      <alignment horizontal="left" vertical="center" indent="1"/>
    </xf>
    <xf numFmtId="0" fontId="21" fillId="0" borderId="46" xfId="1" applyFont="1" applyFill="1" applyBorder="1" applyAlignment="1">
      <alignment horizontal="left" vertical="center" indent="1"/>
    </xf>
    <xf numFmtId="0" fontId="21" fillId="0" borderId="54" xfId="1" applyFont="1" applyFill="1" applyBorder="1" applyAlignment="1">
      <alignment horizontal="left" vertical="center" wrapText="1" indent="1"/>
    </xf>
    <xf numFmtId="0" fontId="21" fillId="0" borderId="52" xfId="1" applyFont="1" applyFill="1" applyBorder="1" applyAlignment="1">
      <alignment horizontal="left" vertical="center" wrapText="1" indent="1"/>
    </xf>
    <xf numFmtId="0" fontId="21" fillId="0" borderId="55" xfId="1" applyFont="1" applyFill="1" applyBorder="1" applyAlignment="1">
      <alignment horizontal="left" vertical="center" wrapText="1" indent="1"/>
    </xf>
    <xf numFmtId="0" fontId="21" fillId="0" borderId="48" xfId="1" applyFont="1" applyFill="1" applyBorder="1" applyAlignment="1">
      <alignment horizontal="left" vertical="center" wrapText="1" indent="1"/>
    </xf>
    <xf numFmtId="0" fontId="21" fillId="0" borderId="46" xfId="1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50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7" xfId="0" applyFont="1" applyBorder="1" applyAlignment="1">
      <alignment horizontal="left" vertical="center" indent="1"/>
    </xf>
    <xf numFmtId="0" fontId="18" fillId="0" borderId="50" xfId="0" applyFont="1" applyBorder="1" applyAlignment="1">
      <alignment horizontal="left" vertical="center" indent="1"/>
    </xf>
    <xf numFmtId="0" fontId="18" fillId="0" borderId="51" xfId="0" applyFont="1" applyBorder="1" applyAlignment="1">
      <alignment horizontal="left" vertical="center" indent="1"/>
    </xf>
    <xf numFmtId="0" fontId="18" fillId="0" borderId="49" xfId="0" applyFont="1" applyBorder="1" applyAlignment="1">
      <alignment horizontal="left" vertical="center" indent="1"/>
    </xf>
    <xf numFmtId="0" fontId="21" fillId="0" borderId="53" xfId="1" applyFont="1" applyFill="1" applyBorder="1" applyAlignment="1">
      <alignment horizontal="left" vertical="center" wrapText="1" indent="1"/>
    </xf>
    <xf numFmtId="0" fontId="21" fillId="0" borderId="54" xfId="1" applyFont="1" applyFill="1" applyBorder="1" applyAlignment="1">
      <alignment horizontal="left" vertical="center" indent="1"/>
    </xf>
    <xf numFmtId="0" fontId="21" fillId="0" borderId="52" xfId="1" applyFont="1" applyFill="1" applyBorder="1" applyAlignment="1">
      <alignment horizontal="left" vertical="center" indent="1"/>
    </xf>
    <xf numFmtId="0" fontId="21" fillId="0" borderId="55" xfId="1" applyFont="1" applyFill="1" applyBorder="1" applyAlignment="1">
      <alignment horizontal="left" vertical="center" indent="1"/>
    </xf>
    <xf numFmtId="0" fontId="18" fillId="0" borderId="48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/>
    </xf>
  </cellXfs>
  <cellStyles count="62"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2" xfId="17"/>
    <cellStyle name="Normal 2 2 2" xfId="61"/>
    <cellStyle name="Normal 2 3" xfId="18"/>
    <cellStyle name="Normal 2 4" xfId="19"/>
    <cellStyle name="Normal 2 5" xfId="20"/>
    <cellStyle name="Normal 2 6" xfId="21"/>
    <cellStyle name="Normal 2 7" xfId="22"/>
    <cellStyle name="Normal 2 8" xfId="23"/>
    <cellStyle name="Normal 2 9" xfId="24"/>
    <cellStyle name="Normal 3" xfId="25"/>
    <cellStyle name="Normal 3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4 6" xfId="39"/>
    <cellStyle name="Normal 4 7" xfId="40"/>
    <cellStyle name="Normal 4 8" xfId="41"/>
    <cellStyle name="Normal 5" xfId="42"/>
    <cellStyle name="Normal 5 2" xfId="43"/>
    <cellStyle name="Normal 5 3" xfId="44"/>
    <cellStyle name="Normal 5 4" xfId="45"/>
    <cellStyle name="Normal 5 5" xfId="46"/>
    <cellStyle name="Normal 5 6" xfId="47"/>
    <cellStyle name="Normal 5 7" xfId="48"/>
    <cellStyle name="Normal 5 8" xfId="49"/>
    <cellStyle name="Normal 6" xfId="50"/>
    <cellStyle name="Normal 6 2" xfId="51"/>
    <cellStyle name="Normal 6 3" xfId="52"/>
    <cellStyle name="Normal 6 4" xfId="53"/>
    <cellStyle name="Normal 6 5" xfId="54"/>
    <cellStyle name="Normal 6 6" xfId="55"/>
    <cellStyle name="Normal 6 7" xfId="56"/>
    <cellStyle name="Normal 6 8" xfId="57"/>
    <cellStyle name="Normal 7" xfId="58"/>
    <cellStyle name="Normal 8" xfId="59"/>
    <cellStyle name="Normal 9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53"/>
  <sheetViews>
    <sheetView topLeftCell="A4" workbookViewId="0">
      <pane xSplit="5" topLeftCell="Z1" activePane="topRight" state="frozen"/>
      <selection pane="topRight" activeCell="V24" sqref="V24"/>
    </sheetView>
  </sheetViews>
  <sheetFormatPr defaultRowHeight="15.75" customHeight="1" x14ac:dyDescent="0.25"/>
  <cols>
    <col min="1" max="1" width="3.5703125" style="3" customWidth="1"/>
    <col min="2" max="2" width="30.7109375" style="14" customWidth="1"/>
    <col min="3" max="3" width="36" style="1" customWidth="1"/>
    <col min="4" max="4" width="4.5703125" style="1" customWidth="1"/>
    <col min="5" max="5" width="4.42578125" style="3" bestFit="1" customWidth="1"/>
    <col min="6" max="19" width="2.7109375" style="1" customWidth="1"/>
    <col min="20" max="35" width="2.7109375" style="3" customWidth="1"/>
    <col min="36" max="36" width="10.7109375" style="3" bestFit="1" customWidth="1"/>
    <col min="37" max="37" width="6.85546875" style="1" customWidth="1"/>
    <col min="38" max="38" width="10.85546875" style="1" customWidth="1"/>
    <col min="39" max="39" width="8.7109375" style="1" bestFit="1" customWidth="1"/>
    <col min="40" max="40" width="3" style="1" customWidth="1"/>
    <col min="41" max="16384" width="9.140625" style="1"/>
  </cols>
  <sheetData>
    <row r="2" spans="1:39" ht="15" customHeight="1" x14ac:dyDescent="0.25">
      <c r="A2" s="16" t="s">
        <v>14</v>
      </c>
      <c r="C2" s="8"/>
      <c r="D2" s="8"/>
      <c r="E2" s="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9" ht="15" customHeight="1" x14ac:dyDescent="0.25">
      <c r="A3" s="16" t="s">
        <v>16</v>
      </c>
      <c r="C3" s="8"/>
      <c r="D3" s="8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39" ht="15" customHeight="1" x14ac:dyDescent="0.25">
      <c r="A4" s="16" t="s">
        <v>53</v>
      </c>
      <c r="C4" s="8"/>
      <c r="D4" s="8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39" ht="14.25" customHeight="1" x14ac:dyDescent="0.25"/>
    <row r="6" spans="1:39" s="5" customFormat="1" ht="15.75" customHeight="1" x14ac:dyDescent="0.25">
      <c r="A6" s="203" t="s">
        <v>17</v>
      </c>
      <c r="B6" s="204" t="s">
        <v>0</v>
      </c>
      <c r="C6" s="203" t="s">
        <v>1</v>
      </c>
      <c r="D6" s="204" t="s">
        <v>19</v>
      </c>
      <c r="E6" s="203" t="s">
        <v>2</v>
      </c>
      <c r="F6" s="199" t="s">
        <v>15</v>
      </c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86" t="s">
        <v>3</v>
      </c>
      <c r="AK6" s="201" t="s">
        <v>48</v>
      </c>
      <c r="AL6" s="86" t="s">
        <v>3</v>
      </c>
      <c r="AM6" s="201" t="s">
        <v>50</v>
      </c>
    </row>
    <row r="7" spans="1:39" s="5" customFormat="1" ht="16.5" customHeight="1" thickBot="1" x14ac:dyDescent="0.3">
      <c r="A7" s="204"/>
      <c r="B7" s="206"/>
      <c r="C7" s="203"/>
      <c r="D7" s="207"/>
      <c r="E7" s="204"/>
      <c r="F7" s="86">
        <v>1</v>
      </c>
      <c r="G7" s="86">
        <v>2</v>
      </c>
      <c r="H7" s="86">
        <v>3</v>
      </c>
      <c r="I7" s="86">
        <v>4</v>
      </c>
      <c r="J7" s="86">
        <v>5</v>
      </c>
      <c r="K7" s="86">
        <v>6</v>
      </c>
      <c r="L7" s="86">
        <v>7</v>
      </c>
      <c r="M7" s="86">
        <v>8</v>
      </c>
      <c r="N7" s="86">
        <v>9</v>
      </c>
      <c r="O7" s="86">
        <v>10</v>
      </c>
      <c r="P7" s="86">
        <v>11</v>
      </c>
      <c r="Q7" s="86">
        <v>12</v>
      </c>
      <c r="R7" s="86">
        <v>13</v>
      </c>
      <c r="S7" s="86">
        <v>14</v>
      </c>
      <c r="T7" s="88">
        <v>15</v>
      </c>
      <c r="U7" s="88">
        <v>16</v>
      </c>
      <c r="V7" s="88">
        <f t="shared" ref="V7:AH7" si="0">1+U7</f>
        <v>17</v>
      </c>
      <c r="W7" s="88">
        <f t="shared" si="0"/>
        <v>18</v>
      </c>
      <c r="X7" s="88">
        <f t="shared" si="0"/>
        <v>19</v>
      </c>
      <c r="Y7" s="88">
        <f t="shared" si="0"/>
        <v>20</v>
      </c>
      <c r="Z7" s="88">
        <f t="shared" si="0"/>
        <v>21</v>
      </c>
      <c r="AA7" s="88">
        <f t="shared" si="0"/>
        <v>22</v>
      </c>
      <c r="AB7" s="88">
        <f t="shared" si="0"/>
        <v>23</v>
      </c>
      <c r="AC7" s="88">
        <f t="shared" si="0"/>
        <v>24</v>
      </c>
      <c r="AD7" s="88">
        <f t="shared" si="0"/>
        <v>25</v>
      </c>
      <c r="AE7" s="88">
        <f t="shared" si="0"/>
        <v>26</v>
      </c>
      <c r="AF7" s="88">
        <f t="shared" si="0"/>
        <v>27</v>
      </c>
      <c r="AG7" s="88">
        <f t="shared" si="0"/>
        <v>28</v>
      </c>
      <c r="AH7" s="88">
        <f t="shared" si="0"/>
        <v>29</v>
      </c>
      <c r="AI7" s="88">
        <v>30</v>
      </c>
      <c r="AJ7" s="86" t="s">
        <v>47</v>
      </c>
      <c r="AK7" s="202"/>
      <c r="AL7" s="89" t="s">
        <v>49</v>
      </c>
      <c r="AM7" s="202"/>
    </row>
    <row r="8" spans="1:39" ht="12.95" customHeight="1" thickBot="1" x14ac:dyDescent="0.3">
      <c r="A8" s="198">
        <v>1</v>
      </c>
      <c r="B8" s="211" t="s">
        <v>4</v>
      </c>
      <c r="C8" s="211" t="s">
        <v>18</v>
      </c>
      <c r="D8" s="17" t="s">
        <v>20</v>
      </c>
      <c r="E8" s="210">
        <v>3</v>
      </c>
      <c r="F8" s="18"/>
      <c r="G8" s="19"/>
      <c r="H8" s="19"/>
      <c r="I8" s="19"/>
      <c r="J8" s="19"/>
      <c r="K8" s="19"/>
      <c r="L8" s="19">
        <v>3</v>
      </c>
      <c r="M8" s="19"/>
      <c r="N8" s="19"/>
      <c r="O8" s="19"/>
      <c r="P8" s="20"/>
      <c r="Q8" s="20"/>
      <c r="R8" s="20"/>
      <c r="S8" s="19">
        <v>3</v>
      </c>
      <c r="T8" s="21"/>
      <c r="U8" s="21"/>
      <c r="V8" s="21"/>
      <c r="W8" s="22"/>
      <c r="X8" s="21"/>
      <c r="Y8" s="19"/>
      <c r="Z8" s="23"/>
      <c r="AA8" s="21"/>
      <c r="AB8" s="21"/>
      <c r="AC8" s="21"/>
      <c r="AD8" s="22"/>
      <c r="AE8" s="21"/>
      <c r="AF8" s="21"/>
      <c r="AG8" s="21">
        <v>3</v>
      </c>
      <c r="AH8" s="21"/>
      <c r="AI8" s="21"/>
      <c r="AJ8" s="24">
        <f t="shared" ref="AJ8:AJ37" si="1">SUM(F8:AI8)</f>
        <v>9</v>
      </c>
      <c r="AK8" s="196">
        <f>SUM(AJ8:AJ10)</f>
        <v>27</v>
      </c>
      <c r="AL8" s="25">
        <f t="shared" ref="AL8:AL37" si="2">COUNT(F8:AI8)</f>
        <v>3</v>
      </c>
      <c r="AM8" s="192">
        <f>SUM(AL8:AL10)</f>
        <v>9</v>
      </c>
    </row>
    <row r="9" spans="1:39" ht="12.95" customHeight="1" thickBot="1" x14ac:dyDescent="0.3">
      <c r="A9" s="198"/>
      <c r="B9" s="205"/>
      <c r="C9" s="205"/>
      <c r="D9" s="26" t="s">
        <v>21</v>
      </c>
      <c r="E9" s="210"/>
      <c r="F9" s="27"/>
      <c r="G9" s="25"/>
      <c r="H9" s="25"/>
      <c r="I9" s="25"/>
      <c r="J9" s="25"/>
      <c r="K9" s="25"/>
      <c r="L9" s="25">
        <v>3</v>
      </c>
      <c r="M9" s="25"/>
      <c r="N9" s="25"/>
      <c r="O9" s="25"/>
      <c r="P9" s="28"/>
      <c r="Q9" s="28"/>
      <c r="R9" s="28"/>
      <c r="S9" s="25">
        <v>3</v>
      </c>
      <c r="T9" s="24"/>
      <c r="U9" s="24"/>
      <c r="V9" s="24"/>
      <c r="W9" s="29"/>
      <c r="X9" s="24"/>
      <c r="Y9" s="25"/>
      <c r="Z9" s="30"/>
      <c r="AA9" s="24"/>
      <c r="AB9" s="24"/>
      <c r="AC9" s="24"/>
      <c r="AD9" s="29"/>
      <c r="AE9" s="24"/>
      <c r="AF9" s="24"/>
      <c r="AG9" s="24">
        <v>3</v>
      </c>
      <c r="AH9" s="24"/>
      <c r="AI9" s="24"/>
      <c r="AJ9" s="24">
        <f t="shared" si="1"/>
        <v>9</v>
      </c>
      <c r="AK9" s="197"/>
      <c r="AL9" s="25">
        <f t="shared" si="2"/>
        <v>3</v>
      </c>
      <c r="AM9" s="193"/>
    </row>
    <row r="10" spans="1:39" ht="12.95" customHeight="1" thickBot="1" x14ac:dyDescent="0.3">
      <c r="A10" s="198"/>
      <c r="B10" s="205"/>
      <c r="C10" s="205"/>
      <c r="D10" s="31" t="s">
        <v>22</v>
      </c>
      <c r="E10" s="209"/>
      <c r="F10" s="32"/>
      <c r="G10" s="33"/>
      <c r="H10" s="33"/>
      <c r="I10" s="33"/>
      <c r="J10" s="33"/>
      <c r="K10" s="33"/>
      <c r="L10" s="33">
        <v>3</v>
      </c>
      <c r="M10" s="33"/>
      <c r="N10" s="33"/>
      <c r="O10" s="33"/>
      <c r="P10" s="34"/>
      <c r="Q10" s="34"/>
      <c r="R10" s="34"/>
      <c r="S10" s="33">
        <v>3</v>
      </c>
      <c r="T10" s="36"/>
      <c r="U10" s="36"/>
      <c r="V10" s="36"/>
      <c r="W10" s="37"/>
      <c r="X10" s="36"/>
      <c r="Y10" s="33"/>
      <c r="Z10" s="38"/>
      <c r="AA10" s="36"/>
      <c r="AB10" s="36"/>
      <c r="AC10" s="36"/>
      <c r="AD10" s="37"/>
      <c r="AE10" s="36"/>
      <c r="AF10" s="36"/>
      <c r="AG10" s="36">
        <v>3</v>
      </c>
      <c r="AH10" s="36"/>
      <c r="AI10" s="36"/>
      <c r="AJ10" s="24">
        <f t="shared" si="1"/>
        <v>9</v>
      </c>
      <c r="AK10" s="191"/>
      <c r="AL10" s="33">
        <f t="shared" si="2"/>
        <v>3</v>
      </c>
      <c r="AM10" s="194"/>
    </row>
    <row r="11" spans="1:39" ht="12.95" customHeight="1" thickBot="1" x14ac:dyDescent="0.3">
      <c r="A11" s="198">
        <v>2</v>
      </c>
      <c r="B11" s="205" t="s">
        <v>23</v>
      </c>
      <c r="C11" s="205" t="s">
        <v>24</v>
      </c>
      <c r="D11" s="26" t="s">
        <v>22</v>
      </c>
      <c r="E11" s="208">
        <v>2</v>
      </c>
      <c r="F11" s="39"/>
      <c r="G11" s="40"/>
      <c r="H11" s="40"/>
      <c r="I11" s="40"/>
      <c r="J11" s="40"/>
      <c r="K11" s="40"/>
      <c r="L11" s="41"/>
      <c r="M11" s="40"/>
      <c r="N11" s="40"/>
      <c r="O11" s="40"/>
      <c r="P11" s="42"/>
      <c r="Q11" s="42"/>
      <c r="R11" s="42"/>
      <c r="S11" s="40">
        <v>2</v>
      </c>
      <c r="T11" s="43"/>
      <c r="U11" s="43"/>
      <c r="V11" s="43"/>
      <c r="W11" s="44"/>
      <c r="X11" s="43"/>
      <c r="Y11" s="43"/>
      <c r="Z11" s="43">
        <v>2</v>
      </c>
      <c r="AA11" s="43"/>
      <c r="AB11" s="43"/>
      <c r="AC11" s="43"/>
      <c r="AD11" s="44"/>
      <c r="AE11" s="43"/>
      <c r="AF11" s="43"/>
      <c r="AG11" s="46"/>
      <c r="AH11" s="43"/>
      <c r="AI11" s="43"/>
      <c r="AJ11" s="40">
        <f t="shared" si="1"/>
        <v>4</v>
      </c>
      <c r="AK11" s="190">
        <f>SUM(AJ11:AJ12)</f>
        <v>10</v>
      </c>
      <c r="AL11" s="25">
        <f t="shared" si="2"/>
        <v>2</v>
      </c>
      <c r="AM11" s="195">
        <f>SUM(AL11:AL12)</f>
        <v>5</v>
      </c>
    </row>
    <row r="12" spans="1:39" ht="12.95" customHeight="1" thickBot="1" x14ac:dyDescent="0.3">
      <c r="A12" s="198"/>
      <c r="B12" s="205"/>
      <c r="C12" s="205"/>
      <c r="D12" s="31" t="s">
        <v>25</v>
      </c>
      <c r="E12" s="209"/>
      <c r="F12" s="32"/>
      <c r="G12" s="33"/>
      <c r="H12" s="33"/>
      <c r="I12" s="33"/>
      <c r="J12" s="33"/>
      <c r="K12" s="33"/>
      <c r="L12" s="35"/>
      <c r="M12" s="33"/>
      <c r="N12" s="33"/>
      <c r="O12" s="33"/>
      <c r="P12" s="34"/>
      <c r="Q12" s="34"/>
      <c r="R12" s="34"/>
      <c r="S12" s="33">
        <v>2</v>
      </c>
      <c r="T12" s="36"/>
      <c r="U12" s="36"/>
      <c r="V12" s="36"/>
      <c r="W12" s="37"/>
      <c r="X12" s="36"/>
      <c r="Y12" s="36"/>
      <c r="Z12" s="36">
        <v>2</v>
      </c>
      <c r="AA12" s="36"/>
      <c r="AB12" s="36"/>
      <c r="AC12" s="36"/>
      <c r="AD12" s="37"/>
      <c r="AE12" s="36"/>
      <c r="AF12" s="36"/>
      <c r="AG12" s="36">
        <v>2</v>
      </c>
      <c r="AH12" s="36"/>
      <c r="AI12" s="36"/>
      <c r="AJ12" s="33">
        <f t="shared" si="1"/>
        <v>6</v>
      </c>
      <c r="AK12" s="191"/>
      <c r="AL12" s="33">
        <f t="shared" si="2"/>
        <v>3</v>
      </c>
      <c r="AM12" s="194"/>
    </row>
    <row r="13" spans="1:39" ht="12.95" customHeight="1" thickBot="1" x14ac:dyDescent="0.3">
      <c r="A13" s="198">
        <v>3</v>
      </c>
      <c r="B13" s="205" t="s">
        <v>26</v>
      </c>
      <c r="C13" s="205" t="s">
        <v>24</v>
      </c>
      <c r="D13" s="26" t="s">
        <v>20</v>
      </c>
      <c r="E13" s="208">
        <v>2</v>
      </c>
      <c r="F13" s="39"/>
      <c r="G13" s="40"/>
      <c r="H13" s="40"/>
      <c r="I13" s="40"/>
      <c r="J13" s="40"/>
      <c r="K13" s="40"/>
      <c r="L13" s="40">
        <v>2</v>
      </c>
      <c r="M13" s="40"/>
      <c r="N13" s="40"/>
      <c r="O13" s="40"/>
      <c r="P13" s="42"/>
      <c r="Q13" s="42"/>
      <c r="R13" s="42"/>
      <c r="S13" s="40">
        <v>2</v>
      </c>
      <c r="T13" s="43"/>
      <c r="U13" s="43"/>
      <c r="V13" s="43"/>
      <c r="W13" s="44"/>
      <c r="X13" s="43"/>
      <c r="Y13" s="43"/>
      <c r="Z13" s="43">
        <v>2</v>
      </c>
      <c r="AA13" s="43"/>
      <c r="AB13" s="43"/>
      <c r="AC13" s="43"/>
      <c r="AD13" s="44"/>
      <c r="AE13" s="43"/>
      <c r="AF13" s="43"/>
      <c r="AG13" s="43">
        <v>2</v>
      </c>
      <c r="AH13" s="43"/>
      <c r="AI13" s="43"/>
      <c r="AJ13" s="40">
        <f t="shared" si="1"/>
        <v>8</v>
      </c>
      <c r="AK13" s="190">
        <f>SUM(AJ13:AJ14)</f>
        <v>16</v>
      </c>
      <c r="AL13" s="45">
        <f t="shared" si="2"/>
        <v>4</v>
      </c>
      <c r="AM13" s="195">
        <f>SUM(AL13:AL14)</f>
        <v>8</v>
      </c>
    </row>
    <row r="14" spans="1:39" ht="12.95" customHeight="1" thickBot="1" x14ac:dyDescent="0.3">
      <c r="A14" s="198"/>
      <c r="B14" s="205"/>
      <c r="C14" s="205"/>
      <c r="D14" s="31" t="s">
        <v>21</v>
      </c>
      <c r="E14" s="209"/>
      <c r="F14" s="32"/>
      <c r="G14" s="33"/>
      <c r="H14" s="33"/>
      <c r="I14" s="33"/>
      <c r="J14" s="33"/>
      <c r="K14" s="33"/>
      <c r="L14" s="33">
        <v>2</v>
      </c>
      <c r="M14" s="33"/>
      <c r="N14" s="33"/>
      <c r="O14" s="33"/>
      <c r="P14" s="34"/>
      <c r="Q14" s="34"/>
      <c r="R14" s="34"/>
      <c r="S14" s="33">
        <v>2</v>
      </c>
      <c r="T14" s="36"/>
      <c r="U14" s="36"/>
      <c r="V14" s="36"/>
      <c r="W14" s="37"/>
      <c r="X14" s="36"/>
      <c r="Y14" s="36"/>
      <c r="Z14" s="36">
        <v>2</v>
      </c>
      <c r="AA14" s="36"/>
      <c r="AB14" s="36"/>
      <c r="AC14" s="36"/>
      <c r="AD14" s="37"/>
      <c r="AE14" s="36"/>
      <c r="AF14" s="36"/>
      <c r="AG14" s="36">
        <v>2</v>
      </c>
      <c r="AH14" s="36"/>
      <c r="AI14" s="36"/>
      <c r="AJ14" s="33">
        <f t="shared" si="1"/>
        <v>8</v>
      </c>
      <c r="AK14" s="191"/>
      <c r="AL14" s="33">
        <f t="shared" si="2"/>
        <v>4</v>
      </c>
      <c r="AM14" s="194"/>
    </row>
    <row r="15" spans="1:39" ht="12.95" customHeight="1" thickBot="1" x14ac:dyDescent="0.3">
      <c r="A15" s="198">
        <v>4</v>
      </c>
      <c r="B15" s="205" t="s">
        <v>27</v>
      </c>
      <c r="C15" s="205" t="s">
        <v>28</v>
      </c>
      <c r="D15" s="17" t="s">
        <v>21</v>
      </c>
      <c r="E15" s="208">
        <v>3</v>
      </c>
      <c r="F15" s="39"/>
      <c r="G15" s="40"/>
      <c r="H15" s="40"/>
      <c r="I15" s="40"/>
      <c r="J15" s="40"/>
      <c r="K15" s="40"/>
      <c r="L15" s="40">
        <v>3</v>
      </c>
      <c r="M15" s="40"/>
      <c r="N15" s="40"/>
      <c r="O15" s="40"/>
      <c r="P15" s="42"/>
      <c r="Q15" s="42"/>
      <c r="R15" s="42"/>
      <c r="S15" s="40">
        <v>3</v>
      </c>
      <c r="T15" s="43"/>
      <c r="U15" s="43"/>
      <c r="V15" s="43"/>
      <c r="W15" s="44"/>
      <c r="X15" s="43"/>
      <c r="Y15" s="43"/>
      <c r="Z15" s="46"/>
      <c r="AA15" s="43"/>
      <c r="AB15" s="43"/>
      <c r="AC15" s="43"/>
      <c r="AD15" s="44"/>
      <c r="AE15" s="43"/>
      <c r="AF15" s="43"/>
      <c r="AG15" s="43">
        <v>3</v>
      </c>
      <c r="AH15" s="43"/>
      <c r="AI15" s="43"/>
      <c r="AJ15" s="43">
        <f t="shared" si="1"/>
        <v>9</v>
      </c>
      <c r="AK15" s="196">
        <f>SUM(AJ15:AJ17)</f>
        <v>27</v>
      </c>
      <c r="AL15" s="25">
        <f t="shared" si="2"/>
        <v>3</v>
      </c>
      <c r="AM15" s="195">
        <f>SUM(AL15:AL17)</f>
        <v>9</v>
      </c>
    </row>
    <row r="16" spans="1:39" ht="12.95" customHeight="1" thickBot="1" x14ac:dyDescent="0.3">
      <c r="A16" s="198"/>
      <c r="B16" s="205"/>
      <c r="C16" s="205"/>
      <c r="D16" s="26" t="s">
        <v>29</v>
      </c>
      <c r="E16" s="210"/>
      <c r="F16" s="27"/>
      <c r="G16" s="25"/>
      <c r="H16" s="25"/>
      <c r="I16" s="25"/>
      <c r="J16" s="25"/>
      <c r="K16" s="25"/>
      <c r="L16" s="25">
        <v>3</v>
      </c>
      <c r="M16" s="25"/>
      <c r="N16" s="25"/>
      <c r="O16" s="25"/>
      <c r="P16" s="28"/>
      <c r="Q16" s="28"/>
      <c r="R16" s="28"/>
      <c r="S16" s="25">
        <v>3</v>
      </c>
      <c r="T16" s="24"/>
      <c r="U16" s="24"/>
      <c r="V16" s="24"/>
      <c r="W16" s="29"/>
      <c r="X16" s="24"/>
      <c r="Y16" s="24"/>
      <c r="Z16" s="30"/>
      <c r="AA16" s="24"/>
      <c r="AB16" s="24"/>
      <c r="AC16" s="24"/>
      <c r="AD16" s="29"/>
      <c r="AE16" s="24"/>
      <c r="AF16" s="24"/>
      <c r="AG16" s="24">
        <v>3</v>
      </c>
      <c r="AH16" s="24"/>
      <c r="AI16" s="24"/>
      <c r="AJ16" s="24">
        <f t="shared" si="1"/>
        <v>9</v>
      </c>
      <c r="AK16" s="197"/>
      <c r="AL16" s="25">
        <f t="shared" si="2"/>
        <v>3</v>
      </c>
      <c r="AM16" s="193"/>
    </row>
    <row r="17" spans="1:39" ht="12.95" customHeight="1" thickBot="1" x14ac:dyDescent="0.3">
      <c r="A17" s="198"/>
      <c r="B17" s="205"/>
      <c r="C17" s="205"/>
      <c r="D17" s="31" t="s">
        <v>20</v>
      </c>
      <c r="E17" s="209"/>
      <c r="F17" s="32"/>
      <c r="G17" s="33"/>
      <c r="H17" s="33"/>
      <c r="I17" s="33"/>
      <c r="J17" s="33"/>
      <c r="K17" s="33"/>
      <c r="L17" s="33">
        <v>3</v>
      </c>
      <c r="M17" s="33"/>
      <c r="N17" s="33"/>
      <c r="O17" s="33"/>
      <c r="P17" s="34"/>
      <c r="Q17" s="34"/>
      <c r="R17" s="34"/>
      <c r="S17" s="33">
        <v>3</v>
      </c>
      <c r="T17" s="36"/>
      <c r="U17" s="36"/>
      <c r="V17" s="36"/>
      <c r="W17" s="37"/>
      <c r="X17" s="36"/>
      <c r="Y17" s="36"/>
      <c r="Z17" s="38"/>
      <c r="AA17" s="36"/>
      <c r="AB17" s="36"/>
      <c r="AC17" s="36"/>
      <c r="AD17" s="37"/>
      <c r="AE17" s="36"/>
      <c r="AF17" s="36"/>
      <c r="AG17" s="36">
        <v>3</v>
      </c>
      <c r="AH17" s="36"/>
      <c r="AI17" s="36"/>
      <c r="AJ17" s="36">
        <f t="shared" si="1"/>
        <v>9</v>
      </c>
      <c r="AK17" s="191"/>
      <c r="AL17" s="33">
        <f t="shared" si="2"/>
        <v>3</v>
      </c>
      <c r="AM17" s="194"/>
    </row>
    <row r="18" spans="1:39" ht="12.95" customHeight="1" thickBot="1" x14ac:dyDescent="0.3">
      <c r="A18" s="198">
        <v>5</v>
      </c>
      <c r="B18" s="205" t="s">
        <v>30</v>
      </c>
      <c r="C18" s="205" t="s">
        <v>31</v>
      </c>
      <c r="D18" s="17" t="s">
        <v>25</v>
      </c>
      <c r="E18" s="208">
        <v>3</v>
      </c>
      <c r="F18" s="39"/>
      <c r="G18" s="40"/>
      <c r="H18" s="40"/>
      <c r="I18" s="40"/>
      <c r="J18" s="40"/>
      <c r="K18" s="40"/>
      <c r="L18" s="40"/>
      <c r="M18" s="40">
        <v>3</v>
      </c>
      <c r="N18" s="40"/>
      <c r="O18" s="40"/>
      <c r="P18" s="42"/>
      <c r="Q18" s="42"/>
      <c r="R18" s="42"/>
      <c r="S18" s="40"/>
      <c r="T18" s="46"/>
      <c r="U18" s="43"/>
      <c r="V18" s="43"/>
      <c r="W18" s="44"/>
      <c r="X18" s="43"/>
      <c r="Y18" s="43"/>
      <c r="Z18" s="43"/>
      <c r="AA18" s="43">
        <v>3</v>
      </c>
      <c r="AB18" s="43"/>
      <c r="AC18" s="43"/>
      <c r="AD18" s="44"/>
      <c r="AE18" s="43"/>
      <c r="AF18" s="43"/>
      <c r="AG18" s="43"/>
      <c r="AH18" s="43">
        <v>3</v>
      </c>
      <c r="AI18" s="43"/>
      <c r="AJ18" s="47">
        <f t="shared" si="1"/>
        <v>9</v>
      </c>
      <c r="AK18" s="196">
        <f>SUM(AJ18:AJ20)</f>
        <v>27</v>
      </c>
      <c r="AL18" s="25">
        <f t="shared" si="2"/>
        <v>3</v>
      </c>
      <c r="AM18" s="195">
        <f>SUM(AL18:AL20)</f>
        <v>9</v>
      </c>
    </row>
    <row r="19" spans="1:39" ht="12.95" customHeight="1" thickBot="1" x14ac:dyDescent="0.3">
      <c r="A19" s="198"/>
      <c r="B19" s="205"/>
      <c r="C19" s="205"/>
      <c r="D19" s="26" t="s">
        <v>20</v>
      </c>
      <c r="E19" s="210"/>
      <c r="F19" s="27"/>
      <c r="G19" s="25"/>
      <c r="H19" s="25"/>
      <c r="I19" s="25"/>
      <c r="J19" s="25"/>
      <c r="K19" s="25"/>
      <c r="L19" s="25"/>
      <c r="M19" s="25">
        <v>3</v>
      </c>
      <c r="N19" s="25"/>
      <c r="O19" s="25"/>
      <c r="P19" s="28"/>
      <c r="Q19" s="28"/>
      <c r="R19" s="28"/>
      <c r="S19" s="25"/>
      <c r="T19" s="30"/>
      <c r="U19" s="24"/>
      <c r="V19" s="24"/>
      <c r="W19" s="29"/>
      <c r="X19" s="24"/>
      <c r="Y19" s="24"/>
      <c r="Z19" s="24"/>
      <c r="AA19" s="24">
        <v>3</v>
      </c>
      <c r="AB19" s="24"/>
      <c r="AC19" s="24"/>
      <c r="AD19" s="29"/>
      <c r="AE19" s="24"/>
      <c r="AF19" s="24"/>
      <c r="AG19" s="24"/>
      <c r="AH19" s="24">
        <v>3</v>
      </c>
      <c r="AI19" s="24"/>
      <c r="AJ19" s="24">
        <f t="shared" si="1"/>
        <v>9</v>
      </c>
      <c r="AK19" s="197"/>
      <c r="AL19" s="25">
        <f t="shared" si="2"/>
        <v>3</v>
      </c>
      <c r="AM19" s="193"/>
    </row>
    <row r="20" spans="1:39" ht="12.95" customHeight="1" thickBot="1" x14ac:dyDescent="0.3">
      <c r="A20" s="198"/>
      <c r="B20" s="205"/>
      <c r="C20" s="205"/>
      <c r="D20" s="31" t="s">
        <v>22</v>
      </c>
      <c r="E20" s="209"/>
      <c r="F20" s="32"/>
      <c r="G20" s="33"/>
      <c r="H20" s="33"/>
      <c r="I20" s="33"/>
      <c r="J20" s="33"/>
      <c r="K20" s="33"/>
      <c r="L20" s="33"/>
      <c r="M20" s="33">
        <v>3</v>
      </c>
      <c r="N20" s="33"/>
      <c r="O20" s="33"/>
      <c r="P20" s="34"/>
      <c r="Q20" s="34"/>
      <c r="R20" s="34"/>
      <c r="S20" s="33"/>
      <c r="T20" s="38"/>
      <c r="U20" s="36"/>
      <c r="V20" s="36"/>
      <c r="W20" s="37"/>
      <c r="X20" s="36"/>
      <c r="Y20" s="36"/>
      <c r="Z20" s="36"/>
      <c r="AA20" s="36">
        <v>3</v>
      </c>
      <c r="AB20" s="36"/>
      <c r="AC20" s="36"/>
      <c r="AD20" s="37"/>
      <c r="AE20" s="36"/>
      <c r="AF20" s="36"/>
      <c r="AG20" s="36"/>
      <c r="AH20" s="36">
        <v>3</v>
      </c>
      <c r="AI20" s="36"/>
      <c r="AJ20" s="24">
        <f t="shared" si="1"/>
        <v>9</v>
      </c>
      <c r="AK20" s="191"/>
      <c r="AL20" s="33">
        <f t="shared" si="2"/>
        <v>3</v>
      </c>
      <c r="AM20" s="194"/>
    </row>
    <row r="21" spans="1:39" ht="12.95" customHeight="1" thickBot="1" x14ac:dyDescent="0.3">
      <c r="A21" s="198">
        <v>6</v>
      </c>
      <c r="B21" s="205" t="s">
        <v>32</v>
      </c>
      <c r="C21" s="205" t="s">
        <v>33</v>
      </c>
      <c r="D21" s="26" t="s">
        <v>22</v>
      </c>
      <c r="E21" s="208">
        <v>3</v>
      </c>
      <c r="F21" s="39"/>
      <c r="G21" s="40"/>
      <c r="H21" s="40"/>
      <c r="I21" s="40"/>
      <c r="J21" s="40"/>
      <c r="K21" s="40"/>
      <c r="L21" s="40"/>
      <c r="M21" s="40">
        <v>3</v>
      </c>
      <c r="N21" s="40"/>
      <c r="O21" s="40"/>
      <c r="P21" s="42"/>
      <c r="Q21" s="42"/>
      <c r="R21" s="42"/>
      <c r="S21" s="40"/>
      <c r="T21" s="43">
        <v>3</v>
      </c>
      <c r="U21" s="43"/>
      <c r="V21" s="43"/>
      <c r="W21" s="44"/>
      <c r="X21" s="43"/>
      <c r="Y21" s="43"/>
      <c r="Z21" s="43"/>
      <c r="AA21" s="43">
        <v>3</v>
      </c>
      <c r="AB21" s="43"/>
      <c r="AC21" s="43"/>
      <c r="AD21" s="44"/>
      <c r="AE21" s="43"/>
      <c r="AF21" s="43"/>
      <c r="AG21" s="43"/>
      <c r="AH21" s="43">
        <v>3</v>
      </c>
      <c r="AI21" s="43"/>
      <c r="AJ21" s="40">
        <f t="shared" si="1"/>
        <v>12</v>
      </c>
      <c r="AK21" s="190">
        <f>SUM(AJ21:AJ22)</f>
        <v>24</v>
      </c>
      <c r="AL21" s="45">
        <f t="shared" si="2"/>
        <v>4</v>
      </c>
      <c r="AM21" s="195">
        <f>SUM(AL21:AL22)</f>
        <v>8</v>
      </c>
    </row>
    <row r="22" spans="1:39" ht="12.95" customHeight="1" thickBot="1" x14ac:dyDescent="0.3">
      <c r="A22" s="198"/>
      <c r="B22" s="205"/>
      <c r="C22" s="205"/>
      <c r="D22" s="31" t="s">
        <v>25</v>
      </c>
      <c r="E22" s="209"/>
      <c r="F22" s="32"/>
      <c r="G22" s="33"/>
      <c r="H22" s="33"/>
      <c r="I22" s="33"/>
      <c r="J22" s="33"/>
      <c r="K22" s="33"/>
      <c r="L22" s="33"/>
      <c r="M22" s="33">
        <v>3</v>
      </c>
      <c r="N22" s="33"/>
      <c r="O22" s="33"/>
      <c r="P22" s="34"/>
      <c r="Q22" s="34"/>
      <c r="R22" s="34"/>
      <c r="S22" s="33"/>
      <c r="T22" s="36">
        <v>3</v>
      </c>
      <c r="U22" s="36"/>
      <c r="V22" s="36"/>
      <c r="W22" s="37"/>
      <c r="X22" s="36"/>
      <c r="Y22" s="36"/>
      <c r="Z22" s="36"/>
      <c r="AA22" s="36">
        <v>3</v>
      </c>
      <c r="AB22" s="36"/>
      <c r="AC22" s="36"/>
      <c r="AD22" s="37"/>
      <c r="AE22" s="36"/>
      <c r="AF22" s="36"/>
      <c r="AG22" s="36"/>
      <c r="AH22" s="36">
        <v>3</v>
      </c>
      <c r="AI22" s="36"/>
      <c r="AJ22" s="33">
        <f t="shared" si="1"/>
        <v>12</v>
      </c>
      <c r="AK22" s="191"/>
      <c r="AL22" s="33">
        <f t="shared" si="2"/>
        <v>4</v>
      </c>
      <c r="AM22" s="194"/>
    </row>
    <row r="23" spans="1:39" ht="12.95" customHeight="1" thickBot="1" x14ac:dyDescent="0.3">
      <c r="A23" s="198"/>
      <c r="B23" s="205"/>
      <c r="C23" s="163" t="s">
        <v>24</v>
      </c>
      <c r="D23" s="49" t="s">
        <v>29</v>
      </c>
      <c r="E23" s="50">
        <v>2</v>
      </c>
      <c r="F23" s="51"/>
      <c r="G23" s="51"/>
      <c r="H23" s="51"/>
      <c r="I23" s="51"/>
      <c r="J23" s="51"/>
      <c r="K23" s="51"/>
      <c r="L23" s="51"/>
      <c r="M23" s="51">
        <v>2</v>
      </c>
      <c r="N23" s="51"/>
      <c r="O23" s="51"/>
      <c r="P23" s="52"/>
      <c r="Q23" s="52"/>
      <c r="R23" s="52"/>
      <c r="S23" s="51"/>
      <c r="T23" s="53">
        <v>2</v>
      </c>
      <c r="U23" s="53"/>
      <c r="V23" s="53"/>
      <c r="W23" s="54"/>
      <c r="X23" s="53"/>
      <c r="Y23" s="53"/>
      <c r="Z23" s="53"/>
      <c r="AA23" s="53">
        <v>2</v>
      </c>
      <c r="AB23" s="53"/>
      <c r="AC23" s="53"/>
      <c r="AD23" s="54"/>
      <c r="AE23" s="53"/>
      <c r="AF23" s="53"/>
      <c r="AG23" s="53"/>
      <c r="AH23" s="53">
        <v>2</v>
      </c>
      <c r="AI23" s="53"/>
      <c r="AJ23" s="51">
        <f t="shared" si="1"/>
        <v>8</v>
      </c>
      <c r="AK23" s="51">
        <f>SUM(AJ23)</f>
        <v>8</v>
      </c>
      <c r="AL23" s="55">
        <f t="shared" si="2"/>
        <v>4</v>
      </c>
      <c r="AM23" s="56">
        <f>SUM(AL23)</f>
        <v>4</v>
      </c>
    </row>
    <row r="24" spans="1:39" ht="12.95" customHeight="1" thickBot="1" x14ac:dyDescent="0.3">
      <c r="A24" s="57">
        <v>7</v>
      </c>
      <c r="B24" s="48" t="s">
        <v>34</v>
      </c>
      <c r="C24" s="163" t="s">
        <v>33</v>
      </c>
      <c r="D24" s="49" t="s">
        <v>29</v>
      </c>
      <c r="E24" s="50">
        <v>3</v>
      </c>
      <c r="F24" s="51"/>
      <c r="G24" s="51"/>
      <c r="H24" s="51"/>
      <c r="I24" s="51"/>
      <c r="J24" s="51"/>
      <c r="K24" s="51"/>
      <c r="L24" s="51"/>
      <c r="M24" s="51">
        <v>3</v>
      </c>
      <c r="N24" s="51"/>
      <c r="O24" s="51"/>
      <c r="P24" s="52"/>
      <c r="Q24" s="52"/>
      <c r="R24" s="52"/>
      <c r="S24" s="51"/>
      <c r="T24" s="53">
        <v>3</v>
      </c>
      <c r="U24" s="53"/>
      <c r="V24" s="53"/>
      <c r="W24" s="54"/>
      <c r="X24" s="53"/>
      <c r="Y24" s="53"/>
      <c r="Z24" s="53"/>
      <c r="AA24" s="53">
        <v>3</v>
      </c>
      <c r="AB24" s="53"/>
      <c r="AC24" s="53"/>
      <c r="AD24" s="54"/>
      <c r="AE24" s="53"/>
      <c r="AF24" s="53"/>
      <c r="AG24" s="53"/>
      <c r="AH24" s="53">
        <v>3</v>
      </c>
      <c r="AI24" s="53"/>
      <c r="AJ24" s="51">
        <f t="shared" si="1"/>
        <v>12</v>
      </c>
      <c r="AK24" s="51">
        <f>SUM(AJ24)</f>
        <v>12</v>
      </c>
      <c r="AL24" s="55">
        <f t="shared" si="2"/>
        <v>4</v>
      </c>
      <c r="AM24" s="56">
        <f>SUM(AL24)</f>
        <v>4</v>
      </c>
    </row>
    <row r="25" spans="1:39" ht="12.95" customHeight="1" thickBot="1" x14ac:dyDescent="0.3">
      <c r="A25" s="57">
        <v>8</v>
      </c>
      <c r="B25" s="48" t="s">
        <v>35</v>
      </c>
      <c r="C25" s="163" t="s">
        <v>18</v>
      </c>
      <c r="D25" s="49" t="s">
        <v>25</v>
      </c>
      <c r="E25" s="50">
        <v>3</v>
      </c>
      <c r="F25" s="51"/>
      <c r="G25" s="51"/>
      <c r="H25" s="51"/>
      <c r="I25" s="51"/>
      <c r="J25" s="51"/>
      <c r="K25" s="51"/>
      <c r="L25" s="51"/>
      <c r="M25" s="51">
        <v>3</v>
      </c>
      <c r="N25" s="51"/>
      <c r="O25" s="51"/>
      <c r="P25" s="52"/>
      <c r="Q25" s="52"/>
      <c r="R25" s="52"/>
      <c r="S25" s="51"/>
      <c r="T25" s="51">
        <v>3</v>
      </c>
      <c r="U25" s="53"/>
      <c r="V25" s="53"/>
      <c r="W25" s="54"/>
      <c r="X25" s="53"/>
      <c r="Y25" s="53"/>
      <c r="Z25" s="53"/>
      <c r="AA25" s="53">
        <v>3</v>
      </c>
      <c r="AB25" s="53"/>
      <c r="AC25" s="53"/>
      <c r="AD25" s="54"/>
      <c r="AE25" s="53"/>
      <c r="AF25" s="53"/>
      <c r="AG25" s="53"/>
      <c r="AH25" s="98"/>
      <c r="AI25" s="53"/>
      <c r="AJ25" s="51">
        <f t="shared" si="1"/>
        <v>9</v>
      </c>
      <c r="AK25" s="51">
        <f>SUM(AJ25)</f>
        <v>9</v>
      </c>
      <c r="AL25" s="55">
        <f t="shared" si="2"/>
        <v>3</v>
      </c>
      <c r="AM25" s="56">
        <f>SUM(AL25)</f>
        <v>3</v>
      </c>
    </row>
    <row r="26" spans="1:39" ht="12.95" customHeight="1" thickBot="1" x14ac:dyDescent="0.3">
      <c r="A26" s="198">
        <v>9</v>
      </c>
      <c r="B26" s="205" t="s">
        <v>36</v>
      </c>
      <c r="C26" s="205" t="s">
        <v>37</v>
      </c>
      <c r="D26" s="17" t="s">
        <v>29</v>
      </c>
      <c r="E26" s="208">
        <v>2</v>
      </c>
      <c r="F26" s="39"/>
      <c r="G26" s="40"/>
      <c r="H26" s="40"/>
      <c r="I26" s="40"/>
      <c r="J26" s="40"/>
      <c r="K26" s="40"/>
      <c r="L26" s="40"/>
      <c r="M26" s="40"/>
      <c r="N26" s="40"/>
      <c r="O26" s="40">
        <v>2</v>
      </c>
      <c r="P26" s="42"/>
      <c r="Q26" s="42"/>
      <c r="R26" s="42"/>
      <c r="S26" s="40"/>
      <c r="T26" s="43"/>
      <c r="U26" s="43"/>
      <c r="V26" s="43">
        <v>2</v>
      </c>
      <c r="W26" s="44"/>
      <c r="X26" s="43"/>
      <c r="Y26" s="43"/>
      <c r="Z26" s="43"/>
      <c r="AA26" s="43"/>
      <c r="AB26" s="43"/>
      <c r="AC26" s="58"/>
      <c r="AD26" s="44" t="s">
        <v>44</v>
      </c>
      <c r="AE26" s="43"/>
      <c r="AF26" s="43"/>
      <c r="AG26" s="43"/>
      <c r="AH26" s="43"/>
      <c r="AI26" s="43"/>
      <c r="AJ26" s="24">
        <f t="shared" si="1"/>
        <v>4</v>
      </c>
      <c r="AK26" s="196">
        <f>SUM(AJ26:AJ28)</f>
        <v>12</v>
      </c>
      <c r="AL26" s="25">
        <f t="shared" si="2"/>
        <v>2</v>
      </c>
      <c r="AM26" s="195">
        <f>SUM(AL26:AL28)</f>
        <v>6</v>
      </c>
    </row>
    <row r="27" spans="1:39" ht="12.95" customHeight="1" thickBot="1" x14ac:dyDescent="0.3">
      <c r="A27" s="198"/>
      <c r="B27" s="205"/>
      <c r="C27" s="205"/>
      <c r="D27" s="26" t="s">
        <v>20</v>
      </c>
      <c r="E27" s="210"/>
      <c r="F27" s="27"/>
      <c r="G27" s="25"/>
      <c r="H27" s="25"/>
      <c r="I27" s="25"/>
      <c r="J27" s="25"/>
      <c r="K27" s="25"/>
      <c r="L27" s="25"/>
      <c r="M27" s="25"/>
      <c r="N27" s="25"/>
      <c r="O27" s="25">
        <v>2</v>
      </c>
      <c r="P27" s="28"/>
      <c r="Q27" s="28"/>
      <c r="R27" s="28"/>
      <c r="S27" s="25"/>
      <c r="T27" s="24"/>
      <c r="U27" s="24"/>
      <c r="V27" s="24">
        <v>2</v>
      </c>
      <c r="W27" s="29"/>
      <c r="X27" s="24"/>
      <c r="Y27" s="24"/>
      <c r="Z27" s="24"/>
      <c r="AA27" s="24"/>
      <c r="AB27" s="24"/>
      <c r="AC27" s="59"/>
      <c r="AD27" s="29"/>
      <c r="AE27" s="24"/>
      <c r="AF27" s="24"/>
      <c r="AG27" s="24"/>
      <c r="AH27" s="24"/>
      <c r="AI27" s="24"/>
      <c r="AJ27" s="24">
        <f t="shared" si="1"/>
        <v>4</v>
      </c>
      <c r="AK27" s="197"/>
      <c r="AL27" s="25">
        <f t="shared" si="2"/>
        <v>2</v>
      </c>
      <c r="AM27" s="193"/>
    </row>
    <row r="28" spans="1:39" ht="12.95" customHeight="1" thickBot="1" x14ac:dyDescent="0.3">
      <c r="A28" s="198"/>
      <c r="B28" s="205"/>
      <c r="C28" s="205"/>
      <c r="D28" s="31" t="s">
        <v>21</v>
      </c>
      <c r="E28" s="209"/>
      <c r="F28" s="32"/>
      <c r="G28" s="33"/>
      <c r="H28" s="33"/>
      <c r="I28" s="33"/>
      <c r="J28" s="33"/>
      <c r="K28" s="33"/>
      <c r="L28" s="33"/>
      <c r="M28" s="33"/>
      <c r="N28" s="33"/>
      <c r="O28" s="33">
        <v>2</v>
      </c>
      <c r="P28" s="34"/>
      <c r="Q28" s="34"/>
      <c r="R28" s="34"/>
      <c r="S28" s="33"/>
      <c r="T28" s="36"/>
      <c r="U28" s="36"/>
      <c r="V28" s="36">
        <v>2</v>
      </c>
      <c r="W28" s="37"/>
      <c r="X28" s="36"/>
      <c r="Y28" s="36"/>
      <c r="Z28" s="36"/>
      <c r="AA28" s="36"/>
      <c r="AB28" s="36"/>
      <c r="AC28" s="60"/>
      <c r="AD28" s="37"/>
      <c r="AE28" s="36"/>
      <c r="AF28" s="36"/>
      <c r="AG28" s="36"/>
      <c r="AH28" s="36"/>
      <c r="AI28" s="36"/>
      <c r="AJ28" s="24">
        <f t="shared" si="1"/>
        <v>4</v>
      </c>
      <c r="AK28" s="191"/>
      <c r="AL28" s="33">
        <f t="shared" si="2"/>
        <v>2</v>
      </c>
      <c r="AM28" s="194"/>
    </row>
    <row r="29" spans="1:39" ht="12.95" customHeight="1" thickBot="1" x14ac:dyDescent="0.3">
      <c r="A29" s="198">
        <v>10</v>
      </c>
      <c r="B29" s="205" t="s">
        <v>38</v>
      </c>
      <c r="C29" s="205" t="s">
        <v>37</v>
      </c>
      <c r="D29" s="26" t="s">
        <v>25</v>
      </c>
      <c r="E29" s="208">
        <v>2</v>
      </c>
      <c r="F29" s="39"/>
      <c r="G29" s="40"/>
      <c r="H29" s="40"/>
      <c r="I29" s="40"/>
      <c r="J29" s="40"/>
      <c r="K29" s="40"/>
      <c r="L29" s="40"/>
      <c r="M29" s="40"/>
      <c r="N29" s="40"/>
      <c r="O29" s="40">
        <v>2</v>
      </c>
      <c r="P29" s="42"/>
      <c r="Q29" s="42"/>
      <c r="R29" s="42"/>
      <c r="S29" s="40"/>
      <c r="T29" s="43"/>
      <c r="U29" s="43"/>
      <c r="V29" s="43">
        <v>2</v>
      </c>
      <c r="W29" s="44"/>
      <c r="X29" s="43"/>
      <c r="Y29" s="43"/>
      <c r="Z29" s="43"/>
      <c r="AA29" s="43"/>
      <c r="AB29" s="43"/>
      <c r="AC29" s="58"/>
      <c r="AD29" s="44"/>
      <c r="AE29" s="43"/>
      <c r="AF29" s="43"/>
      <c r="AG29" s="43"/>
      <c r="AH29" s="43"/>
      <c r="AI29" s="43"/>
      <c r="AJ29" s="40">
        <f t="shared" si="1"/>
        <v>4</v>
      </c>
      <c r="AK29" s="190">
        <f>SUM(AJ29:AJ30)</f>
        <v>8</v>
      </c>
      <c r="AL29" s="45">
        <f t="shared" si="2"/>
        <v>2</v>
      </c>
      <c r="AM29" s="195">
        <f>SUM(AL29:AL30)</f>
        <v>4</v>
      </c>
    </row>
    <row r="30" spans="1:39" ht="12.95" customHeight="1" thickBot="1" x14ac:dyDescent="0.3">
      <c r="A30" s="198"/>
      <c r="B30" s="205"/>
      <c r="C30" s="205"/>
      <c r="D30" s="31" t="s">
        <v>22</v>
      </c>
      <c r="E30" s="209"/>
      <c r="F30" s="32"/>
      <c r="G30" s="33"/>
      <c r="H30" s="33"/>
      <c r="I30" s="33"/>
      <c r="J30" s="33"/>
      <c r="K30" s="33"/>
      <c r="L30" s="33"/>
      <c r="M30" s="33"/>
      <c r="N30" s="33"/>
      <c r="O30" s="33">
        <v>2</v>
      </c>
      <c r="P30" s="34"/>
      <c r="Q30" s="34"/>
      <c r="R30" s="34"/>
      <c r="S30" s="33"/>
      <c r="T30" s="36"/>
      <c r="U30" s="36"/>
      <c r="V30" s="36">
        <v>2</v>
      </c>
      <c r="W30" s="37"/>
      <c r="X30" s="36"/>
      <c r="Y30" s="36"/>
      <c r="Z30" s="36"/>
      <c r="AA30" s="36"/>
      <c r="AB30" s="36"/>
      <c r="AC30" s="60"/>
      <c r="AD30" s="37"/>
      <c r="AE30" s="36"/>
      <c r="AF30" s="36"/>
      <c r="AG30" s="36"/>
      <c r="AH30" s="36"/>
      <c r="AI30" s="36"/>
      <c r="AJ30" s="33">
        <f t="shared" si="1"/>
        <v>4</v>
      </c>
      <c r="AK30" s="191"/>
      <c r="AL30" s="33">
        <f t="shared" si="2"/>
        <v>2</v>
      </c>
      <c r="AM30" s="194"/>
    </row>
    <row r="31" spans="1:39" ht="12.95" customHeight="1" thickBot="1" x14ac:dyDescent="0.3">
      <c r="A31" s="198">
        <v>11</v>
      </c>
      <c r="B31" s="205" t="s">
        <v>54</v>
      </c>
      <c r="C31" s="205" t="s">
        <v>33</v>
      </c>
      <c r="D31" s="26" t="s">
        <v>21</v>
      </c>
      <c r="E31" s="208">
        <v>3</v>
      </c>
      <c r="F31" s="39"/>
      <c r="G31" s="40"/>
      <c r="H31" s="40"/>
      <c r="I31" s="40"/>
      <c r="J31" s="40"/>
      <c r="K31" s="40"/>
      <c r="L31" s="40"/>
      <c r="M31" s="40"/>
      <c r="N31" s="40"/>
      <c r="O31" s="40">
        <v>3</v>
      </c>
      <c r="P31" s="42"/>
      <c r="Q31" s="42"/>
      <c r="R31" s="42"/>
      <c r="S31" s="40"/>
      <c r="T31" s="43"/>
      <c r="U31" s="43"/>
      <c r="V31" s="43">
        <v>3</v>
      </c>
      <c r="W31" s="44"/>
      <c r="X31" s="43"/>
      <c r="Y31" s="43"/>
      <c r="Z31" s="43"/>
      <c r="AA31" s="43"/>
      <c r="AB31" s="43"/>
      <c r="AC31" s="58"/>
      <c r="AD31" s="44"/>
      <c r="AE31" s="43"/>
      <c r="AF31" s="43"/>
      <c r="AG31" s="43"/>
      <c r="AH31" s="43">
        <v>3</v>
      </c>
      <c r="AI31" s="43"/>
      <c r="AJ31" s="40">
        <f t="shared" si="1"/>
        <v>9</v>
      </c>
      <c r="AK31" s="190">
        <f>SUM(AJ31:AJ32)</f>
        <v>18</v>
      </c>
      <c r="AL31" s="45">
        <f t="shared" si="2"/>
        <v>3</v>
      </c>
      <c r="AM31" s="195">
        <f>SUM(AL31:AL32)</f>
        <v>6</v>
      </c>
    </row>
    <row r="32" spans="1:39" ht="12.95" customHeight="1" thickBot="1" x14ac:dyDescent="0.3">
      <c r="A32" s="198"/>
      <c r="B32" s="205"/>
      <c r="C32" s="205"/>
      <c r="D32" s="31" t="s">
        <v>20</v>
      </c>
      <c r="E32" s="209"/>
      <c r="F32" s="32"/>
      <c r="G32" s="33"/>
      <c r="H32" s="33"/>
      <c r="I32" s="33"/>
      <c r="J32" s="33"/>
      <c r="K32" s="33"/>
      <c r="L32" s="33"/>
      <c r="M32" s="33"/>
      <c r="N32" s="33"/>
      <c r="O32" s="33">
        <v>3</v>
      </c>
      <c r="P32" s="34"/>
      <c r="Q32" s="34"/>
      <c r="R32" s="34"/>
      <c r="S32" s="33"/>
      <c r="T32" s="36"/>
      <c r="U32" s="36"/>
      <c r="V32" s="36">
        <v>3</v>
      </c>
      <c r="W32" s="37"/>
      <c r="X32" s="36"/>
      <c r="Y32" s="36"/>
      <c r="Z32" s="36"/>
      <c r="AA32" s="36"/>
      <c r="AB32" s="36"/>
      <c r="AC32" s="60"/>
      <c r="AD32" s="37"/>
      <c r="AE32" s="36"/>
      <c r="AF32" s="36"/>
      <c r="AG32" s="36"/>
      <c r="AH32" s="36">
        <v>3</v>
      </c>
      <c r="AI32" s="36"/>
      <c r="AJ32" s="33">
        <f t="shared" si="1"/>
        <v>9</v>
      </c>
      <c r="AK32" s="191"/>
      <c r="AL32" s="33">
        <f t="shared" si="2"/>
        <v>3</v>
      </c>
      <c r="AM32" s="194"/>
    </row>
    <row r="33" spans="1:39" ht="12.95" customHeight="1" thickBot="1" x14ac:dyDescent="0.3">
      <c r="A33" s="198">
        <v>12</v>
      </c>
      <c r="B33" s="205" t="s">
        <v>39</v>
      </c>
      <c r="C33" s="205" t="s">
        <v>31</v>
      </c>
      <c r="D33" s="26" t="s">
        <v>29</v>
      </c>
      <c r="E33" s="208">
        <v>3</v>
      </c>
      <c r="F33" s="39"/>
      <c r="G33" s="40"/>
      <c r="H33" s="40"/>
      <c r="I33" s="40"/>
      <c r="J33" s="40"/>
      <c r="K33" s="40"/>
      <c r="L33" s="40"/>
      <c r="M33" s="40"/>
      <c r="N33" s="40"/>
      <c r="O33" s="40">
        <v>3</v>
      </c>
      <c r="P33" s="42"/>
      <c r="Q33" s="42"/>
      <c r="R33" s="42"/>
      <c r="S33" s="40"/>
      <c r="T33" s="43"/>
      <c r="U33" s="43"/>
      <c r="V33" s="25">
        <v>3</v>
      </c>
      <c r="W33" s="44"/>
      <c r="X33" s="43"/>
      <c r="Y33" s="43"/>
      <c r="Z33" s="43"/>
      <c r="AA33" s="43">
        <v>3</v>
      </c>
      <c r="AB33" s="43"/>
      <c r="AC33" s="58"/>
      <c r="AD33" s="44"/>
      <c r="AE33" s="43"/>
      <c r="AF33" s="43"/>
      <c r="AG33" s="43"/>
      <c r="AH33" s="43"/>
      <c r="AI33" s="43"/>
      <c r="AJ33" s="40">
        <f t="shared" si="1"/>
        <v>9</v>
      </c>
      <c r="AK33" s="190">
        <f>SUM(AJ33:AJ34)</f>
        <v>18</v>
      </c>
      <c r="AL33" s="45">
        <f t="shared" si="2"/>
        <v>3</v>
      </c>
      <c r="AM33" s="195">
        <f>SUM(AL33:AL34)</f>
        <v>6</v>
      </c>
    </row>
    <row r="34" spans="1:39" ht="12.95" customHeight="1" thickBot="1" x14ac:dyDescent="0.3">
      <c r="A34" s="198"/>
      <c r="B34" s="205"/>
      <c r="C34" s="205"/>
      <c r="D34" s="31" t="s">
        <v>21</v>
      </c>
      <c r="E34" s="209"/>
      <c r="F34" s="32"/>
      <c r="G34" s="33"/>
      <c r="H34" s="33"/>
      <c r="I34" s="33"/>
      <c r="J34" s="33"/>
      <c r="K34" s="33"/>
      <c r="L34" s="33"/>
      <c r="M34" s="33"/>
      <c r="N34" s="33"/>
      <c r="O34" s="33">
        <v>3</v>
      </c>
      <c r="P34" s="34"/>
      <c r="Q34" s="34"/>
      <c r="R34" s="34"/>
      <c r="S34" s="33"/>
      <c r="T34" s="36"/>
      <c r="U34" s="36"/>
      <c r="V34" s="36">
        <v>3</v>
      </c>
      <c r="W34" s="37"/>
      <c r="X34" s="36"/>
      <c r="Y34" s="36"/>
      <c r="Z34" s="36"/>
      <c r="AA34" s="36">
        <v>3</v>
      </c>
      <c r="AB34" s="36"/>
      <c r="AC34" s="60"/>
      <c r="AD34" s="37"/>
      <c r="AE34" s="36"/>
      <c r="AF34" s="36"/>
      <c r="AG34" s="36"/>
      <c r="AH34" s="36"/>
      <c r="AI34" s="36"/>
      <c r="AJ34" s="33">
        <f t="shared" si="1"/>
        <v>9</v>
      </c>
      <c r="AK34" s="191"/>
      <c r="AL34" s="33">
        <f t="shared" si="2"/>
        <v>3</v>
      </c>
      <c r="AM34" s="194"/>
    </row>
    <row r="35" spans="1:39" ht="12.95" customHeight="1" thickBot="1" x14ac:dyDescent="0.3">
      <c r="A35" s="198">
        <v>13</v>
      </c>
      <c r="B35" s="205" t="s">
        <v>40</v>
      </c>
      <c r="C35" s="205" t="s">
        <v>28</v>
      </c>
      <c r="D35" s="26" t="s">
        <v>22</v>
      </c>
      <c r="E35" s="208">
        <v>3</v>
      </c>
      <c r="F35" s="39"/>
      <c r="G35" s="40"/>
      <c r="H35" s="40"/>
      <c r="I35" s="40"/>
      <c r="J35" s="40"/>
      <c r="K35" s="40"/>
      <c r="L35" s="40"/>
      <c r="M35" s="40"/>
      <c r="N35" s="40"/>
      <c r="O35" s="40">
        <v>3</v>
      </c>
      <c r="P35" s="42"/>
      <c r="Q35" s="42"/>
      <c r="R35" s="42"/>
      <c r="S35" s="40"/>
      <c r="T35" s="43"/>
      <c r="U35" s="43"/>
      <c r="V35" s="43">
        <v>3</v>
      </c>
      <c r="W35" s="44"/>
      <c r="X35" s="43"/>
      <c r="Y35" s="43"/>
      <c r="Z35" s="43"/>
      <c r="AA35" s="43"/>
      <c r="AB35" s="43"/>
      <c r="AC35" s="58"/>
      <c r="AD35" s="44"/>
      <c r="AE35" s="43"/>
      <c r="AF35" s="43"/>
      <c r="AG35" s="43"/>
      <c r="AH35" s="43"/>
      <c r="AI35" s="43"/>
      <c r="AJ35" s="40">
        <f t="shared" si="1"/>
        <v>6</v>
      </c>
      <c r="AK35" s="190">
        <f>SUM(AJ35:AJ36)</f>
        <v>15</v>
      </c>
      <c r="AL35" s="45">
        <f t="shared" si="2"/>
        <v>2</v>
      </c>
      <c r="AM35" s="195">
        <f>SUM(AL35:AL36)</f>
        <v>5</v>
      </c>
    </row>
    <row r="36" spans="1:39" ht="12.95" customHeight="1" thickBot="1" x14ac:dyDescent="0.3">
      <c r="A36" s="198"/>
      <c r="B36" s="205"/>
      <c r="C36" s="205"/>
      <c r="D36" s="31" t="s">
        <v>25</v>
      </c>
      <c r="E36" s="209"/>
      <c r="F36" s="32"/>
      <c r="G36" s="33"/>
      <c r="H36" s="33"/>
      <c r="I36" s="33"/>
      <c r="J36" s="33"/>
      <c r="K36" s="33"/>
      <c r="L36" s="33"/>
      <c r="M36" s="33"/>
      <c r="N36" s="33"/>
      <c r="O36" s="33">
        <v>3</v>
      </c>
      <c r="P36" s="34"/>
      <c r="Q36" s="34"/>
      <c r="R36" s="34"/>
      <c r="S36" s="33"/>
      <c r="T36" s="36"/>
      <c r="U36" s="36"/>
      <c r="V36" s="36">
        <v>3</v>
      </c>
      <c r="W36" s="37"/>
      <c r="X36" s="36"/>
      <c r="Y36" s="36"/>
      <c r="Z36" s="36"/>
      <c r="AA36" s="36"/>
      <c r="AB36" s="36"/>
      <c r="AC36" s="36">
        <v>3</v>
      </c>
      <c r="AD36" s="37"/>
      <c r="AE36" s="36"/>
      <c r="AF36" s="36"/>
      <c r="AG36" s="36"/>
      <c r="AH36" s="36"/>
      <c r="AI36" s="36"/>
      <c r="AJ36" s="33">
        <f t="shared" si="1"/>
        <v>9</v>
      </c>
      <c r="AK36" s="191"/>
      <c r="AL36" s="33">
        <f t="shared" si="2"/>
        <v>3</v>
      </c>
      <c r="AM36" s="194"/>
    </row>
    <row r="37" spans="1:39" ht="12.95" customHeight="1" thickBot="1" x14ac:dyDescent="0.3">
      <c r="A37" s="57">
        <v>14</v>
      </c>
      <c r="B37" s="61" t="s">
        <v>41</v>
      </c>
      <c r="C37" s="61" t="s">
        <v>18</v>
      </c>
      <c r="D37" s="62" t="s">
        <v>29</v>
      </c>
      <c r="E37" s="63">
        <v>3</v>
      </c>
      <c r="F37" s="64"/>
      <c r="G37" s="65"/>
      <c r="H37" s="65"/>
      <c r="I37" s="65"/>
      <c r="J37" s="65"/>
      <c r="K37" s="65"/>
      <c r="L37" s="65"/>
      <c r="M37" s="65"/>
      <c r="N37" s="65"/>
      <c r="O37" s="66"/>
      <c r="P37" s="67"/>
      <c r="Q37" s="67"/>
      <c r="R37" s="67"/>
      <c r="S37" s="65"/>
      <c r="T37" s="68"/>
      <c r="U37" s="68"/>
      <c r="V37" s="65">
        <v>3</v>
      </c>
      <c r="W37" s="69"/>
      <c r="X37" s="68"/>
      <c r="Y37" s="68"/>
      <c r="Z37" s="68"/>
      <c r="AA37" s="68"/>
      <c r="AB37" s="68"/>
      <c r="AC37" s="70"/>
      <c r="AD37" s="69"/>
      <c r="AE37" s="68"/>
      <c r="AF37" s="68"/>
      <c r="AG37" s="68"/>
      <c r="AH37" s="68"/>
      <c r="AI37" s="68"/>
      <c r="AJ37" s="51">
        <f t="shared" si="1"/>
        <v>3</v>
      </c>
      <c r="AK37" s="51">
        <f>SUM(AJ37)</f>
        <v>3</v>
      </c>
      <c r="AL37" s="55">
        <f t="shared" si="2"/>
        <v>1</v>
      </c>
      <c r="AM37" s="56">
        <f>SUM(AL37)</f>
        <v>1</v>
      </c>
    </row>
    <row r="38" spans="1:39" ht="15.75" customHeight="1" x14ac:dyDescent="0.25">
      <c r="A38" s="9"/>
      <c r="B38" s="15"/>
      <c r="C38" s="1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2"/>
      <c r="U38" s="9"/>
      <c r="V38" s="12"/>
      <c r="W38" s="12"/>
      <c r="X38" s="9"/>
      <c r="Y38" s="12"/>
      <c r="Z38" s="9"/>
      <c r="AA38" s="12"/>
      <c r="AB38" s="9"/>
      <c r="AC38" s="12"/>
      <c r="AD38" s="12"/>
      <c r="AE38" s="9"/>
      <c r="AF38" s="12"/>
      <c r="AG38" s="9"/>
      <c r="AH38" s="12"/>
      <c r="AI38" s="12"/>
      <c r="AJ38" s="12"/>
      <c r="AK38" s="12"/>
      <c r="AL38" s="12"/>
      <c r="AM38" s="9"/>
    </row>
    <row r="39" spans="1:39" ht="15.75" customHeight="1" x14ac:dyDescent="0.25">
      <c r="A39" s="79" t="s">
        <v>5</v>
      </c>
      <c r="B39" s="72"/>
      <c r="C39" s="73"/>
      <c r="D39" s="6"/>
      <c r="E39" s="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6"/>
      <c r="AL39" s="6"/>
      <c r="AM39" s="6"/>
    </row>
    <row r="40" spans="1:39" ht="15.75" customHeight="1" x14ac:dyDescent="0.25">
      <c r="A40" s="74"/>
      <c r="B40" s="72" t="s">
        <v>6</v>
      </c>
      <c r="C40" s="73"/>
      <c r="D40" s="6"/>
      <c r="E40" s="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6"/>
      <c r="AL40" s="6"/>
      <c r="AM40" s="6"/>
    </row>
    <row r="41" spans="1:39" ht="15.75" customHeight="1" x14ac:dyDescent="0.25">
      <c r="A41" s="75"/>
      <c r="B41" s="72" t="s">
        <v>7</v>
      </c>
      <c r="C41" s="73"/>
      <c r="D41" s="6"/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6"/>
      <c r="AL41" s="6"/>
      <c r="AM41" s="6"/>
    </row>
    <row r="42" spans="1:39" ht="15.75" customHeight="1" x14ac:dyDescent="0.25">
      <c r="A42" s="76"/>
      <c r="B42" s="72" t="s">
        <v>8</v>
      </c>
      <c r="C42" s="73"/>
      <c r="D42" s="6"/>
      <c r="E42" s="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6"/>
      <c r="AL42" s="6"/>
      <c r="AM42" s="6"/>
    </row>
    <row r="43" spans="1:39" ht="15.75" customHeight="1" x14ac:dyDescent="0.25">
      <c r="A43" s="77"/>
      <c r="B43" s="72" t="s">
        <v>52</v>
      </c>
      <c r="C43" s="73"/>
    </row>
    <row r="44" spans="1:39" ht="15.75" customHeight="1" x14ac:dyDescent="0.25">
      <c r="A44" s="78"/>
      <c r="B44" s="72"/>
      <c r="C44" s="73"/>
    </row>
    <row r="45" spans="1:39" ht="15.75" customHeight="1" x14ac:dyDescent="0.25">
      <c r="A45" s="78"/>
      <c r="B45" s="72"/>
      <c r="C45" s="73"/>
    </row>
    <row r="46" spans="1:39" ht="15.75" customHeight="1" x14ac:dyDescent="0.25">
      <c r="A46" s="79" t="s">
        <v>42</v>
      </c>
      <c r="B46" s="72"/>
      <c r="C46" s="73"/>
    </row>
    <row r="47" spans="1:39" ht="15.75" customHeight="1" x14ac:dyDescent="0.25">
      <c r="A47" s="71" t="s">
        <v>9</v>
      </c>
      <c r="B47" s="72"/>
      <c r="C47" s="73" t="s">
        <v>43</v>
      </c>
    </row>
    <row r="48" spans="1:39" ht="15.75" customHeight="1" x14ac:dyDescent="0.25">
      <c r="A48" s="71"/>
      <c r="B48" s="72"/>
      <c r="C48" s="73"/>
    </row>
    <row r="49" spans="1:4" ht="15.75" customHeight="1" x14ac:dyDescent="0.25">
      <c r="A49" s="71"/>
      <c r="B49" s="72"/>
      <c r="C49" s="73"/>
    </row>
    <row r="50" spans="1:4" ht="15.75" customHeight="1" x14ac:dyDescent="0.25">
      <c r="A50" s="71"/>
      <c r="B50" s="72"/>
      <c r="C50" s="73"/>
    </row>
    <row r="51" spans="1:4" ht="15.75" customHeight="1" x14ac:dyDescent="0.25">
      <c r="A51" s="81" t="s">
        <v>45</v>
      </c>
      <c r="B51" s="80"/>
      <c r="C51" s="82" t="s">
        <v>10</v>
      </c>
      <c r="D51" s="4"/>
    </row>
    <row r="52" spans="1:4" ht="15.75" customHeight="1" x14ac:dyDescent="0.25">
      <c r="A52" s="71" t="s">
        <v>11</v>
      </c>
      <c r="B52" s="80"/>
      <c r="C52" s="73" t="s">
        <v>12</v>
      </c>
      <c r="D52" s="5"/>
    </row>
    <row r="53" spans="1:4" ht="15.75" customHeight="1" x14ac:dyDescent="0.25">
      <c r="A53" s="78"/>
      <c r="B53" s="72"/>
      <c r="C53" s="73"/>
    </row>
  </sheetData>
  <sheetProtection selectLockedCells="1" selectUnlockedCells="1"/>
  <mergeCells count="74">
    <mergeCell ref="A33:A34"/>
    <mergeCell ref="A35:A36"/>
    <mergeCell ref="B26:B28"/>
    <mergeCell ref="C29:C30"/>
    <mergeCell ref="B29:B30"/>
    <mergeCell ref="C33:C34"/>
    <mergeCell ref="C31:C32"/>
    <mergeCell ref="B31:B32"/>
    <mergeCell ref="E35:E36"/>
    <mergeCell ref="C8:C10"/>
    <mergeCell ref="B8:B10"/>
    <mergeCell ref="B15:B17"/>
    <mergeCell ref="C15:C17"/>
    <mergeCell ref="B18:B20"/>
    <mergeCell ref="C18:C20"/>
    <mergeCell ref="C21:C22"/>
    <mergeCell ref="B21:B23"/>
    <mergeCell ref="C26:C28"/>
    <mergeCell ref="E21:E22"/>
    <mergeCell ref="E26:E28"/>
    <mergeCell ref="E29:E30"/>
    <mergeCell ref="B33:B34"/>
    <mergeCell ref="C35:C36"/>
    <mergeCell ref="B35:B36"/>
    <mergeCell ref="AK31:AK32"/>
    <mergeCell ref="E33:E34"/>
    <mergeCell ref="E8:E10"/>
    <mergeCell ref="E11:E12"/>
    <mergeCell ref="E13:E14"/>
    <mergeCell ref="E15:E17"/>
    <mergeCell ref="E18:E20"/>
    <mergeCell ref="AK8:AK10"/>
    <mergeCell ref="AK11:AK12"/>
    <mergeCell ref="AK13:AK14"/>
    <mergeCell ref="AK15:AK17"/>
    <mergeCell ref="AK18:AK20"/>
    <mergeCell ref="E31:E32"/>
    <mergeCell ref="A18:A20"/>
    <mergeCell ref="A21:A23"/>
    <mergeCell ref="A26:A28"/>
    <mergeCell ref="A29:A30"/>
    <mergeCell ref="A31:A32"/>
    <mergeCell ref="A11:A12"/>
    <mergeCell ref="A13:A14"/>
    <mergeCell ref="F6:AI6"/>
    <mergeCell ref="A15:A17"/>
    <mergeCell ref="AM6:AM7"/>
    <mergeCell ref="C6:C7"/>
    <mergeCell ref="E6:E7"/>
    <mergeCell ref="B11:B12"/>
    <mergeCell ref="C11:C12"/>
    <mergeCell ref="B13:B14"/>
    <mergeCell ref="C13:C14"/>
    <mergeCell ref="B6:B7"/>
    <mergeCell ref="A6:A7"/>
    <mergeCell ref="D6:D7"/>
    <mergeCell ref="AK6:AK7"/>
    <mergeCell ref="A8:A10"/>
    <mergeCell ref="AK35:AK36"/>
    <mergeCell ref="AM8:AM10"/>
    <mergeCell ref="AM11:AM12"/>
    <mergeCell ref="AM13:AM14"/>
    <mergeCell ref="AM15:AM17"/>
    <mergeCell ref="AM18:AM20"/>
    <mergeCell ref="AM21:AM22"/>
    <mergeCell ref="AM26:AM28"/>
    <mergeCell ref="AM29:AM30"/>
    <mergeCell ref="AM31:AM32"/>
    <mergeCell ref="AM33:AM34"/>
    <mergeCell ref="AM35:AM36"/>
    <mergeCell ref="AK21:AK22"/>
    <mergeCell ref="AK26:AK28"/>
    <mergeCell ref="AK33:AK34"/>
    <mergeCell ref="AK29:AK30"/>
  </mergeCells>
  <pageMargins left="0.7" right="0.7" top="0.75" bottom="0.75" header="0.51180555555555596" footer="0.51180555555555596"/>
  <pageSetup paperSize="9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R59"/>
  <sheetViews>
    <sheetView topLeftCell="A16" workbookViewId="0">
      <pane xSplit="5" topLeftCell="F1" activePane="topRight" state="frozen"/>
      <selection pane="topRight" activeCell="A24" sqref="A24:XFD24"/>
    </sheetView>
  </sheetViews>
  <sheetFormatPr defaultRowHeight="15.75" customHeight="1" x14ac:dyDescent="0.2"/>
  <cols>
    <col min="1" max="1" width="3.5703125" style="78" customWidth="1"/>
    <col min="2" max="2" width="21.5703125" style="72" customWidth="1"/>
    <col min="3" max="3" width="20" style="73" customWidth="1"/>
    <col min="4" max="4" width="5.42578125" style="73" customWidth="1"/>
    <col min="5" max="5" width="4.42578125" style="78" bestFit="1" customWidth="1"/>
    <col min="6" max="19" width="2.7109375" style="73" customWidth="1"/>
    <col min="20" max="35" width="2.7109375" style="78" customWidth="1"/>
    <col min="36" max="36" width="11.85546875" style="78" customWidth="1"/>
    <col min="37" max="37" width="8.28515625" style="73" customWidth="1"/>
    <col min="38" max="38" width="12.85546875" style="73" customWidth="1"/>
    <col min="39" max="39" width="6.7109375" style="73" customWidth="1"/>
    <col min="40" max="40" width="1.85546875" style="73" customWidth="1"/>
    <col min="41" max="41" width="11" style="73" customWidth="1"/>
    <col min="42" max="42" width="9.140625" style="104"/>
    <col min="43" max="43" width="9.85546875" style="105" customWidth="1"/>
    <col min="44" max="44" width="9.140625" style="104"/>
    <col min="45" max="16384" width="9.140625" style="73"/>
  </cols>
  <sheetData>
    <row r="2" spans="1:44" ht="15" customHeight="1" x14ac:dyDescent="0.2">
      <c r="A2" s="99" t="s">
        <v>14</v>
      </c>
      <c r="C2" s="83"/>
      <c r="D2" s="83"/>
      <c r="E2" s="84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44" ht="15" customHeight="1" x14ac:dyDescent="0.2">
      <c r="A3" s="99" t="s">
        <v>16</v>
      </c>
      <c r="C3" s="83"/>
      <c r="D3" s="83"/>
      <c r="E3" s="84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</row>
    <row r="4" spans="1:44" ht="15" customHeight="1" x14ac:dyDescent="0.2">
      <c r="A4" s="99" t="s">
        <v>13</v>
      </c>
      <c r="C4" s="83"/>
      <c r="D4" s="83"/>
      <c r="E4" s="84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44" ht="14.25" customHeight="1" x14ac:dyDescent="0.2">
      <c r="AO5" s="103" t="s">
        <v>55</v>
      </c>
    </row>
    <row r="6" spans="1:44" s="87" customFormat="1" ht="15.75" customHeight="1" x14ac:dyDescent="0.2">
      <c r="A6" s="203" t="s">
        <v>17</v>
      </c>
      <c r="B6" s="204" t="s">
        <v>0</v>
      </c>
      <c r="C6" s="203" t="s">
        <v>1</v>
      </c>
      <c r="D6" s="204" t="s">
        <v>19</v>
      </c>
      <c r="E6" s="203" t="s">
        <v>2</v>
      </c>
      <c r="F6" s="214" t="s">
        <v>51</v>
      </c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6"/>
      <c r="AJ6" s="86" t="s">
        <v>3</v>
      </c>
      <c r="AK6" s="201" t="s">
        <v>48</v>
      </c>
      <c r="AL6" s="86" t="s">
        <v>3</v>
      </c>
      <c r="AM6" s="201" t="s">
        <v>50</v>
      </c>
      <c r="AO6" s="101" t="s">
        <v>3</v>
      </c>
      <c r="AP6" s="212" t="s">
        <v>59</v>
      </c>
      <c r="AQ6" s="106" t="s">
        <v>56</v>
      </c>
      <c r="AR6" s="212" t="s">
        <v>58</v>
      </c>
    </row>
    <row r="7" spans="1:44" s="87" customFormat="1" ht="16.5" customHeight="1" thickBot="1" x14ac:dyDescent="0.25">
      <c r="A7" s="204"/>
      <c r="B7" s="206"/>
      <c r="C7" s="203"/>
      <c r="D7" s="207"/>
      <c r="E7" s="204"/>
      <c r="F7" s="86">
        <v>1</v>
      </c>
      <c r="G7" s="97">
        <v>2</v>
      </c>
      <c r="H7" s="97">
        <v>3</v>
      </c>
      <c r="I7" s="97">
        <v>4</v>
      </c>
      <c r="J7" s="97">
        <v>5</v>
      </c>
      <c r="K7" s="97">
        <v>6</v>
      </c>
      <c r="L7" s="97">
        <v>7</v>
      </c>
      <c r="M7" s="97">
        <v>8</v>
      </c>
      <c r="N7" s="97">
        <v>9</v>
      </c>
      <c r="O7" s="97">
        <v>10</v>
      </c>
      <c r="P7" s="97">
        <v>11</v>
      </c>
      <c r="Q7" s="97">
        <v>12</v>
      </c>
      <c r="R7" s="97">
        <v>13</v>
      </c>
      <c r="S7" s="97">
        <v>14</v>
      </c>
      <c r="T7" s="97">
        <v>15</v>
      </c>
      <c r="U7" s="97">
        <v>16</v>
      </c>
      <c r="V7" s="97">
        <f t="shared" ref="V7:AI7" si="0">1+U7</f>
        <v>17</v>
      </c>
      <c r="W7" s="97">
        <f t="shared" si="0"/>
        <v>18</v>
      </c>
      <c r="X7" s="97">
        <f t="shared" si="0"/>
        <v>19</v>
      </c>
      <c r="Y7" s="97">
        <f t="shared" si="0"/>
        <v>20</v>
      </c>
      <c r="Z7" s="97">
        <f t="shared" si="0"/>
        <v>21</v>
      </c>
      <c r="AA7" s="97">
        <f t="shared" si="0"/>
        <v>22</v>
      </c>
      <c r="AB7" s="97">
        <f t="shared" si="0"/>
        <v>23</v>
      </c>
      <c r="AC7" s="97">
        <f t="shared" si="0"/>
        <v>24</v>
      </c>
      <c r="AD7" s="97">
        <f t="shared" si="0"/>
        <v>25</v>
      </c>
      <c r="AE7" s="97">
        <f t="shared" si="0"/>
        <v>26</v>
      </c>
      <c r="AF7" s="97">
        <f t="shared" si="0"/>
        <v>27</v>
      </c>
      <c r="AG7" s="97">
        <f t="shared" si="0"/>
        <v>28</v>
      </c>
      <c r="AH7" s="97">
        <f t="shared" si="0"/>
        <v>29</v>
      </c>
      <c r="AI7" s="88">
        <f t="shared" si="0"/>
        <v>30</v>
      </c>
      <c r="AJ7" s="86" t="s">
        <v>47</v>
      </c>
      <c r="AK7" s="202"/>
      <c r="AL7" s="89" t="s">
        <v>49</v>
      </c>
      <c r="AM7" s="202"/>
      <c r="AO7" s="100" t="s">
        <v>49</v>
      </c>
      <c r="AP7" s="213"/>
      <c r="AQ7" s="111" t="s">
        <v>57</v>
      </c>
      <c r="AR7" s="213"/>
    </row>
    <row r="8" spans="1:44" ht="16.5" customHeight="1" thickBot="1" x14ac:dyDescent="0.25">
      <c r="A8" s="198">
        <v>1</v>
      </c>
      <c r="B8" s="211" t="s">
        <v>4</v>
      </c>
      <c r="C8" s="211" t="s">
        <v>18</v>
      </c>
      <c r="D8" s="17" t="s">
        <v>20</v>
      </c>
      <c r="E8" s="210">
        <v>3</v>
      </c>
      <c r="F8" s="18"/>
      <c r="G8" s="20"/>
      <c r="H8" s="19"/>
      <c r="I8" s="19"/>
      <c r="J8" s="19">
        <v>3</v>
      </c>
      <c r="K8" s="19"/>
      <c r="L8" s="19"/>
      <c r="M8" s="19"/>
      <c r="N8" s="20"/>
      <c r="O8" s="19"/>
      <c r="P8" s="19"/>
      <c r="Q8" s="19">
        <v>3</v>
      </c>
      <c r="R8" s="19"/>
      <c r="S8" s="19"/>
      <c r="T8" s="21"/>
      <c r="U8" s="20"/>
      <c r="V8" s="21"/>
      <c r="W8" s="21"/>
      <c r="X8" s="19">
        <v>3</v>
      </c>
      <c r="Y8" s="19"/>
      <c r="Z8" s="21"/>
      <c r="AA8" s="21"/>
      <c r="AB8" s="20"/>
      <c r="AC8" s="21"/>
      <c r="AD8" s="21"/>
      <c r="AE8" s="21">
        <v>3</v>
      </c>
      <c r="AF8" s="21"/>
      <c r="AG8" s="21"/>
      <c r="AH8" s="21"/>
      <c r="AI8" s="20"/>
      <c r="AJ8" s="24">
        <f t="shared" ref="AJ8:AJ37" si="1">SUM(F8:AI8)</f>
        <v>12</v>
      </c>
      <c r="AK8" s="196">
        <f>SUM(AJ8:AJ10)</f>
        <v>36</v>
      </c>
      <c r="AL8" s="25">
        <f t="shared" ref="AL8:AL37" si="2">COUNT(F8:AI8)</f>
        <v>4</v>
      </c>
      <c r="AM8" s="192">
        <f>SUM(AL8:AL10)</f>
        <v>12</v>
      </c>
      <c r="AO8" s="107">
        <v>3</v>
      </c>
      <c r="AP8" s="112">
        <f>AO8+AL8</f>
        <v>7</v>
      </c>
      <c r="AQ8" s="112">
        <v>7</v>
      </c>
      <c r="AR8" s="113">
        <f>AQ8-AP8</f>
        <v>0</v>
      </c>
    </row>
    <row r="9" spans="1:44" ht="16.5" customHeight="1" thickBot="1" x14ac:dyDescent="0.25">
      <c r="A9" s="198"/>
      <c r="B9" s="205"/>
      <c r="C9" s="205"/>
      <c r="D9" s="26" t="s">
        <v>21</v>
      </c>
      <c r="E9" s="210"/>
      <c r="F9" s="27"/>
      <c r="G9" s="28"/>
      <c r="H9" s="25"/>
      <c r="I9" s="25"/>
      <c r="J9" s="25">
        <v>3</v>
      </c>
      <c r="K9" s="25"/>
      <c r="L9" s="25"/>
      <c r="M9" s="25"/>
      <c r="N9" s="28"/>
      <c r="O9" s="25"/>
      <c r="P9" s="25"/>
      <c r="Q9" s="25">
        <v>3</v>
      </c>
      <c r="R9" s="25"/>
      <c r="S9" s="25"/>
      <c r="T9" s="24"/>
      <c r="U9" s="28"/>
      <c r="V9" s="24"/>
      <c r="W9" s="24"/>
      <c r="X9" s="25">
        <v>3</v>
      </c>
      <c r="Y9" s="25"/>
      <c r="Z9" s="24"/>
      <c r="AA9" s="24"/>
      <c r="AB9" s="28"/>
      <c r="AC9" s="24"/>
      <c r="AD9" s="24"/>
      <c r="AE9" s="24">
        <v>3</v>
      </c>
      <c r="AF9" s="24"/>
      <c r="AG9" s="24"/>
      <c r="AH9" s="24"/>
      <c r="AI9" s="28"/>
      <c r="AJ9" s="24">
        <f t="shared" si="1"/>
        <v>12</v>
      </c>
      <c r="AK9" s="197"/>
      <c r="AL9" s="25">
        <f t="shared" si="2"/>
        <v>4</v>
      </c>
      <c r="AM9" s="193"/>
      <c r="AO9" s="107">
        <v>3</v>
      </c>
      <c r="AP9" s="112">
        <f t="shared" ref="AP9:AP37" si="3">AO9+AL9</f>
        <v>7</v>
      </c>
      <c r="AQ9" s="112">
        <v>7</v>
      </c>
      <c r="AR9" s="113">
        <f t="shared" ref="AR9:AR37" si="4">AQ9-AP9</f>
        <v>0</v>
      </c>
    </row>
    <row r="10" spans="1:44" ht="16.5" customHeight="1" thickBot="1" x14ac:dyDescent="0.25">
      <c r="A10" s="198"/>
      <c r="B10" s="205"/>
      <c r="C10" s="205"/>
      <c r="D10" s="31" t="s">
        <v>22</v>
      </c>
      <c r="E10" s="209"/>
      <c r="F10" s="32"/>
      <c r="G10" s="34"/>
      <c r="H10" s="33"/>
      <c r="I10" s="33"/>
      <c r="J10" s="33">
        <v>3</v>
      </c>
      <c r="K10" s="33"/>
      <c r="L10" s="33"/>
      <c r="M10" s="33"/>
      <c r="N10" s="34"/>
      <c r="O10" s="33"/>
      <c r="P10" s="33"/>
      <c r="Q10" s="33">
        <v>3</v>
      </c>
      <c r="R10" s="33"/>
      <c r="S10" s="33"/>
      <c r="T10" s="36"/>
      <c r="U10" s="34"/>
      <c r="V10" s="36"/>
      <c r="W10" s="36"/>
      <c r="X10" s="33">
        <v>3</v>
      </c>
      <c r="Y10" s="33"/>
      <c r="Z10" s="36"/>
      <c r="AA10" s="36"/>
      <c r="AB10" s="34"/>
      <c r="AC10" s="36"/>
      <c r="AD10" s="36"/>
      <c r="AE10" s="36">
        <v>3</v>
      </c>
      <c r="AF10" s="36"/>
      <c r="AG10" s="36"/>
      <c r="AH10" s="36"/>
      <c r="AI10" s="34"/>
      <c r="AJ10" s="36">
        <f t="shared" si="1"/>
        <v>12</v>
      </c>
      <c r="AK10" s="191"/>
      <c r="AL10" s="33">
        <f t="shared" si="2"/>
        <v>4</v>
      </c>
      <c r="AM10" s="194"/>
      <c r="AO10" s="108">
        <v>3</v>
      </c>
      <c r="AP10" s="112">
        <f t="shared" si="3"/>
        <v>7</v>
      </c>
      <c r="AQ10" s="112">
        <v>7</v>
      </c>
      <c r="AR10" s="113">
        <f t="shared" si="4"/>
        <v>0</v>
      </c>
    </row>
    <row r="11" spans="1:44" ht="16.5" customHeight="1" thickBot="1" x14ac:dyDescent="0.25">
      <c r="A11" s="198">
        <v>2</v>
      </c>
      <c r="B11" s="205" t="s">
        <v>23</v>
      </c>
      <c r="C11" s="205" t="s">
        <v>24</v>
      </c>
      <c r="D11" s="26" t="s">
        <v>22</v>
      </c>
      <c r="E11" s="208">
        <v>2</v>
      </c>
      <c r="F11" s="39"/>
      <c r="G11" s="42"/>
      <c r="H11" s="40"/>
      <c r="I11" s="40"/>
      <c r="J11" s="40">
        <v>2</v>
      </c>
      <c r="K11" s="40"/>
      <c r="L11" s="40"/>
      <c r="M11" s="40"/>
      <c r="N11" s="42"/>
      <c r="O11" s="40"/>
      <c r="P11" s="40"/>
      <c r="Q11" s="40">
        <v>2</v>
      </c>
      <c r="R11" s="40"/>
      <c r="S11" s="40"/>
      <c r="T11" s="43"/>
      <c r="U11" s="42"/>
      <c r="V11" s="43"/>
      <c r="W11" s="43"/>
      <c r="X11" s="41"/>
      <c r="Y11" s="43"/>
      <c r="Z11" s="43"/>
      <c r="AA11" s="43"/>
      <c r="AB11" s="42"/>
      <c r="AC11" s="40">
        <v>2</v>
      </c>
      <c r="AD11" s="40">
        <v>2</v>
      </c>
      <c r="AE11" s="43">
        <v>2</v>
      </c>
      <c r="AF11" s="43"/>
      <c r="AG11" s="43"/>
      <c r="AH11" s="43"/>
      <c r="AI11" s="42"/>
      <c r="AJ11" s="47">
        <f t="shared" si="1"/>
        <v>10</v>
      </c>
      <c r="AK11" s="190">
        <f>SUM(AJ11:AJ12)</f>
        <v>18</v>
      </c>
      <c r="AL11" s="45">
        <f t="shared" si="2"/>
        <v>5</v>
      </c>
      <c r="AM11" s="195">
        <f>SUM(AL11:AL12)</f>
        <v>9</v>
      </c>
      <c r="AO11" s="107">
        <v>2</v>
      </c>
      <c r="AP11" s="112">
        <f t="shared" si="3"/>
        <v>7</v>
      </c>
      <c r="AQ11" s="112">
        <v>7</v>
      </c>
      <c r="AR11" s="113">
        <f t="shared" si="4"/>
        <v>0</v>
      </c>
    </row>
    <row r="12" spans="1:44" ht="16.5" customHeight="1" thickBot="1" x14ac:dyDescent="0.25">
      <c r="A12" s="198"/>
      <c r="B12" s="205"/>
      <c r="C12" s="205"/>
      <c r="D12" s="31" t="s">
        <v>25</v>
      </c>
      <c r="E12" s="209"/>
      <c r="F12" s="32"/>
      <c r="G12" s="34"/>
      <c r="H12" s="33"/>
      <c r="I12" s="33"/>
      <c r="J12" s="33">
        <v>2</v>
      </c>
      <c r="K12" s="33"/>
      <c r="L12" s="33"/>
      <c r="M12" s="33"/>
      <c r="N12" s="34"/>
      <c r="O12" s="33"/>
      <c r="P12" s="33"/>
      <c r="Q12" s="33">
        <v>2</v>
      </c>
      <c r="R12" s="33"/>
      <c r="S12" s="33"/>
      <c r="T12" s="36"/>
      <c r="U12" s="34"/>
      <c r="V12" s="36"/>
      <c r="W12" s="36"/>
      <c r="X12" s="35"/>
      <c r="Y12" s="36"/>
      <c r="Z12" s="36"/>
      <c r="AA12" s="36"/>
      <c r="AB12" s="34"/>
      <c r="AC12" s="33">
        <v>2</v>
      </c>
      <c r="AD12" s="33">
        <v>2</v>
      </c>
      <c r="AE12" s="36"/>
      <c r="AF12" s="36"/>
      <c r="AG12" s="36"/>
      <c r="AH12" s="36"/>
      <c r="AI12" s="34"/>
      <c r="AJ12" s="36">
        <f t="shared" si="1"/>
        <v>8</v>
      </c>
      <c r="AK12" s="191"/>
      <c r="AL12" s="33">
        <f t="shared" si="2"/>
        <v>4</v>
      </c>
      <c r="AM12" s="194"/>
      <c r="AO12" s="108">
        <v>3</v>
      </c>
      <c r="AP12" s="112">
        <f t="shared" si="3"/>
        <v>7</v>
      </c>
      <c r="AQ12" s="112">
        <v>7</v>
      </c>
      <c r="AR12" s="113">
        <f t="shared" si="4"/>
        <v>0</v>
      </c>
    </row>
    <row r="13" spans="1:44" ht="16.5" customHeight="1" thickBot="1" x14ac:dyDescent="0.25">
      <c r="A13" s="198">
        <v>3</v>
      </c>
      <c r="B13" s="205" t="s">
        <v>26</v>
      </c>
      <c r="C13" s="205" t="s">
        <v>24</v>
      </c>
      <c r="D13" s="26" t="s">
        <v>20</v>
      </c>
      <c r="E13" s="208">
        <v>2</v>
      </c>
      <c r="F13" s="39"/>
      <c r="G13" s="42"/>
      <c r="H13" s="40"/>
      <c r="I13" s="40"/>
      <c r="J13" s="40">
        <v>2</v>
      </c>
      <c r="K13" s="40"/>
      <c r="L13" s="40"/>
      <c r="M13" s="40"/>
      <c r="N13" s="42"/>
      <c r="O13" s="40"/>
      <c r="P13" s="40"/>
      <c r="Q13" s="40">
        <v>2</v>
      </c>
      <c r="R13" s="40"/>
      <c r="S13" s="40"/>
      <c r="T13" s="43"/>
      <c r="U13" s="42"/>
      <c r="V13" s="43"/>
      <c r="W13" s="43"/>
      <c r="X13" s="40">
        <v>2</v>
      </c>
      <c r="Y13" s="43"/>
      <c r="Z13" s="43"/>
      <c r="AA13" s="43"/>
      <c r="AB13" s="42"/>
      <c r="AC13" s="43"/>
      <c r="AD13" s="43"/>
      <c r="AE13" s="43"/>
      <c r="AF13" s="43"/>
      <c r="AG13" s="43"/>
      <c r="AH13" s="43"/>
      <c r="AI13" s="42"/>
      <c r="AJ13" s="47">
        <f t="shared" si="1"/>
        <v>6</v>
      </c>
      <c r="AK13" s="190">
        <f>SUM(AJ13:AJ14)</f>
        <v>12</v>
      </c>
      <c r="AL13" s="45">
        <f t="shared" si="2"/>
        <v>3</v>
      </c>
      <c r="AM13" s="195">
        <f>SUM(AL13:AL14)</f>
        <v>6</v>
      </c>
      <c r="AO13" s="109">
        <v>4</v>
      </c>
      <c r="AP13" s="112">
        <f t="shared" si="3"/>
        <v>7</v>
      </c>
      <c r="AQ13" s="112">
        <v>7</v>
      </c>
      <c r="AR13" s="113">
        <f t="shared" si="4"/>
        <v>0</v>
      </c>
    </row>
    <row r="14" spans="1:44" ht="16.5" customHeight="1" thickBot="1" x14ac:dyDescent="0.25">
      <c r="A14" s="198"/>
      <c r="B14" s="205"/>
      <c r="C14" s="205"/>
      <c r="D14" s="31" t="s">
        <v>21</v>
      </c>
      <c r="E14" s="209"/>
      <c r="F14" s="32"/>
      <c r="G14" s="34"/>
      <c r="H14" s="33"/>
      <c r="I14" s="33"/>
      <c r="J14" s="33">
        <v>2</v>
      </c>
      <c r="K14" s="33"/>
      <c r="L14" s="33"/>
      <c r="M14" s="33"/>
      <c r="N14" s="34"/>
      <c r="O14" s="33"/>
      <c r="P14" s="33"/>
      <c r="Q14" s="33">
        <v>2</v>
      </c>
      <c r="R14" s="33"/>
      <c r="S14" s="33"/>
      <c r="T14" s="36"/>
      <c r="U14" s="34"/>
      <c r="V14" s="36"/>
      <c r="W14" s="36"/>
      <c r="X14" s="33">
        <v>2</v>
      </c>
      <c r="Y14" s="36"/>
      <c r="Z14" s="36"/>
      <c r="AA14" s="36"/>
      <c r="AB14" s="34"/>
      <c r="AC14" s="36"/>
      <c r="AD14" s="36"/>
      <c r="AE14" s="36"/>
      <c r="AF14" s="36"/>
      <c r="AG14" s="36"/>
      <c r="AH14" s="36"/>
      <c r="AI14" s="34"/>
      <c r="AJ14" s="36">
        <f t="shared" si="1"/>
        <v>6</v>
      </c>
      <c r="AK14" s="191"/>
      <c r="AL14" s="33">
        <f t="shared" si="2"/>
        <v>3</v>
      </c>
      <c r="AM14" s="194"/>
      <c r="AO14" s="108">
        <v>4</v>
      </c>
      <c r="AP14" s="112">
        <f t="shared" si="3"/>
        <v>7</v>
      </c>
      <c r="AQ14" s="112">
        <v>7</v>
      </c>
      <c r="AR14" s="113">
        <f t="shared" si="4"/>
        <v>0</v>
      </c>
    </row>
    <row r="15" spans="1:44" ht="16.5" customHeight="1" thickBot="1" x14ac:dyDescent="0.25">
      <c r="A15" s="198">
        <v>4</v>
      </c>
      <c r="B15" s="205" t="s">
        <v>27</v>
      </c>
      <c r="C15" s="205" t="s">
        <v>28</v>
      </c>
      <c r="D15" s="17" t="s">
        <v>21</v>
      </c>
      <c r="E15" s="208">
        <v>3</v>
      </c>
      <c r="F15" s="39"/>
      <c r="G15" s="42"/>
      <c r="H15" s="40"/>
      <c r="I15" s="40"/>
      <c r="J15" s="40">
        <v>3</v>
      </c>
      <c r="K15" s="40"/>
      <c r="L15" s="40"/>
      <c r="M15" s="40"/>
      <c r="N15" s="42"/>
      <c r="O15" s="40"/>
      <c r="P15" s="40"/>
      <c r="Q15" s="40">
        <v>3</v>
      </c>
      <c r="R15" s="40"/>
      <c r="S15" s="40"/>
      <c r="T15" s="43"/>
      <c r="U15" s="42"/>
      <c r="V15" s="43"/>
      <c r="W15" s="43"/>
      <c r="X15" s="40">
        <v>3</v>
      </c>
      <c r="Y15" s="43"/>
      <c r="Z15" s="43"/>
      <c r="AA15" s="43"/>
      <c r="AB15" s="42"/>
      <c r="AC15" s="43"/>
      <c r="AD15" s="43"/>
      <c r="AE15" s="43">
        <v>3</v>
      </c>
      <c r="AF15" s="43"/>
      <c r="AG15" s="43"/>
      <c r="AH15" s="43"/>
      <c r="AI15" s="42"/>
      <c r="AJ15" s="47">
        <f t="shared" si="1"/>
        <v>12</v>
      </c>
      <c r="AK15" s="196">
        <f>SUM(AJ15:AJ17)</f>
        <v>36</v>
      </c>
      <c r="AL15" s="25">
        <f t="shared" si="2"/>
        <v>4</v>
      </c>
      <c r="AM15" s="192">
        <f>SUM(AL15:AL17)</f>
        <v>12</v>
      </c>
      <c r="AO15" s="107">
        <v>3</v>
      </c>
      <c r="AP15" s="112">
        <f t="shared" si="3"/>
        <v>7</v>
      </c>
      <c r="AQ15" s="112">
        <v>7</v>
      </c>
      <c r="AR15" s="113">
        <f t="shared" si="4"/>
        <v>0</v>
      </c>
    </row>
    <row r="16" spans="1:44" ht="16.5" customHeight="1" thickBot="1" x14ac:dyDescent="0.25">
      <c r="A16" s="198"/>
      <c r="B16" s="205"/>
      <c r="C16" s="205"/>
      <c r="D16" s="26" t="s">
        <v>29</v>
      </c>
      <c r="E16" s="210"/>
      <c r="F16" s="27"/>
      <c r="G16" s="28"/>
      <c r="H16" s="25"/>
      <c r="I16" s="25"/>
      <c r="J16" s="25">
        <v>3</v>
      </c>
      <c r="K16" s="25"/>
      <c r="L16" s="25"/>
      <c r="M16" s="25"/>
      <c r="N16" s="28"/>
      <c r="O16" s="25"/>
      <c r="P16" s="25"/>
      <c r="Q16" s="25">
        <v>3</v>
      </c>
      <c r="R16" s="25"/>
      <c r="S16" s="25"/>
      <c r="T16" s="24"/>
      <c r="U16" s="28"/>
      <c r="V16" s="24"/>
      <c r="W16" s="24"/>
      <c r="X16" s="25">
        <v>3</v>
      </c>
      <c r="Y16" s="24"/>
      <c r="Z16" s="24"/>
      <c r="AA16" s="24"/>
      <c r="AB16" s="28"/>
      <c r="AC16" s="24"/>
      <c r="AD16" s="24"/>
      <c r="AE16" s="24">
        <v>3</v>
      </c>
      <c r="AF16" s="24"/>
      <c r="AG16" s="24"/>
      <c r="AH16" s="24"/>
      <c r="AI16" s="28"/>
      <c r="AJ16" s="24">
        <f t="shared" si="1"/>
        <v>12</v>
      </c>
      <c r="AK16" s="197"/>
      <c r="AL16" s="25">
        <f t="shared" si="2"/>
        <v>4</v>
      </c>
      <c r="AM16" s="193"/>
      <c r="AO16" s="107">
        <v>3</v>
      </c>
      <c r="AP16" s="112">
        <f t="shared" si="3"/>
        <v>7</v>
      </c>
      <c r="AQ16" s="112">
        <v>7</v>
      </c>
      <c r="AR16" s="113">
        <f t="shared" si="4"/>
        <v>0</v>
      </c>
    </row>
    <row r="17" spans="1:44" ht="16.5" customHeight="1" thickBot="1" x14ac:dyDescent="0.25">
      <c r="A17" s="198"/>
      <c r="B17" s="205"/>
      <c r="C17" s="205"/>
      <c r="D17" s="31" t="s">
        <v>20</v>
      </c>
      <c r="E17" s="209"/>
      <c r="F17" s="32"/>
      <c r="G17" s="34"/>
      <c r="H17" s="33"/>
      <c r="I17" s="33"/>
      <c r="J17" s="33">
        <v>3</v>
      </c>
      <c r="K17" s="33"/>
      <c r="L17" s="33"/>
      <c r="M17" s="33"/>
      <c r="N17" s="34"/>
      <c r="O17" s="33"/>
      <c r="P17" s="33"/>
      <c r="Q17" s="33">
        <v>3</v>
      </c>
      <c r="R17" s="33"/>
      <c r="S17" s="33"/>
      <c r="T17" s="36"/>
      <c r="U17" s="34"/>
      <c r="V17" s="36"/>
      <c r="W17" s="36"/>
      <c r="X17" s="33">
        <v>3</v>
      </c>
      <c r="Y17" s="36"/>
      <c r="Z17" s="36"/>
      <c r="AA17" s="36"/>
      <c r="AB17" s="34"/>
      <c r="AC17" s="36"/>
      <c r="AD17" s="36"/>
      <c r="AE17" s="36">
        <v>3</v>
      </c>
      <c r="AF17" s="36"/>
      <c r="AG17" s="36"/>
      <c r="AH17" s="36"/>
      <c r="AI17" s="34"/>
      <c r="AJ17" s="36">
        <f t="shared" si="1"/>
        <v>12</v>
      </c>
      <c r="AK17" s="191"/>
      <c r="AL17" s="33">
        <f t="shared" si="2"/>
        <v>4</v>
      </c>
      <c r="AM17" s="194"/>
      <c r="AO17" s="108">
        <v>3</v>
      </c>
      <c r="AP17" s="112">
        <f>AO17+AL17</f>
        <v>7</v>
      </c>
      <c r="AQ17" s="112">
        <v>7</v>
      </c>
      <c r="AR17" s="113">
        <f t="shared" si="4"/>
        <v>0</v>
      </c>
    </row>
    <row r="18" spans="1:44" ht="16.5" customHeight="1" thickBot="1" x14ac:dyDescent="0.25">
      <c r="A18" s="198">
        <v>5</v>
      </c>
      <c r="B18" s="205" t="s">
        <v>30</v>
      </c>
      <c r="C18" s="205" t="s">
        <v>31</v>
      </c>
      <c r="D18" s="17" t="s">
        <v>25</v>
      </c>
      <c r="E18" s="208">
        <v>3</v>
      </c>
      <c r="F18" s="39"/>
      <c r="G18" s="42"/>
      <c r="H18" s="40"/>
      <c r="I18" s="40"/>
      <c r="J18" s="40"/>
      <c r="K18" s="40">
        <v>3</v>
      </c>
      <c r="L18" s="40"/>
      <c r="M18" s="40"/>
      <c r="N18" s="42"/>
      <c r="O18" s="40"/>
      <c r="P18" s="40"/>
      <c r="Q18" s="40"/>
      <c r="R18" s="40">
        <v>3</v>
      </c>
      <c r="S18" s="40"/>
      <c r="T18" s="43"/>
      <c r="U18" s="42"/>
      <c r="V18" s="43"/>
      <c r="W18" s="43"/>
      <c r="X18" s="40"/>
      <c r="Y18" s="40">
        <v>3</v>
      </c>
      <c r="Z18" s="43"/>
      <c r="AA18" s="43"/>
      <c r="AB18" s="42"/>
      <c r="AC18" s="43"/>
      <c r="AD18" s="40">
        <v>3</v>
      </c>
      <c r="AE18" s="43"/>
      <c r="AF18" s="43"/>
      <c r="AG18" s="43"/>
      <c r="AH18" s="43"/>
      <c r="AI18" s="42"/>
      <c r="AJ18" s="24">
        <f t="shared" si="1"/>
        <v>12</v>
      </c>
      <c r="AK18" s="196">
        <f>SUM(AJ18:AJ20)</f>
        <v>36</v>
      </c>
      <c r="AL18" s="25">
        <f t="shared" si="2"/>
        <v>4</v>
      </c>
      <c r="AM18" s="192">
        <f>SUM(AL18:AL20)</f>
        <v>12</v>
      </c>
      <c r="AO18" s="107">
        <v>3</v>
      </c>
      <c r="AP18" s="112">
        <f t="shared" si="3"/>
        <v>7</v>
      </c>
      <c r="AQ18" s="112">
        <v>7</v>
      </c>
      <c r="AR18" s="113">
        <f t="shared" si="4"/>
        <v>0</v>
      </c>
    </row>
    <row r="19" spans="1:44" ht="16.5" customHeight="1" thickBot="1" x14ac:dyDescent="0.25">
      <c r="A19" s="198"/>
      <c r="B19" s="205"/>
      <c r="C19" s="205"/>
      <c r="D19" s="26" t="s">
        <v>20</v>
      </c>
      <c r="E19" s="210"/>
      <c r="F19" s="27"/>
      <c r="G19" s="28"/>
      <c r="H19" s="25"/>
      <c r="I19" s="25"/>
      <c r="J19" s="25"/>
      <c r="K19" s="25">
        <v>3</v>
      </c>
      <c r="L19" s="25"/>
      <c r="M19" s="25"/>
      <c r="N19" s="28"/>
      <c r="O19" s="25"/>
      <c r="P19" s="25"/>
      <c r="Q19" s="25"/>
      <c r="R19" s="25">
        <v>3</v>
      </c>
      <c r="S19" s="25"/>
      <c r="T19" s="24"/>
      <c r="U19" s="28"/>
      <c r="V19" s="24"/>
      <c r="W19" s="24"/>
      <c r="X19" s="25"/>
      <c r="Y19" s="25">
        <v>3</v>
      </c>
      <c r="Z19" s="24"/>
      <c r="AA19" s="24"/>
      <c r="AB19" s="28"/>
      <c r="AC19" s="24"/>
      <c r="AD19" s="25">
        <v>3</v>
      </c>
      <c r="AE19" s="24"/>
      <c r="AF19" s="24"/>
      <c r="AG19" s="24"/>
      <c r="AH19" s="24"/>
      <c r="AI19" s="28"/>
      <c r="AJ19" s="24">
        <f t="shared" si="1"/>
        <v>12</v>
      </c>
      <c r="AK19" s="197"/>
      <c r="AL19" s="25">
        <f t="shared" si="2"/>
        <v>4</v>
      </c>
      <c r="AM19" s="193"/>
      <c r="AO19" s="107">
        <v>3</v>
      </c>
      <c r="AP19" s="112">
        <f t="shared" si="3"/>
        <v>7</v>
      </c>
      <c r="AQ19" s="112">
        <v>7</v>
      </c>
      <c r="AR19" s="113">
        <f t="shared" si="4"/>
        <v>0</v>
      </c>
    </row>
    <row r="20" spans="1:44" ht="16.5" customHeight="1" thickBot="1" x14ac:dyDescent="0.25">
      <c r="A20" s="198"/>
      <c r="B20" s="205"/>
      <c r="C20" s="205"/>
      <c r="D20" s="31" t="s">
        <v>22</v>
      </c>
      <c r="E20" s="209"/>
      <c r="F20" s="32"/>
      <c r="G20" s="34"/>
      <c r="H20" s="33"/>
      <c r="I20" s="33"/>
      <c r="J20" s="33"/>
      <c r="K20" s="33">
        <v>3</v>
      </c>
      <c r="L20" s="33"/>
      <c r="M20" s="33"/>
      <c r="N20" s="34"/>
      <c r="O20" s="33"/>
      <c r="P20" s="33"/>
      <c r="Q20" s="33"/>
      <c r="R20" s="33">
        <v>3</v>
      </c>
      <c r="S20" s="33"/>
      <c r="T20" s="36"/>
      <c r="U20" s="34"/>
      <c r="V20" s="36"/>
      <c r="W20" s="36"/>
      <c r="X20" s="33"/>
      <c r="Y20" s="33">
        <v>3</v>
      </c>
      <c r="Z20" s="36"/>
      <c r="AA20" s="36"/>
      <c r="AB20" s="34"/>
      <c r="AC20" s="36"/>
      <c r="AD20" s="33">
        <v>3</v>
      </c>
      <c r="AE20" s="36"/>
      <c r="AF20" s="36"/>
      <c r="AG20" s="36"/>
      <c r="AH20" s="36"/>
      <c r="AI20" s="34"/>
      <c r="AJ20" s="36">
        <f t="shared" si="1"/>
        <v>12</v>
      </c>
      <c r="AK20" s="191"/>
      <c r="AL20" s="33">
        <f t="shared" si="2"/>
        <v>4</v>
      </c>
      <c r="AM20" s="194"/>
      <c r="AO20" s="108">
        <v>3</v>
      </c>
      <c r="AP20" s="112">
        <f t="shared" si="3"/>
        <v>7</v>
      </c>
      <c r="AQ20" s="112">
        <v>7</v>
      </c>
      <c r="AR20" s="113">
        <f t="shared" si="4"/>
        <v>0</v>
      </c>
    </row>
    <row r="21" spans="1:44" ht="16.5" customHeight="1" thickBot="1" x14ac:dyDescent="0.25">
      <c r="A21" s="198">
        <v>6</v>
      </c>
      <c r="B21" s="205" t="s">
        <v>32</v>
      </c>
      <c r="C21" s="205" t="s">
        <v>33</v>
      </c>
      <c r="D21" s="26" t="s">
        <v>22</v>
      </c>
      <c r="E21" s="208">
        <v>3</v>
      </c>
      <c r="F21" s="39"/>
      <c r="G21" s="42"/>
      <c r="H21" s="40"/>
      <c r="I21" s="40"/>
      <c r="J21" s="40"/>
      <c r="K21" s="40">
        <v>3</v>
      </c>
      <c r="L21" s="40"/>
      <c r="M21" s="40"/>
      <c r="N21" s="42"/>
      <c r="O21" s="40"/>
      <c r="P21" s="40"/>
      <c r="Q21" s="40"/>
      <c r="R21" s="40">
        <v>3</v>
      </c>
      <c r="S21" s="40"/>
      <c r="T21" s="43"/>
      <c r="U21" s="42"/>
      <c r="V21" s="43"/>
      <c r="W21" s="43"/>
      <c r="X21" s="40"/>
      <c r="Y21" s="40">
        <v>3</v>
      </c>
      <c r="Z21" s="43"/>
      <c r="AA21" s="43"/>
      <c r="AB21" s="42"/>
      <c r="AC21" s="43"/>
      <c r="AD21" s="43"/>
      <c r="AE21" s="43"/>
      <c r="AF21" s="43"/>
      <c r="AG21" s="43"/>
      <c r="AH21" s="43"/>
      <c r="AI21" s="42"/>
      <c r="AJ21" s="47">
        <f t="shared" si="1"/>
        <v>9</v>
      </c>
      <c r="AK21" s="190">
        <f>SUM(AJ21:AJ22)</f>
        <v>18</v>
      </c>
      <c r="AL21" s="45">
        <f t="shared" si="2"/>
        <v>3</v>
      </c>
      <c r="AM21" s="195">
        <f>SUM(AL21:AL22)</f>
        <v>6</v>
      </c>
      <c r="AO21" s="109">
        <v>4</v>
      </c>
      <c r="AP21" s="112">
        <f t="shared" si="3"/>
        <v>7</v>
      </c>
      <c r="AQ21" s="112">
        <v>7</v>
      </c>
      <c r="AR21" s="113">
        <f t="shared" si="4"/>
        <v>0</v>
      </c>
    </row>
    <row r="22" spans="1:44" ht="16.5" customHeight="1" thickBot="1" x14ac:dyDescent="0.25">
      <c r="A22" s="198"/>
      <c r="B22" s="205"/>
      <c r="C22" s="205"/>
      <c r="D22" s="31" t="s">
        <v>25</v>
      </c>
      <c r="E22" s="209"/>
      <c r="F22" s="32"/>
      <c r="G22" s="34"/>
      <c r="H22" s="33"/>
      <c r="I22" s="33"/>
      <c r="J22" s="33"/>
      <c r="K22" s="33">
        <v>3</v>
      </c>
      <c r="L22" s="33"/>
      <c r="M22" s="33"/>
      <c r="N22" s="34"/>
      <c r="O22" s="33"/>
      <c r="P22" s="33"/>
      <c r="Q22" s="33"/>
      <c r="R22" s="33">
        <v>3</v>
      </c>
      <c r="S22" s="33"/>
      <c r="T22" s="36"/>
      <c r="U22" s="34"/>
      <c r="V22" s="36"/>
      <c r="W22" s="36"/>
      <c r="X22" s="33"/>
      <c r="Y22" s="33">
        <v>3</v>
      </c>
      <c r="Z22" s="36"/>
      <c r="AA22" s="36"/>
      <c r="AB22" s="34"/>
      <c r="AC22" s="36"/>
      <c r="AD22" s="36"/>
      <c r="AE22" s="36"/>
      <c r="AF22" s="36"/>
      <c r="AG22" s="36"/>
      <c r="AH22" s="36"/>
      <c r="AI22" s="34"/>
      <c r="AJ22" s="36">
        <f t="shared" si="1"/>
        <v>9</v>
      </c>
      <c r="AK22" s="191"/>
      <c r="AL22" s="33">
        <f t="shared" si="2"/>
        <v>3</v>
      </c>
      <c r="AM22" s="194"/>
      <c r="AO22" s="108">
        <v>4</v>
      </c>
      <c r="AP22" s="112">
        <f t="shared" si="3"/>
        <v>7</v>
      </c>
      <c r="AQ22" s="112">
        <v>7</v>
      </c>
      <c r="AR22" s="113">
        <f t="shared" si="4"/>
        <v>0</v>
      </c>
    </row>
    <row r="23" spans="1:44" ht="30" customHeight="1" thickBot="1" x14ac:dyDescent="0.25">
      <c r="A23" s="198"/>
      <c r="B23" s="205"/>
      <c r="C23" s="135" t="s">
        <v>24</v>
      </c>
      <c r="D23" s="49" t="s">
        <v>29</v>
      </c>
      <c r="E23" s="50">
        <v>2</v>
      </c>
      <c r="F23" s="51"/>
      <c r="G23" s="52"/>
      <c r="H23" s="51"/>
      <c r="I23" s="51"/>
      <c r="J23" s="114"/>
      <c r="K23" s="115">
        <v>2</v>
      </c>
      <c r="L23" s="51"/>
      <c r="M23" s="51"/>
      <c r="N23" s="52"/>
      <c r="O23" s="51"/>
      <c r="P23" s="51"/>
      <c r="Q23" s="51"/>
      <c r="R23" s="115">
        <v>2</v>
      </c>
      <c r="S23" s="51"/>
      <c r="T23" s="53"/>
      <c r="U23" s="52"/>
      <c r="V23" s="53"/>
      <c r="W23" s="53"/>
      <c r="X23" s="133"/>
      <c r="Y23" s="134">
        <v>3</v>
      </c>
      <c r="Z23" s="53"/>
      <c r="AA23" s="53"/>
      <c r="AB23" s="52"/>
      <c r="AC23" s="53"/>
      <c r="AD23" s="53"/>
      <c r="AE23" s="53"/>
      <c r="AF23" s="53"/>
      <c r="AG23" s="53"/>
      <c r="AH23" s="53"/>
      <c r="AI23" s="52"/>
      <c r="AJ23" s="51">
        <f t="shared" si="1"/>
        <v>7</v>
      </c>
      <c r="AK23" s="51">
        <f>SUM(AJ23)</f>
        <v>7</v>
      </c>
      <c r="AL23" s="55">
        <f t="shared" si="2"/>
        <v>3</v>
      </c>
      <c r="AM23" s="56">
        <f>SUM(AL23)</f>
        <v>3</v>
      </c>
      <c r="AO23" s="55">
        <v>4</v>
      </c>
      <c r="AP23" s="112">
        <f t="shared" si="3"/>
        <v>7</v>
      </c>
      <c r="AQ23" s="112">
        <v>7</v>
      </c>
      <c r="AR23" s="113">
        <f t="shared" si="4"/>
        <v>0</v>
      </c>
    </row>
    <row r="24" spans="1:44" ht="16.5" customHeight="1" thickBot="1" x14ac:dyDescent="0.25">
      <c r="A24" s="57">
        <v>7</v>
      </c>
      <c r="B24" s="144" t="s">
        <v>34</v>
      </c>
      <c r="C24" s="135" t="s">
        <v>33</v>
      </c>
      <c r="D24" s="49" t="s">
        <v>29</v>
      </c>
      <c r="E24" s="50">
        <v>3</v>
      </c>
      <c r="F24" s="51"/>
      <c r="G24" s="52"/>
      <c r="H24" s="51"/>
      <c r="I24" s="51"/>
      <c r="J24" s="114"/>
      <c r="K24" s="114">
        <v>3</v>
      </c>
      <c r="L24" s="51"/>
      <c r="M24" s="51"/>
      <c r="N24" s="52"/>
      <c r="O24" s="51"/>
      <c r="P24" s="51"/>
      <c r="Q24" s="51"/>
      <c r="R24" s="115">
        <v>3</v>
      </c>
      <c r="S24" s="51"/>
      <c r="T24" s="53"/>
      <c r="U24" s="52"/>
      <c r="V24" s="53"/>
      <c r="W24" s="53"/>
      <c r="X24" s="133"/>
      <c r="Y24" s="134">
        <v>3</v>
      </c>
      <c r="Z24" s="53"/>
      <c r="AA24" s="53"/>
      <c r="AB24" s="52"/>
      <c r="AC24" s="53"/>
      <c r="AD24" s="53"/>
      <c r="AE24" s="53"/>
      <c r="AF24" s="53"/>
      <c r="AG24" s="53"/>
      <c r="AH24" s="53"/>
      <c r="AI24" s="52"/>
      <c r="AJ24" s="95">
        <f t="shared" si="1"/>
        <v>9</v>
      </c>
      <c r="AK24" s="95">
        <f>SUM(AJ24)</f>
        <v>9</v>
      </c>
      <c r="AL24" s="55">
        <f t="shared" si="2"/>
        <v>3</v>
      </c>
      <c r="AM24" s="96">
        <f>SUM(AL24)</f>
        <v>3</v>
      </c>
      <c r="AO24" s="55">
        <v>4</v>
      </c>
      <c r="AP24" s="112">
        <f t="shared" si="3"/>
        <v>7</v>
      </c>
      <c r="AQ24" s="112">
        <v>7</v>
      </c>
      <c r="AR24" s="113">
        <f t="shared" si="4"/>
        <v>0</v>
      </c>
    </row>
    <row r="25" spans="1:44" ht="26.25" thickBot="1" x14ac:dyDescent="0.25">
      <c r="A25" s="57">
        <v>8</v>
      </c>
      <c r="B25" s="144" t="s">
        <v>35</v>
      </c>
      <c r="C25" s="144" t="s">
        <v>18</v>
      </c>
      <c r="D25" s="49" t="s">
        <v>25</v>
      </c>
      <c r="E25" s="50">
        <v>3</v>
      </c>
      <c r="F25" s="51"/>
      <c r="G25" s="52"/>
      <c r="H25" s="51"/>
      <c r="I25" s="51"/>
      <c r="J25" s="114"/>
      <c r="K25" s="116"/>
      <c r="L25" s="51"/>
      <c r="M25" s="51"/>
      <c r="N25" s="52"/>
      <c r="O25" s="51"/>
      <c r="P25" s="51"/>
      <c r="Q25" s="51"/>
      <c r="R25" s="115">
        <v>3</v>
      </c>
      <c r="S25" s="51"/>
      <c r="T25" s="51"/>
      <c r="U25" s="52"/>
      <c r="V25" s="53"/>
      <c r="W25" s="53"/>
      <c r="X25" s="133"/>
      <c r="Y25" s="134">
        <v>3</v>
      </c>
      <c r="Z25" s="136">
        <v>3</v>
      </c>
      <c r="AA25" s="53"/>
      <c r="AB25" s="52"/>
      <c r="AC25" s="53"/>
      <c r="AD25" s="53"/>
      <c r="AE25" s="53"/>
      <c r="AF25" s="53"/>
      <c r="AG25" s="53"/>
      <c r="AH25" s="53"/>
      <c r="AI25" s="52"/>
      <c r="AJ25" s="95">
        <f t="shared" si="1"/>
        <v>9</v>
      </c>
      <c r="AK25" s="95">
        <f>SUM(AJ25)</f>
        <v>9</v>
      </c>
      <c r="AL25" s="55">
        <f t="shared" si="2"/>
        <v>3</v>
      </c>
      <c r="AM25" s="96">
        <f>SUM(AL25)</f>
        <v>3</v>
      </c>
      <c r="AO25" s="55">
        <v>3</v>
      </c>
      <c r="AP25" s="112">
        <f t="shared" si="3"/>
        <v>6</v>
      </c>
      <c r="AQ25" s="112">
        <v>7</v>
      </c>
      <c r="AR25" s="113">
        <f t="shared" si="4"/>
        <v>1</v>
      </c>
    </row>
    <row r="26" spans="1:44" ht="16.5" customHeight="1" thickBot="1" x14ac:dyDescent="0.25">
      <c r="A26" s="198">
        <v>9</v>
      </c>
      <c r="B26" s="205" t="s">
        <v>36</v>
      </c>
      <c r="C26" s="205" t="s">
        <v>37</v>
      </c>
      <c r="D26" s="17" t="s">
        <v>29</v>
      </c>
      <c r="E26" s="208">
        <v>2</v>
      </c>
      <c r="F26" s="39">
        <v>2</v>
      </c>
      <c r="G26" s="42"/>
      <c r="H26" s="40"/>
      <c r="I26" s="40"/>
      <c r="J26" s="40"/>
      <c r="K26" s="40"/>
      <c r="L26" s="40">
        <v>2</v>
      </c>
      <c r="M26" s="40">
        <v>2</v>
      </c>
      <c r="N26" s="42"/>
      <c r="O26" s="40"/>
      <c r="P26" s="40"/>
      <c r="Q26" s="40"/>
      <c r="R26" s="40"/>
      <c r="S26" s="40"/>
      <c r="T26" s="40">
        <v>2</v>
      </c>
      <c r="U26" s="42"/>
      <c r="V26" s="43"/>
      <c r="W26" s="43"/>
      <c r="X26" s="40"/>
      <c r="Y26" s="43"/>
      <c r="Z26" s="43"/>
      <c r="AA26" s="46"/>
      <c r="AB26" s="42"/>
      <c r="AC26" s="43"/>
      <c r="AD26" s="43"/>
      <c r="AE26" s="43"/>
      <c r="AF26" s="43"/>
      <c r="AG26" s="43"/>
      <c r="AH26" s="58"/>
      <c r="AI26" s="42"/>
      <c r="AJ26" s="24">
        <f t="shared" si="1"/>
        <v>8</v>
      </c>
      <c r="AK26" s="196">
        <f>SUM(AJ26:AJ28)</f>
        <v>24</v>
      </c>
      <c r="AL26" s="25">
        <f t="shared" si="2"/>
        <v>4</v>
      </c>
      <c r="AM26" s="192">
        <f>SUM(AL26:AL28)</f>
        <v>12</v>
      </c>
      <c r="AO26" s="107">
        <v>2</v>
      </c>
      <c r="AP26" s="112">
        <f t="shared" si="3"/>
        <v>6</v>
      </c>
      <c r="AQ26" s="112">
        <v>7</v>
      </c>
      <c r="AR26" s="113">
        <f t="shared" si="4"/>
        <v>1</v>
      </c>
    </row>
    <row r="27" spans="1:44" ht="16.5" customHeight="1" thickBot="1" x14ac:dyDescent="0.25">
      <c r="A27" s="198"/>
      <c r="B27" s="205"/>
      <c r="C27" s="205"/>
      <c r="D27" s="26" t="s">
        <v>20</v>
      </c>
      <c r="E27" s="210"/>
      <c r="F27" s="27">
        <v>2</v>
      </c>
      <c r="G27" s="28"/>
      <c r="H27" s="25"/>
      <c r="I27" s="25"/>
      <c r="J27" s="25"/>
      <c r="K27" s="25"/>
      <c r="L27" s="45"/>
      <c r="M27" s="25">
        <v>2</v>
      </c>
      <c r="N27" s="28"/>
      <c r="O27" s="25"/>
      <c r="P27" s="25"/>
      <c r="Q27" s="25"/>
      <c r="R27" s="25"/>
      <c r="S27" s="25">
        <v>2</v>
      </c>
      <c r="T27" s="25">
        <v>2</v>
      </c>
      <c r="U27" s="28"/>
      <c r="V27" s="24"/>
      <c r="W27" s="24"/>
      <c r="X27" s="25"/>
      <c r="Y27" s="24"/>
      <c r="Z27" s="24"/>
      <c r="AA27" s="30"/>
      <c r="AB27" s="28"/>
      <c r="AC27" s="24"/>
      <c r="AD27" s="24"/>
      <c r="AE27" s="24"/>
      <c r="AF27" s="24"/>
      <c r="AG27" s="24"/>
      <c r="AH27" s="59"/>
      <c r="AI27" s="28"/>
      <c r="AJ27" s="24">
        <f t="shared" si="1"/>
        <v>8</v>
      </c>
      <c r="AK27" s="197"/>
      <c r="AL27" s="25">
        <f t="shared" si="2"/>
        <v>4</v>
      </c>
      <c r="AM27" s="193"/>
      <c r="AO27" s="107">
        <v>2</v>
      </c>
      <c r="AP27" s="112">
        <f t="shared" si="3"/>
        <v>6</v>
      </c>
      <c r="AQ27" s="112">
        <v>7</v>
      </c>
      <c r="AR27" s="113">
        <f t="shared" si="4"/>
        <v>1</v>
      </c>
    </row>
    <row r="28" spans="1:44" ht="16.5" customHeight="1" thickBot="1" x14ac:dyDescent="0.25">
      <c r="A28" s="198"/>
      <c r="B28" s="205"/>
      <c r="C28" s="205"/>
      <c r="D28" s="31" t="s">
        <v>21</v>
      </c>
      <c r="E28" s="209"/>
      <c r="F28" s="32">
        <v>2</v>
      </c>
      <c r="G28" s="34"/>
      <c r="H28" s="33"/>
      <c r="I28" s="33"/>
      <c r="J28" s="33"/>
      <c r="K28" s="33"/>
      <c r="L28" s="33">
        <v>2</v>
      </c>
      <c r="M28" s="33">
        <v>2</v>
      </c>
      <c r="N28" s="34"/>
      <c r="O28" s="33"/>
      <c r="P28" s="33"/>
      <c r="Q28" s="33"/>
      <c r="R28" s="33"/>
      <c r="S28" s="33"/>
      <c r="T28" s="33">
        <v>2</v>
      </c>
      <c r="U28" s="34"/>
      <c r="V28" s="36"/>
      <c r="W28" s="36"/>
      <c r="X28" s="33"/>
      <c r="Y28" s="36"/>
      <c r="Z28" s="36"/>
      <c r="AA28" s="38"/>
      <c r="AB28" s="34"/>
      <c r="AC28" s="36"/>
      <c r="AD28" s="36"/>
      <c r="AE28" s="36"/>
      <c r="AF28" s="36"/>
      <c r="AG28" s="36"/>
      <c r="AH28" s="60"/>
      <c r="AI28" s="34"/>
      <c r="AJ28" s="36">
        <f t="shared" si="1"/>
        <v>8</v>
      </c>
      <c r="AK28" s="191"/>
      <c r="AL28" s="33">
        <f t="shared" si="2"/>
        <v>4</v>
      </c>
      <c r="AM28" s="194"/>
      <c r="AO28" s="108">
        <v>2</v>
      </c>
      <c r="AP28" s="112">
        <f t="shared" si="3"/>
        <v>6</v>
      </c>
      <c r="AQ28" s="112">
        <v>7</v>
      </c>
      <c r="AR28" s="113">
        <f t="shared" si="4"/>
        <v>1</v>
      </c>
    </row>
    <row r="29" spans="1:44" ht="16.5" customHeight="1" thickBot="1" x14ac:dyDescent="0.25">
      <c r="A29" s="198">
        <v>10</v>
      </c>
      <c r="B29" s="205" t="s">
        <v>38</v>
      </c>
      <c r="C29" s="205" t="s">
        <v>37</v>
      </c>
      <c r="D29" s="26" t="s">
        <v>25</v>
      </c>
      <c r="E29" s="208">
        <v>2</v>
      </c>
      <c r="F29" s="39">
        <v>2</v>
      </c>
      <c r="G29" s="42"/>
      <c r="H29" s="40"/>
      <c r="I29" s="40"/>
      <c r="J29" s="40"/>
      <c r="K29" s="40"/>
      <c r="L29" s="40"/>
      <c r="M29" s="40">
        <v>2</v>
      </c>
      <c r="N29" s="42"/>
      <c r="O29" s="40"/>
      <c r="P29" s="40"/>
      <c r="Q29" s="40"/>
      <c r="R29" s="40"/>
      <c r="S29" s="40"/>
      <c r="T29" s="40">
        <v>2</v>
      </c>
      <c r="U29" s="42"/>
      <c r="V29" s="43"/>
      <c r="W29" s="43"/>
      <c r="X29" s="40"/>
      <c r="Y29" s="40"/>
      <c r="Z29" s="43">
        <v>2</v>
      </c>
      <c r="AA29" s="40">
        <v>2</v>
      </c>
      <c r="AB29" s="42"/>
      <c r="AC29" s="43"/>
      <c r="AD29" s="43"/>
      <c r="AE29" s="43"/>
      <c r="AF29" s="43"/>
      <c r="AG29" s="43"/>
      <c r="AH29" s="58"/>
      <c r="AI29" s="42"/>
      <c r="AJ29" s="47">
        <f t="shared" si="1"/>
        <v>10</v>
      </c>
      <c r="AK29" s="190">
        <f>SUM(AJ29:AJ30)</f>
        <v>20</v>
      </c>
      <c r="AL29" s="45">
        <f t="shared" si="2"/>
        <v>5</v>
      </c>
      <c r="AM29" s="195">
        <f>SUM(AL29:AL30)</f>
        <v>10</v>
      </c>
      <c r="AO29" s="109">
        <v>2</v>
      </c>
      <c r="AP29" s="112">
        <f t="shared" si="3"/>
        <v>7</v>
      </c>
      <c r="AQ29" s="112">
        <v>7</v>
      </c>
      <c r="AR29" s="113">
        <f t="shared" si="4"/>
        <v>0</v>
      </c>
    </row>
    <row r="30" spans="1:44" ht="16.5" customHeight="1" thickBot="1" x14ac:dyDescent="0.25">
      <c r="A30" s="198"/>
      <c r="B30" s="205"/>
      <c r="C30" s="205"/>
      <c r="D30" s="31" t="s">
        <v>22</v>
      </c>
      <c r="E30" s="209"/>
      <c r="F30" s="32">
        <v>2</v>
      </c>
      <c r="G30" s="34"/>
      <c r="H30" s="33"/>
      <c r="I30" s="33"/>
      <c r="J30" s="33"/>
      <c r="K30" s="33"/>
      <c r="L30" s="33"/>
      <c r="M30" s="33">
        <v>2</v>
      </c>
      <c r="N30" s="34"/>
      <c r="O30" s="33"/>
      <c r="P30" s="33"/>
      <c r="Q30" s="33"/>
      <c r="R30" s="33"/>
      <c r="S30" s="33">
        <v>2</v>
      </c>
      <c r="T30" s="33">
        <v>2</v>
      </c>
      <c r="U30" s="34"/>
      <c r="V30" s="36"/>
      <c r="W30" s="36"/>
      <c r="X30" s="33"/>
      <c r="Y30" s="36"/>
      <c r="Z30" s="36"/>
      <c r="AA30" s="33">
        <v>2</v>
      </c>
      <c r="AB30" s="34"/>
      <c r="AC30" s="36"/>
      <c r="AD30" s="36"/>
      <c r="AE30" s="36"/>
      <c r="AF30" s="36"/>
      <c r="AG30" s="36"/>
      <c r="AH30" s="60"/>
      <c r="AI30" s="34"/>
      <c r="AJ30" s="36">
        <f t="shared" si="1"/>
        <v>10</v>
      </c>
      <c r="AK30" s="191"/>
      <c r="AL30" s="33">
        <f t="shared" si="2"/>
        <v>5</v>
      </c>
      <c r="AM30" s="194"/>
      <c r="AO30" s="108">
        <v>2</v>
      </c>
      <c r="AP30" s="112">
        <f t="shared" si="3"/>
        <v>7</v>
      </c>
      <c r="AQ30" s="112">
        <v>7</v>
      </c>
      <c r="AR30" s="113">
        <f t="shared" si="4"/>
        <v>0</v>
      </c>
    </row>
    <row r="31" spans="1:44" ht="16.5" customHeight="1" thickBot="1" x14ac:dyDescent="0.25">
      <c r="A31" s="198">
        <v>11</v>
      </c>
      <c r="B31" s="205" t="s">
        <v>54</v>
      </c>
      <c r="C31" s="205" t="s">
        <v>33</v>
      </c>
      <c r="D31" s="26" t="s">
        <v>21</v>
      </c>
      <c r="E31" s="208">
        <v>3</v>
      </c>
      <c r="F31" s="102"/>
      <c r="G31" s="42"/>
      <c r="H31" s="40"/>
      <c r="I31" s="40"/>
      <c r="J31" s="40"/>
      <c r="K31" s="40"/>
      <c r="L31" s="40"/>
      <c r="M31" s="40">
        <v>3</v>
      </c>
      <c r="N31" s="42"/>
      <c r="O31" s="40"/>
      <c r="P31" s="40"/>
      <c r="Q31" s="40"/>
      <c r="R31" s="40"/>
      <c r="S31" s="40"/>
      <c r="T31" s="40">
        <v>3</v>
      </c>
      <c r="U31" s="42"/>
      <c r="V31" s="43"/>
      <c r="W31" s="43"/>
      <c r="X31" s="40"/>
      <c r="Y31" s="43"/>
      <c r="Z31" s="43"/>
      <c r="AA31" s="40">
        <v>3</v>
      </c>
      <c r="AB31" s="42"/>
      <c r="AC31" s="43">
        <v>3</v>
      </c>
      <c r="AD31" s="43"/>
      <c r="AE31" s="43"/>
      <c r="AF31" s="43"/>
      <c r="AG31" s="43"/>
      <c r="AH31" s="58"/>
      <c r="AI31" s="42"/>
      <c r="AJ31" s="47">
        <f t="shared" si="1"/>
        <v>12</v>
      </c>
      <c r="AK31" s="190">
        <f>SUM(AJ31:AJ32)</f>
        <v>24</v>
      </c>
      <c r="AL31" s="45">
        <f t="shared" si="2"/>
        <v>4</v>
      </c>
      <c r="AM31" s="195">
        <f>SUM(AL31:AL32)</f>
        <v>8</v>
      </c>
      <c r="AO31" s="109">
        <v>3</v>
      </c>
      <c r="AP31" s="112">
        <f t="shared" si="3"/>
        <v>7</v>
      </c>
      <c r="AQ31" s="112">
        <v>7</v>
      </c>
      <c r="AR31" s="113">
        <f t="shared" si="4"/>
        <v>0</v>
      </c>
    </row>
    <row r="32" spans="1:44" ht="16.5" customHeight="1" thickBot="1" x14ac:dyDescent="0.25">
      <c r="A32" s="198"/>
      <c r="B32" s="205"/>
      <c r="C32" s="205"/>
      <c r="D32" s="31" t="s">
        <v>20</v>
      </c>
      <c r="E32" s="209"/>
      <c r="F32" s="102"/>
      <c r="G32" s="34"/>
      <c r="H32" s="33"/>
      <c r="I32" s="33"/>
      <c r="J32" s="33"/>
      <c r="K32" s="33"/>
      <c r="L32" s="33"/>
      <c r="M32" s="33">
        <v>3</v>
      </c>
      <c r="N32" s="34"/>
      <c r="O32" s="33"/>
      <c r="P32" s="33"/>
      <c r="Q32" s="33"/>
      <c r="R32" s="33"/>
      <c r="S32" s="33"/>
      <c r="T32" s="33">
        <v>3</v>
      </c>
      <c r="U32" s="34"/>
      <c r="V32" s="36"/>
      <c r="W32" s="36"/>
      <c r="X32" s="33"/>
      <c r="Y32" s="36"/>
      <c r="Z32" s="33">
        <v>3</v>
      </c>
      <c r="AA32" s="33">
        <v>3</v>
      </c>
      <c r="AB32" s="34"/>
      <c r="AC32" s="36"/>
      <c r="AD32" s="36"/>
      <c r="AE32" s="36"/>
      <c r="AF32" s="36"/>
      <c r="AG32" s="36"/>
      <c r="AH32" s="60"/>
      <c r="AI32" s="34"/>
      <c r="AJ32" s="36">
        <f t="shared" si="1"/>
        <v>12</v>
      </c>
      <c r="AK32" s="191"/>
      <c r="AL32" s="33">
        <f t="shared" si="2"/>
        <v>4</v>
      </c>
      <c r="AM32" s="194"/>
      <c r="AO32" s="108">
        <v>3</v>
      </c>
      <c r="AP32" s="112">
        <f t="shared" si="3"/>
        <v>7</v>
      </c>
      <c r="AQ32" s="112">
        <v>7</v>
      </c>
      <c r="AR32" s="113">
        <f t="shared" si="4"/>
        <v>0</v>
      </c>
    </row>
    <row r="33" spans="1:44" ht="16.5" customHeight="1" thickBot="1" x14ac:dyDescent="0.25">
      <c r="A33" s="198">
        <v>12</v>
      </c>
      <c r="B33" s="205" t="s">
        <v>39</v>
      </c>
      <c r="C33" s="205" t="s">
        <v>31</v>
      </c>
      <c r="D33" s="26" t="s">
        <v>29</v>
      </c>
      <c r="E33" s="208">
        <v>3</v>
      </c>
      <c r="F33" s="102"/>
      <c r="G33" s="42"/>
      <c r="H33" s="40"/>
      <c r="I33" s="40"/>
      <c r="J33" s="40">
        <v>3</v>
      </c>
      <c r="K33" s="40"/>
      <c r="L33" s="40"/>
      <c r="M33" s="40">
        <v>3</v>
      </c>
      <c r="N33" s="42"/>
      <c r="O33" s="40"/>
      <c r="P33" s="40"/>
      <c r="Q33" s="40"/>
      <c r="R33" s="40"/>
      <c r="S33" s="40"/>
      <c r="T33" s="40">
        <v>3</v>
      </c>
      <c r="U33" s="42"/>
      <c r="V33" s="25"/>
      <c r="W33" s="43"/>
      <c r="X33" s="40"/>
      <c r="Y33" s="43"/>
      <c r="Z33" s="43"/>
      <c r="AA33" s="43">
        <v>3</v>
      </c>
      <c r="AB33" s="42"/>
      <c r="AC33" s="43"/>
      <c r="AD33" s="43"/>
      <c r="AE33" s="43"/>
      <c r="AF33" s="43"/>
      <c r="AG33" s="43"/>
      <c r="AH33" s="58"/>
      <c r="AI33" s="42"/>
      <c r="AJ33" s="47">
        <f t="shared" si="1"/>
        <v>12</v>
      </c>
      <c r="AK33" s="190">
        <f>SUM(AJ33:AJ34)</f>
        <v>24</v>
      </c>
      <c r="AL33" s="45">
        <f t="shared" si="2"/>
        <v>4</v>
      </c>
      <c r="AM33" s="195">
        <f>SUM(AL33:AL34)</f>
        <v>8</v>
      </c>
      <c r="AO33" s="109">
        <v>3</v>
      </c>
      <c r="AP33" s="112">
        <f t="shared" si="3"/>
        <v>7</v>
      </c>
      <c r="AQ33" s="112">
        <v>7</v>
      </c>
      <c r="AR33" s="113">
        <f t="shared" si="4"/>
        <v>0</v>
      </c>
    </row>
    <row r="34" spans="1:44" ht="16.5" customHeight="1" thickBot="1" x14ac:dyDescent="0.25">
      <c r="A34" s="198"/>
      <c r="B34" s="205"/>
      <c r="C34" s="205"/>
      <c r="D34" s="31" t="s">
        <v>21</v>
      </c>
      <c r="E34" s="209"/>
      <c r="F34" s="102"/>
      <c r="G34" s="34"/>
      <c r="H34" s="33"/>
      <c r="I34" s="33"/>
      <c r="J34" s="33">
        <v>3</v>
      </c>
      <c r="K34" s="33"/>
      <c r="L34" s="33"/>
      <c r="M34" s="33">
        <v>3</v>
      </c>
      <c r="N34" s="34"/>
      <c r="O34" s="33"/>
      <c r="P34" s="33"/>
      <c r="Q34" s="33"/>
      <c r="R34" s="33"/>
      <c r="S34" s="33"/>
      <c r="T34" s="33">
        <v>3</v>
      </c>
      <c r="U34" s="34"/>
      <c r="V34" s="36"/>
      <c r="W34" s="36"/>
      <c r="X34" s="33"/>
      <c r="Y34" s="36"/>
      <c r="Z34" s="36"/>
      <c r="AA34" s="36">
        <v>3</v>
      </c>
      <c r="AB34" s="34"/>
      <c r="AC34" s="36"/>
      <c r="AD34" s="36"/>
      <c r="AE34" s="36"/>
      <c r="AF34" s="36"/>
      <c r="AG34" s="36"/>
      <c r="AH34" s="60"/>
      <c r="AI34" s="34"/>
      <c r="AJ34" s="36">
        <f t="shared" si="1"/>
        <v>12</v>
      </c>
      <c r="AK34" s="191"/>
      <c r="AL34" s="33">
        <f t="shared" si="2"/>
        <v>4</v>
      </c>
      <c r="AM34" s="194"/>
      <c r="AO34" s="108">
        <v>3</v>
      </c>
      <c r="AP34" s="112">
        <f t="shared" si="3"/>
        <v>7</v>
      </c>
      <c r="AQ34" s="112">
        <v>7</v>
      </c>
      <c r="AR34" s="113">
        <f t="shared" si="4"/>
        <v>0</v>
      </c>
    </row>
    <row r="35" spans="1:44" ht="16.5" customHeight="1" thickBot="1" x14ac:dyDescent="0.25">
      <c r="A35" s="198">
        <v>13</v>
      </c>
      <c r="B35" s="205" t="s">
        <v>40</v>
      </c>
      <c r="C35" s="205" t="s">
        <v>28</v>
      </c>
      <c r="D35" s="26" t="s">
        <v>22</v>
      </c>
      <c r="E35" s="208">
        <v>3</v>
      </c>
      <c r="F35" s="39">
        <v>3</v>
      </c>
      <c r="G35" s="42"/>
      <c r="H35" s="40"/>
      <c r="I35" s="40"/>
      <c r="J35" s="40"/>
      <c r="K35" s="40"/>
      <c r="L35" s="40">
        <v>3</v>
      </c>
      <c r="M35" s="40">
        <v>3</v>
      </c>
      <c r="N35" s="42"/>
      <c r="O35" s="40"/>
      <c r="P35" s="40"/>
      <c r="Q35" s="40"/>
      <c r="R35" s="40"/>
      <c r="S35" s="40"/>
      <c r="T35" s="40">
        <v>3</v>
      </c>
      <c r="U35" s="42"/>
      <c r="V35" s="43"/>
      <c r="W35" s="43"/>
      <c r="X35" s="40"/>
      <c r="Y35" s="43"/>
      <c r="Z35" s="43"/>
      <c r="AA35" s="43">
        <v>3</v>
      </c>
      <c r="AB35" s="42"/>
      <c r="AC35" s="43"/>
      <c r="AD35" s="43"/>
      <c r="AE35" s="43"/>
      <c r="AF35" s="43"/>
      <c r="AG35" s="43"/>
      <c r="AH35" s="58"/>
      <c r="AI35" s="42"/>
      <c r="AJ35" s="47">
        <f t="shared" si="1"/>
        <v>15</v>
      </c>
      <c r="AK35" s="190">
        <f>SUM(AJ35:AJ36)</f>
        <v>27</v>
      </c>
      <c r="AL35" s="45">
        <f t="shared" si="2"/>
        <v>5</v>
      </c>
      <c r="AM35" s="195">
        <f>SUM(AL35:AL36)</f>
        <v>9</v>
      </c>
      <c r="AO35" s="109">
        <v>2</v>
      </c>
      <c r="AP35" s="112">
        <f t="shared" si="3"/>
        <v>7</v>
      </c>
      <c r="AQ35" s="112">
        <v>7</v>
      </c>
      <c r="AR35" s="113">
        <f t="shared" si="4"/>
        <v>0</v>
      </c>
    </row>
    <row r="36" spans="1:44" ht="16.5" customHeight="1" thickBot="1" x14ac:dyDescent="0.25">
      <c r="A36" s="198"/>
      <c r="B36" s="205"/>
      <c r="C36" s="205"/>
      <c r="D36" s="31" t="s">
        <v>25</v>
      </c>
      <c r="E36" s="209"/>
      <c r="F36" s="32">
        <v>3</v>
      </c>
      <c r="G36" s="34"/>
      <c r="H36" s="33"/>
      <c r="I36" s="33"/>
      <c r="J36" s="33"/>
      <c r="K36" s="33"/>
      <c r="L36" s="33"/>
      <c r="M36" s="33">
        <v>3</v>
      </c>
      <c r="N36" s="34"/>
      <c r="O36" s="33"/>
      <c r="P36" s="33"/>
      <c r="Q36" s="33"/>
      <c r="R36" s="33"/>
      <c r="S36" s="33"/>
      <c r="T36" s="33">
        <v>3</v>
      </c>
      <c r="U36" s="34"/>
      <c r="V36" s="36"/>
      <c r="W36" s="36"/>
      <c r="X36" s="33"/>
      <c r="Y36" s="36"/>
      <c r="Z36" s="36"/>
      <c r="AA36" s="36">
        <v>3</v>
      </c>
      <c r="AB36" s="34"/>
      <c r="AC36" s="36"/>
      <c r="AD36" s="36"/>
      <c r="AE36" s="36"/>
      <c r="AF36" s="36"/>
      <c r="AG36" s="36"/>
      <c r="AH36" s="60"/>
      <c r="AI36" s="34"/>
      <c r="AJ36" s="36">
        <f t="shared" si="1"/>
        <v>12</v>
      </c>
      <c r="AK36" s="191"/>
      <c r="AL36" s="33">
        <f t="shared" si="2"/>
        <v>4</v>
      </c>
      <c r="AM36" s="194"/>
      <c r="AO36" s="108">
        <v>3</v>
      </c>
      <c r="AP36" s="112">
        <f t="shared" si="3"/>
        <v>7</v>
      </c>
      <c r="AQ36" s="112">
        <v>7</v>
      </c>
      <c r="AR36" s="113">
        <f t="shared" si="4"/>
        <v>0</v>
      </c>
    </row>
    <row r="37" spans="1:44" ht="27" customHeight="1" thickBot="1" x14ac:dyDescent="0.25">
      <c r="A37" s="57">
        <v>14</v>
      </c>
      <c r="B37" s="61" t="s">
        <v>41</v>
      </c>
      <c r="C37" s="61" t="s">
        <v>18</v>
      </c>
      <c r="D37" s="62" t="s">
        <v>29</v>
      </c>
      <c r="E37" s="63">
        <v>3</v>
      </c>
      <c r="F37" s="64">
        <v>3</v>
      </c>
      <c r="G37" s="67"/>
      <c r="H37" s="65"/>
      <c r="I37" s="65"/>
      <c r="J37" s="65"/>
      <c r="K37" s="65"/>
      <c r="L37" s="65"/>
      <c r="M37" s="65">
        <v>3</v>
      </c>
      <c r="N37" s="67"/>
      <c r="O37" s="65"/>
      <c r="P37" s="65"/>
      <c r="Q37" s="65"/>
      <c r="R37" s="65"/>
      <c r="S37" s="65"/>
      <c r="T37" s="66"/>
      <c r="U37" s="67"/>
      <c r="V37" s="65"/>
      <c r="W37" s="68"/>
      <c r="X37" s="65"/>
      <c r="Y37" s="68"/>
      <c r="Z37" s="68"/>
      <c r="AA37" s="65">
        <v>3</v>
      </c>
      <c r="AB37" s="67"/>
      <c r="AC37" s="68"/>
      <c r="AD37" s="65">
        <v>3</v>
      </c>
      <c r="AE37" s="65">
        <v>3</v>
      </c>
      <c r="AF37" s="65">
        <v>3</v>
      </c>
      <c r="AG37" s="68"/>
      <c r="AH37" s="70"/>
      <c r="AI37" s="67"/>
      <c r="AJ37" s="95">
        <f t="shared" si="1"/>
        <v>18</v>
      </c>
      <c r="AK37" s="95">
        <f>SUM(AJ37)</f>
        <v>18</v>
      </c>
      <c r="AL37" s="55">
        <f t="shared" si="2"/>
        <v>6</v>
      </c>
      <c r="AM37" s="96">
        <f>SUM(AL37)</f>
        <v>6</v>
      </c>
      <c r="AO37" s="110">
        <v>1</v>
      </c>
      <c r="AP37" s="112">
        <f t="shared" si="3"/>
        <v>7</v>
      </c>
      <c r="AQ37" s="112">
        <v>7</v>
      </c>
      <c r="AR37" s="113">
        <f t="shared" si="4"/>
        <v>0</v>
      </c>
    </row>
    <row r="38" spans="1:44" ht="15" customHeight="1" x14ac:dyDescent="0.2">
      <c r="A38" s="90"/>
      <c r="B38" s="91"/>
      <c r="C38" s="92"/>
      <c r="D38" s="92"/>
      <c r="E38" s="93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4"/>
      <c r="U38" s="90"/>
      <c r="V38" s="94"/>
      <c r="W38" s="94"/>
      <c r="X38" s="90"/>
      <c r="Y38" s="94"/>
      <c r="Z38" s="90"/>
      <c r="AA38" s="94"/>
      <c r="AB38" s="90"/>
      <c r="AC38" s="94"/>
      <c r="AD38" s="94"/>
      <c r="AE38" s="90"/>
      <c r="AF38" s="94"/>
      <c r="AG38" s="90"/>
      <c r="AH38" s="94"/>
      <c r="AI38" s="90"/>
      <c r="AJ38" s="94"/>
      <c r="AK38" s="94"/>
      <c r="AL38" s="94"/>
      <c r="AM38" s="90"/>
    </row>
    <row r="39" spans="1:44" ht="15.75" customHeight="1" x14ac:dyDescent="0.2">
      <c r="A39" s="79" t="s">
        <v>5</v>
      </c>
    </row>
    <row r="40" spans="1:44" ht="15.75" customHeight="1" x14ac:dyDescent="0.2">
      <c r="A40" s="74"/>
      <c r="B40" s="72" t="s">
        <v>6</v>
      </c>
    </row>
    <row r="41" spans="1:44" ht="15.75" customHeight="1" x14ac:dyDescent="0.2">
      <c r="A41" s="75"/>
      <c r="B41" s="72" t="s">
        <v>7</v>
      </c>
    </row>
    <row r="42" spans="1:44" ht="15.75" customHeight="1" x14ac:dyDescent="0.2">
      <c r="A42" s="76"/>
      <c r="B42" s="72" t="s">
        <v>8</v>
      </c>
    </row>
    <row r="43" spans="1:44" ht="15.75" customHeight="1" x14ac:dyDescent="0.2">
      <c r="A43" s="77"/>
      <c r="B43" s="72" t="s">
        <v>46</v>
      </c>
    </row>
    <row r="46" spans="1:44" ht="15.75" customHeight="1" x14ac:dyDescent="0.2">
      <c r="A46" s="79" t="s">
        <v>60</v>
      </c>
    </row>
    <row r="47" spans="1:44" ht="15.75" customHeight="1" x14ac:dyDescent="0.2">
      <c r="A47" s="71" t="s">
        <v>9</v>
      </c>
      <c r="C47" s="73" t="s">
        <v>43</v>
      </c>
    </row>
    <row r="48" spans="1:44" ht="15.75" customHeight="1" x14ac:dyDescent="0.2">
      <c r="A48" s="71"/>
    </row>
    <row r="49" spans="1:44" s="78" customFormat="1" ht="15.75" customHeight="1" x14ac:dyDescent="0.2">
      <c r="A49" s="71"/>
      <c r="B49" s="72"/>
      <c r="C49" s="73"/>
      <c r="D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AP49" s="105"/>
      <c r="AQ49" s="105"/>
      <c r="AR49" s="105"/>
    </row>
    <row r="50" spans="1:44" s="78" customFormat="1" ht="15.75" customHeight="1" x14ac:dyDescent="0.2">
      <c r="A50" s="71"/>
      <c r="B50" s="72"/>
      <c r="C50" s="73"/>
      <c r="D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AP50" s="105"/>
      <c r="AQ50" s="105"/>
      <c r="AR50" s="105"/>
    </row>
    <row r="51" spans="1:44" s="78" customFormat="1" ht="15.75" customHeight="1" x14ac:dyDescent="0.2">
      <c r="A51" s="81" t="s">
        <v>45</v>
      </c>
      <c r="B51" s="80"/>
      <c r="C51" s="82" t="s">
        <v>10</v>
      </c>
      <c r="D51" s="82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AP51" s="105"/>
      <c r="AQ51" s="105"/>
      <c r="AR51" s="105"/>
    </row>
    <row r="52" spans="1:44" s="78" customFormat="1" ht="15.75" customHeight="1" x14ac:dyDescent="0.2">
      <c r="A52" s="71" t="s">
        <v>11</v>
      </c>
      <c r="B52" s="80"/>
      <c r="C52" s="73" t="s">
        <v>12</v>
      </c>
      <c r="D52" s="87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AP52" s="105"/>
      <c r="AQ52" s="105"/>
      <c r="AR52" s="105"/>
    </row>
    <row r="57" spans="1:44" ht="15.75" customHeight="1" x14ac:dyDescent="0.2">
      <c r="B57" s="137"/>
      <c r="C57" s="137"/>
    </row>
    <row r="58" spans="1:44" ht="15.75" customHeight="1" x14ac:dyDescent="0.2">
      <c r="B58" s="137"/>
      <c r="C58" s="137"/>
    </row>
    <row r="59" spans="1:44" ht="15.75" customHeight="1" x14ac:dyDescent="0.2">
      <c r="B59" s="137"/>
      <c r="C59" s="137"/>
    </row>
  </sheetData>
  <sheetProtection selectLockedCells="1" selectUnlockedCells="1"/>
  <mergeCells count="76">
    <mergeCell ref="AM35:AM36"/>
    <mergeCell ref="A33:A34"/>
    <mergeCell ref="B33:B34"/>
    <mergeCell ref="C33:C34"/>
    <mergeCell ref="E33:E34"/>
    <mergeCell ref="AK33:AK34"/>
    <mergeCell ref="AM33:AM34"/>
    <mergeCell ref="A35:A36"/>
    <mergeCell ref="B35:B36"/>
    <mergeCell ref="C35:C36"/>
    <mergeCell ref="E35:E36"/>
    <mergeCell ref="AK35:AK36"/>
    <mergeCell ref="AM31:AM32"/>
    <mergeCell ref="A29:A30"/>
    <mergeCell ref="B29:B30"/>
    <mergeCell ref="C29:C30"/>
    <mergeCell ref="E29:E30"/>
    <mergeCell ref="AK29:AK30"/>
    <mergeCell ref="AM29:AM30"/>
    <mergeCell ref="A31:A32"/>
    <mergeCell ref="B31:B32"/>
    <mergeCell ref="C31:C32"/>
    <mergeCell ref="E31:E32"/>
    <mergeCell ref="AK31:AK32"/>
    <mergeCell ref="AM26:AM28"/>
    <mergeCell ref="A21:A23"/>
    <mergeCell ref="B21:B23"/>
    <mergeCell ref="C21:C22"/>
    <mergeCell ref="E21:E22"/>
    <mergeCell ref="AK21:AK22"/>
    <mergeCell ref="AM21:AM22"/>
    <mergeCell ref="A26:A28"/>
    <mergeCell ref="B26:B28"/>
    <mergeCell ref="C26:C28"/>
    <mergeCell ref="E26:E28"/>
    <mergeCell ref="AK26:AK28"/>
    <mergeCell ref="AM18:AM20"/>
    <mergeCell ref="A15:A17"/>
    <mergeCell ref="B15:B17"/>
    <mergeCell ref="C15:C17"/>
    <mergeCell ref="E15:E17"/>
    <mergeCell ref="AK15:AK17"/>
    <mergeCell ref="AM15:AM17"/>
    <mergeCell ref="A18:A20"/>
    <mergeCell ref="B18:B20"/>
    <mergeCell ref="C18:C20"/>
    <mergeCell ref="E18:E20"/>
    <mergeCell ref="AK18:AK20"/>
    <mergeCell ref="AM13:AM14"/>
    <mergeCell ref="A11:A12"/>
    <mergeCell ref="B11:B12"/>
    <mergeCell ref="C11:C12"/>
    <mergeCell ref="E11:E12"/>
    <mergeCell ref="AK11:AK12"/>
    <mergeCell ref="AM11:AM12"/>
    <mergeCell ref="A13:A14"/>
    <mergeCell ref="B13:B14"/>
    <mergeCell ref="C13:C14"/>
    <mergeCell ref="E13:E14"/>
    <mergeCell ref="AK13:AK14"/>
    <mergeCell ref="AP6:AP7"/>
    <mergeCell ref="AR6:AR7"/>
    <mergeCell ref="AK6:AK7"/>
    <mergeCell ref="AM6:AM7"/>
    <mergeCell ref="A8:A10"/>
    <mergeCell ref="B8:B10"/>
    <mergeCell ref="C8:C10"/>
    <mergeCell ref="E8:E10"/>
    <mergeCell ref="AK8:AK10"/>
    <mergeCell ref="AM8:AM10"/>
    <mergeCell ref="A6:A7"/>
    <mergeCell ref="B6:B7"/>
    <mergeCell ref="C6:C7"/>
    <mergeCell ref="D6:D7"/>
    <mergeCell ref="E6:E7"/>
    <mergeCell ref="F6:AI6"/>
  </mergeCells>
  <pageMargins left="0.7" right="0.7" top="0.75" bottom="0.75" header="0.51180555555555596" footer="0.51180555555555596"/>
  <pageSetup paperSize="9" firstPageNumber="0"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S59"/>
  <sheetViews>
    <sheetView zoomScaleNormal="100" workbookViewId="0">
      <pane xSplit="5" ySplit="7" topLeftCell="N20" activePane="bottomRight" state="frozen"/>
      <selection pane="topRight" activeCell="F1" sqref="F1"/>
      <selection pane="bottomLeft" activeCell="A8" sqref="A8"/>
      <selection pane="bottomRight" activeCell="AC24" sqref="AC24"/>
    </sheetView>
  </sheetViews>
  <sheetFormatPr defaultRowHeight="15.75" customHeight="1" x14ac:dyDescent="0.2"/>
  <cols>
    <col min="1" max="1" width="3.5703125" style="78" customWidth="1"/>
    <col min="2" max="2" width="21.5703125" style="72" customWidth="1"/>
    <col min="3" max="3" width="20" style="73" customWidth="1"/>
    <col min="4" max="4" width="5.42578125" style="73" customWidth="1"/>
    <col min="5" max="5" width="4.42578125" style="78" bestFit="1" customWidth="1"/>
    <col min="6" max="10" width="2.7109375" style="73" customWidth="1"/>
    <col min="11" max="11" width="0.85546875" style="73" customWidth="1"/>
    <col min="12" max="17" width="2.7109375" style="73" customWidth="1"/>
    <col min="18" max="18" width="0.85546875" style="73" customWidth="1"/>
    <col min="19" max="19" width="2.7109375" style="73" customWidth="1"/>
    <col min="20" max="24" width="2.7109375" style="78" customWidth="1"/>
    <col min="25" max="25" width="0.85546875" style="78" customWidth="1"/>
    <col min="26" max="31" width="2.7109375" style="78" customWidth="1"/>
    <col min="32" max="32" width="0.85546875" style="78" customWidth="1"/>
    <col min="33" max="35" width="2.7109375" style="78" customWidth="1"/>
    <col min="36" max="36" width="11.85546875" style="78" customWidth="1"/>
    <col min="37" max="37" width="8.28515625" style="73" customWidth="1"/>
    <col min="38" max="38" width="12.85546875" style="73" customWidth="1"/>
    <col min="39" max="39" width="6.7109375" style="73" customWidth="1"/>
    <col min="40" max="40" width="1.85546875" style="73" customWidth="1"/>
    <col min="41" max="42" width="11" style="73" customWidth="1"/>
    <col min="43" max="43" width="14.140625" style="104" bestFit="1" customWidth="1"/>
    <col min="44" max="44" width="11.140625" style="105" customWidth="1"/>
    <col min="45" max="45" width="9.140625" style="104"/>
    <col min="46" max="16384" width="9.140625" style="73"/>
  </cols>
  <sheetData>
    <row r="2" spans="1:45" ht="15" customHeight="1" x14ac:dyDescent="0.2">
      <c r="A2" s="99" t="s">
        <v>14</v>
      </c>
      <c r="C2" s="83"/>
      <c r="D2" s="83"/>
      <c r="E2" s="84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45" ht="15" customHeight="1" x14ac:dyDescent="0.2">
      <c r="A3" s="99" t="s">
        <v>16</v>
      </c>
      <c r="C3" s="83"/>
      <c r="D3" s="83"/>
      <c r="E3" s="84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</row>
    <row r="4" spans="1:45" ht="15" customHeight="1" x14ac:dyDescent="0.2">
      <c r="A4" s="99" t="s">
        <v>13</v>
      </c>
      <c r="C4" s="83"/>
      <c r="D4" s="83"/>
      <c r="E4" s="84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45" ht="14.25" customHeight="1" x14ac:dyDescent="0.2">
      <c r="AO5" s="103" t="s">
        <v>55</v>
      </c>
      <c r="AP5" s="103" t="s">
        <v>75</v>
      </c>
    </row>
    <row r="6" spans="1:45" s="87" customFormat="1" ht="15.75" customHeight="1" x14ac:dyDescent="0.2">
      <c r="A6" s="203" t="s">
        <v>17</v>
      </c>
      <c r="B6" s="204" t="s">
        <v>0</v>
      </c>
      <c r="C6" s="203" t="s">
        <v>1</v>
      </c>
      <c r="D6" s="204" t="s">
        <v>19</v>
      </c>
      <c r="E6" s="203" t="s">
        <v>2</v>
      </c>
      <c r="F6" s="214" t="s">
        <v>79</v>
      </c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6"/>
      <c r="AJ6" s="141" t="s">
        <v>3</v>
      </c>
      <c r="AK6" s="201" t="s">
        <v>48</v>
      </c>
      <c r="AL6" s="141" t="s">
        <v>3</v>
      </c>
      <c r="AM6" s="201" t="s">
        <v>50</v>
      </c>
      <c r="AO6" s="141" t="s">
        <v>3</v>
      </c>
      <c r="AP6" s="141" t="s">
        <v>3</v>
      </c>
      <c r="AQ6" s="213" t="s">
        <v>76</v>
      </c>
      <c r="AR6" s="106" t="s">
        <v>56</v>
      </c>
      <c r="AS6" s="213" t="s">
        <v>58</v>
      </c>
    </row>
    <row r="7" spans="1:45" s="87" customFormat="1" ht="16.5" customHeight="1" thickBot="1" x14ac:dyDescent="0.25">
      <c r="A7" s="204"/>
      <c r="B7" s="206"/>
      <c r="C7" s="203"/>
      <c r="D7" s="207"/>
      <c r="E7" s="204"/>
      <c r="F7" s="141">
        <v>1</v>
      </c>
      <c r="G7" s="141">
        <v>2</v>
      </c>
      <c r="H7" s="141">
        <v>3</v>
      </c>
      <c r="I7" s="141">
        <v>4</v>
      </c>
      <c r="J7" s="141">
        <v>5</v>
      </c>
      <c r="K7" s="141">
        <v>6</v>
      </c>
      <c r="L7" s="141">
        <v>7</v>
      </c>
      <c r="M7" s="141">
        <v>8</v>
      </c>
      <c r="N7" s="141">
        <v>9</v>
      </c>
      <c r="O7" s="141">
        <v>10</v>
      </c>
      <c r="P7" s="141">
        <v>11</v>
      </c>
      <c r="Q7" s="141">
        <v>12</v>
      </c>
      <c r="R7" s="141">
        <v>13</v>
      </c>
      <c r="S7" s="141">
        <v>14</v>
      </c>
      <c r="T7" s="141">
        <v>15</v>
      </c>
      <c r="U7" s="141">
        <v>16</v>
      </c>
      <c r="V7" s="141">
        <f t="shared" ref="V7:AI7" si="0">1+U7</f>
        <v>17</v>
      </c>
      <c r="W7" s="141">
        <f t="shared" si="0"/>
        <v>18</v>
      </c>
      <c r="X7" s="141">
        <f t="shared" si="0"/>
        <v>19</v>
      </c>
      <c r="Y7" s="141">
        <f t="shared" si="0"/>
        <v>20</v>
      </c>
      <c r="Z7" s="141">
        <f t="shared" si="0"/>
        <v>21</v>
      </c>
      <c r="AA7" s="141">
        <f t="shared" si="0"/>
        <v>22</v>
      </c>
      <c r="AB7" s="141">
        <f t="shared" si="0"/>
        <v>23</v>
      </c>
      <c r="AC7" s="141">
        <f t="shared" si="0"/>
        <v>24</v>
      </c>
      <c r="AD7" s="141">
        <f t="shared" si="0"/>
        <v>25</v>
      </c>
      <c r="AE7" s="141">
        <f t="shared" si="0"/>
        <v>26</v>
      </c>
      <c r="AF7" s="141">
        <f t="shared" si="0"/>
        <v>27</v>
      </c>
      <c r="AG7" s="141">
        <f t="shared" si="0"/>
        <v>28</v>
      </c>
      <c r="AH7" s="141">
        <f t="shared" si="0"/>
        <v>29</v>
      </c>
      <c r="AI7" s="141">
        <f t="shared" si="0"/>
        <v>30</v>
      </c>
      <c r="AJ7" s="141" t="s">
        <v>47</v>
      </c>
      <c r="AK7" s="202"/>
      <c r="AL7" s="142" t="s">
        <v>49</v>
      </c>
      <c r="AM7" s="202"/>
      <c r="AO7" s="142" t="s">
        <v>49</v>
      </c>
      <c r="AP7" s="142" t="s">
        <v>49</v>
      </c>
      <c r="AQ7" s="217"/>
      <c r="AR7" s="111" t="s">
        <v>77</v>
      </c>
      <c r="AS7" s="217"/>
    </row>
    <row r="8" spans="1:45" ht="16.5" customHeight="1" thickBot="1" x14ac:dyDescent="0.25">
      <c r="A8" s="198">
        <v>1</v>
      </c>
      <c r="B8" s="211" t="s">
        <v>4</v>
      </c>
      <c r="C8" s="211" t="s">
        <v>18</v>
      </c>
      <c r="D8" s="17" t="s">
        <v>20</v>
      </c>
      <c r="E8" s="210">
        <v>3</v>
      </c>
      <c r="F8" s="218" t="s">
        <v>57</v>
      </c>
      <c r="G8" s="219"/>
      <c r="H8" s="219"/>
      <c r="I8" s="220"/>
      <c r="J8" s="19"/>
      <c r="K8" s="20"/>
      <c r="L8" s="19"/>
      <c r="M8" s="19"/>
      <c r="N8" s="19">
        <v>3</v>
      </c>
      <c r="O8" s="19"/>
      <c r="P8" s="19"/>
      <c r="Q8" s="19"/>
      <c r="R8" s="20"/>
      <c r="S8" s="19"/>
      <c r="T8" s="21"/>
      <c r="U8" s="19">
        <v>3</v>
      </c>
      <c r="V8" s="21"/>
      <c r="W8" s="21"/>
      <c r="X8" s="19"/>
      <c r="Y8" s="20"/>
      <c r="Z8" s="21"/>
      <c r="AA8" s="21"/>
      <c r="AB8" s="19">
        <v>3</v>
      </c>
      <c r="AC8" s="21"/>
      <c r="AD8" s="21"/>
      <c r="AE8" s="21"/>
      <c r="AF8" s="22"/>
      <c r="AG8" s="21"/>
      <c r="AH8" s="21"/>
      <c r="AI8" s="19">
        <v>3</v>
      </c>
      <c r="AJ8" s="24">
        <f t="shared" ref="AJ8:AJ37" si="1">SUM(F8:AI8)</f>
        <v>12</v>
      </c>
      <c r="AK8" s="196">
        <f>SUM(AJ8:AJ10)</f>
        <v>36</v>
      </c>
      <c r="AL8" s="25">
        <f t="shared" ref="AL8:AL37" si="2">COUNT(F8:AI8)</f>
        <v>4</v>
      </c>
      <c r="AM8" s="192">
        <f>SUM(AL8:AL10)</f>
        <v>12</v>
      </c>
      <c r="AO8" s="107">
        <v>3</v>
      </c>
      <c r="AP8" s="25">
        <v>4</v>
      </c>
      <c r="AQ8" s="113">
        <f>AP8+AO8+AL8</f>
        <v>11</v>
      </c>
      <c r="AR8" s="112">
        <v>14</v>
      </c>
      <c r="AS8" s="113">
        <f t="shared" ref="AS8:AS37" si="3">AR8-AQ8</f>
        <v>3</v>
      </c>
    </row>
    <row r="9" spans="1:45" ht="16.5" customHeight="1" thickBot="1" x14ac:dyDescent="0.25">
      <c r="A9" s="198"/>
      <c r="B9" s="205"/>
      <c r="C9" s="205"/>
      <c r="D9" s="26" t="s">
        <v>21</v>
      </c>
      <c r="E9" s="210"/>
      <c r="F9" s="221"/>
      <c r="G9" s="222"/>
      <c r="H9" s="222"/>
      <c r="I9" s="223"/>
      <c r="J9" s="25"/>
      <c r="K9" s="28"/>
      <c r="L9" s="25"/>
      <c r="M9" s="25"/>
      <c r="N9" s="25">
        <v>3</v>
      </c>
      <c r="O9" s="25"/>
      <c r="P9" s="25"/>
      <c r="Q9" s="25"/>
      <c r="R9" s="28"/>
      <c r="S9" s="25"/>
      <c r="T9" s="24"/>
      <c r="U9" s="25">
        <v>3</v>
      </c>
      <c r="V9" s="24"/>
      <c r="W9" s="24"/>
      <c r="X9" s="25"/>
      <c r="Y9" s="28"/>
      <c r="Z9" s="24"/>
      <c r="AA9" s="24"/>
      <c r="AB9" s="25">
        <v>3</v>
      </c>
      <c r="AC9" s="24"/>
      <c r="AD9" s="24"/>
      <c r="AE9" s="24"/>
      <c r="AF9" s="29"/>
      <c r="AG9" s="24"/>
      <c r="AH9" s="24"/>
      <c r="AI9" s="25">
        <v>3</v>
      </c>
      <c r="AJ9" s="24">
        <f t="shared" si="1"/>
        <v>12</v>
      </c>
      <c r="AK9" s="197"/>
      <c r="AL9" s="25">
        <f t="shared" si="2"/>
        <v>4</v>
      </c>
      <c r="AM9" s="193"/>
      <c r="AO9" s="107">
        <v>3</v>
      </c>
      <c r="AP9" s="25">
        <v>4</v>
      </c>
      <c r="AQ9" s="113">
        <f t="shared" ref="AQ9:AQ37" si="4">AP9+AO9+AL9</f>
        <v>11</v>
      </c>
      <c r="AR9" s="112">
        <v>14</v>
      </c>
      <c r="AS9" s="113">
        <f t="shared" si="3"/>
        <v>3</v>
      </c>
    </row>
    <row r="10" spans="1:45" ht="16.5" customHeight="1" thickBot="1" x14ac:dyDescent="0.25">
      <c r="A10" s="198"/>
      <c r="B10" s="205"/>
      <c r="C10" s="205"/>
      <c r="D10" s="31" t="s">
        <v>22</v>
      </c>
      <c r="E10" s="209"/>
      <c r="F10" s="221"/>
      <c r="G10" s="222"/>
      <c r="H10" s="222"/>
      <c r="I10" s="223"/>
      <c r="J10" s="33"/>
      <c r="K10" s="34"/>
      <c r="L10" s="33"/>
      <c r="M10" s="33"/>
      <c r="N10" s="33">
        <v>3</v>
      </c>
      <c r="O10" s="33"/>
      <c r="P10" s="33"/>
      <c r="Q10" s="33"/>
      <c r="R10" s="34"/>
      <c r="S10" s="33"/>
      <c r="T10" s="36"/>
      <c r="U10" s="33">
        <v>3</v>
      </c>
      <c r="V10" s="36"/>
      <c r="W10" s="36"/>
      <c r="X10" s="33"/>
      <c r="Y10" s="34"/>
      <c r="Z10" s="36"/>
      <c r="AA10" s="36"/>
      <c r="AB10" s="33">
        <v>3</v>
      </c>
      <c r="AC10" s="36"/>
      <c r="AD10" s="36"/>
      <c r="AE10" s="36"/>
      <c r="AF10" s="37"/>
      <c r="AG10" s="36"/>
      <c r="AH10" s="36"/>
      <c r="AI10" s="33">
        <v>3</v>
      </c>
      <c r="AJ10" s="36">
        <f t="shared" si="1"/>
        <v>12</v>
      </c>
      <c r="AK10" s="191"/>
      <c r="AL10" s="33">
        <f t="shared" si="2"/>
        <v>4</v>
      </c>
      <c r="AM10" s="194"/>
      <c r="AO10" s="108">
        <v>3</v>
      </c>
      <c r="AP10" s="33">
        <v>4</v>
      </c>
      <c r="AQ10" s="113">
        <f t="shared" si="4"/>
        <v>11</v>
      </c>
      <c r="AR10" s="112">
        <v>14</v>
      </c>
      <c r="AS10" s="113">
        <f t="shared" si="3"/>
        <v>3</v>
      </c>
    </row>
    <row r="11" spans="1:45" ht="16.5" customHeight="1" thickBot="1" x14ac:dyDescent="0.25">
      <c r="A11" s="198">
        <v>2</v>
      </c>
      <c r="B11" s="205" t="s">
        <v>23</v>
      </c>
      <c r="C11" s="205" t="s">
        <v>24</v>
      </c>
      <c r="D11" s="26" t="s">
        <v>22</v>
      </c>
      <c r="E11" s="208">
        <v>2</v>
      </c>
      <c r="F11" s="221"/>
      <c r="G11" s="222"/>
      <c r="H11" s="222"/>
      <c r="I11" s="223"/>
      <c r="J11" s="40"/>
      <c r="K11" s="42"/>
      <c r="L11" s="40"/>
      <c r="M11" s="40"/>
      <c r="N11" s="41"/>
      <c r="O11" s="40"/>
      <c r="P11" s="40"/>
      <c r="Q11" s="40"/>
      <c r="R11" s="42"/>
      <c r="S11" s="40"/>
      <c r="T11" s="43"/>
      <c r="U11" s="40">
        <v>2</v>
      </c>
      <c r="V11" s="43"/>
      <c r="W11" s="43"/>
      <c r="X11" s="40"/>
      <c r="Y11" s="44"/>
      <c r="Z11" s="43"/>
      <c r="AA11" s="43"/>
      <c r="AB11" s="40">
        <v>2</v>
      </c>
      <c r="AC11" s="40"/>
      <c r="AD11" s="40"/>
      <c r="AE11" s="43"/>
      <c r="AF11" s="44"/>
      <c r="AG11" s="43"/>
      <c r="AH11" s="43"/>
      <c r="AI11" s="40">
        <v>2</v>
      </c>
      <c r="AJ11" s="47">
        <f t="shared" si="1"/>
        <v>6</v>
      </c>
      <c r="AK11" s="190">
        <f>SUM(AJ11:AJ12)</f>
        <v>14</v>
      </c>
      <c r="AL11" s="45">
        <f t="shared" si="2"/>
        <v>3</v>
      </c>
      <c r="AM11" s="195">
        <f>SUM(AL11:AL12)</f>
        <v>7</v>
      </c>
      <c r="AO11" s="107">
        <v>2</v>
      </c>
      <c r="AP11" s="45">
        <v>5</v>
      </c>
      <c r="AQ11" s="113">
        <f t="shared" si="4"/>
        <v>10</v>
      </c>
      <c r="AR11" s="112">
        <v>14</v>
      </c>
      <c r="AS11" s="113">
        <f t="shared" si="3"/>
        <v>4</v>
      </c>
    </row>
    <row r="12" spans="1:45" ht="16.5" customHeight="1" thickBot="1" x14ac:dyDescent="0.25">
      <c r="A12" s="198"/>
      <c r="B12" s="205"/>
      <c r="C12" s="205"/>
      <c r="D12" s="31" t="s">
        <v>25</v>
      </c>
      <c r="E12" s="209"/>
      <c r="F12" s="221"/>
      <c r="G12" s="222"/>
      <c r="H12" s="222"/>
      <c r="I12" s="223"/>
      <c r="J12" s="33"/>
      <c r="K12" s="34"/>
      <c r="L12" s="33"/>
      <c r="M12" s="33"/>
      <c r="N12" s="33">
        <v>2</v>
      </c>
      <c r="O12" s="33"/>
      <c r="P12" s="33"/>
      <c r="Q12" s="33"/>
      <c r="R12" s="34"/>
      <c r="S12" s="33"/>
      <c r="T12" s="36"/>
      <c r="U12" s="33">
        <v>2</v>
      </c>
      <c r="V12" s="36"/>
      <c r="W12" s="36"/>
      <c r="X12" s="33"/>
      <c r="Y12" s="37"/>
      <c r="Z12" s="36"/>
      <c r="AA12" s="36"/>
      <c r="AB12" s="33">
        <v>2</v>
      </c>
      <c r="AC12" s="33"/>
      <c r="AD12" s="33"/>
      <c r="AE12" s="36"/>
      <c r="AF12" s="37"/>
      <c r="AG12" s="36"/>
      <c r="AH12" s="36"/>
      <c r="AI12" s="33">
        <v>2</v>
      </c>
      <c r="AJ12" s="36">
        <f t="shared" si="1"/>
        <v>8</v>
      </c>
      <c r="AK12" s="191"/>
      <c r="AL12" s="33">
        <f t="shared" si="2"/>
        <v>4</v>
      </c>
      <c r="AM12" s="194"/>
      <c r="AO12" s="108">
        <v>3</v>
      </c>
      <c r="AP12" s="33">
        <v>4</v>
      </c>
      <c r="AQ12" s="113">
        <f t="shared" si="4"/>
        <v>11</v>
      </c>
      <c r="AR12" s="112">
        <v>14</v>
      </c>
      <c r="AS12" s="113">
        <f t="shared" si="3"/>
        <v>3</v>
      </c>
    </row>
    <row r="13" spans="1:45" ht="16.5" customHeight="1" thickBot="1" x14ac:dyDescent="0.25">
      <c r="A13" s="198">
        <v>3</v>
      </c>
      <c r="B13" s="205" t="s">
        <v>26</v>
      </c>
      <c r="C13" s="205" t="s">
        <v>24</v>
      </c>
      <c r="D13" s="26" t="s">
        <v>20</v>
      </c>
      <c r="E13" s="208">
        <v>2</v>
      </c>
      <c r="F13" s="221"/>
      <c r="G13" s="222"/>
      <c r="H13" s="222"/>
      <c r="I13" s="223"/>
      <c r="J13" s="40"/>
      <c r="K13" s="42"/>
      <c r="L13" s="40"/>
      <c r="M13" s="40"/>
      <c r="N13" s="41"/>
      <c r="O13" s="40"/>
      <c r="P13" s="40"/>
      <c r="Q13" s="40"/>
      <c r="R13" s="42"/>
      <c r="S13" s="40"/>
      <c r="T13" s="43"/>
      <c r="U13" s="40">
        <v>2</v>
      </c>
      <c r="V13" s="43"/>
      <c r="W13" s="43"/>
      <c r="X13" s="40"/>
      <c r="Y13" s="44"/>
      <c r="Z13" s="43"/>
      <c r="AA13" s="43"/>
      <c r="AB13" s="40">
        <v>2</v>
      </c>
      <c r="AC13" s="43"/>
      <c r="AD13" s="43"/>
      <c r="AE13" s="43"/>
      <c r="AF13" s="44"/>
      <c r="AG13" s="43"/>
      <c r="AH13" s="43"/>
      <c r="AI13" s="40">
        <v>2</v>
      </c>
      <c r="AJ13" s="47">
        <f t="shared" si="1"/>
        <v>6</v>
      </c>
      <c r="AK13" s="190">
        <f>SUM(AJ13:AJ14)</f>
        <v>12</v>
      </c>
      <c r="AL13" s="45">
        <f t="shared" si="2"/>
        <v>3</v>
      </c>
      <c r="AM13" s="195">
        <f>SUM(AL13:AL14)</f>
        <v>6</v>
      </c>
      <c r="AO13" s="109">
        <v>4</v>
      </c>
      <c r="AP13" s="45">
        <v>3</v>
      </c>
      <c r="AQ13" s="113">
        <f t="shared" si="4"/>
        <v>10</v>
      </c>
      <c r="AR13" s="112">
        <v>14</v>
      </c>
      <c r="AS13" s="113">
        <f t="shared" si="3"/>
        <v>4</v>
      </c>
    </row>
    <row r="14" spans="1:45" ht="16.5" customHeight="1" thickBot="1" x14ac:dyDescent="0.25">
      <c r="A14" s="198"/>
      <c r="B14" s="205"/>
      <c r="C14" s="205"/>
      <c r="D14" s="31" t="s">
        <v>21</v>
      </c>
      <c r="E14" s="209"/>
      <c r="F14" s="221"/>
      <c r="G14" s="222"/>
      <c r="H14" s="222"/>
      <c r="I14" s="223"/>
      <c r="J14" s="33"/>
      <c r="K14" s="34"/>
      <c r="L14" s="33"/>
      <c r="M14" s="33"/>
      <c r="N14" s="33">
        <v>2</v>
      </c>
      <c r="O14" s="33"/>
      <c r="P14" s="33"/>
      <c r="Q14" s="33"/>
      <c r="R14" s="34"/>
      <c r="S14" s="33"/>
      <c r="T14" s="36"/>
      <c r="U14" s="33">
        <v>2</v>
      </c>
      <c r="V14" s="36"/>
      <c r="W14" s="36"/>
      <c r="X14" s="33"/>
      <c r="Y14" s="37"/>
      <c r="Z14" s="36"/>
      <c r="AA14" s="36"/>
      <c r="AB14" s="35"/>
      <c r="AC14" s="36"/>
      <c r="AD14" s="36"/>
      <c r="AE14" s="36"/>
      <c r="AF14" s="37"/>
      <c r="AG14" s="36"/>
      <c r="AH14" s="36"/>
      <c r="AI14" s="33">
        <v>2</v>
      </c>
      <c r="AJ14" s="36">
        <f t="shared" si="1"/>
        <v>6</v>
      </c>
      <c r="AK14" s="191"/>
      <c r="AL14" s="33">
        <f t="shared" si="2"/>
        <v>3</v>
      </c>
      <c r="AM14" s="194"/>
      <c r="AO14" s="108">
        <v>4</v>
      </c>
      <c r="AP14" s="33">
        <v>3</v>
      </c>
      <c r="AQ14" s="113">
        <f t="shared" si="4"/>
        <v>10</v>
      </c>
      <c r="AR14" s="112">
        <v>14</v>
      </c>
      <c r="AS14" s="113">
        <f t="shared" si="3"/>
        <v>4</v>
      </c>
    </row>
    <row r="15" spans="1:45" ht="16.5" customHeight="1" thickBot="1" x14ac:dyDescent="0.25">
      <c r="A15" s="198">
        <v>4</v>
      </c>
      <c r="B15" s="205" t="s">
        <v>27</v>
      </c>
      <c r="C15" s="205" t="s">
        <v>28</v>
      </c>
      <c r="D15" s="17" t="s">
        <v>21</v>
      </c>
      <c r="E15" s="208">
        <v>3</v>
      </c>
      <c r="F15" s="221"/>
      <c r="G15" s="222"/>
      <c r="H15" s="222"/>
      <c r="I15" s="223"/>
      <c r="J15" s="40"/>
      <c r="K15" s="42"/>
      <c r="L15" s="40"/>
      <c r="M15" s="40"/>
      <c r="N15" s="40"/>
      <c r="O15" s="41"/>
      <c r="P15" s="40"/>
      <c r="Q15" s="40"/>
      <c r="R15" s="42"/>
      <c r="S15" s="40"/>
      <c r="T15" s="43"/>
      <c r="U15" s="40">
        <v>3</v>
      </c>
      <c r="V15" s="40"/>
      <c r="W15" s="43"/>
      <c r="X15" s="40"/>
      <c r="Y15" s="44"/>
      <c r="Z15" s="43"/>
      <c r="AA15" s="43"/>
      <c r="AB15" s="40">
        <v>3</v>
      </c>
      <c r="AC15" s="43"/>
      <c r="AD15" s="43"/>
      <c r="AE15" s="43"/>
      <c r="AF15" s="44"/>
      <c r="AG15" s="43"/>
      <c r="AH15" s="43"/>
      <c r="AI15" s="40">
        <v>3</v>
      </c>
      <c r="AJ15" s="47">
        <f t="shared" si="1"/>
        <v>9</v>
      </c>
      <c r="AK15" s="196">
        <f>SUM(AJ15:AJ17)</f>
        <v>27</v>
      </c>
      <c r="AL15" s="25">
        <f t="shared" si="2"/>
        <v>3</v>
      </c>
      <c r="AM15" s="192">
        <f>SUM(AL15:AL17)</f>
        <v>9</v>
      </c>
      <c r="AO15" s="107">
        <v>3</v>
      </c>
      <c r="AP15" s="25">
        <v>4</v>
      </c>
      <c r="AQ15" s="113">
        <f t="shared" si="4"/>
        <v>10</v>
      </c>
      <c r="AR15" s="112">
        <v>14</v>
      </c>
      <c r="AS15" s="113">
        <f t="shared" si="3"/>
        <v>4</v>
      </c>
    </row>
    <row r="16" spans="1:45" ht="16.5" customHeight="1" thickBot="1" x14ac:dyDescent="0.25">
      <c r="A16" s="198"/>
      <c r="B16" s="205"/>
      <c r="C16" s="205"/>
      <c r="D16" s="26" t="s">
        <v>29</v>
      </c>
      <c r="E16" s="210"/>
      <c r="F16" s="221"/>
      <c r="G16" s="222"/>
      <c r="H16" s="222"/>
      <c r="I16" s="223"/>
      <c r="J16" s="25"/>
      <c r="K16" s="28"/>
      <c r="L16" s="25"/>
      <c r="M16" s="25"/>
      <c r="N16" s="25"/>
      <c r="O16" s="145"/>
      <c r="P16" s="25"/>
      <c r="Q16" s="25"/>
      <c r="R16" s="28"/>
      <c r="S16" s="25"/>
      <c r="T16" s="24"/>
      <c r="U16" s="25">
        <v>3</v>
      </c>
      <c r="V16" s="25"/>
      <c r="W16" s="24"/>
      <c r="X16" s="25"/>
      <c r="Y16" s="29"/>
      <c r="Z16" s="24"/>
      <c r="AA16" s="24"/>
      <c r="AB16" s="25">
        <v>3</v>
      </c>
      <c r="AC16" s="24"/>
      <c r="AD16" s="24"/>
      <c r="AE16" s="24"/>
      <c r="AF16" s="29"/>
      <c r="AG16" s="24"/>
      <c r="AH16" s="24"/>
      <c r="AI16" s="25">
        <v>3</v>
      </c>
      <c r="AJ16" s="24">
        <f t="shared" si="1"/>
        <v>9</v>
      </c>
      <c r="AK16" s="197"/>
      <c r="AL16" s="25">
        <f t="shared" si="2"/>
        <v>3</v>
      </c>
      <c r="AM16" s="193"/>
      <c r="AO16" s="107">
        <v>3</v>
      </c>
      <c r="AP16" s="25">
        <v>4</v>
      </c>
      <c r="AQ16" s="113">
        <f t="shared" si="4"/>
        <v>10</v>
      </c>
      <c r="AR16" s="112">
        <v>14</v>
      </c>
      <c r="AS16" s="113">
        <f t="shared" si="3"/>
        <v>4</v>
      </c>
    </row>
    <row r="17" spans="1:45" ht="16.5" customHeight="1" thickBot="1" x14ac:dyDescent="0.25">
      <c r="A17" s="198"/>
      <c r="B17" s="205"/>
      <c r="C17" s="205"/>
      <c r="D17" s="31" t="s">
        <v>20</v>
      </c>
      <c r="E17" s="209"/>
      <c r="F17" s="221"/>
      <c r="G17" s="222"/>
      <c r="H17" s="222"/>
      <c r="I17" s="223"/>
      <c r="J17" s="33"/>
      <c r="K17" s="34"/>
      <c r="L17" s="33"/>
      <c r="M17" s="33"/>
      <c r="N17" s="33"/>
      <c r="O17" s="35"/>
      <c r="P17" s="33"/>
      <c r="Q17" s="33"/>
      <c r="R17" s="34"/>
      <c r="S17" s="33"/>
      <c r="T17" s="36"/>
      <c r="U17" s="33">
        <v>3</v>
      </c>
      <c r="V17" s="33"/>
      <c r="W17" s="36"/>
      <c r="X17" s="33"/>
      <c r="Y17" s="37"/>
      <c r="Z17" s="36"/>
      <c r="AA17" s="36"/>
      <c r="AB17" s="33">
        <v>3</v>
      </c>
      <c r="AC17" s="36"/>
      <c r="AD17" s="36"/>
      <c r="AE17" s="36"/>
      <c r="AF17" s="37"/>
      <c r="AG17" s="36"/>
      <c r="AH17" s="36"/>
      <c r="AI17" s="33">
        <v>3</v>
      </c>
      <c r="AJ17" s="36">
        <f t="shared" si="1"/>
        <v>9</v>
      </c>
      <c r="AK17" s="191"/>
      <c r="AL17" s="33">
        <f t="shared" si="2"/>
        <v>3</v>
      </c>
      <c r="AM17" s="194"/>
      <c r="AO17" s="108">
        <v>3</v>
      </c>
      <c r="AP17" s="33">
        <v>4</v>
      </c>
      <c r="AQ17" s="113">
        <f t="shared" si="4"/>
        <v>10</v>
      </c>
      <c r="AR17" s="112">
        <v>14</v>
      </c>
      <c r="AS17" s="113">
        <f t="shared" si="3"/>
        <v>4</v>
      </c>
    </row>
    <row r="18" spans="1:45" ht="16.5" customHeight="1" thickBot="1" x14ac:dyDescent="0.25">
      <c r="A18" s="198">
        <v>5</v>
      </c>
      <c r="B18" s="205" t="s">
        <v>30</v>
      </c>
      <c r="C18" s="205" t="s">
        <v>31</v>
      </c>
      <c r="D18" s="17" t="s">
        <v>25</v>
      </c>
      <c r="E18" s="208">
        <v>3</v>
      </c>
      <c r="F18" s="221"/>
      <c r="G18" s="222"/>
      <c r="H18" s="222"/>
      <c r="I18" s="223"/>
      <c r="J18" s="40"/>
      <c r="K18" s="42"/>
      <c r="L18" s="40"/>
      <c r="M18" s="40"/>
      <c r="N18" s="40"/>
      <c r="O18" s="41"/>
      <c r="P18" s="40"/>
      <c r="Q18" s="40"/>
      <c r="R18" s="42"/>
      <c r="S18" s="40"/>
      <c r="T18" s="43"/>
      <c r="U18" s="40"/>
      <c r="V18" s="40">
        <v>3</v>
      </c>
      <c r="W18" s="43"/>
      <c r="X18" s="40"/>
      <c r="Y18" s="42"/>
      <c r="Z18" s="43"/>
      <c r="AA18" s="43"/>
      <c r="AB18" s="40"/>
      <c r="AC18" s="43">
        <v>3</v>
      </c>
      <c r="AD18" s="40"/>
      <c r="AE18" s="43"/>
      <c r="AF18" s="44"/>
      <c r="AG18" s="43"/>
      <c r="AH18" s="43"/>
      <c r="AI18" s="40"/>
      <c r="AJ18" s="24">
        <f t="shared" si="1"/>
        <v>6</v>
      </c>
      <c r="AK18" s="196">
        <f>SUM(AJ18:AJ20)</f>
        <v>18</v>
      </c>
      <c r="AL18" s="25">
        <f t="shared" si="2"/>
        <v>2</v>
      </c>
      <c r="AM18" s="192">
        <f>SUM(AL18:AL20)</f>
        <v>6</v>
      </c>
      <c r="AO18" s="107">
        <v>3</v>
      </c>
      <c r="AP18" s="25">
        <v>4</v>
      </c>
      <c r="AQ18" s="113">
        <f t="shared" si="4"/>
        <v>9</v>
      </c>
      <c r="AR18" s="112">
        <v>14</v>
      </c>
      <c r="AS18" s="113">
        <f t="shared" si="3"/>
        <v>5</v>
      </c>
    </row>
    <row r="19" spans="1:45" ht="16.5" customHeight="1" thickBot="1" x14ac:dyDescent="0.25">
      <c r="A19" s="198"/>
      <c r="B19" s="205"/>
      <c r="C19" s="205"/>
      <c r="D19" s="26" t="s">
        <v>20</v>
      </c>
      <c r="E19" s="210"/>
      <c r="F19" s="221"/>
      <c r="G19" s="222"/>
      <c r="H19" s="222"/>
      <c r="I19" s="223"/>
      <c r="J19" s="25"/>
      <c r="K19" s="28"/>
      <c r="L19" s="25"/>
      <c r="M19" s="25"/>
      <c r="N19" s="25"/>
      <c r="O19" s="145"/>
      <c r="P19" s="25"/>
      <c r="Q19" s="25"/>
      <c r="R19" s="28"/>
      <c r="S19" s="25"/>
      <c r="T19" s="24"/>
      <c r="U19" s="25"/>
      <c r="V19" s="25">
        <v>3</v>
      </c>
      <c r="W19" s="24"/>
      <c r="X19" s="25"/>
      <c r="Y19" s="28"/>
      <c r="Z19" s="24"/>
      <c r="AA19" s="24"/>
      <c r="AB19" s="25"/>
      <c r="AC19" s="24">
        <v>3</v>
      </c>
      <c r="AD19" s="25"/>
      <c r="AE19" s="24"/>
      <c r="AF19" s="29"/>
      <c r="AG19" s="24"/>
      <c r="AH19" s="24"/>
      <c r="AI19" s="25"/>
      <c r="AJ19" s="24">
        <f t="shared" si="1"/>
        <v>6</v>
      </c>
      <c r="AK19" s="197"/>
      <c r="AL19" s="25">
        <f t="shared" si="2"/>
        <v>2</v>
      </c>
      <c r="AM19" s="193"/>
      <c r="AO19" s="107">
        <v>3</v>
      </c>
      <c r="AP19" s="25">
        <v>4</v>
      </c>
      <c r="AQ19" s="113">
        <f t="shared" si="4"/>
        <v>9</v>
      </c>
      <c r="AR19" s="112">
        <v>14</v>
      </c>
      <c r="AS19" s="113">
        <f t="shared" si="3"/>
        <v>5</v>
      </c>
    </row>
    <row r="20" spans="1:45" ht="16.5" customHeight="1" thickBot="1" x14ac:dyDescent="0.25">
      <c r="A20" s="198"/>
      <c r="B20" s="205"/>
      <c r="C20" s="205"/>
      <c r="D20" s="31" t="s">
        <v>22</v>
      </c>
      <c r="E20" s="209"/>
      <c r="F20" s="221"/>
      <c r="G20" s="222"/>
      <c r="H20" s="222"/>
      <c r="I20" s="223"/>
      <c r="J20" s="33"/>
      <c r="K20" s="34"/>
      <c r="L20" s="33"/>
      <c r="M20" s="33"/>
      <c r="N20" s="33"/>
      <c r="O20" s="35"/>
      <c r="P20" s="33"/>
      <c r="Q20" s="33"/>
      <c r="R20" s="34"/>
      <c r="S20" s="33"/>
      <c r="T20" s="36"/>
      <c r="U20" s="33"/>
      <c r="V20" s="33">
        <v>3</v>
      </c>
      <c r="W20" s="36"/>
      <c r="X20" s="33"/>
      <c r="Y20" s="34"/>
      <c r="Z20" s="36"/>
      <c r="AA20" s="36"/>
      <c r="AB20" s="33"/>
      <c r="AC20" s="36">
        <v>3</v>
      </c>
      <c r="AD20" s="33"/>
      <c r="AE20" s="36"/>
      <c r="AF20" s="37"/>
      <c r="AG20" s="36"/>
      <c r="AH20" s="36"/>
      <c r="AI20" s="33"/>
      <c r="AJ20" s="36">
        <f t="shared" si="1"/>
        <v>6</v>
      </c>
      <c r="AK20" s="191"/>
      <c r="AL20" s="33">
        <f t="shared" si="2"/>
        <v>2</v>
      </c>
      <c r="AM20" s="194"/>
      <c r="AO20" s="108">
        <v>3</v>
      </c>
      <c r="AP20" s="33">
        <v>4</v>
      </c>
      <c r="AQ20" s="113">
        <f t="shared" si="4"/>
        <v>9</v>
      </c>
      <c r="AR20" s="112">
        <v>14</v>
      </c>
      <c r="AS20" s="113">
        <f t="shared" si="3"/>
        <v>5</v>
      </c>
    </row>
    <row r="21" spans="1:45" ht="16.5" customHeight="1" thickBot="1" x14ac:dyDescent="0.25">
      <c r="A21" s="198">
        <v>6</v>
      </c>
      <c r="B21" s="205" t="s">
        <v>32</v>
      </c>
      <c r="C21" s="205" t="s">
        <v>33</v>
      </c>
      <c r="D21" s="26" t="s">
        <v>22</v>
      </c>
      <c r="E21" s="208">
        <v>3</v>
      </c>
      <c r="F21" s="221"/>
      <c r="G21" s="222"/>
      <c r="H21" s="222"/>
      <c r="I21" s="223"/>
      <c r="J21" s="40"/>
      <c r="K21" s="42"/>
      <c r="L21" s="40"/>
      <c r="M21" s="40"/>
      <c r="N21" s="40"/>
      <c r="O21" s="41"/>
      <c r="P21" s="40"/>
      <c r="Q21" s="40"/>
      <c r="R21" s="42"/>
      <c r="S21" s="40"/>
      <c r="T21" s="43"/>
      <c r="U21" s="40"/>
      <c r="V21" s="40">
        <v>3</v>
      </c>
      <c r="W21" s="43"/>
      <c r="X21" s="40"/>
      <c r="Y21" s="42"/>
      <c r="Z21" s="43"/>
      <c r="AA21" s="43"/>
      <c r="AB21" s="40"/>
      <c r="AC21" s="43">
        <v>3</v>
      </c>
      <c r="AD21" s="43"/>
      <c r="AE21" s="43"/>
      <c r="AF21" s="44"/>
      <c r="AG21" s="43"/>
      <c r="AH21" s="43"/>
      <c r="AI21" s="40"/>
      <c r="AJ21" s="47">
        <f t="shared" si="1"/>
        <v>6</v>
      </c>
      <c r="AK21" s="190">
        <f>SUM(AJ21:AJ22)</f>
        <v>12</v>
      </c>
      <c r="AL21" s="45">
        <f t="shared" si="2"/>
        <v>2</v>
      </c>
      <c r="AM21" s="195">
        <f>SUM(AL21:AL22)</f>
        <v>4</v>
      </c>
      <c r="AO21" s="109">
        <v>4</v>
      </c>
      <c r="AP21" s="45">
        <v>3</v>
      </c>
      <c r="AQ21" s="113">
        <f t="shared" si="4"/>
        <v>9</v>
      </c>
      <c r="AR21" s="112">
        <v>14</v>
      </c>
      <c r="AS21" s="113">
        <f t="shared" si="3"/>
        <v>5</v>
      </c>
    </row>
    <row r="22" spans="1:45" ht="16.5" customHeight="1" thickBot="1" x14ac:dyDescent="0.25">
      <c r="A22" s="198"/>
      <c r="B22" s="205"/>
      <c r="C22" s="205"/>
      <c r="D22" s="31" t="s">
        <v>25</v>
      </c>
      <c r="E22" s="209"/>
      <c r="F22" s="221"/>
      <c r="G22" s="222"/>
      <c r="H22" s="222"/>
      <c r="I22" s="223"/>
      <c r="J22" s="33"/>
      <c r="K22" s="34"/>
      <c r="L22" s="33"/>
      <c r="M22" s="33"/>
      <c r="N22" s="33"/>
      <c r="O22" s="35"/>
      <c r="P22" s="33"/>
      <c r="Q22" s="33"/>
      <c r="R22" s="34"/>
      <c r="S22" s="33"/>
      <c r="T22" s="36"/>
      <c r="U22" s="33"/>
      <c r="V22" s="33">
        <v>3</v>
      </c>
      <c r="W22" s="36"/>
      <c r="X22" s="33"/>
      <c r="Y22" s="34"/>
      <c r="Z22" s="36"/>
      <c r="AA22" s="36"/>
      <c r="AB22" s="33"/>
      <c r="AC22" s="36">
        <v>3</v>
      </c>
      <c r="AD22" s="36"/>
      <c r="AE22" s="36"/>
      <c r="AF22" s="37"/>
      <c r="AG22" s="36"/>
      <c r="AH22" s="36"/>
      <c r="AI22" s="33"/>
      <c r="AJ22" s="36">
        <f t="shared" si="1"/>
        <v>6</v>
      </c>
      <c r="AK22" s="191"/>
      <c r="AL22" s="33">
        <f t="shared" si="2"/>
        <v>2</v>
      </c>
      <c r="AM22" s="194"/>
      <c r="AO22" s="108">
        <v>4</v>
      </c>
      <c r="AP22" s="33">
        <v>3</v>
      </c>
      <c r="AQ22" s="113">
        <f t="shared" si="4"/>
        <v>9</v>
      </c>
      <c r="AR22" s="112">
        <v>14</v>
      </c>
      <c r="AS22" s="113">
        <f t="shared" si="3"/>
        <v>5</v>
      </c>
    </row>
    <row r="23" spans="1:45" ht="30" customHeight="1" thickBot="1" x14ac:dyDescent="0.25">
      <c r="A23" s="198"/>
      <c r="B23" s="205"/>
      <c r="C23" s="143" t="s">
        <v>24</v>
      </c>
      <c r="D23" s="49" t="s">
        <v>29</v>
      </c>
      <c r="E23" s="50">
        <v>2</v>
      </c>
      <c r="F23" s="221"/>
      <c r="G23" s="222"/>
      <c r="H23" s="222"/>
      <c r="I23" s="223"/>
      <c r="J23" s="138"/>
      <c r="K23" s="52"/>
      <c r="L23" s="138"/>
      <c r="M23" s="138"/>
      <c r="N23" s="138"/>
      <c r="O23" s="116"/>
      <c r="P23" s="138"/>
      <c r="Q23" s="138"/>
      <c r="R23" s="52"/>
      <c r="S23" s="138"/>
      <c r="T23" s="53"/>
      <c r="U23" s="138"/>
      <c r="V23" s="146">
        <v>2</v>
      </c>
      <c r="W23" s="53"/>
      <c r="X23" s="138"/>
      <c r="Y23" s="52"/>
      <c r="Z23" s="53"/>
      <c r="AA23" s="53"/>
      <c r="AB23" s="138"/>
      <c r="AC23" s="148">
        <v>2</v>
      </c>
      <c r="AD23" s="53"/>
      <c r="AE23" s="53"/>
      <c r="AF23" s="54"/>
      <c r="AG23" s="53"/>
      <c r="AH23" s="53"/>
      <c r="AI23" s="138"/>
      <c r="AJ23" s="138">
        <f t="shared" si="1"/>
        <v>4</v>
      </c>
      <c r="AK23" s="138">
        <f>SUM(AJ23)</f>
        <v>4</v>
      </c>
      <c r="AL23" s="55">
        <f t="shared" si="2"/>
        <v>2</v>
      </c>
      <c r="AM23" s="139">
        <f>SUM(AL23)</f>
        <v>2</v>
      </c>
      <c r="AO23" s="55">
        <v>4</v>
      </c>
      <c r="AP23" s="55">
        <v>3</v>
      </c>
      <c r="AQ23" s="113">
        <f t="shared" si="4"/>
        <v>9</v>
      </c>
      <c r="AR23" s="112">
        <v>14</v>
      </c>
      <c r="AS23" s="113">
        <f t="shared" si="3"/>
        <v>5</v>
      </c>
    </row>
    <row r="24" spans="1:45" ht="16.5" customHeight="1" thickBot="1" x14ac:dyDescent="0.25">
      <c r="A24" s="140">
        <v>7</v>
      </c>
      <c r="B24" s="143" t="s">
        <v>34</v>
      </c>
      <c r="C24" s="143" t="s">
        <v>33</v>
      </c>
      <c r="D24" s="49" t="s">
        <v>29</v>
      </c>
      <c r="E24" s="50">
        <v>3</v>
      </c>
      <c r="F24" s="221"/>
      <c r="G24" s="222"/>
      <c r="H24" s="222"/>
      <c r="I24" s="223"/>
      <c r="J24" s="138"/>
      <c r="K24" s="52"/>
      <c r="L24" s="138"/>
      <c r="M24" s="138"/>
      <c r="N24" s="138"/>
      <c r="O24" s="116"/>
      <c r="P24" s="138"/>
      <c r="Q24" s="138"/>
      <c r="R24" s="52"/>
      <c r="S24" s="138"/>
      <c r="T24" s="53"/>
      <c r="U24" s="138"/>
      <c r="V24" s="146">
        <v>3</v>
      </c>
      <c r="W24" s="53"/>
      <c r="X24" s="138"/>
      <c r="Y24" s="52"/>
      <c r="Z24" s="53"/>
      <c r="AA24" s="53"/>
      <c r="AB24" s="138"/>
      <c r="AC24" s="98"/>
      <c r="AD24" s="53"/>
      <c r="AE24" s="53"/>
      <c r="AF24" s="54"/>
      <c r="AG24" s="53"/>
      <c r="AH24" s="53"/>
      <c r="AI24" s="138"/>
      <c r="AJ24" s="138">
        <f t="shared" si="1"/>
        <v>3</v>
      </c>
      <c r="AK24" s="138">
        <f>SUM(AJ24)</f>
        <v>3</v>
      </c>
      <c r="AL24" s="55">
        <f t="shared" si="2"/>
        <v>1</v>
      </c>
      <c r="AM24" s="139">
        <f>SUM(AL24)</f>
        <v>1</v>
      </c>
      <c r="AO24" s="55">
        <v>4</v>
      </c>
      <c r="AP24" s="55">
        <v>3</v>
      </c>
      <c r="AQ24" s="113">
        <f t="shared" si="4"/>
        <v>8</v>
      </c>
      <c r="AR24" s="112">
        <v>14</v>
      </c>
      <c r="AS24" s="113">
        <f t="shared" si="3"/>
        <v>6</v>
      </c>
    </row>
    <row r="25" spans="1:45" ht="26.25" thickBot="1" x14ac:dyDescent="0.25">
      <c r="A25" s="140">
        <v>8</v>
      </c>
      <c r="B25" s="164" t="s">
        <v>35</v>
      </c>
      <c r="C25" s="143" t="s">
        <v>18</v>
      </c>
      <c r="D25" s="49" t="s">
        <v>25</v>
      </c>
      <c r="E25" s="50">
        <v>3</v>
      </c>
      <c r="F25" s="221"/>
      <c r="G25" s="222"/>
      <c r="H25" s="222"/>
      <c r="I25" s="223"/>
      <c r="J25" s="138"/>
      <c r="K25" s="52"/>
      <c r="L25" s="138"/>
      <c r="M25" s="138"/>
      <c r="N25" s="138"/>
      <c r="O25" s="116"/>
      <c r="P25" s="138"/>
      <c r="Q25" s="138"/>
      <c r="R25" s="52"/>
      <c r="S25" s="138"/>
      <c r="T25" s="138"/>
      <c r="U25" s="138"/>
      <c r="V25" s="98"/>
      <c r="W25" s="53"/>
      <c r="X25" s="138"/>
      <c r="Y25" s="52"/>
      <c r="Z25" s="138"/>
      <c r="AA25" s="53"/>
      <c r="AB25" s="138"/>
      <c r="AC25" s="149">
        <v>3</v>
      </c>
      <c r="AD25" s="53"/>
      <c r="AE25" s="53"/>
      <c r="AF25" s="54"/>
      <c r="AG25" s="53"/>
      <c r="AH25" s="53"/>
      <c r="AI25" s="138"/>
      <c r="AJ25" s="138">
        <f t="shared" si="1"/>
        <v>3</v>
      </c>
      <c r="AK25" s="138">
        <f>SUM(AJ25)</f>
        <v>3</v>
      </c>
      <c r="AL25" s="55">
        <f t="shared" si="2"/>
        <v>1</v>
      </c>
      <c r="AM25" s="139">
        <f>SUM(AL25)</f>
        <v>1</v>
      </c>
      <c r="AO25" s="55">
        <v>3</v>
      </c>
      <c r="AP25" s="55">
        <v>3</v>
      </c>
      <c r="AQ25" s="113">
        <f t="shared" si="4"/>
        <v>7</v>
      </c>
      <c r="AR25" s="112">
        <v>14</v>
      </c>
      <c r="AS25" s="113">
        <f t="shared" si="3"/>
        <v>7</v>
      </c>
    </row>
    <row r="26" spans="1:45" ht="16.5" customHeight="1" thickBot="1" x14ac:dyDescent="0.25">
      <c r="A26" s="198">
        <v>9</v>
      </c>
      <c r="B26" s="205" t="s">
        <v>36</v>
      </c>
      <c r="C26" s="205" t="s">
        <v>37</v>
      </c>
      <c r="D26" s="17" t="s">
        <v>29</v>
      </c>
      <c r="E26" s="208">
        <v>2</v>
      </c>
      <c r="F26" s="221"/>
      <c r="G26" s="222"/>
      <c r="H26" s="222"/>
      <c r="I26" s="223"/>
      <c r="J26" s="40">
        <v>2</v>
      </c>
      <c r="K26" s="42"/>
      <c r="L26" s="40"/>
      <c r="M26" s="40"/>
      <c r="N26" s="40"/>
      <c r="O26" s="40"/>
      <c r="P26" s="40">
        <v>2</v>
      </c>
      <c r="Q26" s="40">
        <v>2</v>
      </c>
      <c r="R26" s="42"/>
      <c r="S26" s="40"/>
      <c r="T26" s="40"/>
      <c r="U26" s="40"/>
      <c r="V26" s="43"/>
      <c r="W26" s="43"/>
      <c r="X26" s="40">
        <v>2</v>
      </c>
      <c r="Y26" s="44"/>
      <c r="Z26" s="43"/>
      <c r="AA26" s="43"/>
      <c r="AB26" s="40"/>
      <c r="AC26" s="43"/>
      <c r="AD26" s="43"/>
      <c r="AE26" s="58"/>
      <c r="AF26" s="44"/>
      <c r="AG26" s="43"/>
      <c r="AH26" s="43"/>
      <c r="AI26" s="40"/>
      <c r="AJ26" s="24">
        <f t="shared" si="1"/>
        <v>8</v>
      </c>
      <c r="AK26" s="196">
        <f>SUM(AJ26:AJ28)</f>
        <v>24</v>
      </c>
      <c r="AL26" s="25">
        <f t="shared" si="2"/>
        <v>4</v>
      </c>
      <c r="AM26" s="192">
        <f>SUM(AL26:AL28)</f>
        <v>12</v>
      </c>
      <c r="AO26" s="107">
        <v>2</v>
      </c>
      <c r="AP26" s="25">
        <v>4</v>
      </c>
      <c r="AQ26" s="113">
        <f>AP26+AO26+AL26</f>
        <v>10</v>
      </c>
      <c r="AR26" s="112">
        <v>14</v>
      </c>
      <c r="AS26" s="113">
        <f t="shared" si="3"/>
        <v>4</v>
      </c>
    </row>
    <row r="27" spans="1:45" ht="16.5" customHeight="1" thickBot="1" x14ac:dyDescent="0.25">
      <c r="A27" s="198"/>
      <c r="B27" s="205"/>
      <c r="C27" s="205"/>
      <c r="D27" s="26" t="s">
        <v>20</v>
      </c>
      <c r="E27" s="210"/>
      <c r="F27" s="221"/>
      <c r="G27" s="222"/>
      <c r="H27" s="222"/>
      <c r="I27" s="223"/>
      <c r="J27" s="25">
        <v>2</v>
      </c>
      <c r="K27" s="28"/>
      <c r="L27" s="45"/>
      <c r="M27" s="25"/>
      <c r="N27" s="25"/>
      <c r="O27" s="25"/>
      <c r="P27" s="25"/>
      <c r="Q27" s="25">
        <v>2</v>
      </c>
      <c r="R27" s="28"/>
      <c r="S27" s="25"/>
      <c r="T27" s="25"/>
      <c r="U27" s="25"/>
      <c r="V27" s="24"/>
      <c r="W27" s="24">
        <v>2</v>
      </c>
      <c r="X27" s="25">
        <v>2</v>
      </c>
      <c r="Y27" s="29"/>
      <c r="Z27" s="24"/>
      <c r="AA27" s="24"/>
      <c r="AB27" s="25"/>
      <c r="AC27" s="24"/>
      <c r="AD27" s="24"/>
      <c r="AE27" s="59"/>
      <c r="AF27" s="29"/>
      <c r="AG27" s="24"/>
      <c r="AH27" s="24"/>
      <c r="AI27" s="25"/>
      <c r="AJ27" s="24">
        <f t="shared" si="1"/>
        <v>8</v>
      </c>
      <c r="AK27" s="197"/>
      <c r="AL27" s="25">
        <f t="shared" si="2"/>
        <v>4</v>
      </c>
      <c r="AM27" s="193"/>
      <c r="AO27" s="107">
        <v>2</v>
      </c>
      <c r="AP27" s="25">
        <v>4</v>
      </c>
      <c r="AQ27" s="113">
        <f t="shared" si="4"/>
        <v>10</v>
      </c>
      <c r="AR27" s="112">
        <v>14</v>
      </c>
      <c r="AS27" s="113">
        <f t="shared" si="3"/>
        <v>4</v>
      </c>
    </row>
    <row r="28" spans="1:45" ht="16.5" customHeight="1" thickBot="1" x14ac:dyDescent="0.25">
      <c r="A28" s="198"/>
      <c r="B28" s="205"/>
      <c r="C28" s="205"/>
      <c r="D28" s="31" t="s">
        <v>21</v>
      </c>
      <c r="E28" s="209"/>
      <c r="F28" s="221"/>
      <c r="G28" s="222"/>
      <c r="H28" s="222"/>
      <c r="I28" s="223"/>
      <c r="J28" s="33">
        <v>2</v>
      </c>
      <c r="K28" s="34"/>
      <c r="L28" s="33"/>
      <c r="M28" s="33"/>
      <c r="N28" s="33"/>
      <c r="O28" s="33"/>
      <c r="P28" s="33">
        <v>2</v>
      </c>
      <c r="Q28" s="33">
        <v>2</v>
      </c>
      <c r="R28" s="34"/>
      <c r="S28" s="33"/>
      <c r="T28" s="33"/>
      <c r="U28" s="33"/>
      <c r="V28" s="36"/>
      <c r="W28" s="36"/>
      <c r="X28" s="33">
        <v>2</v>
      </c>
      <c r="Y28" s="37"/>
      <c r="Z28" s="36"/>
      <c r="AA28" s="36"/>
      <c r="AB28" s="33"/>
      <c r="AC28" s="36"/>
      <c r="AD28" s="36"/>
      <c r="AE28" s="60"/>
      <c r="AF28" s="37"/>
      <c r="AG28" s="36"/>
      <c r="AH28" s="36"/>
      <c r="AI28" s="33"/>
      <c r="AJ28" s="36">
        <f t="shared" si="1"/>
        <v>8</v>
      </c>
      <c r="AK28" s="191"/>
      <c r="AL28" s="33">
        <f t="shared" si="2"/>
        <v>4</v>
      </c>
      <c r="AM28" s="194"/>
      <c r="AO28" s="108">
        <v>2</v>
      </c>
      <c r="AP28" s="33">
        <v>4</v>
      </c>
      <c r="AQ28" s="113">
        <f t="shared" si="4"/>
        <v>10</v>
      </c>
      <c r="AR28" s="112">
        <v>14</v>
      </c>
      <c r="AS28" s="113">
        <f t="shared" si="3"/>
        <v>4</v>
      </c>
    </row>
    <row r="29" spans="1:45" ht="16.5" customHeight="1" thickBot="1" x14ac:dyDescent="0.25">
      <c r="A29" s="198">
        <v>10</v>
      </c>
      <c r="B29" s="205" t="s">
        <v>38</v>
      </c>
      <c r="C29" s="205" t="s">
        <v>37</v>
      </c>
      <c r="D29" s="26" t="s">
        <v>25</v>
      </c>
      <c r="E29" s="208">
        <v>2</v>
      </c>
      <c r="F29" s="221"/>
      <c r="G29" s="222"/>
      <c r="H29" s="222"/>
      <c r="I29" s="223"/>
      <c r="J29" s="40">
        <v>2</v>
      </c>
      <c r="K29" s="42"/>
      <c r="L29" s="40"/>
      <c r="M29" s="40"/>
      <c r="N29" s="40"/>
      <c r="O29" s="40"/>
      <c r="P29" s="40"/>
      <c r="Q29" s="40">
        <v>2</v>
      </c>
      <c r="R29" s="42"/>
      <c r="S29" s="40"/>
      <c r="T29" s="40"/>
      <c r="U29" s="40"/>
      <c r="V29" s="43"/>
      <c r="W29" s="43"/>
      <c r="X29" s="40">
        <v>2</v>
      </c>
      <c r="Y29" s="42"/>
      <c r="Z29" s="43"/>
      <c r="AA29" s="40"/>
      <c r="AB29" s="40"/>
      <c r="AC29" s="43"/>
      <c r="AD29" s="43"/>
      <c r="AE29" s="58"/>
      <c r="AF29" s="44"/>
      <c r="AG29" s="43"/>
      <c r="AH29" s="43"/>
      <c r="AI29" s="40"/>
      <c r="AJ29" s="47">
        <f t="shared" si="1"/>
        <v>6</v>
      </c>
      <c r="AK29" s="190">
        <f>SUM(AJ29:AJ30)</f>
        <v>12</v>
      </c>
      <c r="AL29" s="45">
        <f t="shared" si="2"/>
        <v>3</v>
      </c>
      <c r="AM29" s="195">
        <f>SUM(AL29:AL30)</f>
        <v>6</v>
      </c>
      <c r="AO29" s="109">
        <v>2</v>
      </c>
      <c r="AP29" s="45">
        <v>5</v>
      </c>
      <c r="AQ29" s="113">
        <f t="shared" si="4"/>
        <v>10</v>
      </c>
      <c r="AR29" s="112">
        <v>14</v>
      </c>
      <c r="AS29" s="113">
        <f t="shared" si="3"/>
        <v>4</v>
      </c>
    </row>
    <row r="30" spans="1:45" ht="16.5" customHeight="1" thickBot="1" x14ac:dyDescent="0.25">
      <c r="A30" s="198"/>
      <c r="B30" s="205"/>
      <c r="C30" s="205"/>
      <c r="D30" s="31" t="s">
        <v>22</v>
      </c>
      <c r="E30" s="209"/>
      <c r="F30" s="221"/>
      <c r="G30" s="222"/>
      <c r="H30" s="222"/>
      <c r="I30" s="223"/>
      <c r="J30" s="33">
        <v>2</v>
      </c>
      <c r="K30" s="34"/>
      <c r="L30" s="33"/>
      <c r="M30" s="33"/>
      <c r="N30" s="33"/>
      <c r="O30" s="33"/>
      <c r="P30" s="33"/>
      <c r="Q30" s="33">
        <v>2</v>
      </c>
      <c r="R30" s="34"/>
      <c r="S30" s="33"/>
      <c r="T30" s="33"/>
      <c r="U30" s="33"/>
      <c r="V30" s="36"/>
      <c r="W30" s="36"/>
      <c r="X30" s="33">
        <v>2</v>
      </c>
      <c r="Y30" s="37"/>
      <c r="Z30" s="36"/>
      <c r="AA30" s="33"/>
      <c r="AB30" s="33"/>
      <c r="AC30" s="36"/>
      <c r="AD30" s="36"/>
      <c r="AE30" s="60"/>
      <c r="AF30" s="37"/>
      <c r="AG30" s="36"/>
      <c r="AH30" s="36"/>
      <c r="AI30" s="33"/>
      <c r="AJ30" s="36">
        <f t="shared" si="1"/>
        <v>6</v>
      </c>
      <c r="AK30" s="191"/>
      <c r="AL30" s="33">
        <f t="shared" si="2"/>
        <v>3</v>
      </c>
      <c r="AM30" s="194"/>
      <c r="AO30" s="108">
        <v>2</v>
      </c>
      <c r="AP30" s="33">
        <v>5</v>
      </c>
      <c r="AQ30" s="113">
        <f t="shared" si="4"/>
        <v>10</v>
      </c>
      <c r="AR30" s="112">
        <v>14</v>
      </c>
      <c r="AS30" s="113">
        <f t="shared" si="3"/>
        <v>4</v>
      </c>
    </row>
    <row r="31" spans="1:45" ht="16.5" customHeight="1" thickBot="1" x14ac:dyDescent="0.25">
      <c r="A31" s="198">
        <v>11</v>
      </c>
      <c r="B31" s="205" t="s">
        <v>54</v>
      </c>
      <c r="C31" s="205" t="s">
        <v>33</v>
      </c>
      <c r="D31" s="26" t="s">
        <v>21</v>
      </c>
      <c r="E31" s="208">
        <v>3</v>
      </c>
      <c r="F31" s="221"/>
      <c r="G31" s="222"/>
      <c r="H31" s="222"/>
      <c r="I31" s="223"/>
      <c r="J31" s="40">
        <v>3</v>
      </c>
      <c r="K31" s="42"/>
      <c r="L31" s="40"/>
      <c r="M31" s="40"/>
      <c r="N31" s="40"/>
      <c r="O31" s="40"/>
      <c r="P31" s="40"/>
      <c r="Q31" s="40">
        <v>3</v>
      </c>
      <c r="R31" s="42"/>
      <c r="S31" s="40"/>
      <c r="T31" s="40"/>
      <c r="U31" s="40"/>
      <c r="V31" s="43"/>
      <c r="W31" s="43"/>
      <c r="X31" s="40">
        <v>3</v>
      </c>
      <c r="Y31" s="44"/>
      <c r="Z31" s="43"/>
      <c r="AA31" s="40"/>
      <c r="AB31" s="40"/>
      <c r="AC31" s="43"/>
      <c r="AD31" s="43"/>
      <c r="AE31" s="58"/>
      <c r="AF31" s="44"/>
      <c r="AG31" s="43"/>
      <c r="AH31" s="43"/>
      <c r="AI31" s="40"/>
      <c r="AJ31" s="47">
        <f t="shared" si="1"/>
        <v>9</v>
      </c>
      <c r="AK31" s="190">
        <f>SUM(AJ31:AJ32)</f>
        <v>18</v>
      </c>
      <c r="AL31" s="45">
        <f t="shared" si="2"/>
        <v>3</v>
      </c>
      <c r="AM31" s="195">
        <f>SUM(AL31:AL32)</f>
        <v>6</v>
      </c>
      <c r="AO31" s="109">
        <v>3</v>
      </c>
      <c r="AP31" s="45">
        <v>4</v>
      </c>
      <c r="AQ31" s="113">
        <f t="shared" si="4"/>
        <v>10</v>
      </c>
      <c r="AR31" s="112">
        <v>14</v>
      </c>
      <c r="AS31" s="113">
        <f t="shared" si="3"/>
        <v>4</v>
      </c>
    </row>
    <row r="32" spans="1:45" ht="16.5" customHeight="1" thickBot="1" x14ac:dyDescent="0.25">
      <c r="A32" s="198"/>
      <c r="B32" s="205"/>
      <c r="C32" s="205"/>
      <c r="D32" s="31" t="s">
        <v>20</v>
      </c>
      <c r="E32" s="209"/>
      <c r="F32" s="221"/>
      <c r="G32" s="222"/>
      <c r="H32" s="222"/>
      <c r="I32" s="223"/>
      <c r="J32" s="33">
        <v>3</v>
      </c>
      <c r="K32" s="34"/>
      <c r="L32" s="33"/>
      <c r="M32" s="33"/>
      <c r="N32" s="33"/>
      <c r="O32" s="33"/>
      <c r="P32" s="33"/>
      <c r="Q32" s="33">
        <v>3</v>
      </c>
      <c r="R32" s="34"/>
      <c r="S32" s="33"/>
      <c r="T32" s="33"/>
      <c r="U32" s="33"/>
      <c r="V32" s="36"/>
      <c r="W32" s="36"/>
      <c r="X32" s="33">
        <v>3</v>
      </c>
      <c r="Y32" s="37"/>
      <c r="Z32" s="33"/>
      <c r="AA32" s="33"/>
      <c r="AB32" s="33"/>
      <c r="AC32" s="36"/>
      <c r="AD32" s="36"/>
      <c r="AE32" s="60"/>
      <c r="AF32" s="37"/>
      <c r="AG32" s="36"/>
      <c r="AH32" s="36"/>
      <c r="AI32" s="33"/>
      <c r="AJ32" s="36">
        <f t="shared" si="1"/>
        <v>9</v>
      </c>
      <c r="AK32" s="191"/>
      <c r="AL32" s="33">
        <f t="shared" si="2"/>
        <v>3</v>
      </c>
      <c r="AM32" s="194"/>
      <c r="AO32" s="108">
        <v>3</v>
      </c>
      <c r="AP32" s="33">
        <v>4</v>
      </c>
      <c r="AQ32" s="113">
        <f>AP32+AO32+AL32</f>
        <v>10</v>
      </c>
      <c r="AR32" s="112">
        <v>14</v>
      </c>
      <c r="AS32" s="113">
        <f t="shared" si="3"/>
        <v>4</v>
      </c>
    </row>
    <row r="33" spans="1:45" ht="16.5" customHeight="1" thickBot="1" x14ac:dyDescent="0.25">
      <c r="A33" s="198">
        <v>12</v>
      </c>
      <c r="B33" s="205" t="s">
        <v>39</v>
      </c>
      <c r="C33" s="205" t="s">
        <v>31</v>
      </c>
      <c r="D33" s="26" t="s">
        <v>29</v>
      </c>
      <c r="E33" s="208">
        <v>3</v>
      </c>
      <c r="F33" s="221"/>
      <c r="G33" s="222"/>
      <c r="H33" s="222"/>
      <c r="I33" s="223"/>
      <c r="J33" s="40">
        <v>3</v>
      </c>
      <c r="K33" s="42"/>
      <c r="L33" s="40"/>
      <c r="M33" s="40"/>
      <c r="N33" s="40"/>
      <c r="O33" s="40"/>
      <c r="P33" s="40"/>
      <c r="Q33" s="40">
        <v>3</v>
      </c>
      <c r="R33" s="42"/>
      <c r="S33" s="40"/>
      <c r="T33" s="40"/>
      <c r="U33" s="40"/>
      <c r="V33" s="25"/>
      <c r="W33" s="43"/>
      <c r="X33" s="40">
        <v>3</v>
      </c>
      <c r="Y33" s="44"/>
      <c r="Z33" s="43"/>
      <c r="AA33" s="43"/>
      <c r="AB33" s="40">
        <v>3</v>
      </c>
      <c r="AC33" s="43"/>
      <c r="AD33" s="43"/>
      <c r="AE33" s="58"/>
      <c r="AF33" s="44"/>
      <c r="AG33" s="43"/>
      <c r="AH33" s="43"/>
      <c r="AI33" s="40"/>
      <c r="AJ33" s="47">
        <f t="shared" si="1"/>
        <v>12</v>
      </c>
      <c r="AK33" s="190">
        <f>SUM(AJ33:AJ34)</f>
        <v>24</v>
      </c>
      <c r="AL33" s="45">
        <f t="shared" si="2"/>
        <v>4</v>
      </c>
      <c r="AM33" s="195">
        <f>SUM(AL33:AL34)</f>
        <v>8</v>
      </c>
      <c r="AO33" s="109">
        <v>3</v>
      </c>
      <c r="AP33" s="45">
        <v>4</v>
      </c>
      <c r="AQ33" s="113">
        <f t="shared" si="4"/>
        <v>11</v>
      </c>
      <c r="AR33" s="112">
        <v>14</v>
      </c>
      <c r="AS33" s="113">
        <f t="shared" si="3"/>
        <v>3</v>
      </c>
    </row>
    <row r="34" spans="1:45" ht="16.5" customHeight="1" thickBot="1" x14ac:dyDescent="0.25">
      <c r="A34" s="198"/>
      <c r="B34" s="205"/>
      <c r="C34" s="205"/>
      <c r="D34" s="31" t="s">
        <v>21</v>
      </c>
      <c r="E34" s="209"/>
      <c r="F34" s="221"/>
      <c r="G34" s="222"/>
      <c r="H34" s="222"/>
      <c r="I34" s="223"/>
      <c r="J34" s="33">
        <v>3</v>
      </c>
      <c r="K34" s="34"/>
      <c r="L34" s="33"/>
      <c r="M34" s="33"/>
      <c r="N34" s="33"/>
      <c r="O34" s="33"/>
      <c r="P34" s="33"/>
      <c r="Q34" s="33">
        <v>3</v>
      </c>
      <c r="R34" s="34"/>
      <c r="S34" s="33"/>
      <c r="T34" s="33"/>
      <c r="U34" s="33"/>
      <c r="V34" s="36"/>
      <c r="W34" s="36"/>
      <c r="X34" s="33">
        <v>3</v>
      </c>
      <c r="Y34" s="37"/>
      <c r="Z34" s="36"/>
      <c r="AA34" s="36"/>
      <c r="AB34" s="33"/>
      <c r="AC34" s="36">
        <v>3</v>
      </c>
      <c r="AD34" s="36"/>
      <c r="AE34" s="60"/>
      <c r="AF34" s="37"/>
      <c r="AG34" s="36"/>
      <c r="AH34" s="36"/>
      <c r="AI34" s="33"/>
      <c r="AJ34" s="36">
        <f t="shared" si="1"/>
        <v>12</v>
      </c>
      <c r="AK34" s="191"/>
      <c r="AL34" s="33">
        <f t="shared" si="2"/>
        <v>4</v>
      </c>
      <c r="AM34" s="194"/>
      <c r="AO34" s="108">
        <v>3</v>
      </c>
      <c r="AP34" s="33">
        <v>4</v>
      </c>
      <c r="AQ34" s="113">
        <f t="shared" si="4"/>
        <v>11</v>
      </c>
      <c r="AR34" s="112">
        <v>14</v>
      </c>
      <c r="AS34" s="113">
        <f t="shared" si="3"/>
        <v>3</v>
      </c>
    </row>
    <row r="35" spans="1:45" ht="16.5" customHeight="1" thickBot="1" x14ac:dyDescent="0.25">
      <c r="A35" s="198">
        <v>13</v>
      </c>
      <c r="B35" s="205" t="s">
        <v>40</v>
      </c>
      <c r="C35" s="205" t="s">
        <v>28</v>
      </c>
      <c r="D35" s="26" t="s">
        <v>22</v>
      </c>
      <c r="E35" s="208">
        <v>3</v>
      </c>
      <c r="F35" s="221"/>
      <c r="G35" s="222"/>
      <c r="H35" s="222"/>
      <c r="I35" s="223"/>
      <c r="J35" s="40">
        <v>3</v>
      </c>
      <c r="K35" s="42"/>
      <c r="L35" s="40"/>
      <c r="M35" s="40"/>
      <c r="N35" s="40"/>
      <c r="O35" s="40"/>
      <c r="P35" s="40"/>
      <c r="Q35" s="40">
        <v>3</v>
      </c>
      <c r="R35" s="42"/>
      <c r="S35" s="40"/>
      <c r="T35" s="40"/>
      <c r="U35" s="40"/>
      <c r="V35" s="43"/>
      <c r="W35" s="43"/>
      <c r="X35" s="40">
        <v>3</v>
      </c>
      <c r="Y35" s="44"/>
      <c r="Z35" s="43"/>
      <c r="AA35" s="43"/>
      <c r="AB35" s="40"/>
      <c r="AC35" s="43"/>
      <c r="AD35" s="43"/>
      <c r="AE35" s="58"/>
      <c r="AF35" s="44"/>
      <c r="AG35" s="43"/>
      <c r="AH35" s="43"/>
      <c r="AI35" s="40"/>
      <c r="AJ35" s="47">
        <f t="shared" si="1"/>
        <v>9</v>
      </c>
      <c r="AK35" s="190">
        <f>SUM(AJ35:AJ36)</f>
        <v>18</v>
      </c>
      <c r="AL35" s="45">
        <f t="shared" si="2"/>
        <v>3</v>
      </c>
      <c r="AM35" s="195">
        <f>SUM(AL35:AL36)</f>
        <v>6</v>
      </c>
      <c r="AO35" s="109">
        <v>2</v>
      </c>
      <c r="AP35" s="45">
        <v>5</v>
      </c>
      <c r="AQ35" s="113">
        <f t="shared" si="4"/>
        <v>10</v>
      </c>
      <c r="AR35" s="112">
        <v>14</v>
      </c>
      <c r="AS35" s="113">
        <f t="shared" si="3"/>
        <v>4</v>
      </c>
    </row>
    <row r="36" spans="1:45" ht="16.5" customHeight="1" thickBot="1" x14ac:dyDescent="0.25">
      <c r="A36" s="198"/>
      <c r="B36" s="205"/>
      <c r="C36" s="205"/>
      <c r="D36" s="31" t="s">
        <v>25</v>
      </c>
      <c r="E36" s="209"/>
      <c r="F36" s="221"/>
      <c r="G36" s="222"/>
      <c r="H36" s="222"/>
      <c r="I36" s="223"/>
      <c r="J36" s="33">
        <v>3</v>
      </c>
      <c r="K36" s="34"/>
      <c r="L36" s="33"/>
      <c r="M36" s="33"/>
      <c r="N36" s="33"/>
      <c r="O36" s="33"/>
      <c r="P36" s="33"/>
      <c r="Q36" s="33">
        <v>3</v>
      </c>
      <c r="R36" s="34"/>
      <c r="S36" s="33"/>
      <c r="T36" s="33"/>
      <c r="U36" s="33"/>
      <c r="V36" s="36"/>
      <c r="W36" s="36"/>
      <c r="X36" s="33">
        <v>3</v>
      </c>
      <c r="Y36" s="37"/>
      <c r="Z36" s="36"/>
      <c r="AA36" s="36"/>
      <c r="AB36" s="33"/>
      <c r="AC36" s="36"/>
      <c r="AD36" s="36"/>
      <c r="AE36" s="60"/>
      <c r="AF36" s="37"/>
      <c r="AG36" s="36"/>
      <c r="AH36" s="36"/>
      <c r="AI36" s="33"/>
      <c r="AJ36" s="36">
        <f t="shared" si="1"/>
        <v>9</v>
      </c>
      <c r="AK36" s="191"/>
      <c r="AL36" s="33">
        <f t="shared" si="2"/>
        <v>3</v>
      </c>
      <c r="AM36" s="194"/>
      <c r="AO36" s="108">
        <v>3</v>
      </c>
      <c r="AP36" s="33">
        <v>4</v>
      </c>
      <c r="AQ36" s="113">
        <f t="shared" si="4"/>
        <v>10</v>
      </c>
      <c r="AR36" s="112">
        <v>14</v>
      </c>
      <c r="AS36" s="113">
        <f t="shared" si="3"/>
        <v>4</v>
      </c>
    </row>
    <row r="37" spans="1:45" ht="27" customHeight="1" thickBot="1" x14ac:dyDescent="0.25">
      <c r="A37" s="140">
        <v>14</v>
      </c>
      <c r="B37" s="61" t="s">
        <v>41</v>
      </c>
      <c r="C37" s="61" t="s">
        <v>18</v>
      </c>
      <c r="D37" s="62" t="s">
        <v>29</v>
      </c>
      <c r="E37" s="63">
        <v>3</v>
      </c>
      <c r="F37" s="224"/>
      <c r="G37" s="225"/>
      <c r="H37" s="225"/>
      <c r="I37" s="226"/>
      <c r="J37" s="66"/>
      <c r="K37" s="67"/>
      <c r="L37" s="65"/>
      <c r="M37" s="65"/>
      <c r="N37" s="65"/>
      <c r="O37" s="65"/>
      <c r="P37" s="65"/>
      <c r="Q37" s="66"/>
      <c r="R37" s="67"/>
      <c r="S37" s="65"/>
      <c r="T37" s="65"/>
      <c r="U37" s="65"/>
      <c r="V37" s="65">
        <v>3</v>
      </c>
      <c r="W37" s="68"/>
      <c r="X37" s="65"/>
      <c r="Y37" s="69"/>
      <c r="Z37" s="68"/>
      <c r="AA37" s="65"/>
      <c r="AB37" s="65"/>
      <c r="AC37" s="65">
        <v>3</v>
      </c>
      <c r="AD37" s="65"/>
      <c r="AE37" s="147"/>
      <c r="AF37" s="67"/>
      <c r="AG37" s="68"/>
      <c r="AH37" s="68"/>
      <c r="AI37" s="65"/>
      <c r="AJ37" s="138">
        <f t="shared" si="1"/>
        <v>6</v>
      </c>
      <c r="AK37" s="138">
        <f>SUM(AJ37)</f>
        <v>6</v>
      </c>
      <c r="AL37" s="55">
        <f t="shared" si="2"/>
        <v>2</v>
      </c>
      <c r="AM37" s="139">
        <f>SUM(AL37)</f>
        <v>2</v>
      </c>
      <c r="AO37" s="110">
        <v>1</v>
      </c>
      <c r="AP37" s="55">
        <v>6</v>
      </c>
      <c r="AQ37" s="113">
        <f t="shared" si="4"/>
        <v>9</v>
      </c>
      <c r="AR37" s="112">
        <v>14</v>
      </c>
      <c r="AS37" s="113">
        <f t="shared" si="3"/>
        <v>5</v>
      </c>
    </row>
    <row r="38" spans="1:45" ht="15" customHeight="1" x14ac:dyDescent="0.2">
      <c r="A38" s="90"/>
      <c r="B38" s="91"/>
      <c r="C38" s="92"/>
      <c r="D38" s="92"/>
      <c r="E38" s="93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4"/>
      <c r="U38" s="90"/>
      <c r="V38" s="94"/>
      <c r="W38" s="94"/>
      <c r="X38" s="90"/>
      <c r="Y38" s="94"/>
      <c r="Z38" s="90"/>
      <c r="AA38" s="94"/>
      <c r="AB38" s="90"/>
      <c r="AC38" s="94"/>
      <c r="AD38" s="94"/>
      <c r="AE38" s="90"/>
      <c r="AF38" s="94"/>
      <c r="AG38" s="90"/>
      <c r="AH38" s="94"/>
      <c r="AI38" s="90"/>
      <c r="AJ38" s="94"/>
      <c r="AK38" s="94"/>
      <c r="AL38" s="94"/>
      <c r="AM38" s="90"/>
    </row>
    <row r="39" spans="1:45" ht="15.75" customHeight="1" x14ac:dyDescent="0.2">
      <c r="A39" s="79" t="s">
        <v>5</v>
      </c>
    </row>
    <row r="40" spans="1:45" ht="15.75" customHeight="1" x14ac:dyDescent="0.2">
      <c r="A40" s="74"/>
      <c r="B40" s="72" t="s">
        <v>6</v>
      </c>
    </row>
    <row r="41" spans="1:45" ht="15.75" customHeight="1" x14ac:dyDescent="0.2">
      <c r="A41" s="75"/>
      <c r="B41" s="72" t="s">
        <v>7</v>
      </c>
    </row>
    <row r="42" spans="1:45" ht="15.75" customHeight="1" x14ac:dyDescent="0.2">
      <c r="A42" s="76"/>
      <c r="B42" s="72" t="s">
        <v>8</v>
      </c>
    </row>
    <row r="43" spans="1:45" ht="15.75" customHeight="1" x14ac:dyDescent="0.2">
      <c r="A43" s="77"/>
      <c r="B43" s="72" t="s">
        <v>46</v>
      </c>
    </row>
    <row r="46" spans="1:45" ht="15.75" customHeight="1" x14ac:dyDescent="0.2">
      <c r="A46" s="79" t="s">
        <v>78</v>
      </c>
    </row>
    <row r="47" spans="1:45" ht="15.75" customHeight="1" x14ac:dyDescent="0.2">
      <c r="A47" s="71" t="s">
        <v>9</v>
      </c>
      <c r="C47" s="73" t="s">
        <v>43</v>
      </c>
    </row>
    <row r="48" spans="1:45" ht="15.75" customHeight="1" x14ac:dyDescent="0.2">
      <c r="A48" s="71"/>
    </row>
    <row r="49" spans="1:45" s="78" customFormat="1" ht="15.75" customHeight="1" x14ac:dyDescent="0.2">
      <c r="A49" s="71"/>
      <c r="B49" s="72"/>
      <c r="C49" s="73"/>
      <c r="D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AQ49" s="105"/>
      <c r="AR49" s="105"/>
      <c r="AS49" s="105"/>
    </row>
    <row r="50" spans="1:45" s="78" customFormat="1" ht="15.75" customHeight="1" x14ac:dyDescent="0.2">
      <c r="A50" s="71"/>
      <c r="B50" s="72"/>
      <c r="C50" s="73"/>
      <c r="D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AQ50" s="105"/>
      <c r="AR50" s="105"/>
      <c r="AS50" s="105"/>
    </row>
    <row r="51" spans="1:45" s="78" customFormat="1" ht="15.75" customHeight="1" x14ac:dyDescent="0.2">
      <c r="A51" s="81" t="s">
        <v>45</v>
      </c>
      <c r="B51" s="80"/>
      <c r="C51" s="82" t="s">
        <v>10</v>
      </c>
      <c r="D51" s="82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AQ51" s="105"/>
      <c r="AR51" s="105"/>
      <c r="AS51" s="105"/>
    </row>
    <row r="52" spans="1:45" s="78" customFormat="1" ht="15.75" customHeight="1" x14ac:dyDescent="0.2">
      <c r="A52" s="71" t="s">
        <v>11</v>
      </c>
      <c r="B52" s="80"/>
      <c r="C52" s="73" t="s">
        <v>12</v>
      </c>
      <c r="D52" s="87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AQ52" s="105"/>
      <c r="AR52" s="105"/>
      <c r="AS52" s="105"/>
    </row>
    <row r="57" spans="1:45" ht="15.75" customHeight="1" x14ac:dyDescent="0.2">
      <c r="B57" s="137"/>
      <c r="C57" s="137"/>
    </row>
    <row r="58" spans="1:45" ht="15.75" customHeight="1" x14ac:dyDescent="0.2">
      <c r="B58" s="137"/>
      <c r="C58" s="137"/>
    </row>
    <row r="59" spans="1:45" ht="15.75" customHeight="1" x14ac:dyDescent="0.2">
      <c r="B59" s="137"/>
      <c r="C59" s="137"/>
    </row>
  </sheetData>
  <sheetProtection selectLockedCells="1" selectUnlockedCells="1"/>
  <mergeCells count="77">
    <mergeCell ref="AK6:AK7"/>
    <mergeCell ref="AM6:AM7"/>
    <mergeCell ref="A8:A10"/>
    <mergeCell ref="B8:B10"/>
    <mergeCell ref="C8:C10"/>
    <mergeCell ref="E8:E10"/>
    <mergeCell ref="AK8:AK10"/>
    <mergeCell ref="AM8:AM10"/>
    <mergeCell ref="A6:A7"/>
    <mergeCell ref="B6:B7"/>
    <mergeCell ref="C6:C7"/>
    <mergeCell ref="D6:D7"/>
    <mergeCell ref="E6:E7"/>
    <mergeCell ref="F6:AI6"/>
    <mergeCell ref="F8:I37"/>
    <mergeCell ref="AM13:AM14"/>
    <mergeCell ref="AM11:AM12"/>
    <mergeCell ref="A13:A14"/>
    <mergeCell ref="B13:B14"/>
    <mergeCell ref="C13:C14"/>
    <mergeCell ref="E13:E14"/>
    <mergeCell ref="AK13:AK14"/>
    <mergeCell ref="A11:A12"/>
    <mergeCell ref="B11:B12"/>
    <mergeCell ref="C11:C12"/>
    <mergeCell ref="E11:E12"/>
    <mergeCell ref="AK11:AK12"/>
    <mergeCell ref="AM18:AM20"/>
    <mergeCell ref="A15:A17"/>
    <mergeCell ref="B15:B17"/>
    <mergeCell ref="C15:C17"/>
    <mergeCell ref="E15:E17"/>
    <mergeCell ref="AK15:AK17"/>
    <mergeCell ref="AM15:AM17"/>
    <mergeCell ref="A18:A20"/>
    <mergeCell ref="B18:B20"/>
    <mergeCell ref="C18:C20"/>
    <mergeCell ref="E18:E20"/>
    <mergeCell ref="AK18:AK20"/>
    <mergeCell ref="AM26:AM28"/>
    <mergeCell ref="A21:A23"/>
    <mergeCell ref="B21:B23"/>
    <mergeCell ref="C21:C22"/>
    <mergeCell ref="E21:E22"/>
    <mergeCell ref="AK21:AK22"/>
    <mergeCell ref="AM21:AM22"/>
    <mergeCell ref="A26:A28"/>
    <mergeCell ref="B26:B28"/>
    <mergeCell ref="C26:C28"/>
    <mergeCell ref="E26:E28"/>
    <mergeCell ref="AK26:AK28"/>
    <mergeCell ref="C31:C32"/>
    <mergeCell ref="E31:E32"/>
    <mergeCell ref="AK31:AK32"/>
    <mergeCell ref="AM31:AM32"/>
    <mergeCell ref="A29:A30"/>
    <mergeCell ref="B29:B30"/>
    <mergeCell ref="C29:C30"/>
    <mergeCell ref="E29:E30"/>
    <mergeCell ref="AK29:AK30"/>
    <mergeCell ref="AM29:AM30"/>
    <mergeCell ref="AS6:AS7"/>
    <mergeCell ref="AQ6:AQ7"/>
    <mergeCell ref="A35:A36"/>
    <mergeCell ref="B35:B36"/>
    <mergeCell ref="C35:C36"/>
    <mergeCell ref="E35:E36"/>
    <mergeCell ref="AK35:AK36"/>
    <mergeCell ref="AM35:AM36"/>
    <mergeCell ref="A33:A34"/>
    <mergeCell ref="B33:B34"/>
    <mergeCell ref="C33:C34"/>
    <mergeCell ref="E33:E34"/>
    <mergeCell ref="AK33:AK34"/>
    <mergeCell ref="AM33:AM34"/>
    <mergeCell ref="A31:A32"/>
    <mergeCell ref="B31:B32"/>
  </mergeCells>
  <pageMargins left="0.7" right="0.7" top="0.75" bottom="0.75" header="0.51180555555555596" footer="0.51180555555555596"/>
  <pageSetup paperSize="9" firstPageNumber="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59"/>
  <sheetViews>
    <sheetView tabSelected="1" zoomScaleNormal="100" workbookViewId="0">
      <pane xSplit="5" ySplit="7" topLeftCell="F35" activePane="bottomRight" state="frozen"/>
      <selection pane="topRight" activeCell="F1" sqref="F1"/>
      <selection pane="bottomLeft" activeCell="A8" sqref="A8"/>
      <selection pane="bottomRight" activeCell="AU39" sqref="AU39"/>
    </sheetView>
  </sheetViews>
  <sheetFormatPr defaultRowHeight="15.75" customHeight="1" x14ac:dyDescent="0.2"/>
  <cols>
    <col min="1" max="1" width="3.5703125" style="78" customWidth="1"/>
    <col min="2" max="2" width="21.5703125" style="72" customWidth="1"/>
    <col min="3" max="3" width="20" style="73" customWidth="1"/>
    <col min="4" max="4" width="5.42578125" style="73" customWidth="1"/>
    <col min="5" max="5" width="4.42578125" style="78" bestFit="1" customWidth="1"/>
    <col min="6" max="8" width="2.7109375" style="73" customWidth="1"/>
    <col min="9" max="9" width="0.85546875" style="73" customWidth="1"/>
    <col min="10" max="15" width="2.7109375" style="73" customWidth="1"/>
    <col min="16" max="16" width="0.85546875" style="73" customWidth="1"/>
    <col min="17" max="19" width="2.7109375" style="73" customWidth="1"/>
    <col min="20" max="22" width="2.7109375" style="78" customWidth="1"/>
    <col min="23" max="23" width="0.85546875" style="78" customWidth="1"/>
    <col min="24" max="29" width="2.7109375" style="78" customWidth="1"/>
    <col min="30" max="30" width="0.85546875" style="78" customWidth="1"/>
    <col min="31" max="36" width="2.7109375" style="78" customWidth="1"/>
    <col min="37" max="37" width="11.85546875" style="78" customWidth="1"/>
    <col min="38" max="38" width="8.28515625" style="73" customWidth="1"/>
    <col min="39" max="39" width="12.85546875" style="73" customWidth="1"/>
    <col min="40" max="40" width="6.7109375" style="73" customWidth="1"/>
    <col min="41" max="41" width="1.85546875" style="73" customWidth="1"/>
    <col min="42" max="44" width="11" style="73" customWidth="1"/>
    <col min="45" max="45" width="19" style="104" customWidth="1"/>
    <col min="46" max="46" width="11.140625" style="105" customWidth="1"/>
    <col min="47" max="47" width="9.140625" style="104" customWidth="1"/>
    <col min="48" max="56" width="9.140625" style="73" customWidth="1"/>
    <col min="57" max="16384" width="9.140625" style="73"/>
  </cols>
  <sheetData>
    <row r="2" spans="1:47" ht="15" customHeight="1" x14ac:dyDescent="0.2">
      <c r="A2" s="99" t="s">
        <v>14</v>
      </c>
      <c r="C2" s="83"/>
      <c r="D2" s="83"/>
      <c r="E2" s="84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47" ht="15" customHeight="1" x14ac:dyDescent="0.2">
      <c r="A3" s="99" t="s">
        <v>16</v>
      </c>
      <c r="C3" s="83"/>
      <c r="D3" s="83"/>
      <c r="E3" s="84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</row>
    <row r="4" spans="1:47" ht="15" customHeight="1" x14ac:dyDescent="0.2">
      <c r="A4" s="99" t="s">
        <v>13</v>
      </c>
      <c r="C4" s="83"/>
      <c r="D4" s="83"/>
      <c r="E4" s="84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47" ht="14.25" customHeight="1" x14ac:dyDescent="0.2">
      <c r="AP5" s="103" t="s">
        <v>55</v>
      </c>
      <c r="AQ5" s="103" t="s">
        <v>75</v>
      </c>
      <c r="AR5" s="103" t="s">
        <v>81</v>
      </c>
    </row>
    <row r="6" spans="1:47" s="87" customFormat="1" ht="15.75" customHeight="1" x14ac:dyDescent="0.2">
      <c r="A6" s="203" t="s">
        <v>17</v>
      </c>
      <c r="B6" s="204" t="s">
        <v>0</v>
      </c>
      <c r="C6" s="203" t="s">
        <v>1</v>
      </c>
      <c r="D6" s="204" t="s">
        <v>19</v>
      </c>
      <c r="E6" s="203" t="s">
        <v>2</v>
      </c>
      <c r="F6" s="214" t="s">
        <v>83</v>
      </c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6"/>
      <c r="AK6" s="150" t="s">
        <v>3</v>
      </c>
      <c r="AL6" s="201" t="s">
        <v>48</v>
      </c>
      <c r="AM6" s="150" t="s">
        <v>3</v>
      </c>
      <c r="AN6" s="201" t="s">
        <v>50</v>
      </c>
      <c r="AP6" s="150" t="s">
        <v>3</v>
      </c>
      <c r="AQ6" s="150" t="s">
        <v>3</v>
      </c>
      <c r="AR6" s="151" t="s">
        <v>3</v>
      </c>
      <c r="AS6" s="213" t="s">
        <v>82</v>
      </c>
      <c r="AT6" s="106" t="s">
        <v>56</v>
      </c>
      <c r="AU6" s="213" t="s">
        <v>58</v>
      </c>
    </row>
    <row r="7" spans="1:47" s="87" customFormat="1" ht="16.5" customHeight="1" thickBot="1" x14ac:dyDescent="0.25">
      <c r="A7" s="204"/>
      <c r="B7" s="206"/>
      <c r="C7" s="203"/>
      <c r="D7" s="207"/>
      <c r="E7" s="204"/>
      <c r="F7" s="150">
        <v>1</v>
      </c>
      <c r="G7" s="150">
        <v>2</v>
      </c>
      <c r="H7" s="150">
        <v>3</v>
      </c>
      <c r="I7" s="153"/>
      <c r="J7" s="150">
        <v>5</v>
      </c>
      <c r="K7" s="150">
        <v>6</v>
      </c>
      <c r="L7" s="150">
        <v>7</v>
      </c>
      <c r="M7" s="150">
        <v>8</v>
      </c>
      <c r="N7" s="150">
        <v>9</v>
      </c>
      <c r="O7" s="150">
        <v>10</v>
      </c>
      <c r="P7" s="153"/>
      <c r="Q7" s="150">
        <v>12</v>
      </c>
      <c r="R7" s="150">
        <v>13</v>
      </c>
      <c r="S7" s="150">
        <v>14</v>
      </c>
      <c r="T7" s="150">
        <v>15</v>
      </c>
      <c r="U7" s="150">
        <v>16</v>
      </c>
      <c r="V7" s="150">
        <f t="shared" ref="V7:AH7" si="0">1+U7</f>
        <v>17</v>
      </c>
      <c r="W7" s="153"/>
      <c r="X7" s="150">
        <v>19</v>
      </c>
      <c r="Y7" s="150">
        <f t="shared" si="0"/>
        <v>20</v>
      </c>
      <c r="Z7" s="150">
        <f t="shared" si="0"/>
        <v>21</v>
      </c>
      <c r="AA7" s="150">
        <f t="shared" si="0"/>
        <v>22</v>
      </c>
      <c r="AB7" s="150">
        <f t="shared" si="0"/>
        <v>23</v>
      </c>
      <c r="AC7" s="150">
        <f t="shared" si="0"/>
        <v>24</v>
      </c>
      <c r="AD7" s="153"/>
      <c r="AE7" s="150">
        <v>26</v>
      </c>
      <c r="AF7" s="150">
        <f t="shared" si="0"/>
        <v>27</v>
      </c>
      <c r="AG7" s="150">
        <f t="shared" si="0"/>
        <v>28</v>
      </c>
      <c r="AH7" s="150">
        <f t="shared" si="0"/>
        <v>29</v>
      </c>
      <c r="AI7" s="150">
        <v>30</v>
      </c>
      <c r="AJ7" s="150">
        <v>31</v>
      </c>
      <c r="AK7" s="150" t="s">
        <v>47</v>
      </c>
      <c r="AL7" s="202"/>
      <c r="AM7" s="151" t="s">
        <v>49</v>
      </c>
      <c r="AN7" s="202"/>
      <c r="AP7" s="151" t="s">
        <v>49</v>
      </c>
      <c r="AQ7" s="151" t="s">
        <v>49</v>
      </c>
      <c r="AR7" s="152" t="s">
        <v>49</v>
      </c>
      <c r="AS7" s="217"/>
      <c r="AT7" s="111" t="s">
        <v>77</v>
      </c>
      <c r="AU7" s="217"/>
    </row>
    <row r="8" spans="1:47" s="104" customFormat="1" ht="16.5" customHeight="1" thickBot="1" x14ac:dyDescent="0.3">
      <c r="A8" s="198">
        <v>1</v>
      </c>
      <c r="B8" s="211" t="s">
        <v>4</v>
      </c>
      <c r="C8" s="228" t="s">
        <v>18</v>
      </c>
      <c r="D8" s="17" t="s">
        <v>20</v>
      </c>
      <c r="E8" s="210">
        <v>3</v>
      </c>
      <c r="F8" s="19"/>
      <c r="G8" s="19"/>
      <c r="H8" s="19"/>
      <c r="I8" s="154"/>
      <c r="J8" s="19"/>
      <c r="K8" s="19"/>
      <c r="L8" s="19">
        <v>3</v>
      </c>
      <c r="M8" s="19"/>
      <c r="N8" s="19"/>
      <c r="O8" s="19"/>
      <c r="P8" s="154"/>
      <c r="Q8" s="19"/>
      <c r="R8" s="19"/>
      <c r="S8" s="19">
        <v>3</v>
      </c>
      <c r="T8" s="19"/>
      <c r="U8" s="19"/>
      <c r="V8" s="19"/>
      <c r="W8" s="154"/>
      <c r="X8" s="19"/>
      <c r="Y8" s="19"/>
      <c r="Z8" s="19">
        <v>3</v>
      </c>
      <c r="AA8" s="19"/>
      <c r="AB8" s="19"/>
      <c r="AC8" s="19"/>
      <c r="AD8" s="154"/>
      <c r="AE8" s="19"/>
      <c r="AF8" s="19"/>
      <c r="AG8" s="19"/>
      <c r="AH8" s="181"/>
      <c r="AI8" s="19"/>
      <c r="AJ8" s="19"/>
      <c r="AK8" s="19">
        <f>SUM(F8:AJ8)</f>
        <v>9</v>
      </c>
      <c r="AL8" s="196">
        <f>SUM(AK8:AK10)</f>
        <v>27</v>
      </c>
      <c r="AM8" s="25">
        <f t="shared" ref="AM8:AM37" si="1">COUNT(F8:AJ8)</f>
        <v>3</v>
      </c>
      <c r="AN8" s="192">
        <f>SUM(AM8:AM10)</f>
        <v>9</v>
      </c>
      <c r="AP8" s="107">
        <v>3</v>
      </c>
      <c r="AQ8" s="25">
        <v>4</v>
      </c>
      <c r="AR8" s="25">
        <v>4</v>
      </c>
      <c r="AS8" s="113">
        <f>AP8+AQ8+AR8+AM8</f>
        <v>14</v>
      </c>
      <c r="AT8" s="112">
        <v>14</v>
      </c>
      <c r="AU8" s="113">
        <f t="shared" ref="AU8:AU37" si="2">AT8-AS8</f>
        <v>0</v>
      </c>
    </row>
    <row r="9" spans="1:47" s="104" customFormat="1" ht="16.5" customHeight="1" thickBot="1" x14ac:dyDescent="0.3">
      <c r="A9" s="198"/>
      <c r="B9" s="205"/>
      <c r="C9" s="227"/>
      <c r="D9" s="26" t="s">
        <v>21</v>
      </c>
      <c r="E9" s="210"/>
      <c r="F9" s="25"/>
      <c r="G9" s="25"/>
      <c r="H9" s="25"/>
      <c r="I9" s="155"/>
      <c r="J9" s="25"/>
      <c r="K9" s="25"/>
      <c r="L9" s="25">
        <v>3</v>
      </c>
      <c r="M9" s="25"/>
      <c r="N9" s="25"/>
      <c r="O9" s="25"/>
      <c r="P9" s="155"/>
      <c r="Q9" s="25"/>
      <c r="R9" s="25"/>
      <c r="S9" s="25">
        <v>3</v>
      </c>
      <c r="T9" s="25"/>
      <c r="U9" s="25"/>
      <c r="V9" s="25"/>
      <c r="W9" s="155"/>
      <c r="X9" s="25"/>
      <c r="Y9" s="25"/>
      <c r="Z9" s="25">
        <v>3</v>
      </c>
      <c r="AA9" s="25"/>
      <c r="AB9" s="25"/>
      <c r="AC9" s="25"/>
      <c r="AD9" s="155"/>
      <c r="AE9" s="25"/>
      <c r="AF9" s="25"/>
      <c r="AG9" s="25"/>
      <c r="AH9" s="167"/>
      <c r="AI9" s="25"/>
      <c r="AJ9" s="25"/>
      <c r="AK9" s="25">
        <f t="shared" ref="AK9:AK37" si="3">SUM(F9:AJ9)</f>
        <v>9</v>
      </c>
      <c r="AL9" s="197"/>
      <c r="AM9" s="25">
        <f t="shared" si="1"/>
        <v>3</v>
      </c>
      <c r="AN9" s="193"/>
      <c r="AP9" s="107">
        <v>3</v>
      </c>
      <c r="AQ9" s="25">
        <v>4</v>
      </c>
      <c r="AR9" s="25">
        <v>4</v>
      </c>
      <c r="AS9" s="113">
        <f t="shared" ref="AS9:AS37" si="4">AP9+AQ9+AR9+AM9</f>
        <v>14</v>
      </c>
      <c r="AT9" s="112">
        <v>14</v>
      </c>
      <c r="AU9" s="113">
        <f t="shared" si="2"/>
        <v>0</v>
      </c>
    </row>
    <row r="10" spans="1:47" s="104" customFormat="1" ht="16.5" customHeight="1" thickBot="1" x14ac:dyDescent="0.3">
      <c r="A10" s="198"/>
      <c r="B10" s="205"/>
      <c r="C10" s="227"/>
      <c r="D10" s="31" t="s">
        <v>22</v>
      </c>
      <c r="E10" s="209"/>
      <c r="F10" s="33"/>
      <c r="G10" s="33"/>
      <c r="H10" s="33"/>
      <c r="I10" s="156"/>
      <c r="J10" s="33"/>
      <c r="K10" s="33"/>
      <c r="L10" s="33">
        <v>3</v>
      </c>
      <c r="M10" s="33"/>
      <c r="N10" s="33"/>
      <c r="O10" s="33"/>
      <c r="P10" s="156"/>
      <c r="Q10" s="33"/>
      <c r="R10" s="33"/>
      <c r="S10" s="33">
        <v>3</v>
      </c>
      <c r="T10" s="33"/>
      <c r="U10" s="33"/>
      <c r="V10" s="33"/>
      <c r="W10" s="156"/>
      <c r="X10" s="33"/>
      <c r="Y10" s="33"/>
      <c r="Z10" s="33">
        <v>3</v>
      </c>
      <c r="AA10" s="33"/>
      <c r="AB10" s="33"/>
      <c r="AC10" s="33"/>
      <c r="AD10" s="156"/>
      <c r="AE10" s="33"/>
      <c r="AF10" s="33"/>
      <c r="AG10" s="33"/>
      <c r="AH10" s="168"/>
      <c r="AI10" s="33"/>
      <c r="AJ10" s="33"/>
      <c r="AK10" s="33">
        <f t="shared" si="3"/>
        <v>9</v>
      </c>
      <c r="AL10" s="191"/>
      <c r="AM10" s="33">
        <f t="shared" si="1"/>
        <v>3</v>
      </c>
      <c r="AN10" s="194"/>
      <c r="AP10" s="108">
        <v>3</v>
      </c>
      <c r="AQ10" s="33">
        <v>4</v>
      </c>
      <c r="AR10" s="33">
        <v>4</v>
      </c>
      <c r="AS10" s="113">
        <f t="shared" si="4"/>
        <v>14</v>
      </c>
      <c r="AT10" s="112">
        <v>14</v>
      </c>
      <c r="AU10" s="113">
        <f t="shared" si="2"/>
        <v>0</v>
      </c>
    </row>
    <row r="11" spans="1:47" s="104" customFormat="1" ht="16.5" customHeight="1" thickBot="1" x14ac:dyDescent="0.3">
      <c r="A11" s="198">
        <v>2</v>
      </c>
      <c r="B11" s="205" t="s">
        <v>23</v>
      </c>
      <c r="C11" s="227" t="s">
        <v>24</v>
      </c>
      <c r="D11" s="26" t="s">
        <v>22</v>
      </c>
      <c r="E11" s="208">
        <v>2</v>
      </c>
      <c r="F11" s="40"/>
      <c r="G11" s="40"/>
      <c r="H11" s="40"/>
      <c r="I11" s="157"/>
      <c r="J11" s="40"/>
      <c r="K11" s="40"/>
      <c r="L11" s="165"/>
      <c r="M11" s="40"/>
      <c r="N11" s="40"/>
      <c r="O11" s="40"/>
      <c r="P11" s="157"/>
      <c r="Q11" s="40"/>
      <c r="R11" s="40"/>
      <c r="S11" s="40">
        <v>2</v>
      </c>
      <c r="T11" s="40"/>
      <c r="U11" s="40"/>
      <c r="V11" s="40"/>
      <c r="W11" s="157"/>
      <c r="X11" s="40"/>
      <c r="Y11" s="40"/>
      <c r="Z11" s="40">
        <v>2</v>
      </c>
      <c r="AA11" s="166"/>
      <c r="AB11" s="40"/>
      <c r="AC11" s="40"/>
      <c r="AD11" s="157"/>
      <c r="AE11" s="40"/>
      <c r="AF11" s="40"/>
      <c r="AG11" s="40">
        <v>2</v>
      </c>
      <c r="AH11" s="40">
        <v>2</v>
      </c>
      <c r="AI11" s="40"/>
      <c r="AJ11" s="40"/>
      <c r="AK11" s="40">
        <f t="shared" si="3"/>
        <v>8</v>
      </c>
      <c r="AL11" s="190">
        <f>SUM(AK11:AK12)</f>
        <v>14</v>
      </c>
      <c r="AM11" s="45">
        <f t="shared" si="1"/>
        <v>4</v>
      </c>
      <c r="AN11" s="195">
        <f>SUM(AM11:AM12)</f>
        <v>7</v>
      </c>
      <c r="AP11" s="107">
        <v>2</v>
      </c>
      <c r="AQ11" s="45">
        <v>5</v>
      </c>
      <c r="AR11" s="45">
        <v>3</v>
      </c>
      <c r="AS11" s="113">
        <f t="shared" si="4"/>
        <v>14</v>
      </c>
      <c r="AT11" s="112">
        <v>14</v>
      </c>
      <c r="AU11" s="113">
        <f t="shared" si="2"/>
        <v>0</v>
      </c>
    </row>
    <row r="12" spans="1:47" s="104" customFormat="1" ht="16.5" customHeight="1" thickBot="1" x14ac:dyDescent="0.3">
      <c r="A12" s="198"/>
      <c r="B12" s="205"/>
      <c r="C12" s="227"/>
      <c r="D12" s="31" t="s">
        <v>25</v>
      </c>
      <c r="E12" s="209"/>
      <c r="F12" s="33"/>
      <c r="G12" s="33"/>
      <c r="H12" s="33"/>
      <c r="I12" s="156"/>
      <c r="J12" s="33"/>
      <c r="K12" s="33"/>
      <c r="L12" s="33">
        <v>2</v>
      </c>
      <c r="M12" s="33"/>
      <c r="N12" s="33"/>
      <c r="O12" s="33"/>
      <c r="P12" s="156"/>
      <c r="Q12" s="33"/>
      <c r="R12" s="33"/>
      <c r="S12" s="33">
        <v>2</v>
      </c>
      <c r="T12" s="33"/>
      <c r="U12" s="33"/>
      <c r="V12" s="33"/>
      <c r="W12" s="156"/>
      <c r="X12" s="33"/>
      <c r="Y12" s="33"/>
      <c r="Z12" s="33">
        <v>2</v>
      </c>
      <c r="AA12" s="168"/>
      <c r="AB12" s="33"/>
      <c r="AC12" s="33"/>
      <c r="AD12" s="156"/>
      <c r="AE12" s="33"/>
      <c r="AF12" s="33"/>
      <c r="AG12" s="33"/>
      <c r="AH12" s="168"/>
      <c r="AI12" s="33"/>
      <c r="AJ12" s="33"/>
      <c r="AK12" s="33">
        <f t="shared" si="3"/>
        <v>6</v>
      </c>
      <c r="AL12" s="191"/>
      <c r="AM12" s="33">
        <f t="shared" si="1"/>
        <v>3</v>
      </c>
      <c r="AN12" s="194"/>
      <c r="AP12" s="108">
        <v>3</v>
      </c>
      <c r="AQ12" s="33">
        <v>4</v>
      </c>
      <c r="AR12" s="33">
        <v>4</v>
      </c>
      <c r="AS12" s="113">
        <f t="shared" si="4"/>
        <v>14</v>
      </c>
      <c r="AT12" s="112">
        <v>14</v>
      </c>
      <c r="AU12" s="113">
        <f t="shared" si="2"/>
        <v>0</v>
      </c>
    </row>
    <row r="13" spans="1:47" s="104" customFormat="1" ht="16.5" customHeight="1" thickBot="1" x14ac:dyDescent="0.3">
      <c r="A13" s="198">
        <v>3</v>
      </c>
      <c r="B13" s="205" t="s">
        <v>26</v>
      </c>
      <c r="C13" s="227" t="s">
        <v>24</v>
      </c>
      <c r="D13" s="26" t="s">
        <v>20</v>
      </c>
      <c r="E13" s="208">
        <v>2</v>
      </c>
      <c r="F13" s="40"/>
      <c r="G13" s="40"/>
      <c r="H13" s="40"/>
      <c r="I13" s="157"/>
      <c r="J13" s="40"/>
      <c r="K13" s="40"/>
      <c r="L13" s="40">
        <v>2</v>
      </c>
      <c r="M13" s="40"/>
      <c r="N13" s="40"/>
      <c r="O13" s="40"/>
      <c r="P13" s="157"/>
      <c r="Q13" s="40"/>
      <c r="R13" s="40"/>
      <c r="S13" s="40"/>
      <c r="T13" s="40"/>
      <c r="U13" s="40"/>
      <c r="V13" s="40"/>
      <c r="W13" s="157"/>
      <c r="X13" s="40"/>
      <c r="Y13" s="40"/>
      <c r="Z13" s="40">
        <v>2</v>
      </c>
      <c r="AA13" s="166"/>
      <c r="AB13" s="40"/>
      <c r="AC13" s="40"/>
      <c r="AD13" s="157"/>
      <c r="AE13" s="40"/>
      <c r="AF13" s="40"/>
      <c r="AG13" s="40">
        <v>2</v>
      </c>
      <c r="AH13" s="166"/>
      <c r="AI13" s="172">
        <v>2</v>
      </c>
      <c r="AJ13" s="40"/>
      <c r="AK13" s="40">
        <f t="shared" si="3"/>
        <v>8</v>
      </c>
      <c r="AL13" s="190">
        <f>SUM(AK13:AK14)</f>
        <v>16</v>
      </c>
      <c r="AM13" s="45">
        <f t="shared" si="1"/>
        <v>4</v>
      </c>
      <c r="AN13" s="195">
        <f>SUM(AM13:AM14)</f>
        <v>8</v>
      </c>
      <c r="AP13" s="109">
        <v>4</v>
      </c>
      <c r="AQ13" s="45">
        <v>3</v>
      </c>
      <c r="AR13" s="45">
        <v>3</v>
      </c>
      <c r="AS13" s="113">
        <f t="shared" si="4"/>
        <v>14</v>
      </c>
      <c r="AT13" s="112">
        <v>14</v>
      </c>
      <c r="AU13" s="113">
        <f t="shared" si="2"/>
        <v>0</v>
      </c>
    </row>
    <row r="14" spans="1:47" s="104" customFormat="1" ht="16.5" customHeight="1" thickBot="1" x14ac:dyDescent="0.3">
      <c r="A14" s="198"/>
      <c r="B14" s="205"/>
      <c r="C14" s="227"/>
      <c r="D14" s="31" t="s">
        <v>21</v>
      </c>
      <c r="E14" s="209"/>
      <c r="F14" s="33"/>
      <c r="G14" s="33"/>
      <c r="H14" s="33"/>
      <c r="I14" s="156"/>
      <c r="J14" s="33"/>
      <c r="K14" s="33"/>
      <c r="L14" s="33">
        <v>2</v>
      </c>
      <c r="M14" s="33"/>
      <c r="N14" s="33"/>
      <c r="O14" s="33"/>
      <c r="P14" s="156"/>
      <c r="Q14" s="33"/>
      <c r="R14" s="33"/>
      <c r="S14" s="33"/>
      <c r="T14" s="33"/>
      <c r="U14" s="33"/>
      <c r="V14" s="33"/>
      <c r="W14" s="156"/>
      <c r="X14" s="33"/>
      <c r="Y14" s="33"/>
      <c r="Z14" s="33">
        <v>2</v>
      </c>
      <c r="AA14" s="168"/>
      <c r="AB14" s="33"/>
      <c r="AC14" s="33"/>
      <c r="AD14" s="156"/>
      <c r="AE14" s="33"/>
      <c r="AF14" s="33"/>
      <c r="AG14" s="33">
        <v>2</v>
      </c>
      <c r="AH14" s="168"/>
      <c r="AI14" s="174">
        <v>2</v>
      </c>
      <c r="AJ14" s="33"/>
      <c r="AK14" s="33">
        <f t="shared" si="3"/>
        <v>8</v>
      </c>
      <c r="AL14" s="191"/>
      <c r="AM14" s="33">
        <f t="shared" si="1"/>
        <v>4</v>
      </c>
      <c r="AN14" s="194"/>
      <c r="AP14" s="108">
        <v>4</v>
      </c>
      <c r="AQ14" s="33">
        <v>3</v>
      </c>
      <c r="AR14" s="33">
        <v>3</v>
      </c>
      <c r="AS14" s="113">
        <f t="shared" si="4"/>
        <v>14</v>
      </c>
      <c r="AT14" s="112">
        <v>14</v>
      </c>
      <c r="AU14" s="113">
        <f t="shared" si="2"/>
        <v>0</v>
      </c>
    </row>
    <row r="15" spans="1:47" s="104" customFormat="1" ht="16.5" customHeight="1" thickBot="1" x14ac:dyDescent="0.3">
      <c r="A15" s="198">
        <v>4</v>
      </c>
      <c r="B15" s="205" t="s">
        <v>27</v>
      </c>
      <c r="C15" s="227" t="s">
        <v>28</v>
      </c>
      <c r="D15" s="17" t="s">
        <v>21</v>
      </c>
      <c r="E15" s="208">
        <v>3</v>
      </c>
      <c r="F15" s="40"/>
      <c r="G15" s="40"/>
      <c r="H15" s="40"/>
      <c r="I15" s="157"/>
      <c r="J15" s="40"/>
      <c r="K15" s="40"/>
      <c r="L15" s="40">
        <v>3</v>
      </c>
      <c r="M15" s="40"/>
      <c r="N15" s="40"/>
      <c r="O15" s="40"/>
      <c r="P15" s="157"/>
      <c r="Q15" s="40"/>
      <c r="R15" s="40"/>
      <c r="S15" s="40">
        <v>3</v>
      </c>
      <c r="T15" s="40"/>
      <c r="U15" s="40"/>
      <c r="V15" s="40"/>
      <c r="W15" s="157"/>
      <c r="X15" s="40"/>
      <c r="Y15" s="40"/>
      <c r="Z15" s="40">
        <v>3</v>
      </c>
      <c r="AA15" s="166"/>
      <c r="AB15" s="40"/>
      <c r="AC15" s="40"/>
      <c r="AD15" s="157"/>
      <c r="AE15" s="40"/>
      <c r="AF15" s="40"/>
      <c r="AG15" s="40">
        <v>3</v>
      </c>
      <c r="AH15" s="166"/>
      <c r="AI15" s="40"/>
      <c r="AJ15" s="40"/>
      <c r="AK15" s="40">
        <f t="shared" si="3"/>
        <v>12</v>
      </c>
      <c r="AL15" s="196">
        <f>SUM(AK15:AK17)</f>
        <v>36</v>
      </c>
      <c r="AM15" s="25">
        <f t="shared" si="1"/>
        <v>4</v>
      </c>
      <c r="AN15" s="192">
        <f>SUM(AM15:AM17)</f>
        <v>12</v>
      </c>
      <c r="AP15" s="107">
        <v>3</v>
      </c>
      <c r="AQ15" s="25">
        <v>4</v>
      </c>
      <c r="AR15" s="25">
        <v>3</v>
      </c>
      <c r="AS15" s="113">
        <f t="shared" si="4"/>
        <v>14</v>
      </c>
      <c r="AT15" s="112">
        <v>14</v>
      </c>
      <c r="AU15" s="113">
        <f t="shared" si="2"/>
        <v>0</v>
      </c>
    </row>
    <row r="16" spans="1:47" s="104" customFormat="1" ht="16.5" customHeight="1" thickBot="1" x14ac:dyDescent="0.3">
      <c r="A16" s="198"/>
      <c r="B16" s="205"/>
      <c r="C16" s="227"/>
      <c r="D16" s="26" t="s">
        <v>29</v>
      </c>
      <c r="E16" s="210"/>
      <c r="F16" s="25"/>
      <c r="G16" s="25"/>
      <c r="H16" s="25"/>
      <c r="I16" s="155"/>
      <c r="J16" s="25"/>
      <c r="K16" s="25"/>
      <c r="L16" s="25">
        <v>3</v>
      </c>
      <c r="M16" s="25"/>
      <c r="N16" s="25"/>
      <c r="O16" s="25"/>
      <c r="P16" s="155"/>
      <c r="Q16" s="25"/>
      <c r="R16" s="25"/>
      <c r="S16" s="25">
        <v>3</v>
      </c>
      <c r="T16" s="25"/>
      <c r="U16" s="25"/>
      <c r="V16" s="25"/>
      <c r="W16" s="155"/>
      <c r="X16" s="25"/>
      <c r="Y16" s="25"/>
      <c r="Z16" s="25">
        <v>3</v>
      </c>
      <c r="AA16" s="167"/>
      <c r="AB16" s="25"/>
      <c r="AC16" s="25"/>
      <c r="AD16" s="155"/>
      <c r="AE16" s="25"/>
      <c r="AF16" s="25"/>
      <c r="AG16" s="25">
        <v>3</v>
      </c>
      <c r="AH16" s="167"/>
      <c r="AI16" s="25"/>
      <c r="AJ16" s="25"/>
      <c r="AK16" s="25">
        <f t="shared" si="3"/>
        <v>12</v>
      </c>
      <c r="AL16" s="197"/>
      <c r="AM16" s="25">
        <f t="shared" si="1"/>
        <v>4</v>
      </c>
      <c r="AN16" s="193"/>
      <c r="AP16" s="107">
        <v>3</v>
      </c>
      <c r="AQ16" s="25">
        <v>4</v>
      </c>
      <c r="AR16" s="25">
        <v>3</v>
      </c>
      <c r="AS16" s="113">
        <f t="shared" si="4"/>
        <v>14</v>
      </c>
      <c r="AT16" s="112">
        <v>14</v>
      </c>
      <c r="AU16" s="113">
        <f t="shared" si="2"/>
        <v>0</v>
      </c>
    </row>
    <row r="17" spans="1:47" s="104" customFormat="1" ht="16.5" customHeight="1" thickBot="1" x14ac:dyDescent="0.3">
      <c r="A17" s="198"/>
      <c r="B17" s="205"/>
      <c r="C17" s="227"/>
      <c r="D17" s="31" t="s">
        <v>20</v>
      </c>
      <c r="E17" s="209"/>
      <c r="F17" s="33"/>
      <c r="G17" s="33"/>
      <c r="H17" s="33"/>
      <c r="I17" s="156"/>
      <c r="J17" s="33"/>
      <c r="K17" s="33"/>
      <c r="L17" s="33">
        <v>3</v>
      </c>
      <c r="M17" s="33"/>
      <c r="N17" s="33"/>
      <c r="O17" s="33"/>
      <c r="P17" s="156"/>
      <c r="Q17" s="33"/>
      <c r="R17" s="33"/>
      <c r="S17" s="33">
        <v>3</v>
      </c>
      <c r="T17" s="33"/>
      <c r="U17" s="33"/>
      <c r="V17" s="33"/>
      <c r="W17" s="156"/>
      <c r="X17" s="33"/>
      <c r="Y17" s="33"/>
      <c r="Z17" s="33">
        <v>3</v>
      </c>
      <c r="AA17" s="168"/>
      <c r="AB17" s="33"/>
      <c r="AC17" s="33"/>
      <c r="AD17" s="156"/>
      <c r="AE17" s="33"/>
      <c r="AF17" s="33"/>
      <c r="AG17" s="33">
        <v>3</v>
      </c>
      <c r="AH17" s="168"/>
      <c r="AI17" s="33"/>
      <c r="AJ17" s="33"/>
      <c r="AK17" s="33">
        <f t="shared" si="3"/>
        <v>12</v>
      </c>
      <c r="AL17" s="191"/>
      <c r="AM17" s="33">
        <f t="shared" si="1"/>
        <v>4</v>
      </c>
      <c r="AN17" s="194"/>
      <c r="AP17" s="108">
        <v>3</v>
      </c>
      <c r="AQ17" s="33">
        <v>4</v>
      </c>
      <c r="AR17" s="33">
        <v>3</v>
      </c>
      <c r="AS17" s="113">
        <f t="shared" si="4"/>
        <v>14</v>
      </c>
      <c r="AT17" s="112">
        <v>14</v>
      </c>
      <c r="AU17" s="113">
        <f t="shared" si="2"/>
        <v>0</v>
      </c>
    </row>
    <row r="18" spans="1:47" s="104" customFormat="1" ht="16.5" customHeight="1" thickBot="1" x14ac:dyDescent="0.3">
      <c r="A18" s="198">
        <v>5</v>
      </c>
      <c r="B18" s="205" t="s">
        <v>30</v>
      </c>
      <c r="C18" s="227" t="s">
        <v>31</v>
      </c>
      <c r="D18" s="17" t="s">
        <v>25</v>
      </c>
      <c r="E18" s="208">
        <v>3</v>
      </c>
      <c r="F18" s="160"/>
      <c r="G18" s="40"/>
      <c r="H18" s="40"/>
      <c r="I18" s="157"/>
      <c r="J18" s="40"/>
      <c r="K18" s="40"/>
      <c r="L18" s="40"/>
      <c r="M18" s="40">
        <v>3</v>
      </c>
      <c r="N18" s="40"/>
      <c r="O18" s="40"/>
      <c r="P18" s="157"/>
      <c r="Q18" s="40"/>
      <c r="R18" s="40"/>
      <c r="S18" s="40"/>
      <c r="T18" s="172">
        <v>3</v>
      </c>
      <c r="U18" s="40"/>
      <c r="V18" s="40"/>
      <c r="W18" s="157"/>
      <c r="X18" s="40"/>
      <c r="Y18" s="40"/>
      <c r="Z18" s="40"/>
      <c r="AA18" s="172">
        <v>3</v>
      </c>
      <c r="AB18" s="40">
        <v>3</v>
      </c>
      <c r="AC18" s="40"/>
      <c r="AD18" s="157"/>
      <c r="AE18" s="40"/>
      <c r="AF18" s="40"/>
      <c r="AG18" s="166"/>
      <c r="AH18" s="40">
        <v>3</v>
      </c>
      <c r="AI18" s="40"/>
      <c r="AJ18" s="40"/>
      <c r="AK18" s="40">
        <f t="shared" si="3"/>
        <v>15</v>
      </c>
      <c r="AL18" s="196">
        <f>SUM(AK18:AK20)</f>
        <v>45</v>
      </c>
      <c r="AM18" s="25">
        <f t="shared" si="1"/>
        <v>5</v>
      </c>
      <c r="AN18" s="192">
        <f>SUM(AM18:AM20)</f>
        <v>15</v>
      </c>
      <c r="AP18" s="107">
        <v>3</v>
      </c>
      <c r="AQ18" s="25">
        <v>4</v>
      </c>
      <c r="AR18" s="25">
        <v>2</v>
      </c>
      <c r="AS18" s="113">
        <f t="shared" si="4"/>
        <v>14</v>
      </c>
      <c r="AT18" s="112">
        <v>14</v>
      </c>
      <c r="AU18" s="113">
        <f t="shared" si="2"/>
        <v>0</v>
      </c>
    </row>
    <row r="19" spans="1:47" s="104" customFormat="1" ht="16.5" customHeight="1" thickBot="1" x14ac:dyDescent="0.3">
      <c r="A19" s="198"/>
      <c r="B19" s="205"/>
      <c r="C19" s="227"/>
      <c r="D19" s="26" t="s">
        <v>20</v>
      </c>
      <c r="E19" s="210"/>
      <c r="F19" s="161"/>
      <c r="G19" s="25"/>
      <c r="H19" s="25"/>
      <c r="I19" s="155"/>
      <c r="J19" s="25"/>
      <c r="K19" s="25"/>
      <c r="L19" s="25"/>
      <c r="M19" s="25">
        <v>3</v>
      </c>
      <c r="N19" s="25"/>
      <c r="O19" s="25"/>
      <c r="P19" s="155"/>
      <c r="Q19" s="25"/>
      <c r="R19" s="25"/>
      <c r="S19" s="25"/>
      <c r="T19" s="173">
        <v>3</v>
      </c>
      <c r="U19" s="25"/>
      <c r="V19" s="25"/>
      <c r="W19" s="155"/>
      <c r="X19" s="25"/>
      <c r="Y19" s="25"/>
      <c r="Z19" s="25"/>
      <c r="AA19" s="173">
        <v>3</v>
      </c>
      <c r="AB19" s="25">
        <v>3</v>
      </c>
      <c r="AC19" s="25"/>
      <c r="AD19" s="155"/>
      <c r="AE19" s="25"/>
      <c r="AF19" s="25"/>
      <c r="AG19" s="167"/>
      <c r="AH19" s="25">
        <v>3</v>
      </c>
      <c r="AI19" s="25"/>
      <c r="AJ19" s="25"/>
      <c r="AK19" s="25">
        <f t="shared" si="3"/>
        <v>15</v>
      </c>
      <c r="AL19" s="197"/>
      <c r="AM19" s="25">
        <f t="shared" si="1"/>
        <v>5</v>
      </c>
      <c r="AN19" s="193"/>
      <c r="AP19" s="107">
        <v>3</v>
      </c>
      <c r="AQ19" s="25">
        <v>4</v>
      </c>
      <c r="AR19" s="25">
        <v>2</v>
      </c>
      <c r="AS19" s="113">
        <f t="shared" si="4"/>
        <v>14</v>
      </c>
      <c r="AT19" s="112">
        <v>14</v>
      </c>
      <c r="AU19" s="113">
        <f t="shared" si="2"/>
        <v>0</v>
      </c>
    </row>
    <row r="20" spans="1:47" s="104" customFormat="1" ht="16.5" customHeight="1" thickBot="1" x14ac:dyDescent="0.3">
      <c r="A20" s="198"/>
      <c r="B20" s="205"/>
      <c r="C20" s="227"/>
      <c r="D20" s="31" t="s">
        <v>22</v>
      </c>
      <c r="E20" s="209"/>
      <c r="F20" s="162"/>
      <c r="G20" s="33"/>
      <c r="H20" s="33"/>
      <c r="I20" s="156"/>
      <c r="J20" s="33"/>
      <c r="K20" s="33"/>
      <c r="L20" s="33"/>
      <c r="M20" s="33">
        <v>3</v>
      </c>
      <c r="N20" s="33"/>
      <c r="O20" s="33"/>
      <c r="P20" s="156"/>
      <c r="Q20" s="33"/>
      <c r="R20" s="33"/>
      <c r="S20" s="33"/>
      <c r="T20" s="174">
        <v>3</v>
      </c>
      <c r="U20" s="33"/>
      <c r="V20" s="33"/>
      <c r="W20" s="156"/>
      <c r="X20" s="33"/>
      <c r="Y20" s="33"/>
      <c r="Z20" s="33"/>
      <c r="AA20" s="174">
        <v>3</v>
      </c>
      <c r="AB20" s="33">
        <v>3</v>
      </c>
      <c r="AC20" s="33"/>
      <c r="AD20" s="156"/>
      <c r="AE20" s="33"/>
      <c r="AF20" s="33"/>
      <c r="AG20" s="168"/>
      <c r="AH20" s="33">
        <v>3</v>
      </c>
      <c r="AI20" s="168"/>
      <c r="AJ20" s="33"/>
      <c r="AK20" s="33">
        <f t="shared" si="3"/>
        <v>15</v>
      </c>
      <c r="AL20" s="191"/>
      <c r="AM20" s="33">
        <f t="shared" si="1"/>
        <v>5</v>
      </c>
      <c r="AN20" s="194"/>
      <c r="AP20" s="108">
        <v>3</v>
      </c>
      <c r="AQ20" s="33">
        <v>4</v>
      </c>
      <c r="AR20" s="33">
        <v>2</v>
      </c>
      <c r="AS20" s="113">
        <f t="shared" si="4"/>
        <v>14</v>
      </c>
      <c r="AT20" s="112">
        <v>14</v>
      </c>
      <c r="AU20" s="113">
        <f t="shared" si="2"/>
        <v>0</v>
      </c>
    </row>
    <row r="21" spans="1:47" s="104" customFormat="1" ht="16.5" customHeight="1" thickBot="1" x14ac:dyDescent="0.3">
      <c r="A21" s="198">
        <v>6</v>
      </c>
      <c r="B21" s="205" t="s">
        <v>32</v>
      </c>
      <c r="C21" s="227" t="s">
        <v>33</v>
      </c>
      <c r="D21" s="26" t="s">
        <v>22</v>
      </c>
      <c r="E21" s="208">
        <v>3</v>
      </c>
      <c r="F21" s="40">
        <v>3</v>
      </c>
      <c r="G21" s="40"/>
      <c r="H21" s="40"/>
      <c r="I21" s="157"/>
      <c r="J21" s="40"/>
      <c r="K21" s="40"/>
      <c r="L21" s="40"/>
      <c r="M21" s="40">
        <v>3</v>
      </c>
      <c r="N21" s="40"/>
      <c r="O21" s="40"/>
      <c r="P21" s="157"/>
      <c r="Q21" s="40"/>
      <c r="R21" s="40"/>
      <c r="S21" s="40"/>
      <c r="T21" s="40">
        <v>3</v>
      </c>
      <c r="U21" s="40"/>
      <c r="V21" s="40"/>
      <c r="W21" s="157"/>
      <c r="X21" s="40"/>
      <c r="Y21" s="40"/>
      <c r="Z21" s="166"/>
      <c r="AA21" s="172">
        <v>3</v>
      </c>
      <c r="AB21" s="40"/>
      <c r="AC21" s="40"/>
      <c r="AD21" s="157"/>
      <c r="AE21" s="40"/>
      <c r="AF21" s="40"/>
      <c r="AG21" s="166"/>
      <c r="AH21" s="40">
        <v>3</v>
      </c>
      <c r="AI21" s="40"/>
      <c r="AJ21" s="40"/>
      <c r="AK21" s="40">
        <f t="shared" si="3"/>
        <v>15</v>
      </c>
      <c r="AL21" s="190">
        <f>SUM(AK21:AK22)</f>
        <v>30</v>
      </c>
      <c r="AM21" s="45">
        <f t="shared" si="1"/>
        <v>5</v>
      </c>
      <c r="AN21" s="195">
        <f>SUM(AM21:AM22)</f>
        <v>10</v>
      </c>
      <c r="AP21" s="109">
        <v>4</v>
      </c>
      <c r="AQ21" s="45">
        <v>3</v>
      </c>
      <c r="AR21" s="45">
        <v>2</v>
      </c>
      <c r="AS21" s="113">
        <f t="shared" si="4"/>
        <v>14</v>
      </c>
      <c r="AT21" s="112">
        <v>14</v>
      </c>
      <c r="AU21" s="113">
        <f t="shared" si="2"/>
        <v>0</v>
      </c>
    </row>
    <row r="22" spans="1:47" s="104" customFormat="1" ht="16.5" customHeight="1" thickBot="1" x14ac:dyDescent="0.3">
      <c r="A22" s="198"/>
      <c r="B22" s="205"/>
      <c r="C22" s="227"/>
      <c r="D22" s="31" t="s">
        <v>25</v>
      </c>
      <c r="E22" s="209"/>
      <c r="F22" s="33">
        <v>3</v>
      </c>
      <c r="G22" s="33"/>
      <c r="H22" s="33"/>
      <c r="I22" s="156"/>
      <c r="J22" s="33"/>
      <c r="K22" s="33"/>
      <c r="L22" s="33"/>
      <c r="M22" s="33">
        <v>3</v>
      </c>
      <c r="N22" s="33"/>
      <c r="O22" s="33"/>
      <c r="P22" s="156"/>
      <c r="Q22" s="33"/>
      <c r="R22" s="33"/>
      <c r="S22" s="33"/>
      <c r="T22" s="33">
        <v>3</v>
      </c>
      <c r="U22" s="33"/>
      <c r="V22" s="33"/>
      <c r="W22" s="156"/>
      <c r="X22" s="33"/>
      <c r="Y22" s="33"/>
      <c r="Z22" s="168"/>
      <c r="AA22" s="174">
        <v>3</v>
      </c>
      <c r="AB22" s="33"/>
      <c r="AC22" s="33"/>
      <c r="AD22" s="156"/>
      <c r="AE22" s="33"/>
      <c r="AF22" s="33"/>
      <c r="AG22" s="168"/>
      <c r="AH22" s="33">
        <v>3</v>
      </c>
      <c r="AI22" s="33"/>
      <c r="AJ22" s="33"/>
      <c r="AK22" s="33">
        <f t="shared" si="3"/>
        <v>15</v>
      </c>
      <c r="AL22" s="191"/>
      <c r="AM22" s="33">
        <f t="shared" si="1"/>
        <v>5</v>
      </c>
      <c r="AN22" s="194"/>
      <c r="AP22" s="108">
        <v>4</v>
      </c>
      <c r="AQ22" s="33">
        <v>3</v>
      </c>
      <c r="AR22" s="33">
        <v>2</v>
      </c>
      <c r="AS22" s="113">
        <f t="shared" si="4"/>
        <v>14</v>
      </c>
      <c r="AT22" s="112">
        <v>14</v>
      </c>
      <c r="AU22" s="113">
        <f t="shared" si="2"/>
        <v>0</v>
      </c>
    </row>
    <row r="23" spans="1:47" s="104" customFormat="1" ht="30" customHeight="1" thickBot="1" x14ac:dyDescent="0.3">
      <c r="A23" s="198"/>
      <c r="B23" s="205"/>
      <c r="C23" s="182" t="s">
        <v>24</v>
      </c>
      <c r="D23" s="49" t="s">
        <v>29</v>
      </c>
      <c r="E23" s="50">
        <v>2</v>
      </c>
      <c r="F23" s="177">
        <v>2</v>
      </c>
      <c r="G23" s="177"/>
      <c r="H23" s="177"/>
      <c r="I23" s="158"/>
      <c r="J23" s="177"/>
      <c r="K23" s="177"/>
      <c r="L23" s="177"/>
      <c r="M23" s="177">
        <v>2</v>
      </c>
      <c r="N23" s="177"/>
      <c r="O23" s="177"/>
      <c r="P23" s="158"/>
      <c r="Q23" s="177"/>
      <c r="R23" s="177"/>
      <c r="S23" s="177"/>
      <c r="T23" s="186">
        <v>3</v>
      </c>
      <c r="U23" s="177"/>
      <c r="V23" s="177"/>
      <c r="W23" s="158"/>
      <c r="X23" s="177"/>
      <c r="Y23" s="177"/>
      <c r="Z23" s="170"/>
      <c r="AA23" s="180">
        <v>2</v>
      </c>
      <c r="AB23" s="177"/>
      <c r="AC23" s="177"/>
      <c r="AD23" s="158"/>
      <c r="AE23" s="177"/>
      <c r="AF23" s="177"/>
      <c r="AG23" s="170"/>
      <c r="AH23" s="187">
        <v>2</v>
      </c>
      <c r="AI23" s="177"/>
      <c r="AJ23" s="177"/>
      <c r="AK23" s="177">
        <f t="shared" si="3"/>
        <v>11</v>
      </c>
      <c r="AL23" s="177">
        <f>SUM(AK23)</f>
        <v>11</v>
      </c>
      <c r="AM23" s="55">
        <f t="shared" si="1"/>
        <v>5</v>
      </c>
      <c r="AN23" s="178">
        <f>SUM(AM23)</f>
        <v>5</v>
      </c>
      <c r="AP23" s="55">
        <v>4</v>
      </c>
      <c r="AQ23" s="55">
        <v>3</v>
      </c>
      <c r="AR23" s="55">
        <v>2</v>
      </c>
      <c r="AS23" s="113">
        <f t="shared" si="4"/>
        <v>14</v>
      </c>
      <c r="AT23" s="112">
        <v>14</v>
      </c>
      <c r="AU23" s="113">
        <f t="shared" si="2"/>
        <v>0</v>
      </c>
    </row>
    <row r="24" spans="1:47" s="104" customFormat="1" ht="16.5" customHeight="1" thickBot="1" x14ac:dyDescent="0.3">
      <c r="A24" s="179">
        <v>7</v>
      </c>
      <c r="B24" s="188" t="s">
        <v>34</v>
      </c>
      <c r="C24" s="182" t="s">
        <v>33</v>
      </c>
      <c r="D24" s="49" t="s">
        <v>29</v>
      </c>
      <c r="E24" s="50">
        <v>3</v>
      </c>
      <c r="F24" s="177">
        <v>3</v>
      </c>
      <c r="G24" s="177"/>
      <c r="H24" s="177"/>
      <c r="I24" s="158"/>
      <c r="J24" s="177"/>
      <c r="K24" s="177"/>
      <c r="L24" s="177"/>
      <c r="M24" s="116"/>
      <c r="N24" s="177"/>
      <c r="O24" s="177"/>
      <c r="P24" s="158"/>
      <c r="Q24" s="177"/>
      <c r="R24" s="177"/>
      <c r="S24" s="177"/>
      <c r="T24" s="177">
        <v>3</v>
      </c>
      <c r="U24" s="177"/>
      <c r="V24" s="177">
        <v>3</v>
      </c>
      <c r="W24" s="158"/>
      <c r="X24" s="177"/>
      <c r="Y24" s="177"/>
      <c r="Z24" s="180">
        <v>3</v>
      </c>
      <c r="AA24" s="170"/>
      <c r="AB24" s="177"/>
      <c r="AC24" s="177"/>
      <c r="AD24" s="158"/>
      <c r="AE24" s="177"/>
      <c r="AF24" s="177"/>
      <c r="AG24" s="186">
        <v>3</v>
      </c>
      <c r="AH24" s="170"/>
      <c r="AI24" s="177"/>
      <c r="AJ24" s="177"/>
      <c r="AK24" s="177">
        <f t="shared" si="3"/>
        <v>15</v>
      </c>
      <c r="AL24" s="177">
        <f>SUM(AK24)</f>
        <v>15</v>
      </c>
      <c r="AM24" s="55">
        <f t="shared" si="1"/>
        <v>5</v>
      </c>
      <c r="AN24" s="178">
        <f>SUM(AM24)</f>
        <v>5</v>
      </c>
      <c r="AP24" s="55">
        <v>4</v>
      </c>
      <c r="AQ24" s="55">
        <v>3</v>
      </c>
      <c r="AR24" s="55">
        <v>1</v>
      </c>
      <c r="AS24" s="113">
        <f t="shared" si="4"/>
        <v>13</v>
      </c>
      <c r="AT24" s="112">
        <v>14</v>
      </c>
      <c r="AU24" s="113">
        <f t="shared" si="2"/>
        <v>1</v>
      </c>
    </row>
    <row r="25" spans="1:47" s="104" customFormat="1" ht="26.25" customHeight="1" thickBot="1" x14ac:dyDescent="0.3">
      <c r="A25" s="179">
        <v>8</v>
      </c>
      <c r="B25" s="188" t="s">
        <v>35</v>
      </c>
      <c r="C25" s="182" t="s">
        <v>18</v>
      </c>
      <c r="D25" s="49" t="s">
        <v>25</v>
      </c>
      <c r="E25" s="50">
        <v>3</v>
      </c>
      <c r="F25" s="177">
        <v>3</v>
      </c>
      <c r="G25" s="177"/>
      <c r="H25" s="177"/>
      <c r="I25" s="158"/>
      <c r="J25" s="177"/>
      <c r="K25" s="177"/>
      <c r="L25" s="177"/>
      <c r="M25" s="177">
        <v>3</v>
      </c>
      <c r="N25" s="177"/>
      <c r="O25" s="177"/>
      <c r="P25" s="158"/>
      <c r="Q25" s="177"/>
      <c r="R25" s="177"/>
      <c r="S25" s="177"/>
      <c r="T25" s="177">
        <v>3</v>
      </c>
      <c r="U25" s="177"/>
      <c r="V25" s="177"/>
      <c r="W25" s="158"/>
      <c r="X25" s="177"/>
      <c r="Y25" s="177"/>
      <c r="Z25" s="180">
        <v>3</v>
      </c>
      <c r="AA25" s="180">
        <v>3</v>
      </c>
      <c r="AB25" s="177"/>
      <c r="AC25" s="177"/>
      <c r="AD25" s="158"/>
      <c r="AE25" s="177"/>
      <c r="AF25" s="177"/>
      <c r="AG25" s="186">
        <v>3</v>
      </c>
      <c r="AH25" s="186">
        <v>3</v>
      </c>
      <c r="AI25" s="177"/>
      <c r="AJ25" s="177"/>
      <c r="AK25" s="177">
        <f t="shared" si="3"/>
        <v>21</v>
      </c>
      <c r="AL25" s="177">
        <f>SUM(AK25)</f>
        <v>21</v>
      </c>
      <c r="AM25" s="55">
        <f t="shared" si="1"/>
        <v>7</v>
      </c>
      <c r="AN25" s="178">
        <f>SUM(AM25)</f>
        <v>7</v>
      </c>
      <c r="AP25" s="55">
        <v>3</v>
      </c>
      <c r="AQ25" s="55">
        <v>3</v>
      </c>
      <c r="AR25" s="55">
        <v>1</v>
      </c>
      <c r="AS25" s="113">
        <f t="shared" si="4"/>
        <v>14</v>
      </c>
      <c r="AT25" s="112">
        <v>14</v>
      </c>
      <c r="AU25" s="113">
        <f t="shared" si="2"/>
        <v>0</v>
      </c>
    </row>
    <row r="26" spans="1:47" s="104" customFormat="1" ht="16.5" customHeight="1" thickBot="1" x14ac:dyDescent="0.3">
      <c r="A26" s="198">
        <v>9</v>
      </c>
      <c r="B26" s="205" t="s">
        <v>36</v>
      </c>
      <c r="C26" s="227" t="s">
        <v>37</v>
      </c>
      <c r="D26" s="17" t="s">
        <v>29</v>
      </c>
      <c r="E26" s="208">
        <v>2</v>
      </c>
      <c r="F26" s="40"/>
      <c r="G26" s="40"/>
      <c r="H26" s="40">
        <v>2</v>
      </c>
      <c r="I26" s="157"/>
      <c r="J26" s="40"/>
      <c r="K26" s="40"/>
      <c r="L26" s="40"/>
      <c r="M26" s="40"/>
      <c r="N26" s="40"/>
      <c r="O26" s="172">
        <v>2</v>
      </c>
      <c r="P26" s="157"/>
      <c r="Q26" s="40"/>
      <c r="R26" s="40"/>
      <c r="S26" s="40"/>
      <c r="T26" s="40"/>
      <c r="U26" s="40"/>
      <c r="V26" s="172">
        <v>2</v>
      </c>
      <c r="W26" s="157"/>
      <c r="X26" s="40"/>
      <c r="Y26" s="40"/>
      <c r="Z26" s="40"/>
      <c r="AA26" s="40"/>
      <c r="AB26" s="40"/>
      <c r="AC26" s="183"/>
      <c r="AD26" s="157"/>
      <c r="AE26" s="40"/>
      <c r="AF26" s="40"/>
      <c r="AG26" s="40"/>
      <c r="AH26" s="40"/>
      <c r="AI26" s="40"/>
      <c r="AJ26" s="172">
        <v>2</v>
      </c>
      <c r="AK26" s="40">
        <f t="shared" si="3"/>
        <v>8</v>
      </c>
      <c r="AL26" s="196">
        <f>SUM(AK26:AK28)</f>
        <v>24</v>
      </c>
      <c r="AM26" s="25">
        <f t="shared" si="1"/>
        <v>4</v>
      </c>
      <c r="AN26" s="192">
        <f>SUM(AM26:AM28)</f>
        <v>12</v>
      </c>
      <c r="AP26" s="107">
        <v>2</v>
      </c>
      <c r="AQ26" s="25">
        <v>4</v>
      </c>
      <c r="AR26" s="25">
        <v>4</v>
      </c>
      <c r="AS26" s="113">
        <f t="shared" si="4"/>
        <v>14</v>
      </c>
      <c r="AT26" s="112">
        <v>14</v>
      </c>
      <c r="AU26" s="113">
        <f t="shared" si="2"/>
        <v>0</v>
      </c>
    </row>
    <row r="27" spans="1:47" s="104" customFormat="1" ht="16.5" customHeight="1" thickBot="1" x14ac:dyDescent="0.3">
      <c r="A27" s="198"/>
      <c r="B27" s="205"/>
      <c r="C27" s="227"/>
      <c r="D27" s="26" t="s">
        <v>20</v>
      </c>
      <c r="E27" s="210"/>
      <c r="F27" s="45"/>
      <c r="G27" s="25"/>
      <c r="H27" s="25">
        <v>2</v>
      </c>
      <c r="I27" s="155"/>
      <c r="J27" s="25"/>
      <c r="K27" s="25"/>
      <c r="L27" s="45"/>
      <c r="M27" s="25"/>
      <c r="N27" s="25"/>
      <c r="O27" s="173">
        <v>2</v>
      </c>
      <c r="P27" s="155"/>
      <c r="Q27" s="25"/>
      <c r="R27" s="25"/>
      <c r="S27" s="25"/>
      <c r="T27" s="25"/>
      <c r="U27" s="25"/>
      <c r="V27" s="173">
        <v>2</v>
      </c>
      <c r="W27" s="155"/>
      <c r="X27" s="25"/>
      <c r="Y27" s="25"/>
      <c r="Z27" s="25"/>
      <c r="AA27" s="25"/>
      <c r="AB27" s="25"/>
      <c r="AC27" s="171"/>
      <c r="AD27" s="155"/>
      <c r="AE27" s="25"/>
      <c r="AF27" s="25"/>
      <c r="AG27" s="25"/>
      <c r="AH27" s="25"/>
      <c r="AI27" s="25"/>
      <c r="AJ27" s="173">
        <v>2</v>
      </c>
      <c r="AK27" s="25">
        <f t="shared" si="3"/>
        <v>8</v>
      </c>
      <c r="AL27" s="197"/>
      <c r="AM27" s="25">
        <f t="shared" si="1"/>
        <v>4</v>
      </c>
      <c r="AN27" s="193"/>
      <c r="AP27" s="107">
        <v>2</v>
      </c>
      <c r="AQ27" s="25">
        <v>4</v>
      </c>
      <c r="AR27" s="25">
        <v>4</v>
      </c>
      <c r="AS27" s="113">
        <f t="shared" si="4"/>
        <v>14</v>
      </c>
      <c r="AT27" s="112">
        <v>14</v>
      </c>
      <c r="AU27" s="113">
        <f t="shared" si="2"/>
        <v>0</v>
      </c>
    </row>
    <row r="28" spans="1:47" s="104" customFormat="1" ht="16.5" customHeight="1" thickBot="1" x14ac:dyDescent="0.3">
      <c r="A28" s="198"/>
      <c r="B28" s="205"/>
      <c r="C28" s="227"/>
      <c r="D28" s="31" t="s">
        <v>21</v>
      </c>
      <c r="E28" s="209"/>
      <c r="F28" s="33"/>
      <c r="G28" s="33"/>
      <c r="H28" s="33">
        <v>2</v>
      </c>
      <c r="I28" s="156"/>
      <c r="J28" s="33"/>
      <c r="K28" s="33"/>
      <c r="L28" s="33"/>
      <c r="M28" s="33"/>
      <c r="N28" s="33"/>
      <c r="O28" s="174">
        <v>2</v>
      </c>
      <c r="P28" s="156"/>
      <c r="Q28" s="33"/>
      <c r="R28" s="33"/>
      <c r="S28" s="33"/>
      <c r="T28" s="33"/>
      <c r="U28" s="33"/>
      <c r="V28" s="168"/>
      <c r="W28" s="156"/>
      <c r="X28" s="33"/>
      <c r="Y28" s="33"/>
      <c r="Z28" s="33"/>
      <c r="AA28" s="33">
        <v>2</v>
      </c>
      <c r="AB28" s="33"/>
      <c r="AC28" s="184"/>
      <c r="AD28" s="156"/>
      <c r="AE28" s="33"/>
      <c r="AF28" s="33"/>
      <c r="AG28" s="33"/>
      <c r="AH28" s="33"/>
      <c r="AI28" s="33"/>
      <c r="AJ28" s="174">
        <v>2</v>
      </c>
      <c r="AK28" s="33">
        <f t="shared" si="3"/>
        <v>8</v>
      </c>
      <c r="AL28" s="191"/>
      <c r="AM28" s="33">
        <f t="shared" si="1"/>
        <v>4</v>
      </c>
      <c r="AN28" s="194"/>
      <c r="AP28" s="108">
        <v>2</v>
      </c>
      <c r="AQ28" s="33">
        <v>4</v>
      </c>
      <c r="AR28" s="33">
        <v>4</v>
      </c>
      <c r="AS28" s="113">
        <f t="shared" si="4"/>
        <v>14</v>
      </c>
      <c r="AT28" s="112">
        <v>14</v>
      </c>
      <c r="AU28" s="113">
        <f t="shared" si="2"/>
        <v>0</v>
      </c>
    </row>
    <row r="29" spans="1:47" s="104" customFormat="1" ht="16.5" customHeight="1" thickBot="1" x14ac:dyDescent="0.3">
      <c r="A29" s="198">
        <v>10</v>
      </c>
      <c r="B29" s="205" t="s">
        <v>38</v>
      </c>
      <c r="C29" s="227" t="s">
        <v>37</v>
      </c>
      <c r="D29" s="26" t="s">
        <v>25</v>
      </c>
      <c r="E29" s="208">
        <v>2</v>
      </c>
      <c r="F29" s="40"/>
      <c r="G29" s="40"/>
      <c r="H29" s="40">
        <v>2</v>
      </c>
      <c r="I29" s="157"/>
      <c r="J29" s="40"/>
      <c r="K29" s="40"/>
      <c r="L29" s="40"/>
      <c r="M29" s="40"/>
      <c r="N29" s="40"/>
      <c r="O29" s="172">
        <v>2</v>
      </c>
      <c r="P29" s="157"/>
      <c r="Q29" s="40"/>
      <c r="R29" s="40"/>
      <c r="S29" s="40"/>
      <c r="T29" s="40"/>
      <c r="U29" s="40"/>
      <c r="V29" s="172">
        <v>2</v>
      </c>
      <c r="W29" s="157"/>
      <c r="X29" s="40"/>
      <c r="Y29" s="40"/>
      <c r="Z29" s="40"/>
      <c r="AA29" s="40"/>
      <c r="AB29" s="40"/>
      <c r="AC29" s="183"/>
      <c r="AD29" s="157"/>
      <c r="AE29" s="40"/>
      <c r="AF29" s="40"/>
      <c r="AG29" s="40"/>
      <c r="AH29" s="40"/>
      <c r="AI29" s="40"/>
      <c r="AJ29" s="172">
        <v>2</v>
      </c>
      <c r="AK29" s="40">
        <f t="shared" si="3"/>
        <v>8</v>
      </c>
      <c r="AL29" s="190">
        <f>SUM(AK29:AK30)</f>
        <v>16</v>
      </c>
      <c r="AM29" s="45">
        <f t="shared" si="1"/>
        <v>4</v>
      </c>
      <c r="AN29" s="195">
        <f>SUM(AM29:AM30)</f>
        <v>8</v>
      </c>
      <c r="AP29" s="109">
        <v>2</v>
      </c>
      <c r="AQ29" s="45">
        <v>5</v>
      </c>
      <c r="AR29" s="45">
        <v>3</v>
      </c>
      <c r="AS29" s="113">
        <f t="shared" si="4"/>
        <v>14</v>
      </c>
      <c r="AT29" s="112">
        <v>14</v>
      </c>
      <c r="AU29" s="113">
        <f t="shared" si="2"/>
        <v>0</v>
      </c>
    </row>
    <row r="30" spans="1:47" s="104" customFormat="1" ht="16.5" customHeight="1" thickBot="1" x14ac:dyDescent="0.3">
      <c r="A30" s="198"/>
      <c r="B30" s="205"/>
      <c r="C30" s="227"/>
      <c r="D30" s="31" t="s">
        <v>22</v>
      </c>
      <c r="E30" s="209"/>
      <c r="F30" s="33"/>
      <c r="G30" s="33"/>
      <c r="H30" s="33">
        <v>2</v>
      </c>
      <c r="I30" s="156"/>
      <c r="J30" s="33"/>
      <c r="K30" s="33"/>
      <c r="L30" s="33"/>
      <c r="M30" s="33"/>
      <c r="N30" s="33"/>
      <c r="O30" s="174">
        <v>2</v>
      </c>
      <c r="P30" s="156"/>
      <c r="Q30" s="33"/>
      <c r="R30" s="33"/>
      <c r="S30" s="33"/>
      <c r="T30" s="33"/>
      <c r="U30" s="33"/>
      <c r="V30" s="174">
        <v>2</v>
      </c>
      <c r="W30" s="156"/>
      <c r="X30" s="33"/>
      <c r="Y30" s="33"/>
      <c r="Z30" s="33"/>
      <c r="AA30" s="33"/>
      <c r="AB30" s="33"/>
      <c r="AC30" s="184"/>
      <c r="AD30" s="156"/>
      <c r="AE30" s="33"/>
      <c r="AF30" s="33"/>
      <c r="AG30" s="33"/>
      <c r="AH30" s="33"/>
      <c r="AI30" s="33"/>
      <c r="AJ30" s="174">
        <v>2</v>
      </c>
      <c r="AK30" s="33">
        <f t="shared" si="3"/>
        <v>8</v>
      </c>
      <c r="AL30" s="191"/>
      <c r="AM30" s="33">
        <f t="shared" si="1"/>
        <v>4</v>
      </c>
      <c r="AN30" s="194"/>
      <c r="AP30" s="108">
        <v>2</v>
      </c>
      <c r="AQ30" s="33">
        <v>5</v>
      </c>
      <c r="AR30" s="33">
        <v>3</v>
      </c>
      <c r="AS30" s="113">
        <f t="shared" si="4"/>
        <v>14</v>
      </c>
      <c r="AT30" s="112">
        <v>14</v>
      </c>
      <c r="AU30" s="113">
        <f t="shared" si="2"/>
        <v>0</v>
      </c>
    </row>
    <row r="31" spans="1:47" s="104" customFormat="1" ht="16.5" customHeight="1" thickBot="1" x14ac:dyDescent="0.3">
      <c r="A31" s="198">
        <v>11</v>
      </c>
      <c r="B31" s="205" t="s">
        <v>54</v>
      </c>
      <c r="C31" s="227" t="s">
        <v>33</v>
      </c>
      <c r="D31" s="26" t="s">
        <v>21</v>
      </c>
      <c r="E31" s="208">
        <v>3</v>
      </c>
      <c r="F31" s="40"/>
      <c r="G31" s="40"/>
      <c r="H31" s="40">
        <v>3</v>
      </c>
      <c r="I31" s="157"/>
      <c r="J31" s="40"/>
      <c r="K31" s="40"/>
      <c r="L31" s="40"/>
      <c r="M31" s="40"/>
      <c r="N31" s="40"/>
      <c r="O31" s="172">
        <v>3</v>
      </c>
      <c r="P31" s="157"/>
      <c r="Q31" s="40"/>
      <c r="R31" s="40"/>
      <c r="S31" s="40"/>
      <c r="T31" s="40"/>
      <c r="U31" s="40"/>
      <c r="V31" s="172">
        <v>3</v>
      </c>
      <c r="W31" s="157"/>
      <c r="X31" s="40"/>
      <c r="Y31" s="40"/>
      <c r="Z31" s="40"/>
      <c r="AA31" s="40"/>
      <c r="AB31" s="40"/>
      <c r="AC31" s="183"/>
      <c r="AD31" s="157"/>
      <c r="AE31" s="40"/>
      <c r="AF31" s="40"/>
      <c r="AG31" s="40">
        <v>3</v>
      </c>
      <c r="AH31" s="40"/>
      <c r="AI31" s="40"/>
      <c r="AJ31" s="166"/>
      <c r="AK31" s="40">
        <f t="shared" si="3"/>
        <v>12</v>
      </c>
      <c r="AL31" s="190">
        <f>SUM(AK31:AK32)</f>
        <v>24</v>
      </c>
      <c r="AM31" s="45">
        <f t="shared" si="1"/>
        <v>4</v>
      </c>
      <c r="AN31" s="195">
        <f>SUM(AM31:AM32)</f>
        <v>8</v>
      </c>
      <c r="AP31" s="109">
        <v>3</v>
      </c>
      <c r="AQ31" s="45">
        <v>4</v>
      </c>
      <c r="AR31" s="45">
        <v>3</v>
      </c>
      <c r="AS31" s="113">
        <f t="shared" si="4"/>
        <v>14</v>
      </c>
      <c r="AT31" s="112">
        <v>14</v>
      </c>
      <c r="AU31" s="113">
        <f t="shared" si="2"/>
        <v>0</v>
      </c>
    </row>
    <row r="32" spans="1:47" s="104" customFormat="1" ht="16.5" customHeight="1" thickBot="1" x14ac:dyDescent="0.3">
      <c r="A32" s="198"/>
      <c r="B32" s="205"/>
      <c r="C32" s="227"/>
      <c r="D32" s="31" t="s">
        <v>20</v>
      </c>
      <c r="E32" s="209"/>
      <c r="F32" s="33"/>
      <c r="G32" s="33"/>
      <c r="H32" s="33">
        <v>3</v>
      </c>
      <c r="I32" s="156"/>
      <c r="J32" s="33"/>
      <c r="K32" s="33"/>
      <c r="L32" s="33"/>
      <c r="M32" s="33"/>
      <c r="N32" s="33"/>
      <c r="O32" s="174">
        <v>3</v>
      </c>
      <c r="P32" s="156"/>
      <c r="Q32" s="33"/>
      <c r="R32" s="33"/>
      <c r="S32" s="33"/>
      <c r="T32" s="33"/>
      <c r="U32" s="33"/>
      <c r="V32" s="174">
        <v>3</v>
      </c>
      <c r="W32" s="156"/>
      <c r="X32" s="33"/>
      <c r="Y32" s="33"/>
      <c r="Z32" s="33"/>
      <c r="AA32" s="33"/>
      <c r="AB32" s="33"/>
      <c r="AC32" s="184"/>
      <c r="AD32" s="156"/>
      <c r="AE32" s="33"/>
      <c r="AF32" s="33"/>
      <c r="AG32" s="33">
        <v>3</v>
      </c>
      <c r="AH32" s="33"/>
      <c r="AI32" s="33"/>
      <c r="AJ32" s="168"/>
      <c r="AK32" s="33">
        <f t="shared" si="3"/>
        <v>12</v>
      </c>
      <c r="AL32" s="191"/>
      <c r="AM32" s="33">
        <f t="shared" si="1"/>
        <v>4</v>
      </c>
      <c r="AN32" s="194"/>
      <c r="AP32" s="108">
        <v>3</v>
      </c>
      <c r="AQ32" s="33">
        <v>4</v>
      </c>
      <c r="AR32" s="33">
        <v>3</v>
      </c>
      <c r="AS32" s="113">
        <f t="shared" si="4"/>
        <v>14</v>
      </c>
      <c r="AT32" s="112">
        <v>14</v>
      </c>
      <c r="AU32" s="113">
        <f t="shared" si="2"/>
        <v>0</v>
      </c>
    </row>
    <row r="33" spans="1:47" s="104" customFormat="1" ht="16.5" customHeight="1" thickBot="1" x14ac:dyDescent="0.3">
      <c r="A33" s="198">
        <v>12</v>
      </c>
      <c r="B33" s="205" t="s">
        <v>39</v>
      </c>
      <c r="C33" s="227" t="s">
        <v>31</v>
      </c>
      <c r="D33" s="26" t="s">
        <v>29</v>
      </c>
      <c r="E33" s="208">
        <v>3</v>
      </c>
      <c r="F33" s="40"/>
      <c r="G33" s="40"/>
      <c r="H33" s="40">
        <v>3</v>
      </c>
      <c r="I33" s="157"/>
      <c r="J33" s="40"/>
      <c r="K33" s="40"/>
      <c r="L33" s="40"/>
      <c r="M33" s="40"/>
      <c r="N33" s="40"/>
      <c r="O33" s="172">
        <v>3</v>
      </c>
      <c r="P33" s="157"/>
      <c r="Q33" s="40"/>
      <c r="R33" s="40"/>
      <c r="S33" s="40"/>
      <c r="T33" s="40"/>
      <c r="U33" s="40"/>
      <c r="V33" s="173">
        <v>3</v>
      </c>
      <c r="W33" s="157"/>
      <c r="X33" s="40"/>
      <c r="Y33" s="40"/>
      <c r="Z33" s="40"/>
      <c r="AA33" s="40"/>
      <c r="AB33" s="40"/>
      <c r="AC33" s="171"/>
      <c r="AD33" s="157"/>
      <c r="AE33" s="40"/>
      <c r="AF33" s="40"/>
      <c r="AG33" s="40"/>
      <c r="AH33" s="40"/>
      <c r="AI33" s="40"/>
      <c r="AJ33" s="166"/>
      <c r="AK33" s="40">
        <f t="shared" si="3"/>
        <v>9</v>
      </c>
      <c r="AL33" s="190">
        <f>SUM(AK33:AK34)</f>
        <v>18</v>
      </c>
      <c r="AM33" s="45">
        <f t="shared" si="1"/>
        <v>3</v>
      </c>
      <c r="AN33" s="195">
        <f>SUM(AM33:AM34)</f>
        <v>6</v>
      </c>
      <c r="AP33" s="109">
        <v>3</v>
      </c>
      <c r="AQ33" s="45">
        <v>4</v>
      </c>
      <c r="AR33" s="45">
        <v>4</v>
      </c>
      <c r="AS33" s="113">
        <f t="shared" si="4"/>
        <v>14</v>
      </c>
      <c r="AT33" s="112">
        <v>14</v>
      </c>
      <c r="AU33" s="113">
        <f t="shared" si="2"/>
        <v>0</v>
      </c>
    </row>
    <row r="34" spans="1:47" s="104" customFormat="1" ht="16.5" customHeight="1" thickBot="1" x14ac:dyDescent="0.3">
      <c r="A34" s="198"/>
      <c r="B34" s="205"/>
      <c r="C34" s="227"/>
      <c r="D34" s="31" t="s">
        <v>21</v>
      </c>
      <c r="E34" s="209"/>
      <c r="F34" s="33">
        <v>3</v>
      </c>
      <c r="G34" s="33"/>
      <c r="H34" s="33"/>
      <c r="I34" s="156"/>
      <c r="J34" s="33"/>
      <c r="K34" s="33"/>
      <c r="L34" s="33"/>
      <c r="M34" s="33">
        <v>3</v>
      </c>
      <c r="N34" s="33"/>
      <c r="O34" s="168"/>
      <c r="P34" s="156"/>
      <c r="Q34" s="33"/>
      <c r="R34" s="33"/>
      <c r="S34" s="33"/>
      <c r="T34" s="33"/>
      <c r="U34" s="33"/>
      <c r="V34" s="174">
        <v>3</v>
      </c>
      <c r="W34" s="156"/>
      <c r="X34" s="33"/>
      <c r="Y34" s="33"/>
      <c r="Z34" s="33"/>
      <c r="AA34" s="33"/>
      <c r="AB34" s="33"/>
      <c r="AC34" s="184"/>
      <c r="AD34" s="156"/>
      <c r="AE34" s="33"/>
      <c r="AF34" s="33"/>
      <c r="AG34" s="33"/>
      <c r="AH34" s="33"/>
      <c r="AI34" s="33"/>
      <c r="AJ34" s="168"/>
      <c r="AK34" s="33">
        <f t="shared" si="3"/>
        <v>9</v>
      </c>
      <c r="AL34" s="191"/>
      <c r="AM34" s="33">
        <f t="shared" si="1"/>
        <v>3</v>
      </c>
      <c r="AN34" s="194"/>
      <c r="AP34" s="108">
        <v>3</v>
      </c>
      <c r="AQ34" s="33">
        <v>4</v>
      </c>
      <c r="AR34" s="33">
        <v>4</v>
      </c>
      <c r="AS34" s="113">
        <f t="shared" si="4"/>
        <v>14</v>
      </c>
      <c r="AT34" s="112">
        <v>14</v>
      </c>
      <c r="AU34" s="113">
        <f t="shared" si="2"/>
        <v>0</v>
      </c>
    </row>
    <row r="35" spans="1:47" s="104" customFormat="1" ht="16.5" customHeight="1" thickBot="1" x14ac:dyDescent="0.3">
      <c r="A35" s="198">
        <v>13</v>
      </c>
      <c r="B35" s="205" t="s">
        <v>40</v>
      </c>
      <c r="C35" s="227" t="s">
        <v>28</v>
      </c>
      <c r="D35" s="26" t="s">
        <v>22</v>
      </c>
      <c r="E35" s="208">
        <v>3</v>
      </c>
      <c r="F35" s="40"/>
      <c r="G35" s="40"/>
      <c r="H35" s="40">
        <v>3</v>
      </c>
      <c r="I35" s="157"/>
      <c r="J35" s="40"/>
      <c r="K35" s="40"/>
      <c r="L35" s="40"/>
      <c r="M35" s="40"/>
      <c r="N35" s="40">
        <v>3</v>
      </c>
      <c r="O35" s="172">
        <v>3</v>
      </c>
      <c r="P35" s="157"/>
      <c r="Q35" s="40"/>
      <c r="R35" s="40"/>
      <c r="S35" s="40"/>
      <c r="T35" s="40"/>
      <c r="U35" s="172"/>
      <c r="V35" s="172">
        <v>3</v>
      </c>
      <c r="W35" s="157"/>
      <c r="X35" s="40"/>
      <c r="Y35" s="40"/>
      <c r="Z35" s="40"/>
      <c r="AA35" s="40"/>
      <c r="AB35" s="40"/>
      <c r="AC35" s="183"/>
      <c r="AD35" s="157"/>
      <c r="AE35" s="40"/>
      <c r="AF35" s="40"/>
      <c r="AG35" s="40"/>
      <c r="AH35" s="40"/>
      <c r="AI35" s="40"/>
      <c r="AJ35" s="166"/>
      <c r="AK35" s="40">
        <f t="shared" si="3"/>
        <v>12</v>
      </c>
      <c r="AL35" s="190">
        <f>SUM(AK35:AK36)</f>
        <v>24</v>
      </c>
      <c r="AM35" s="45">
        <f t="shared" si="1"/>
        <v>4</v>
      </c>
      <c r="AN35" s="195">
        <f>SUM(AM35:AM36)</f>
        <v>8</v>
      </c>
      <c r="AP35" s="109">
        <v>2</v>
      </c>
      <c r="AQ35" s="45">
        <v>5</v>
      </c>
      <c r="AR35" s="45">
        <v>3</v>
      </c>
      <c r="AS35" s="113">
        <f t="shared" si="4"/>
        <v>14</v>
      </c>
      <c r="AT35" s="112">
        <v>14</v>
      </c>
      <c r="AU35" s="113">
        <f t="shared" si="2"/>
        <v>0</v>
      </c>
    </row>
    <row r="36" spans="1:47" s="104" customFormat="1" ht="16.5" customHeight="1" thickBot="1" x14ac:dyDescent="0.3">
      <c r="A36" s="198"/>
      <c r="B36" s="205"/>
      <c r="C36" s="227"/>
      <c r="D36" s="31" t="s">
        <v>25</v>
      </c>
      <c r="E36" s="209"/>
      <c r="F36" s="33"/>
      <c r="G36" s="33"/>
      <c r="H36" s="33">
        <v>3</v>
      </c>
      <c r="I36" s="156"/>
      <c r="J36" s="33"/>
      <c r="K36" s="33"/>
      <c r="L36" s="33"/>
      <c r="M36" s="33"/>
      <c r="N36" s="33"/>
      <c r="O36" s="174">
        <v>3</v>
      </c>
      <c r="P36" s="156"/>
      <c r="Q36" s="33"/>
      <c r="R36" s="33"/>
      <c r="S36" s="33"/>
      <c r="T36" s="33"/>
      <c r="U36" s="174">
        <v>3</v>
      </c>
      <c r="V36" s="174">
        <v>3</v>
      </c>
      <c r="W36" s="156"/>
      <c r="X36" s="33"/>
      <c r="Y36" s="33"/>
      <c r="Z36" s="33"/>
      <c r="AA36" s="33"/>
      <c r="AB36" s="33"/>
      <c r="AC36" s="184"/>
      <c r="AD36" s="156"/>
      <c r="AE36" s="33"/>
      <c r="AF36" s="33"/>
      <c r="AG36" s="33"/>
      <c r="AH36" s="33"/>
      <c r="AI36" s="33"/>
      <c r="AJ36" s="168"/>
      <c r="AK36" s="33">
        <f t="shared" si="3"/>
        <v>12</v>
      </c>
      <c r="AL36" s="191"/>
      <c r="AM36" s="33">
        <f t="shared" si="1"/>
        <v>4</v>
      </c>
      <c r="AN36" s="194"/>
      <c r="AP36" s="108">
        <v>3</v>
      </c>
      <c r="AQ36" s="33">
        <v>4</v>
      </c>
      <c r="AR36" s="33">
        <v>3</v>
      </c>
      <c r="AS36" s="113">
        <f t="shared" si="4"/>
        <v>14</v>
      </c>
      <c r="AT36" s="112">
        <v>14</v>
      </c>
      <c r="AU36" s="113">
        <f t="shared" si="2"/>
        <v>0</v>
      </c>
    </row>
    <row r="37" spans="1:47" s="104" customFormat="1" ht="27" customHeight="1" thickBot="1" x14ac:dyDescent="0.3">
      <c r="A37" s="179">
        <v>14</v>
      </c>
      <c r="B37" s="61" t="s">
        <v>41</v>
      </c>
      <c r="C37" s="185" t="s">
        <v>18</v>
      </c>
      <c r="D37" s="62" t="s">
        <v>29</v>
      </c>
      <c r="E37" s="63">
        <v>3</v>
      </c>
      <c r="F37" s="65">
        <v>3</v>
      </c>
      <c r="G37" s="65"/>
      <c r="H37" s="65"/>
      <c r="I37" s="159"/>
      <c r="J37" s="65"/>
      <c r="K37" s="65"/>
      <c r="L37" s="65"/>
      <c r="M37" s="65">
        <v>3</v>
      </c>
      <c r="N37" s="65"/>
      <c r="O37" s="65"/>
      <c r="P37" s="159"/>
      <c r="Q37" s="65"/>
      <c r="R37" s="65"/>
      <c r="S37" s="65"/>
      <c r="T37" s="65"/>
      <c r="U37" s="65"/>
      <c r="V37" s="169"/>
      <c r="W37" s="159"/>
      <c r="X37" s="65"/>
      <c r="Y37" s="65"/>
      <c r="Z37" s="65"/>
      <c r="AA37" s="189">
        <v>3</v>
      </c>
      <c r="AB37" s="65"/>
      <c r="AC37" s="147"/>
      <c r="AD37" s="159"/>
      <c r="AE37" s="65"/>
      <c r="AF37" s="65"/>
      <c r="AG37" s="189">
        <v>3</v>
      </c>
      <c r="AH37" s="189">
        <v>3</v>
      </c>
      <c r="AI37" s="65"/>
      <c r="AJ37" s="169"/>
      <c r="AK37" s="65">
        <f t="shared" si="3"/>
        <v>15</v>
      </c>
      <c r="AL37" s="177">
        <f>SUM(AK37)</f>
        <v>15</v>
      </c>
      <c r="AM37" s="55">
        <f t="shared" si="1"/>
        <v>5</v>
      </c>
      <c r="AN37" s="178">
        <f>SUM(AM37)</f>
        <v>5</v>
      </c>
      <c r="AP37" s="110">
        <v>1</v>
      </c>
      <c r="AQ37" s="110">
        <v>6</v>
      </c>
      <c r="AR37" s="110">
        <v>2</v>
      </c>
      <c r="AS37" s="113">
        <f t="shared" si="4"/>
        <v>14</v>
      </c>
      <c r="AT37" s="112">
        <v>14</v>
      </c>
      <c r="AU37" s="113">
        <f t="shared" si="2"/>
        <v>0</v>
      </c>
    </row>
    <row r="38" spans="1:47" ht="15" customHeight="1" x14ac:dyDescent="0.2">
      <c r="A38" s="90"/>
      <c r="B38" s="91"/>
      <c r="C38" s="92"/>
      <c r="D38" s="92"/>
      <c r="E38" s="93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4"/>
      <c r="U38" s="90"/>
      <c r="V38" s="94"/>
      <c r="W38" s="94"/>
      <c r="X38" s="90"/>
      <c r="Y38" s="94"/>
      <c r="Z38" s="90"/>
      <c r="AA38" s="94"/>
      <c r="AB38" s="90"/>
      <c r="AC38" s="94"/>
      <c r="AD38" s="94"/>
      <c r="AE38" s="90"/>
      <c r="AF38" s="94"/>
      <c r="AG38" s="90"/>
      <c r="AH38" s="94"/>
      <c r="AI38" s="94"/>
      <c r="AJ38" s="90"/>
      <c r="AK38" s="94"/>
      <c r="AL38" s="94"/>
      <c r="AM38" s="94"/>
      <c r="AN38" s="90"/>
    </row>
    <row r="39" spans="1:47" ht="15.75" customHeight="1" x14ac:dyDescent="0.2">
      <c r="A39" s="79" t="s">
        <v>5</v>
      </c>
    </row>
    <row r="40" spans="1:47" ht="15.75" customHeight="1" x14ac:dyDescent="0.2">
      <c r="A40" s="74"/>
      <c r="B40" s="72" t="s">
        <v>6</v>
      </c>
    </row>
    <row r="41" spans="1:47" ht="15.75" customHeight="1" x14ac:dyDescent="0.2">
      <c r="A41" s="75"/>
      <c r="B41" s="72" t="s">
        <v>7</v>
      </c>
    </row>
    <row r="42" spans="1:47" ht="15.75" customHeight="1" x14ac:dyDescent="0.2">
      <c r="A42" s="76"/>
      <c r="B42" s="72" t="s">
        <v>8</v>
      </c>
    </row>
    <row r="43" spans="1:47" ht="15.75" customHeight="1" x14ac:dyDescent="0.2">
      <c r="A43" s="77"/>
      <c r="B43" s="72" t="s">
        <v>46</v>
      </c>
    </row>
    <row r="46" spans="1:47" ht="15.75" customHeight="1" x14ac:dyDescent="0.2">
      <c r="A46" s="79" t="s">
        <v>80</v>
      </c>
    </row>
    <row r="47" spans="1:47" ht="15.75" customHeight="1" x14ac:dyDescent="0.2">
      <c r="A47" s="71" t="s">
        <v>9</v>
      </c>
      <c r="C47" s="73" t="s">
        <v>43</v>
      </c>
    </row>
    <row r="48" spans="1:47" ht="15.75" customHeight="1" x14ac:dyDescent="0.2">
      <c r="A48" s="71"/>
    </row>
    <row r="49" spans="1:47" s="78" customFormat="1" ht="15.75" customHeight="1" x14ac:dyDescent="0.2">
      <c r="A49" s="71"/>
      <c r="B49" s="72"/>
      <c r="C49" s="73"/>
      <c r="D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AS49" s="105"/>
      <c r="AT49" s="105"/>
      <c r="AU49" s="105"/>
    </row>
    <row r="50" spans="1:47" s="78" customFormat="1" ht="15.75" customHeight="1" x14ac:dyDescent="0.2">
      <c r="A50" s="71"/>
      <c r="B50" s="72"/>
      <c r="C50" s="73"/>
      <c r="D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AS50" s="105"/>
      <c r="AT50" s="105"/>
      <c r="AU50" s="105"/>
    </row>
    <row r="51" spans="1:47" s="78" customFormat="1" ht="15.75" customHeight="1" x14ac:dyDescent="0.2">
      <c r="A51" s="81" t="s">
        <v>45</v>
      </c>
      <c r="B51" s="80"/>
      <c r="C51" s="82" t="s">
        <v>10</v>
      </c>
      <c r="D51" s="82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AS51" s="105"/>
      <c r="AT51" s="105"/>
      <c r="AU51" s="105"/>
    </row>
    <row r="52" spans="1:47" s="78" customFormat="1" ht="15.75" customHeight="1" x14ac:dyDescent="0.2">
      <c r="A52" s="71" t="s">
        <v>11</v>
      </c>
      <c r="B52" s="80"/>
      <c r="C52" s="73" t="s">
        <v>12</v>
      </c>
      <c r="D52" s="87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AS52" s="105"/>
      <c r="AT52" s="105"/>
      <c r="AU52" s="105"/>
    </row>
    <row r="57" spans="1:47" ht="15.75" customHeight="1" x14ac:dyDescent="0.2">
      <c r="B57" s="137"/>
      <c r="C57" s="137"/>
    </row>
    <row r="58" spans="1:47" ht="15.75" customHeight="1" x14ac:dyDescent="0.2">
      <c r="B58" s="137"/>
      <c r="C58" s="137"/>
    </row>
    <row r="59" spans="1:47" ht="15.75" customHeight="1" x14ac:dyDescent="0.2">
      <c r="B59" s="137"/>
      <c r="C59" s="137"/>
    </row>
  </sheetData>
  <sheetProtection selectLockedCells="1" selectUnlockedCells="1"/>
  <mergeCells count="76">
    <mergeCell ref="AL6:AL7"/>
    <mergeCell ref="AN6:AN7"/>
    <mergeCell ref="AS6:AS7"/>
    <mergeCell ref="AU6:AU7"/>
    <mergeCell ref="A8:A10"/>
    <mergeCell ref="B8:B10"/>
    <mergeCell ref="C8:C10"/>
    <mergeCell ref="E8:E10"/>
    <mergeCell ref="AL8:AL10"/>
    <mergeCell ref="A6:A7"/>
    <mergeCell ref="B6:B7"/>
    <mergeCell ref="C6:C7"/>
    <mergeCell ref="D6:D7"/>
    <mergeCell ref="E6:E7"/>
    <mergeCell ref="F6:AJ6"/>
    <mergeCell ref="AN13:AN14"/>
    <mergeCell ref="AN8:AN10"/>
    <mergeCell ref="A11:A12"/>
    <mergeCell ref="B11:B12"/>
    <mergeCell ref="C11:C12"/>
    <mergeCell ref="E11:E12"/>
    <mergeCell ref="AL11:AL12"/>
    <mergeCell ref="AN11:AN12"/>
    <mergeCell ref="A13:A14"/>
    <mergeCell ref="B13:B14"/>
    <mergeCell ref="C13:C14"/>
    <mergeCell ref="E13:E14"/>
    <mergeCell ref="AL13:AL14"/>
    <mergeCell ref="AN18:AN20"/>
    <mergeCell ref="A15:A17"/>
    <mergeCell ref="B15:B17"/>
    <mergeCell ref="C15:C17"/>
    <mergeCell ref="E15:E17"/>
    <mergeCell ref="AL15:AL17"/>
    <mergeCell ref="AN15:AN17"/>
    <mergeCell ref="A18:A20"/>
    <mergeCell ref="B18:B20"/>
    <mergeCell ref="C18:C20"/>
    <mergeCell ref="E18:E20"/>
    <mergeCell ref="AL18:AL20"/>
    <mergeCell ref="AN26:AN28"/>
    <mergeCell ref="A21:A23"/>
    <mergeCell ref="B21:B23"/>
    <mergeCell ref="C21:C22"/>
    <mergeCell ref="E21:E22"/>
    <mergeCell ref="AL21:AL22"/>
    <mergeCell ref="AN21:AN22"/>
    <mergeCell ref="A26:A28"/>
    <mergeCell ref="B26:B28"/>
    <mergeCell ref="C26:C28"/>
    <mergeCell ref="E26:E28"/>
    <mergeCell ref="AL26:AL28"/>
    <mergeCell ref="AN31:AN32"/>
    <mergeCell ref="A29:A30"/>
    <mergeCell ref="B29:B30"/>
    <mergeCell ref="C29:C30"/>
    <mergeCell ref="E29:E30"/>
    <mergeCell ref="AL29:AL30"/>
    <mergeCell ref="AN29:AN30"/>
    <mergeCell ref="A31:A32"/>
    <mergeCell ref="B31:B32"/>
    <mergeCell ref="C31:C32"/>
    <mergeCell ref="E31:E32"/>
    <mergeCell ref="AL31:AL32"/>
    <mergeCell ref="AN35:AN36"/>
    <mergeCell ref="A33:A34"/>
    <mergeCell ref="B33:B34"/>
    <mergeCell ref="C33:C34"/>
    <mergeCell ref="E33:E34"/>
    <mergeCell ref="AL33:AL34"/>
    <mergeCell ref="AN33:AN34"/>
    <mergeCell ref="A35:A36"/>
    <mergeCell ref="B35:B36"/>
    <mergeCell ref="C35:C36"/>
    <mergeCell ref="E35:E36"/>
    <mergeCell ref="AL35:AL36"/>
  </mergeCells>
  <pageMargins left="0.7" right="0.7" top="0.75" bottom="0.75" header="0.51180555555555596" footer="0.51180555555555596"/>
  <pageSetup paperSize="9" firstPageNumber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workbookViewId="0">
      <selection activeCell="A24" sqref="A24:A26"/>
    </sheetView>
  </sheetViews>
  <sheetFormatPr defaultRowHeight="15" x14ac:dyDescent="0.25"/>
  <cols>
    <col min="1" max="1" width="31" customWidth="1"/>
    <col min="2" max="2" width="6.85546875" style="118" customWidth="1"/>
    <col min="3" max="3" width="9.42578125" customWidth="1"/>
    <col min="4" max="4" width="10.140625" customWidth="1"/>
    <col min="5" max="6" width="8.5703125" customWidth="1"/>
    <col min="7" max="7" width="34.28515625" customWidth="1"/>
    <col min="8" max="8" width="14" customWidth="1"/>
    <col min="9" max="9" width="17.42578125" bestFit="1" customWidth="1"/>
  </cols>
  <sheetData>
    <row r="2" spans="1:7" ht="15.75" x14ac:dyDescent="0.25">
      <c r="A2" s="237" t="s">
        <v>74</v>
      </c>
      <c r="B2" s="237"/>
      <c r="C2" s="237"/>
      <c r="D2" s="237"/>
      <c r="E2" s="237"/>
      <c r="F2" s="237"/>
      <c r="G2" s="237"/>
    </row>
    <row r="3" spans="1:7" x14ac:dyDescent="0.25">
      <c r="A3" s="238" t="s">
        <v>66</v>
      </c>
      <c r="B3" s="238"/>
      <c r="C3" s="238"/>
      <c r="D3" s="238"/>
      <c r="E3" s="238"/>
      <c r="F3" s="238"/>
      <c r="G3" s="238"/>
    </row>
    <row r="4" spans="1:7" x14ac:dyDescent="0.25">
      <c r="A4" s="122"/>
      <c r="B4" s="122"/>
      <c r="C4" s="122"/>
      <c r="D4" s="122"/>
      <c r="E4" s="122"/>
      <c r="F4" s="122"/>
      <c r="G4" s="122"/>
    </row>
    <row r="5" spans="1:7" x14ac:dyDescent="0.25">
      <c r="A5" s="123" t="s">
        <v>71</v>
      </c>
      <c r="B5" s="122"/>
      <c r="C5" s="123"/>
      <c r="D5" s="123"/>
    </row>
    <row r="6" spans="1:7" x14ac:dyDescent="0.25">
      <c r="A6" s="123"/>
      <c r="B6" s="122"/>
      <c r="C6" s="123"/>
      <c r="D6" s="123"/>
    </row>
    <row r="7" spans="1:7" x14ac:dyDescent="0.25">
      <c r="A7" s="241" t="s">
        <v>63</v>
      </c>
      <c r="B7" s="250" t="s">
        <v>19</v>
      </c>
      <c r="C7" s="239" t="s">
        <v>73</v>
      </c>
      <c r="D7" s="240"/>
      <c r="E7" s="252" t="s">
        <v>67</v>
      </c>
      <c r="F7" s="252"/>
      <c r="G7" s="241" t="s">
        <v>65</v>
      </c>
    </row>
    <row r="8" spans="1:7" ht="15" customHeight="1" x14ac:dyDescent="0.25">
      <c r="A8" s="241"/>
      <c r="B8" s="251"/>
      <c r="C8" s="175" t="s">
        <v>64</v>
      </c>
      <c r="D8" s="175" t="s">
        <v>72</v>
      </c>
      <c r="E8" s="176" t="s">
        <v>64</v>
      </c>
      <c r="F8" s="176" t="s">
        <v>72</v>
      </c>
      <c r="G8" s="241"/>
    </row>
    <row r="9" spans="1:7" ht="20.100000000000001" customHeight="1" x14ac:dyDescent="0.25">
      <c r="A9" s="242" t="s">
        <v>68</v>
      </c>
      <c r="B9" s="242"/>
      <c r="C9" s="242"/>
      <c r="D9" s="242"/>
      <c r="E9" s="242"/>
      <c r="F9" s="242"/>
      <c r="G9" s="242"/>
    </row>
    <row r="10" spans="1:7" x14ac:dyDescent="0.25">
      <c r="A10" s="229" t="s">
        <v>4</v>
      </c>
      <c r="B10" s="124" t="s">
        <v>20</v>
      </c>
      <c r="C10" s="126">
        <v>0.29166666666666669</v>
      </c>
      <c r="D10" s="126">
        <v>0.39583333333333331</v>
      </c>
      <c r="E10" s="125"/>
      <c r="F10" s="125"/>
      <c r="G10" s="125"/>
    </row>
    <row r="11" spans="1:7" x14ac:dyDescent="0.25">
      <c r="A11" s="230"/>
      <c r="B11" s="124" t="s">
        <v>21</v>
      </c>
      <c r="C11" s="126">
        <v>0.39583333333333331</v>
      </c>
      <c r="D11" s="126">
        <v>0.5</v>
      </c>
      <c r="E11" s="125"/>
      <c r="F11" s="125"/>
      <c r="G11" s="125"/>
    </row>
    <row r="12" spans="1:7" x14ac:dyDescent="0.25">
      <c r="A12" s="231"/>
      <c r="B12" s="124" t="s">
        <v>22</v>
      </c>
      <c r="C12" s="126">
        <v>0.54166666666666663</v>
      </c>
      <c r="D12" s="126">
        <v>0.63888888888888895</v>
      </c>
      <c r="E12" s="120"/>
      <c r="F12" s="120"/>
      <c r="G12" s="120"/>
    </row>
    <row r="13" spans="1:7" x14ac:dyDescent="0.25">
      <c r="A13" s="229" t="s">
        <v>62</v>
      </c>
      <c r="B13" s="124" t="s">
        <v>22</v>
      </c>
      <c r="C13" s="126">
        <v>0.43055555555555558</v>
      </c>
      <c r="D13" s="126">
        <v>0.5</v>
      </c>
      <c r="E13" s="120"/>
      <c r="F13" s="120"/>
      <c r="G13" s="120"/>
    </row>
    <row r="14" spans="1:7" x14ac:dyDescent="0.25">
      <c r="A14" s="231"/>
      <c r="B14" s="124" t="s">
        <v>25</v>
      </c>
      <c r="C14" s="126">
        <v>0.54166666666666663</v>
      </c>
      <c r="D14" s="126">
        <v>0.61111111111111105</v>
      </c>
      <c r="E14" s="120"/>
      <c r="F14" s="120"/>
      <c r="G14" s="120"/>
    </row>
    <row r="15" spans="1:7" x14ac:dyDescent="0.25">
      <c r="A15" s="229" t="s">
        <v>26</v>
      </c>
      <c r="B15" s="124" t="s">
        <v>20</v>
      </c>
      <c r="C15" s="126">
        <v>0.43055555555555558</v>
      </c>
      <c r="D15" s="126">
        <v>0.5</v>
      </c>
      <c r="E15" s="120"/>
      <c r="F15" s="120"/>
      <c r="G15" s="120"/>
    </row>
    <row r="16" spans="1:7" x14ac:dyDescent="0.25">
      <c r="A16" s="231"/>
      <c r="B16" s="124" t="s">
        <v>21</v>
      </c>
      <c r="C16" s="126">
        <v>0.54166666666666663</v>
      </c>
      <c r="D16" s="126">
        <v>0.61111111111111105</v>
      </c>
      <c r="E16" s="120"/>
      <c r="F16" s="120"/>
      <c r="G16" s="120"/>
    </row>
    <row r="17" spans="1:7" x14ac:dyDescent="0.25">
      <c r="A17" s="235" t="s">
        <v>27</v>
      </c>
      <c r="B17" s="124" t="s">
        <v>21</v>
      </c>
      <c r="C17" s="126">
        <v>0.29166666666666669</v>
      </c>
      <c r="D17" s="126">
        <v>0.39583333333333331</v>
      </c>
      <c r="E17" s="120"/>
      <c r="F17" s="120"/>
      <c r="G17" s="120"/>
    </row>
    <row r="18" spans="1:7" x14ac:dyDescent="0.25">
      <c r="A18" s="246"/>
      <c r="B18" s="124" t="s">
        <v>29</v>
      </c>
      <c r="C18" s="126">
        <v>0.39583333333333331</v>
      </c>
      <c r="D18" s="126">
        <v>0.5</v>
      </c>
      <c r="E18" s="120"/>
      <c r="F18" s="120"/>
      <c r="G18" s="120"/>
    </row>
    <row r="19" spans="1:7" x14ac:dyDescent="0.25">
      <c r="A19" s="236"/>
      <c r="B19" s="127" t="s">
        <v>20</v>
      </c>
      <c r="C19" s="126">
        <v>0.54166666666666663</v>
      </c>
      <c r="D19" s="126">
        <v>0.63888888888888895</v>
      </c>
      <c r="E19" s="121"/>
      <c r="F19" s="120"/>
      <c r="G19" s="120"/>
    </row>
    <row r="20" spans="1:7" ht="20.100000000000001" customHeight="1" x14ac:dyDescent="0.25">
      <c r="A20" s="243" t="s">
        <v>69</v>
      </c>
      <c r="B20" s="244"/>
      <c r="C20" s="244"/>
      <c r="D20" s="244"/>
      <c r="E20" s="244"/>
      <c r="F20" s="244"/>
      <c r="G20" s="245"/>
    </row>
    <row r="21" spans="1:7" ht="15" customHeight="1" x14ac:dyDescent="0.25">
      <c r="A21" s="247" t="s">
        <v>30</v>
      </c>
      <c r="B21" s="128" t="s">
        <v>25</v>
      </c>
      <c r="C21" s="126">
        <v>0.29166666666666669</v>
      </c>
      <c r="D21" s="126">
        <v>0.39583333333333331</v>
      </c>
      <c r="E21" s="125"/>
      <c r="F21" s="125"/>
      <c r="G21" s="125"/>
    </row>
    <row r="22" spans="1:7" ht="15" customHeight="1" x14ac:dyDescent="0.25">
      <c r="A22" s="248"/>
      <c r="B22" s="128" t="s">
        <v>20</v>
      </c>
      <c r="C22" s="126">
        <v>0.39583333333333331</v>
      </c>
      <c r="D22" s="126">
        <v>0.5</v>
      </c>
      <c r="E22" s="125"/>
      <c r="F22" s="125"/>
      <c r="G22" s="125"/>
    </row>
    <row r="23" spans="1:7" ht="15" customHeight="1" x14ac:dyDescent="0.25">
      <c r="A23" s="249"/>
      <c r="B23" s="124" t="s">
        <v>22</v>
      </c>
      <c r="C23" s="126">
        <v>0.54166666666666663</v>
      </c>
      <c r="D23" s="126">
        <v>0.63888888888888895</v>
      </c>
      <c r="E23" s="120"/>
      <c r="F23" s="120"/>
      <c r="G23" s="120"/>
    </row>
    <row r="24" spans="1:7" ht="15" customHeight="1" x14ac:dyDescent="0.25">
      <c r="A24" s="229" t="s">
        <v>32</v>
      </c>
      <c r="B24" s="128" t="s">
        <v>22</v>
      </c>
      <c r="C24" s="126">
        <v>0.29166666666666669</v>
      </c>
      <c r="D24" s="126">
        <v>0.39583333333333331</v>
      </c>
      <c r="E24" s="120"/>
      <c r="F24" s="120"/>
      <c r="G24" s="120"/>
    </row>
    <row r="25" spans="1:7" ht="15" customHeight="1" x14ac:dyDescent="0.25">
      <c r="A25" s="230"/>
      <c r="B25" s="128" t="s">
        <v>25</v>
      </c>
      <c r="C25" s="126">
        <v>0.39583333333333331</v>
      </c>
      <c r="D25" s="126">
        <v>0.5</v>
      </c>
      <c r="E25" s="120"/>
      <c r="F25" s="120"/>
      <c r="G25" s="120"/>
    </row>
    <row r="26" spans="1:7" x14ac:dyDescent="0.25">
      <c r="A26" s="231"/>
      <c r="B26" s="124" t="s">
        <v>29</v>
      </c>
      <c r="C26" s="126">
        <v>0.54166666666666663</v>
      </c>
      <c r="D26" s="126">
        <v>0.61111111111111105</v>
      </c>
      <c r="E26" s="120"/>
      <c r="F26" s="120"/>
      <c r="G26" s="120"/>
    </row>
    <row r="27" spans="1:7" x14ac:dyDescent="0.25">
      <c r="A27" s="131" t="s">
        <v>61</v>
      </c>
      <c r="B27" s="124" t="s">
        <v>29</v>
      </c>
      <c r="C27" s="126">
        <v>0.39583333333333331</v>
      </c>
      <c r="D27" s="126">
        <v>0.5</v>
      </c>
      <c r="E27" s="120"/>
      <c r="F27" s="120"/>
      <c r="G27" s="120"/>
    </row>
    <row r="28" spans="1:7" ht="25.5" x14ac:dyDescent="0.25">
      <c r="A28" s="132" t="s">
        <v>35</v>
      </c>
      <c r="B28" s="124" t="s">
        <v>25</v>
      </c>
      <c r="C28" s="126">
        <v>0.54166666666666663</v>
      </c>
      <c r="D28" s="126">
        <v>0.63888888888888895</v>
      </c>
      <c r="E28" s="120"/>
      <c r="F28" s="120"/>
      <c r="G28" s="120"/>
    </row>
    <row r="29" spans="1:7" ht="20.100000000000001" customHeight="1" x14ac:dyDescent="0.25">
      <c r="A29" s="243" t="s">
        <v>70</v>
      </c>
      <c r="B29" s="244"/>
      <c r="C29" s="244"/>
      <c r="D29" s="244"/>
      <c r="E29" s="244"/>
      <c r="F29" s="244"/>
      <c r="G29" s="245"/>
    </row>
    <row r="30" spans="1:7" ht="15" customHeight="1" x14ac:dyDescent="0.25">
      <c r="A30" s="232" t="s">
        <v>36</v>
      </c>
      <c r="B30" s="128" t="s">
        <v>29</v>
      </c>
      <c r="C30" s="126">
        <v>0.3263888888888889</v>
      </c>
      <c r="D30" s="126">
        <v>0.39583333333333331</v>
      </c>
      <c r="E30" s="125"/>
      <c r="F30" s="125"/>
      <c r="G30" s="125"/>
    </row>
    <row r="31" spans="1:7" ht="15" customHeight="1" x14ac:dyDescent="0.25">
      <c r="A31" s="233"/>
      <c r="B31" s="128" t="s">
        <v>21</v>
      </c>
      <c r="C31" s="126">
        <v>0.39583333333333331</v>
      </c>
      <c r="D31" s="126">
        <v>0.46527777777777773</v>
      </c>
      <c r="E31" s="125"/>
      <c r="F31" s="125"/>
      <c r="G31" s="125"/>
    </row>
    <row r="32" spans="1:7" ht="15" customHeight="1" x14ac:dyDescent="0.25">
      <c r="A32" s="234"/>
      <c r="B32" s="124" t="s">
        <v>20</v>
      </c>
      <c r="C32" s="126">
        <v>0.54166666666666663</v>
      </c>
      <c r="D32" s="126">
        <v>0.61111111111111105</v>
      </c>
      <c r="E32" s="120"/>
      <c r="F32" s="120"/>
      <c r="G32" s="120"/>
    </row>
    <row r="33" spans="1:7" ht="15" customHeight="1" x14ac:dyDescent="0.25">
      <c r="A33" s="235" t="s">
        <v>38</v>
      </c>
      <c r="B33" s="124" t="s">
        <v>25</v>
      </c>
      <c r="C33" s="126">
        <v>0.3263888888888889</v>
      </c>
      <c r="D33" s="126">
        <v>0.39583333333333331</v>
      </c>
      <c r="E33" s="120"/>
      <c r="F33" s="120"/>
      <c r="G33" s="120"/>
    </row>
    <row r="34" spans="1:7" x14ac:dyDescent="0.25">
      <c r="A34" s="236"/>
      <c r="B34" s="127" t="s">
        <v>22</v>
      </c>
      <c r="C34" s="126">
        <v>0.39583333333333331</v>
      </c>
      <c r="D34" s="126">
        <v>0.46527777777777773</v>
      </c>
      <c r="E34" s="120"/>
      <c r="F34" s="120"/>
      <c r="G34" s="120"/>
    </row>
    <row r="35" spans="1:7" x14ac:dyDescent="0.25">
      <c r="A35" s="235" t="s">
        <v>54</v>
      </c>
      <c r="B35" s="127" t="s">
        <v>21</v>
      </c>
      <c r="C35" s="126">
        <v>0.29166666666666669</v>
      </c>
      <c r="D35" s="126">
        <v>0.39583333333333331</v>
      </c>
      <c r="E35" s="120"/>
      <c r="F35" s="120"/>
      <c r="G35" s="120"/>
    </row>
    <row r="36" spans="1:7" x14ac:dyDescent="0.25">
      <c r="A36" s="236"/>
      <c r="B36" s="127" t="s">
        <v>20</v>
      </c>
      <c r="C36" s="126">
        <v>0.39583333333333331</v>
      </c>
      <c r="D36" s="126">
        <v>0.5</v>
      </c>
      <c r="E36" s="120"/>
      <c r="F36" s="120"/>
      <c r="G36" s="120"/>
    </row>
    <row r="37" spans="1:7" x14ac:dyDescent="0.25">
      <c r="A37" s="229" t="s">
        <v>39</v>
      </c>
      <c r="B37" s="127" t="s">
        <v>29</v>
      </c>
      <c r="C37" s="126">
        <v>0.39583333333333331</v>
      </c>
      <c r="D37" s="126">
        <v>0.5</v>
      </c>
      <c r="E37" s="120"/>
      <c r="F37" s="120"/>
      <c r="G37" s="120"/>
    </row>
    <row r="38" spans="1:7" x14ac:dyDescent="0.25">
      <c r="A38" s="231"/>
      <c r="B38" s="124" t="s">
        <v>21</v>
      </c>
      <c r="C38" s="126">
        <v>0.54166666666666663</v>
      </c>
      <c r="D38" s="126">
        <v>0.63888888888888895</v>
      </c>
      <c r="E38" s="120"/>
      <c r="F38" s="120"/>
      <c r="G38" s="120"/>
    </row>
    <row r="39" spans="1:7" x14ac:dyDescent="0.25">
      <c r="A39" s="235" t="s">
        <v>40</v>
      </c>
      <c r="B39" s="124" t="s">
        <v>22</v>
      </c>
      <c r="C39" s="126">
        <v>0.29166666666666669</v>
      </c>
      <c r="D39" s="126">
        <v>0.39583333333333331</v>
      </c>
      <c r="E39" s="120"/>
      <c r="F39" s="120"/>
      <c r="G39" s="120"/>
    </row>
    <row r="40" spans="1:7" x14ac:dyDescent="0.25">
      <c r="A40" s="236"/>
      <c r="B40" s="127" t="s">
        <v>25</v>
      </c>
      <c r="C40" s="126">
        <v>0.39583333333333331</v>
      </c>
      <c r="D40" s="126">
        <v>0.5</v>
      </c>
      <c r="E40" s="120"/>
      <c r="F40" s="120"/>
      <c r="G40" s="120"/>
    </row>
    <row r="41" spans="1:7" ht="25.5" x14ac:dyDescent="0.25">
      <c r="A41" s="132" t="s">
        <v>41</v>
      </c>
      <c r="B41" s="124" t="s">
        <v>29</v>
      </c>
      <c r="C41" s="126">
        <v>0.39583333333333331</v>
      </c>
      <c r="D41" s="126">
        <v>0.5</v>
      </c>
      <c r="E41" s="120"/>
      <c r="F41" s="120"/>
      <c r="G41" s="120"/>
    </row>
    <row r="44" spans="1:7" x14ac:dyDescent="0.25">
      <c r="A44" s="117"/>
      <c r="B44" s="129"/>
      <c r="C44" s="117"/>
      <c r="D44" s="117"/>
    </row>
    <row r="45" spans="1:7" x14ac:dyDescent="0.25">
      <c r="A45" s="119"/>
      <c r="B45" s="130"/>
      <c r="C45" s="119"/>
      <c r="D45" s="119"/>
    </row>
    <row r="46" spans="1:7" x14ac:dyDescent="0.25">
      <c r="A46" s="117"/>
      <c r="B46" s="129"/>
      <c r="C46" s="117"/>
      <c r="D46" s="117"/>
    </row>
    <row r="47" spans="1:7" x14ac:dyDescent="0.25">
      <c r="A47" s="117"/>
      <c r="B47" s="129"/>
      <c r="C47" s="117"/>
      <c r="D47" s="117"/>
    </row>
  </sheetData>
  <mergeCells count="21">
    <mergeCell ref="A39:A40"/>
    <mergeCell ref="A2:G2"/>
    <mergeCell ref="A3:G3"/>
    <mergeCell ref="C7:D7"/>
    <mergeCell ref="A10:A12"/>
    <mergeCell ref="A13:A14"/>
    <mergeCell ref="G7:G8"/>
    <mergeCell ref="A9:G9"/>
    <mergeCell ref="A20:G20"/>
    <mergeCell ref="A29:G29"/>
    <mergeCell ref="A15:A16"/>
    <mergeCell ref="A17:A19"/>
    <mergeCell ref="A21:A23"/>
    <mergeCell ref="B7:B8"/>
    <mergeCell ref="E7:F7"/>
    <mergeCell ref="A7:A8"/>
    <mergeCell ref="A24:A26"/>
    <mergeCell ref="A30:A32"/>
    <mergeCell ref="A33:A34"/>
    <mergeCell ref="A35:A36"/>
    <mergeCell ref="A37:A38"/>
  </mergeCells>
  <printOptions horizontalCentered="1"/>
  <pageMargins left="0.2" right="0.2" top="0.25" bottom="0.2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Sept</vt:lpstr>
      <vt:lpstr>Okt </vt:lpstr>
      <vt:lpstr>Nov</vt:lpstr>
      <vt:lpstr>Des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cp:lastPrinted>2016-12-16T03:57:34Z</cp:lastPrinted>
  <dcterms:created xsi:type="dcterms:W3CDTF">2016-09-09T03:24:01Z</dcterms:created>
  <dcterms:modified xsi:type="dcterms:W3CDTF">2017-01-12T07:57:14Z</dcterms:modified>
</cp:coreProperties>
</file>