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ADEMIK\TA 2016 - 2017\GIT\03 - NILAI\"/>
    </mc:Choice>
  </mc:AlternateContent>
  <bookViews>
    <workbookView xWindow="360" yWindow="360" windowWidth="15015" windowHeight="7650" activeTab="1"/>
  </bookViews>
  <sheets>
    <sheet name="2016-2017 (1)" sheetId="1" r:id="rId1"/>
    <sheet name="2016-2017 (2)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40" i="1" l="1"/>
  <c r="I40" i="1"/>
  <c r="N40" i="1" s="1"/>
  <c r="O40" i="1" s="1"/>
  <c r="K39" i="1"/>
  <c r="I39" i="1"/>
  <c r="N39" i="1" s="1"/>
  <c r="O39" i="1" s="1"/>
  <c r="K38" i="1"/>
  <c r="I38" i="1"/>
  <c r="N38" i="1" s="1"/>
  <c r="O38" i="1" s="1"/>
  <c r="K37" i="1"/>
  <c r="I37" i="1"/>
  <c r="N37" i="1" s="1"/>
  <c r="O37" i="1" s="1"/>
  <c r="K11" i="1"/>
  <c r="I11" i="1"/>
  <c r="N11" i="1" s="1"/>
  <c r="O11" i="1" s="1"/>
  <c r="K36" i="1"/>
  <c r="I36" i="1"/>
  <c r="N36" i="1" s="1"/>
  <c r="O36" i="1" s="1"/>
  <c r="K35" i="1"/>
  <c r="I35" i="1"/>
  <c r="N35" i="1" s="1"/>
  <c r="O35" i="1" s="1"/>
  <c r="K34" i="1"/>
  <c r="I34" i="1"/>
  <c r="N34" i="1" s="1"/>
  <c r="O34" i="1" s="1"/>
  <c r="K10" i="1"/>
  <c r="I10" i="1"/>
  <c r="N10" i="1" s="1"/>
  <c r="O10" i="1" s="1"/>
  <c r="M27" i="1" l="1"/>
  <c r="K27" i="1"/>
  <c r="I27" i="1"/>
  <c r="M19" i="1"/>
  <c r="K19" i="1"/>
  <c r="I19" i="1"/>
  <c r="M16" i="1"/>
  <c r="K16" i="1"/>
  <c r="I16" i="1"/>
  <c r="M18" i="1"/>
  <c r="K18" i="1"/>
  <c r="I18" i="1"/>
  <c r="M25" i="1"/>
  <c r="K25" i="1"/>
  <c r="I25" i="1"/>
  <c r="M24" i="1"/>
  <c r="K24" i="1"/>
  <c r="I24" i="1"/>
  <c r="M23" i="1"/>
  <c r="K23" i="1"/>
  <c r="I23" i="1"/>
  <c r="M15" i="1"/>
  <c r="K15" i="1"/>
  <c r="I15" i="1"/>
  <c r="K26" i="1"/>
  <c r="I26" i="1"/>
  <c r="I32" i="1"/>
  <c r="M32" i="1"/>
  <c r="M31" i="1"/>
  <c r="I31" i="1"/>
  <c r="N27" i="1" l="1"/>
  <c r="O27" i="1" s="1"/>
  <c r="N31" i="1"/>
  <c r="O31" i="1" s="1"/>
  <c r="N26" i="1"/>
  <c r="O26" i="1" s="1"/>
  <c r="N15" i="1"/>
  <c r="O15" i="1" s="1"/>
  <c r="N24" i="1"/>
  <c r="O24" i="1" s="1"/>
  <c r="N18" i="1"/>
  <c r="O18" i="1" s="1"/>
  <c r="N19" i="1"/>
  <c r="O19" i="1" s="1"/>
  <c r="N32" i="1"/>
  <c r="O32" i="1" s="1"/>
  <c r="N23" i="1"/>
  <c r="O23" i="1" s="1"/>
  <c r="N25" i="1"/>
  <c r="O25" i="1" s="1"/>
  <c r="N16" i="1"/>
  <c r="O16" i="1" s="1"/>
  <c r="M20" i="1" l="1"/>
  <c r="K20" i="1"/>
  <c r="I20" i="1"/>
  <c r="M22" i="1"/>
  <c r="K22" i="1"/>
  <c r="I22" i="1"/>
  <c r="M30" i="1"/>
  <c r="K30" i="1"/>
  <c r="I30" i="1"/>
  <c r="M29" i="1"/>
  <c r="K29" i="1"/>
  <c r="I29" i="1"/>
  <c r="M17" i="1"/>
  <c r="K17" i="1"/>
  <c r="I17" i="1"/>
  <c r="M28" i="1"/>
  <c r="K28" i="1"/>
  <c r="I28" i="1"/>
  <c r="M14" i="1"/>
  <c r="K14" i="1"/>
  <c r="I14" i="1"/>
  <c r="M13" i="1"/>
  <c r="K13" i="1"/>
  <c r="I13" i="1"/>
  <c r="M12" i="1"/>
  <c r="K12" i="1"/>
  <c r="I12" i="1"/>
  <c r="M21" i="1"/>
  <c r="K21" i="1"/>
  <c r="I21" i="1"/>
  <c r="N20" i="1" l="1"/>
  <c r="O20" i="1" s="1"/>
  <c r="N21" i="1"/>
  <c r="O21" i="1" s="1"/>
  <c r="N13" i="1"/>
  <c r="O13" i="1" s="1"/>
  <c r="N28" i="1"/>
  <c r="O28" i="1" s="1"/>
  <c r="N29" i="1"/>
  <c r="O29" i="1" s="1"/>
  <c r="N22" i="1"/>
  <c r="O22" i="1" s="1"/>
  <c r="N12" i="1"/>
  <c r="O12" i="1" s="1"/>
  <c r="N14" i="1"/>
  <c r="O14" i="1" s="1"/>
  <c r="N17" i="1"/>
  <c r="O17" i="1" s="1"/>
  <c r="N30" i="1"/>
  <c r="O30" i="1" s="1"/>
</calcChain>
</file>

<file path=xl/comments1.xml><?xml version="1.0" encoding="utf-8"?>
<comments xmlns="http://schemas.openxmlformats.org/spreadsheetml/2006/main">
  <authors>
    <author>User</author>
    <author>Ilyas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Tahan Nilainya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Tahan Nilainya</t>
        </r>
      </text>
    </comment>
    <comment ref="J18" authorId="1" shapeId="0">
      <text>
        <r>
          <rPr>
            <b/>
            <sz val="9"/>
            <color indexed="81"/>
            <rFont val="Tahoma"/>
            <family val="2"/>
          </rPr>
          <t>Ilyas:
Masih Nunggu dari Dosen</t>
        </r>
      </text>
    </comment>
    <comment ref="J30" authorId="1" shapeId="0">
      <text>
        <r>
          <rPr>
            <b/>
            <sz val="9"/>
            <color indexed="81"/>
            <rFont val="Tahoma"/>
            <family val="2"/>
          </rPr>
          <t>Ilyas:</t>
        </r>
        <r>
          <rPr>
            <sz val="9"/>
            <color indexed="81"/>
            <rFont val="Tahoma"/>
            <family val="2"/>
          </rPr>
          <t xml:space="preserve">
ditolak karena melanggar prosedur</t>
        </r>
      </text>
    </comment>
  </commentList>
</comments>
</file>

<file path=xl/sharedStrings.xml><?xml version="1.0" encoding="utf-8"?>
<sst xmlns="http://schemas.openxmlformats.org/spreadsheetml/2006/main" count="416" uniqueCount="127">
  <si>
    <t>Fauzan Maulana Nurrachman</t>
  </si>
  <si>
    <t>Prasetya Sri Isyana</t>
  </si>
  <si>
    <t>Fawwaz Haidar</t>
  </si>
  <si>
    <t>Muhammad Aghifari</t>
  </si>
  <si>
    <t>Isa Basmalah</t>
  </si>
  <si>
    <t>Amjad Zahawi</t>
  </si>
  <si>
    <t>Bardan Ilham M.</t>
  </si>
  <si>
    <t>M. Aidil Fitri</t>
  </si>
  <si>
    <t>Jundulloh</t>
  </si>
  <si>
    <t>M. Faris Hakim</t>
  </si>
  <si>
    <t>Fauzan Chair</t>
  </si>
  <si>
    <t>Andi Muhammad Irfan</t>
  </si>
  <si>
    <t>Muchtar Kamil</t>
  </si>
  <si>
    <t>M. Mudzakir Salim S.</t>
  </si>
  <si>
    <t>Mubarok</t>
  </si>
  <si>
    <t>M. Rizal Sodikin</t>
  </si>
  <si>
    <t>NO</t>
  </si>
  <si>
    <t>Geade</t>
  </si>
  <si>
    <t>Total</t>
  </si>
  <si>
    <t>Grade</t>
  </si>
  <si>
    <t>UTS</t>
  </si>
  <si>
    <t>UAS</t>
  </si>
  <si>
    <t>Assignment</t>
  </si>
  <si>
    <t>Score</t>
  </si>
  <si>
    <t>30%</t>
  </si>
  <si>
    <t>40%</t>
  </si>
  <si>
    <t>100%</t>
  </si>
  <si>
    <t>Ust. Dodi</t>
  </si>
  <si>
    <t>Ust. Asnan</t>
  </si>
  <si>
    <t>M. Taqie Ulhaq R.</t>
  </si>
  <si>
    <t>Miss Happy</t>
  </si>
  <si>
    <t>Matakuliah</t>
  </si>
  <si>
    <t xml:space="preserve">Sejarah Peradaban Kepemimpinan Islam Islam </t>
  </si>
  <si>
    <t>Dirasah Islamiah</t>
  </si>
  <si>
    <t>Statistik dan Bisnis Ekonomi</t>
  </si>
  <si>
    <t>Nama</t>
  </si>
  <si>
    <t>NIM</t>
  </si>
  <si>
    <t>Dosen</t>
  </si>
  <si>
    <t>Kelas</t>
  </si>
  <si>
    <t>F</t>
  </si>
  <si>
    <t>I</t>
  </si>
  <si>
    <t>J</t>
  </si>
  <si>
    <t>G</t>
  </si>
  <si>
    <t>H</t>
  </si>
  <si>
    <t>SPKI</t>
  </si>
  <si>
    <t>BI</t>
  </si>
  <si>
    <t>SPI</t>
  </si>
  <si>
    <t>STATISTIK</t>
  </si>
  <si>
    <t>DI</t>
  </si>
  <si>
    <t>SBE</t>
  </si>
  <si>
    <t>Asnan Purba, MEI</t>
  </si>
  <si>
    <t>Edi Chandra, MEI</t>
  </si>
  <si>
    <t>Happy Febrina Hariani, M.Si</t>
  </si>
  <si>
    <t>Sofiyan Sauri, M.Hum</t>
  </si>
  <si>
    <t>Dodi Yarli, M.E.I</t>
  </si>
  <si>
    <t>Sopyan Munawar, M.Pd</t>
  </si>
  <si>
    <t>Achmad Syaichu, M.Pd.I</t>
  </si>
  <si>
    <t>Ries Wulandari, M.Si</t>
  </si>
  <si>
    <t xml:space="preserve">Keterangan </t>
  </si>
  <si>
    <t>Tidak Bisa UAS, Absen &gt; 3 kali</t>
  </si>
  <si>
    <t>Tidak pernah masuk</t>
  </si>
  <si>
    <t>Melanggar Prosedur, KRS diakhir Perkuliahan</t>
  </si>
  <si>
    <t>Angk</t>
  </si>
  <si>
    <t xml:space="preserve">KAMPUS MATRIKULASI STEI TAZKIA </t>
  </si>
  <si>
    <t>REKAPITULASI NILAI ANGKATAN ATAS SEMESTER GANJIL</t>
  </si>
  <si>
    <t>TAHUN AKADEMIK :  2016 - 2017</t>
  </si>
  <si>
    <t>SEMESTER                : GANJIL - 1 (SATU)</t>
  </si>
  <si>
    <t>SEMESTER                : GENAP - 2 (DUA)</t>
  </si>
  <si>
    <t>Muhammad Fathi Yakan</t>
  </si>
  <si>
    <t>Kewarganegaraan</t>
  </si>
  <si>
    <t>Unang Fauzi, Lc., M.E.I</t>
  </si>
  <si>
    <t>Fiqh Muamalah I </t>
  </si>
  <si>
    <t>Muhammad Isa MR, MG, M.E.I</t>
  </si>
  <si>
    <t>Fakhri</t>
  </si>
  <si>
    <t>Faisal Ahsani</t>
  </si>
  <si>
    <t>Pengantar Ekonomi </t>
  </si>
  <si>
    <t>Nashr Akbar S.E.I., M.Ec</t>
  </si>
  <si>
    <t>Pengantar Akuntansi I</t>
  </si>
  <si>
    <t>Sulhani S.E.I., M.Ak</t>
  </si>
  <si>
    <t>Yuda Farismanar</t>
  </si>
  <si>
    <t>Matematika Ekonomi</t>
  </si>
  <si>
    <t>Syamsul Hadi M.Si</t>
  </si>
  <si>
    <t>Ahmad Syauqi Radzi</t>
  </si>
  <si>
    <t>Happy Febrina Hariyani M.Si</t>
  </si>
  <si>
    <t>Matematika Ekonomi </t>
  </si>
  <si>
    <t>Citra Furqan Amimi</t>
  </si>
  <si>
    <t>Dr. Indra, M.Si</t>
  </si>
  <si>
    <t>Pengantar Ekonomi</t>
  </si>
  <si>
    <t>Ayat &amp; Hadits Ekonomi </t>
  </si>
  <si>
    <t>Bohri Rahman, L, MA</t>
  </si>
  <si>
    <t>Muhammad Aidil Fitri</t>
  </si>
  <si>
    <t>Ayat &amp; Hadits Ekonomi</t>
  </si>
  <si>
    <t>Kewarganegaraan </t>
  </si>
  <si>
    <t>Teuku Aris Munandar</t>
  </si>
  <si>
    <t>Dr. Abdurrahman Misno, Lc., M.E.I.</t>
  </si>
  <si>
    <t>Abdul Rohman</t>
  </si>
  <si>
    <t>Aflaha Fijar Digdaya</t>
  </si>
  <si>
    <t>Agus Saptoni</t>
  </si>
  <si>
    <t>Ahmad Idham Cholid</t>
  </si>
  <si>
    <t>Ahmad Mudzakir Salim Siregar</t>
  </si>
  <si>
    <t>Pengantar Akuntansi I </t>
  </si>
  <si>
    <t>Dr. Sugiyarti Fatma Laela, M.Buss, Acc, CMA, CIBA</t>
  </si>
  <si>
    <t>Ahmad Nizar Jundi</t>
  </si>
  <si>
    <t>Bardan Ilham Muhammad</t>
  </si>
  <si>
    <t>Dicky Aris Syahputra</t>
  </si>
  <si>
    <t>Fahmy Ali Verouz</t>
  </si>
  <si>
    <t>Harry Rahman Ramdani</t>
  </si>
  <si>
    <t>Dr. Indra M.Si</t>
  </si>
  <si>
    <t>Imam Hidayat</t>
  </si>
  <si>
    <t>Muhammad Rusman</t>
  </si>
  <si>
    <t>Muhammad Rizal Sodikin</t>
  </si>
  <si>
    <t>Dr. Arip Rahman</t>
  </si>
  <si>
    <t>Nurkholis Mahrus</t>
  </si>
  <si>
    <t>Prayogo Adi Sucipto</t>
  </si>
  <si>
    <t>Rifky Nopianto</t>
  </si>
  <si>
    <t>Tegar Zulfikar</t>
  </si>
  <si>
    <t>Wahyu Rinaldi</t>
  </si>
  <si>
    <t>Nurfadillah</t>
  </si>
  <si>
    <t>Eko Prasetyo</t>
  </si>
  <si>
    <t>M.Ali Heryawan</t>
  </si>
  <si>
    <t>Grandis Imama Hendra S.E.I., MSACC</t>
  </si>
  <si>
    <t>KWG</t>
  </si>
  <si>
    <t>FM</t>
  </si>
  <si>
    <t>PE</t>
  </si>
  <si>
    <t>PA</t>
  </si>
  <si>
    <t>MTK</t>
  </si>
  <si>
    <t>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</si>
</sst>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Trebuchet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rebuchet MS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Trebuchet MS"/>
      <family val="2"/>
    </font>
    <font>
      <b/>
      <sz val="18"/>
      <color theme="1"/>
      <name val="Calibri"/>
      <family val="2"/>
      <scheme val="minor"/>
    </font>
    <font>
      <i/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 applyProtection="1">
      <alignment horizontal="left" vertical="center" indent="1"/>
    </xf>
    <xf numFmtId="0" fontId="1" fillId="0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0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left" vertical="center" indent="2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indent="1"/>
    </xf>
    <xf numFmtId="164" fontId="1" fillId="3" borderId="1" xfId="0" applyNumberFormat="1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/>
    </xf>
    <xf numFmtId="0" fontId="5" fillId="0" borderId="0" xfId="0" applyFont="1"/>
    <xf numFmtId="0" fontId="6" fillId="0" borderId="9" xfId="0" applyFont="1" applyFill="1" applyBorder="1" applyAlignment="1" applyProtection="1">
      <alignment horizontal="center"/>
    </xf>
    <xf numFmtId="0" fontId="6" fillId="0" borderId="15" xfId="0" applyFont="1" applyFill="1" applyBorder="1" applyAlignment="1" applyProtection="1">
      <alignment horizontal="center"/>
    </xf>
    <xf numFmtId="0" fontId="6" fillId="0" borderId="14" xfId="0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6" fillId="0" borderId="16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5" xfId="0" applyFont="1" applyFill="1" applyBorder="1" applyAlignment="1" applyProtection="1">
      <alignment horizontal="center"/>
    </xf>
    <xf numFmtId="0" fontId="4" fillId="3" borderId="7" xfId="0" applyFont="1" applyFill="1" applyBorder="1" applyAlignment="1" applyProtection="1">
      <alignment horizontal="center"/>
    </xf>
    <xf numFmtId="0" fontId="4" fillId="3" borderId="3" xfId="0" applyFont="1" applyFill="1" applyBorder="1" applyAlignment="1" applyProtection="1">
      <alignment horizontal="center"/>
    </xf>
    <xf numFmtId="0" fontId="4" fillId="3" borderId="10" xfId="0" applyFont="1" applyFill="1" applyBorder="1" applyAlignment="1" applyProtection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5" xfId="0" applyFont="1" applyFill="1" applyBorder="1" applyAlignment="1" applyProtection="1">
      <alignment horizontal="center" vertical="center"/>
    </xf>
    <xf numFmtId="0" fontId="4" fillId="3" borderId="7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10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indent="1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/>
    </xf>
    <xf numFmtId="0" fontId="1" fillId="0" borderId="12" xfId="0" applyFont="1" applyFill="1" applyBorder="1" applyAlignment="1" applyProtection="1">
      <alignment horizontal="center"/>
    </xf>
    <xf numFmtId="0" fontId="4" fillId="0" borderId="7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4" fillId="0" borderId="10" xfId="0" applyFont="1" applyFill="1" applyBorder="1" applyAlignment="1" applyProtection="1">
      <alignment horizontal="center"/>
    </xf>
    <xf numFmtId="0" fontId="4" fillId="0" borderId="1" xfId="0" applyFont="1" applyBorder="1"/>
    <xf numFmtId="0" fontId="4" fillId="0" borderId="5" xfId="0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/>
    </xf>
    <xf numFmtId="0" fontId="4" fillId="0" borderId="12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0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3" xfId="0" applyFont="1" applyFill="1" applyBorder="1" applyAlignment="1" applyProtection="1">
      <alignment horizontal="center"/>
    </xf>
    <xf numFmtId="0" fontId="4" fillId="0" borderId="2" xfId="0" applyFont="1" applyFill="1" applyBorder="1" applyAlignment="1" applyProtection="1">
      <alignment horizontal="center"/>
    </xf>
    <xf numFmtId="0" fontId="4" fillId="0" borderId="2" xfId="0" applyFont="1" applyFill="1" applyBorder="1" applyAlignment="1" applyProtection="1">
      <alignment horizontal="center" vertical="center"/>
    </xf>
    <xf numFmtId="0" fontId="4" fillId="0" borderId="9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left" vertical="center" indent="1"/>
    </xf>
    <xf numFmtId="0" fontId="4" fillId="0" borderId="8" xfId="0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left" indent="1"/>
    </xf>
    <xf numFmtId="0" fontId="4" fillId="0" borderId="0" xfId="0" applyFont="1" applyFill="1" applyBorder="1" applyAlignment="1">
      <alignment horizontal="center" vertical="center"/>
    </xf>
    <xf numFmtId="0" fontId="4" fillId="0" borderId="13" xfId="0" applyFont="1" applyFill="1" applyBorder="1" applyAlignment="1" applyProtection="1">
      <alignment horizontal="center" vertical="center"/>
    </xf>
    <xf numFmtId="0" fontId="4" fillId="0" borderId="9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indent="1"/>
    </xf>
    <xf numFmtId="0" fontId="4" fillId="2" borderId="12" xfId="0" applyFont="1" applyFill="1" applyBorder="1" applyAlignment="1">
      <alignment horizontal="center"/>
    </xf>
    <xf numFmtId="0" fontId="4" fillId="2" borderId="12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/>
    </xf>
    <xf numFmtId="0" fontId="4" fillId="2" borderId="10" xfId="0" applyFont="1" applyFill="1" applyBorder="1" applyAlignment="1" applyProtection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2"/>
    </xf>
    <xf numFmtId="0" fontId="1" fillId="2" borderId="1" xfId="0" applyFont="1" applyFill="1" applyBorder="1" applyAlignment="1" applyProtection="1">
      <alignment horizontal="center"/>
    </xf>
    <xf numFmtId="0" fontId="4" fillId="2" borderId="7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left" indent="2"/>
    </xf>
    <xf numFmtId="0" fontId="4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indent="1"/>
    </xf>
    <xf numFmtId="0" fontId="4" fillId="0" borderId="0" xfId="0" applyFont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left" vertical="center" indent="1"/>
    </xf>
    <xf numFmtId="0" fontId="4" fillId="3" borderId="8" xfId="0" applyFont="1" applyFill="1" applyBorder="1" applyAlignment="1" applyProtection="1">
      <alignment horizontal="center" vertical="center"/>
    </xf>
    <xf numFmtId="0" fontId="4" fillId="3" borderId="11" xfId="0" applyFont="1" applyFill="1" applyBorder="1" applyAlignment="1" applyProtection="1">
      <alignment horizontal="center" vertical="center"/>
    </xf>
    <xf numFmtId="0" fontId="4" fillId="3" borderId="17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 applyProtection="1">
      <alignment horizontal="center"/>
    </xf>
    <xf numFmtId="0" fontId="6" fillId="0" borderId="4" xfId="0" applyFont="1" applyFill="1" applyBorder="1" applyProtection="1"/>
    <xf numFmtId="0" fontId="6" fillId="0" borderId="5" xfId="0" applyFont="1" applyFill="1" applyBorder="1" applyProtection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left" vertical="center" indent="1"/>
    </xf>
    <xf numFmtId="0" fontId="4" fillId="0" borderId="8" xfId="0" applyFont="1" applyFill="1" applyBorder="1" applyAlignment="1" applyProtection="1">
      <alignment horizontal="center" vertical="center"/>
    </xf>
    <xf numFmtId="0" fontId="4" fillId="0" borderId="11" xfId="0" applyFont="1" applyFill="1" applyBorder="1" applyAlignment="1" applyProtection="1">
      <alignment horizontal="center" vertical="center"/>
    </xf>
    <xf numFmtId="0" fontId="6" fillId="0" borderId="1" xfId="0" applyFont="1" applyFill="1" applyBorder="1" applyProtection="1"/>
    <xf numFmtId="0" fontId="7" fillId="0" borderId="0" xfId="0" applyFont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indent="1"/>
    </xf>
    <xf numFmtId="0" fontId="1" fillId="3" borderId="11" xfId="0" applyFont="1" applyFill="1" applyBorder="1" applyAlignment="1">
      <alignment horizontal="left" vertical="center" indent="1"/>
    </xf>
    <xf numFmtId="0" fontId="1" fillId="3" borderId="17" xfId="0" applyFont="1" applyFill="1" applyBorder="1" applyAlignment="1">
      <alignment horizontal="left" vertical="center" indent="1"/>
    </xf>
    <xf numFmtId="0" fontId="6" fillId="0" borderId="1" xfId="0" applyFont="1" applyFill="1" applyBorder="1" applyAlignment="1" applyProtection="1">
      <alignment vertical="center"/>
    </xf>
    <xf numFmtId="0" fontId="6" fillId="0" borderId="3" xfId="0" applyFont="1" applyFill="1" applyBorder="1" applyAlignment="1" applyProtection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indent="1"/>
    </xf>
    <xf numFmtId="0" fontId="8" fillId="0" borderId="1" xfId="0" applyFont="1" applyFill="1" applyBorder="1" applyAlignment="1">
      <alignment horizontal="left" vertical="center" indent="1"/>
    </xf>
    <xf numFmtId="0" fontId="8" fillId="0" borderId="1" xfId="0" applyFont="1" applyFill="1" applyBorder="1" applyAlignment="1">
      <alignment horizontal="left" indent="1"/>
    </xf>
    <xf numFmtId="0" fontId="8" fillId="0" borderId="1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 indent="1"/>
    </xf>
    <xf numFmtId="0" fontId="8" fillId="0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left" vertical="center" indent="1"/>
    </xf>
    <xf numFmtId="0" fontId="4" fillId="0" borderId="18" xfId="0" applyFont="1" applyFill="1" applyBorder="1" applyAlignment="1" applyProtection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5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"/>
  <sheetViews>
    <sheetView zoomScale="70" zoomScaleNormal="70" workbookViewId="0">
      <selection activeCell="S19" sqref="S19"/>
    </sheetView>
  </sheetViews>
  <sheetFormatPr defaultRowHeight="15" x14ac:dyDescent="0.25"/>
  <cols>
    <col min="1" max="1" width="4.5703125" customWidth="1"/>
    <col min="2" max="2" width="9" customWidth="1"/>
    <col min="3" max="3" width="5.7109375" bestFit="1" customWidth="1"/>
    <col min="4" max="4" width="27.28515625" customWidth="1"/>
    <col min="5" max="5" width="11.28515625" style="9" customWidth="1"/>
    <col min="6" max="6" width="27.28515625" style="5" customWidth="1"/>
    <col min="7" max="7" width="5.7109375" bestFit="1" customWidth="1"/>
    <col min="8" max="8" width="6" bestFit="1" customWidth="1"/>
    <col min="9" max="9" width="5.42578125" bestFit="1" customWidth="1"/>
    <col min="10" max="10" width="6" bestFit="1" customWidth="1"/>
    <col min="11" max="11" width="5.42578125" style="1" bestFit="1" customWidth="1"/>
    <col min="12" max="12" width="6" bestFit="1" customWidth="1"/>
    <col min="13" max="13" width="5.42578125" bestFit="1" customWidth="1"/>
    <col min="14" max="15" width="6.42578125" bestFit="1" customWidth="1"/>
    <col min="16" max="16" width="31" customWidth="1"/>
  </cols>
  <sheetData>
    <row r="1" spans="1:16" ht="23.25" x14ac:dyDescent="0.35">
      <c r="A1" s="108" t="s">
        <v>64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16" ht="23.25" x14ac:dyDescent="0.35">
      <c r="A2" s="108" t="s">
        <v>63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</row>
    <row r="4" spans="1:16" ht="18.75" x14ac:dyDescent="0.3">
      <c r="A4" s="16" t="s">
        <v>66</v>
      </c>
    </row>
    <row r="5" spans="1:16" ht="18.75" x14ac:dyDescent="0.3">
      <c r="A5" s="16" t="s">
        <v>65</v>
      </c>
    </row>
    <row r="7" spans="1:16" ht="16.5" x14ac:dyDescent="0.3">
      <c r="A7" s="93" t="s">
        <v>16</v>
      </c>
      <c r="B7" s="93" t="s">
        <v>36</v>
      </c>
      <c r="C7" s="93" t="s">
        <v>62</v>
      </c>
      <c r="D7" s="93" t="s">
        <v>35</v>
      </c>
      <c r="E7" s="89" t="s">
        <v>31</v>
      </c>
      <c r="F7" s="90" t="s">
        <v>37</v>
      </c>
      <c r="G7" s="89" t="s">
        <v>38</v>
      </c>
      <c r="H7" s="98" t="s">
        <v>17</v>
      </c>
      <c r="I7" s="99"/>
      <c r="J7" s="100"/>
      <c r="K7" s="100"/>
      <c r="L7" s="100"/>
      <c r="M7" s="101"/>
      <c r="N7" s="17" t="s">
        <v>18</v>
      </c>
      <c r="O7" s="93" t="s">
        <v>19</v>
      </c>
      <c r="P7" s="89" t="s">
        <v>58</v>
      </c>
    </row>
    <row r="8" spans="1:16" ht="16.5" x14ac:dyDescent="0.3">
      <c r="A8" s="107"/>
      <c r="B8" s="107"/>
      <c r="C8" s="93"/>
      <c r="D8" s="107"/>
      <c r="E8" s="89"/>
      <c r="F8" s="91"/>
      <c r="G8" s="89"/>
      <c r="H8" s="99" t="s">
        <v>20</v>
      </c>
      <c r="I8" s="101"/>
      <c r="J8" s="116" t="s">
        <v>21</v>
      </c>
      <c r="K8" s="101"/>
      <c r="L8" s="116" t="s">
        <v>22</v>
      </c>
      <c r="M8" s="101"/>
      <c r="N8" s="18" t="s">
        <v>23</v>
      </c>
      <c r="O8" s="115"/>
      <c r="P8" s="89"/>
    </row>
    <row r="9" spans="1:16" ht="17.25" thickBot="1" x14ac:dyDescent="0.35">
      <c r="A9" s="107"/>
      <c r="B9" s="107"/>
      <c r="C9" s="93"/>
      <c r="D9" s="107"/>
      <c r="E9" s="89"/>
      <c r="F9" s="92"/>
      <c r="G9" s="89"/>
      <c r="H9" s="19" t="s">
        <v>23</v>
      </c>
      <c r="I9" s="20" t="s">
        <v>24</v>
      </c>
      <c r="J9" s="20" t="s">
        <v>23</v>
      </c>
      <c r="K9" s="20" t="s">
        <v>25</v>
      </c>
      <c r="L9" s="20" t="s">
        <v>23</v>
      </c>
      <c r="M9" s="20" t="s">
        <v>24</v>
      </c>
      <c r="N9" s="21" t="s">
        <v>26</v>
      </c>
      <c r="O9" s="115"/>
      <c r="P9" s="89"/>
    </row>
    <row r="10" spans="1:16" ht="17.25" thickTop="1" x14ac:dyDescent="0.3">
      <c r="A10" s="22">
        <v>1</v>
      </c>
      <c r="B10" s="10">
        <v>1115053</v>
      </c>
      <c r="C10" s="10">
        <v>2011</v>
      </c>
      <c r="D10" s="11" t="s">
        <v>8</v>
      </c>
      <c r="E10" s="23" t="s">
        <v>46</v>
      </c>
      <c r="F10" s="11" t="s">
        <v>56</v>
      </c>
      <c r="G10" s="24" t="s">
        <v>42</v>
      </c>
      <c r="H10" s="25">
        <v>73</v>
      </c>
      <c r="I10" s="26">
        <f>H10*0.3</f>
        <v>21.9</v>
      </c>
      <c r="J10" s="26">
        <v>0</v>
      </c>
      <c r="K10" s="26">
        <f>J10*0.4</f>
        <v>0</v>
      </c>
      <c r="L10" s="26">
        <v>0</v>
      </c>
      <c r="M10" s="26">
        <v>0</v>
      </c>
      <c r="N10" s="27">
        <f>I10+K10+M10</f>
        <v>21.9</v>
      </c>
      <c r="O10" s="28" t="str">
        <f>IF(N10&gt;=85,"A",IF(N10&gt;=80,"A-",IF(N10&gt;=75,"B+",IF(N10&gt;=70,"B",IF(N10&gt;=65,"B-",IF(N10&gt;=60,"C+",IF(N10&gt;=55,"C",IF(N10&gt;=50,"D","E"))))))))</f>
        <v>E</v>
      </c>
      <c r="P10" s="29" t="s">
        <v>59</v>
      </c>
    </row>
    <row r="11" spans="1:16" s="8" customFormat="1" ht="38.25" customHeight="1" x14ac:dyDescent="0.25">
      <c r="A11" s="30">
        <v>2</v>
      </c>
      <c r="B11" s="13">
        <v>1216157</v>
      </c>
      <c r="C11" s="13">
        <v>2012</v>
      </c>
      <c r="D11" s="15" t="s">
        <v>7</v>
      </c>
      <c r="E11" s="23" t="s">
        <v>46</v>
      </c>
      <c r="F11" s="14" t="s">
        <v>54</v>
      </c>
      <c r="G11" s="31" t="s">
        <v>39</v>
      </c>
      <c r="H11" s="32">
        <v>50</v>
      </c>
      <c r="I11" s="33">
        <f>H11*0.3</f>
        <v>15</v>
      </c>
      <c r="J11" s="33">
        <v>0</v>
      </c>
      <c r="K11" s="33">
        <f>J11*0.4</f>
        <v>0</v>
      </c>
      <c r="L11" s="33">
        <v>0</v>
      </c>
      <c r="M11" s="33">
        <v>0</v>
      </c>
      <c r="N11" s="34">
        <f>I11+K11+M11</f>
        <v>15</v>
      </c>
      <c r="O11" s="35" t="str">
        <f>IF(N11&gt;=85,"A",IF(N11&gt;=80,"A-",IF(N11&gt;=75,"B+",IF(N11&gt;=70,"B",IF(N11&gt;=65,"B-",IF(N11&gt;=60,"C+",IF(N11&gt;=55,"C",IF(N11&gt;=50,"D","E"))))))))</f>
        <v>E</v>
      </c>
      <c r="P11" s="36" t="s">
        <v>61</v>
      </c>
    </row>
    <row r="12" spans="1:16" ht="16.5" x14ac:dyDescent="0.3">
      <c r="A12" s="37">
        <v>3</v>
      </c>
      <c r="B12" s="38">
        <v>1216249</v>
      </c>
      <c r="C12" s="38">
        <v>2012</v>
      </c>
      <c r="D12" s="39" t="s">
        <v>1</v>
      </c>
      <c r="E12" s="40" t="s">
        <v>44</v>
      </c>
      <c r="F12" s="6" t="s">
        <v>54</v>
      </c>
      <c r="G12" s="41" t="s">
        <v>39</v>
      </c>
      <c r="H12" s="42">
        <v>70</v>
      </c>
      <c r="I12" s="43">
        <f t="shared" ref="I12:I17" si="0">H12*0.3</f>
        <v>21</v>
      </c>
      <c r="J12" s="43">
        <v>80</v>
      </c>
      <c r="K12" s="43">
        <f t="shared" ref="K12:K17" si="1">J12*0.4</f>
        <v>32</v>
      </c>
      <c r="L12" s="43">
        <v>75</v>
      </c>
      <c r="M12" s="43">
        <f t="shared" ref="M12:M17" si="2">L12*0.3</f>
        <v>22.5</v>
      </c>
      <c r="N12" s="44">
        <f t="shared" ref="N12:N17" si="3">I12+K12+M12</f>
        <v>75.5</v>
      </c>
      <c r="O12" s="45" t="str">
        <f t="shared" ref="O12:O17" si="4">IF(N12&gt;=85,"A",IF(N12&gt;=80,"A-",IF(N12&gt;=75,"B+",IF(N12&gt;=70,"B",IF(N12&gt;=65,"B-",IF(N12&gt;=60,"C+",IF(N12&gt;=55,"C",IF(N12&gt;=50,"D","E"))))))))</f>
        <v>B+</v>
      </c>
      <c r="P12" s="46"/>
    </row>
    <row r="13" spans="1:16" ht="16.5" x14ac:dyDescent="0.3">
      <c r="A13" s="37">
        <v>4</v>
      </c>
      <c r="B13" s="38">
        <v>1216101</v>
      </c>
      <c r="C13" s="38">
        <v>2012</v>
      </c>
      <c r="D13" s="2" t="s">
        <v>2</v>
      </c>
      <c r="E13" s="40" t="s">
        <v>44</v>
      </c>
      <c r="F13" s="6" t="s">
        <v>54</v>
      </c>
      <c r="G13" s="41" t="s">
        <v>39</v>
      </c>
      <c r="H13" s="42">
        <v>70</v>
      </c>
      <c r="I13" s="43">
        <f t="shared" si="0"/>
        <v>21</v>
      </c>
      <c r="J13" s="43">
        <v>80</v>
      </c>
      <c r="K13" s="43">
        <f t="shared" si="1"/>
        <v>32</v>
      </c>
      <c r="L13" s="43">
        <v>75</v>
      </c>
      <c r="M13" s="43">
        <f t="shared" si="2"/>
        <v>22.5</v>
      </c>
      <c r="N13" s="44">
        <f t="shared" si="3"/>
        <v>75.5</v>
      </c>
      <c r="O13" s="45" t="str">
        <f t="shared" si="4"/>
        <v>B+</v>
      </c>
      <c r="P13" s="46"/>
    </row>
    <row r="14" spans="1:16" ht="16.5" x14ac:dyDescent="0.3">
      <c r="A14" s="103">
        <v>5</v>
      </c>
      <c r="B14" s="102">
        <v>1216205</v>
      </c>
      <c r="C14" s="102">
        <v>2012</v>
      </c>
      <c r="D14" s="104" t="s">
        <v>3</v>
      </c>
      <c r="E14" s="40" t="s">
        <v>44</v>
      </c>
      <c r="F14" s="6" t="s">
        <v>54</v>
      </c>
      <c r="G14" s="41" t="s">
        <v>39</v>
      </c>
      <c r="H14" s="42">
        <v>80</v>
      </c>
      <c r="I14" s="43">
        <f t="shared" si="0"/>
        <v>24</v>
      </c>
      <c r="J14" s="43">
        <v>80</v>
      </c>
      <c r="K14" s="43">
        <f t="shared" si="1"/>
        <v>32</v>
      </c>
      <c r="L14" s="43">
        <v>75</v>
      </c>
      <c r="M14" s="43">
        <f t="shared" si="2"/>
        <v>22.5</v>
      </c>
      <c r="N14" s="44">
        <f t="shared" si="3"/>
        <v>78.5</v>
      </c>
      <c r="O14" s="45" t="str">
        <f t="shared" si="4"/>
        <v>B+</v>
      </c>
      <c r="P14" s="46"/>
    </row>
    <row r="15" spans="1:16" ht="16.5" x14ac:dyDescent="0.3">
      <c r="A15" s="103"/>
      <c r="B15" s="102"/>
      <c r="C15" s="102"/>
      <c r="D15" s="104"/>
      <c r="E15" s="40" t="s">
        <v>45</v>
      </c>
      <c r="F15" s="6" t="s">
        <v>53</v>
      </c>
      <c r="G15" s="41" t="s">
        <v>40</v>
      </c>
      <c r="H15" s="47">
        <v>64</v>
      </c>
      <c r="I15" s="48">
        <f>H15*0.3</f>
        <v>19.2</v>
      </c>
      <c r="J15" s="48">
        <v>88</v>
      </c>
      <c r="K15" s="48">
        <f>J15*0.4</f>
        <v>35.200000000000003</v>
      </c>
      <c r="L15" s="48">
        <v>78</v>
      </c>
      <c r="M15" s="48">
        <f>L15*0.3</f>
        <v>23.4</v>
      </c>
      <c r="N15" s="49">
        <f>I15+K15+M15</f>
        <v>77.800000000000011</v>
      </c>
      <c r="O15" s="45" t="str">
        <f>IF(N15&gt;=85,"A",IF(N15&gt;=80,"A-",IF(N15&gt;=75,"B+",IF(N15&gt;=70,"B",IF(N15&gt;=65,"B-",IF(N15&gt;=60,"C+",IF(N15&gt;=55,"C",IF(N15&gt;=50,"D","E"))))))))</f>
        <v>B+</v>
      </c>
      <c r="P15" s="46"/>
    </row>
    <row r="16" spans="1:16" ht="15.75" customHeight="1" x14ac:dyDescent="0.3">
      <c r="A16" s="103"/>
      <c r="B16" s="102"/>
      <c r="C16" s="102"/>
      <c r="D16" s="104"/>
      <c r="E16" s="40" t="s">
        <v>48</v>
      </c>
      <c r="F16" s="6" t="s">
        <v>54</v>
      </c>
      <c r="G16" s="41" t="s">
        <v>41</v>
      </c>
      <c r="H16" s="50">
        <v>80</v>
      </c>
      <c r="I16" s="43">
        <f>H16*0.3</f>
        <v>24</v>
      </c>
      <c r="J16" s="43">
        <v>70</v>
      </c>
      <c r="K16" s="43">
        <f>J16*0.4</f>
        <v>28</v>
      </c>
      <c r="L16" s="43">
        <v>70</v>
      </c>
      <c r="M16" s="43">
        <f>L16*0.3</f>
        <v>21</v>
      </c>
      <c r="N16" s="44">
        <f>I16+K16+M16</f>
        <v>73</v>
      </c>
      <c r="O16" s="45" t="str">
        <f>IF(N16&gt;=85,"A",IF(N16&gt;=80,"A-",IF(N16&gt;=75,"B+",IF(N16&gt;=70,"B",IF(N16&gt;=65,"B-",IF(N16&gt;=60,"C+",IF(N16&gt;=55,"C",IF(N16&gt;=50,"D","E"))))))))</f>
        <v>B</v>
      </c>
      <c r="P16" s="46"/>
    </row>
    <row r="17" spans="1:16" ht="16.5" x14ac:dyDescent="0.3">
      <c r="A17" s="37">
        <v>6</v>
      </c>
      <c r="B17" s="38">
        <v>1216038</v>
      </c>
      <c r="C17" s="38">
        <v>2012</v>
      </c>
      <c r="D17" s="39" t="s">
        <v>5</v>
      </c>
      <c r="E17" s="40" t="s">
        <v>46</v>
      </c>
      <c r="F17" s="6" t="s">
        <v>54</v>
      </c>
      <c r="G17" s="41" t="s">
        <v>39</v>
      </c>
      <c r="H17" s="42">
        <v>70</v>
      </c>
      <c r="I17" s="43">
        <f t="shared" si="0"/>
        <v>21</v>
      </c>
      <c r="J17" s="43">
        <v>70</v>
      </c>
      <c r="K17" s="43">
        <f t="shared" si="1"/>
        <v>28</v>
      </c>
      <c r="L17" s="43">
        <v>70</v>
      </c>
      <c r="M17" s="43">
        <f t="shared" si="2"/>
        <v>21</v>
      </c>
      <c r="N17" s="44">
        <f t="shared" si="3"/>
        <v>70</v>
      </c>
      <c r="O17" s="45" t="str">
        <f t="shared" si="4"/>
        <v>B</v>
      </c>
      <c r="P17" s="46"/>
    </row>
    <row r="18" spans="1:16" ht="16.5" x14ac:dyDescent="0.3">
      <c r="A18" s="103">
        <v>7</v>
      </c>
      <c r="B18" s="103">
        <v>1216199</v>
      </c>
      <c r="C18" s="105">
        <v>2012</v>
      </c>
      <c r="D18" s="94" t="s">
        <v>9</v>
      </c>
      <c r="E18" s="40" t="s">
        <v>47</v>
      </c>
      <c r="F18" s="6" t="s">
        <v>57</v>
      </c>
      <c r="G18" s="41" t="s">
        <v>40</v>
      </c>
      <c r="H18" s="51">
        <v>41</v>
      </c>
      <c r="I18" s="52">
        <f t="shared" ref="I18:I25" si="5">H18*0.3</f>
        <v>12.299999999999999</v>
      </c>
      <c r="J18" s="52">
        <v>75</v>
      </c>
      <c r="K18" s="52">
        <f t="shared" ref="K18:K30" si="6">J18*0.4</f>
        <v>30</v>
      </c>
      <c r="L18" s="52">
        <v>80</v>
      </c>
      <c r="M18" s="52">
        <f t="shared" ref="M18:M25" si="7">L18*0.3</f>
        <v>24</v>
      </c>
      <c r="N18" s="53">
        <f>I18+K18+M18</f>
        <v>66.3</v>
      </c>
      <c r="O18" s="53" t="str">
        <f t="shared" ref="O18:O23" si="8">IF(N18&gt;=85,"A",IF(N18&gt;=80,"A-",IF(N18&gt;=75,"B+",IF(N18&gt;=70,"B",IF(N18&gt;=65,"B-",IF(N18&gt;=60,"C+",IF(N18&gt;=55,"C",IF(N18&gt;=50,"D","E"))))))))</f>
        <v>B-</v>
      </c>
      <c r="P18" s="46"/>
    </row>
    <row r="19" spans="1:16" ht="15.75" customHeight="1" x14ac:dyDescent="0.3">
      <c r="A19" s="103"/>
      <c r="B19" s="103"/>
      <c r="C19" s="106"/>
      <c r="D19" s="94"/>
      <c r="E19" s="54" t="s">
        <v>48</v>
      </c>
      <c r="F19" s="6" t="s">
        <v>54</v>
      </c>
      <c r="G19" s="41" t="s">
        <v>41</v>
      </c>
      <c r="H19" s="55">
        <v>55</v>
      </c>
      <c r="I19" s="56">
        <f t="shared" si="5"/>
        <v>16.5</v>
      </c>
      <c r="J19" s="57">
        <v>80</v>
      </c>
      <c r="K19" s="56">
        <f t="shared" si="6"/>
        <v>32</v>
      </c>
      <c r="L19" s="57">
        <v>80</v>
      </c>
      <c r="M19" s="56">
        <f t="shared" si="7"/>
        <v>24</v>
      </c>
      <c r="N19" s="58">
        <f>I19+K19+M19</f>
        <v>72.5</v>
      </c>
      <c r="O19" s="45" t="str">
        <f t="shared" si="8"/>
        <v>B</v>
      </c>
      <c r="P19" s="46"/>
    </row>
    <row r="20" spans="1:16" ht="16.5" x14ac:dyDescent="0.3">
      <c r="A20" s="37">
        <v>8</v>
      </c>
      <c r="B20" s="52">
        <v>1317237</v>
      </c>
      <c r="C20" s="52">
        <v>2013</v>
      </c>
      <c r="D20" s="59" t="s">
        <v>12</v>
      </c>
      <c r="E20" s="40" t="s">
        <v>48</v>
      </c>
      <c r="F20" s="6" t="s">
        <v>50</v>
      </c>
      <c r="G20" s="41" t="s">
        <v>42</v>
      </c>
      <c r="H20" s="55">
        <v>56</v>
      </c>
      <c r="I20" s="56">
        <f t="shared" si="5"/>
        <v>16.8</v>
      </c>
      <c r="J20" s="56">
        <v>50</v>
      </c>
      <c r="K20" s="56">
        <f t="shared" si="6"/>
        <v>20</v>
      </c>
      <c r="L20" s="56">
        <v>70</v>
      </c>
      <c r="M20" s="56">
        <f t="shared" si="7"/>
        <v>21</v>
      </c>
      <c r="N20" s="58">
        <f t="shared" ref="N20:N27" si="9">I20+K20+M20</f>
        <v>57.8</v>
      </c>
      <c r="O20" s="45" t="str">
        <f t="shared" si="8"/>
        <v>C</v>
      </c>
      <c r="P20" s="46"/>
    </row>
    <row r="21" spans="1:16" ht="16.5" x14ac:dyDescent="0.3">
      <c r="A21" s="103">
        <v>9</v>
      </c>
      <c r="B21" s="102">
        <v>1317125</v>
      </c>
      <c r="C21" s="102">
        <v>2013</v>
      </c>
      <c r="D21" s="104" t="s">
        <v>0</v>
      </c>
      <c r="E21" s="40" t="s">
        <v>46</v>
      </c>
      <c r="F21" s="6" t="s">
        <v>54</v>
      </c>
      <c r="G21" s="41" t="s">
        <v>39</v>
      </c>
      <c r="H21" s="42">
        <v>60</v>
      </c>
      <c r="I21" s="43">
        <f t="shared" si="5"/>
        <v>18</v>
      </c>
      <c r="J21" s="43">
        <v>70</v>
      </c>
      <c r="K21" s="43">
        <f t="shared" si="6"/>
        <v>28</v>
      </c>
      <c r="L21" s="43">
        <v>75</v>
      </c>
      <c r="M21" s="43">
        <f t="shared" si="7"/>
        <v>22.5</v>
      </c>
      <c r="N21" s="44">
        <f>I21+K21+M21</f>
        <v>68.5</v>
      </c>
      <c r="O21" s="45" t="str">
        <f t="shared" si="8"/>
        <v>B-</v>
      </c>
      <c r="P21" s="46"/>
    </row>
    <row r="22" spans="1:16" ht="16.5" x14ac:dyDescent="0.3">
      <c r="A22" s="103"/>
      <c r="B22" s="102"/>
      <c r="C22" s="102"/>
      <c r="D22" s="104"/>
      <c r="E22" s="40" t="s">
        <v>48</v>
      </c>
      <c r="F22" s="6" t="s">
        <v>50</v>
      </c>
      <c r="G22" s="41" t="s">
        <v>42</v>
      </c>
      <c r="H22" s="50">
        <v>55</v>
      </c>
      <c r="I22" s="43">
        <f t="shared" si="5"/>
        <v>16.5</v>
      </c>
      <c r="J22" s="43">
        <v>65</v>
      </c>
      <c r="K22" s="43">
        <f t="shared" si="6"/>
        <v>26</v>
      </c>
      <c r="L22" s="43">
        <v>70</v>
      </c>
      <c r="M22" s="43">
        <f t="shared" si="7"/>
        <v>21</v>
      </c>
      <c r="N22" s="44">
        <f>I22+K22+M22</f>
        <v>63.5</v>
      </c>
      <c r="O22" s="45" t="str">
        <f t="shared" si="8"/>
        <v>C+</v>
      </c>
      <c r="P22" s="46"/>
    </row>
    <row r="23" spans="1:16" ht="16.5" x14ac:dyDescent="0.3">
      <c r="A23" s="37">
        <v>10</v>
      </c>
      <c r="B23" s="60">
        <v>1317043</v>
      </c>
      <c r="C23" s="60">
        <v>2013</v>
      </c>
      <c r="D23" s="61" t="s">
        <v>11</v>
      </c>
      <c r="E23" s="62" t="s">
        <v>45</v>
      </c>
      <c r="F23" s="6" t="s">
        <v>53</v>
      </c>
      <c r="G23" s="41" t="s">
        <v>40</v>
      </c>
      <c r="H23" s="63">
        <v>69</v>
      </c>
      <c r="I23" s="57">
        <f t="shared" si="5"/>
        <v>20.7</v>
      </c>
      <c r="J23" s="57">
        <v>89</v>
      </c>
      <c r="K23" s="57">
        <f t="shared" si="6"/>
        <v>35.6</v>
      </c>
      <c r="L23" s="57">
        <v>70</v>
      </c>
      <c r="M23" s="57">
        <f t="shared" si="7"/>
        <v>21</v>
      </c>
      <c r="N23" s="64">
        <f t="shared" si="9"/>
        <v>77.3</v>
      </c>
      <c r="O23" s="45" t="str">
        <f t="shared" si="8"/>
        <v>B+</v>
      </c>
      <c r="P23" s="46"/>
    </row>
    <row r="24" spans="1:16" ht="16.5" x14ac:dyDescent="0.3">
      <c r="A24" s="37">
        <v>11</v>
      </c>
      <c r="B24" s="52">
        <v>1317124</v>
      </c>
      <c r="C24" s="52">
        <v>2013</v>
      </c>
      <c r="D24" s="59" t="s">
        <v>10</v>
      </c>
      <c r="E24" s="40" t="s">
        <v>47</v>
      </c>
      <c r="F24" s="6" t="s">
        <v>57</v>
      </c>
      <c r="G24" s="41" t="s">
        <v>40</v>
      </c>
      <c r="H24" s="51">
        <v>28</v>
      </c>
      <c r="I24" s="52">
        <f t="shared" si="5"/>
        <v>8.4</v>
      </c>
      <c r="J24" s="52">
        <v>50</v>
      </c>
      <c r="K24" s="52">
        <f t="shared" si="6"/>
        <v>20</v>
      </c>
      <c r="L24" s="52">
        <v>0</v>
      </c>
      <c r="M24" s="52">
        <f t="shared" si="7"/>
        <v>0</v>
      </c>
      <c r="N24" s="53">
        <f t="shared" si="9"/>
        <v>28.4</v>
      </c>
      <c r="O24" s="53" t="str">
        <f t="shared" ref="O24:O30" si="10">IF(N24&gt;=85,"A",IF(N24&gt;=80,"A-",IF(N24&gt;=75,"B+",IF(N24&gt;=70,"B",IF(N24&gt;=65,"B-",IF(N24&gt;=60,"C+",IF(N24&gt;=55,"C",IF(N24&gt;=50,"D","E"))))))))</f>
        <v>E</v>
      </c>
      <c r="P24" s="65" t="s">
        <v>59</v>
      </c>
    </row>
    <row r="25" spans="1:16" ht="16.5" x14ac:dyDescent="0.3">
      <c r="A25" s="37">
        <v>12</v>
      </c>
      <c r="B25" s="52">
        <v>1317027</v>
      </c>
      <c r="C25" s="52">
        <v>2013</v>
      </c>
      <c r="D25" s="59" t="s">
        <v>13</v>
      </c>
      <c r="E25" s="40" t="s">
        <v>47</v>
      </c>
      <c r="F25" s="6" t="s">
        <v>57</v>
      </c>
      <c r="G25" s="41" t="s">
        <v>40</v>
      </c>
      <c r="H25" s="51">
        <v>19</v>
      </c>
      <c r="I25" s="52">
        <f t="shared" si="5"/>
        <v>5.7</v>
      </c>
      <c r="J25" s="52">
        <v>50</v>
      </c>
      <c r="K25" s="52">
        <f t="shared" si="6"/>
        <v>20</v>
      </c>
      <c r="L25" s="52">
        <v>0</v>
      </c>
      <c r="M25" s="52">
        <f t="shared" si="7"/>
        <v>0</v>
      </c>
      <c r="N25" s="53">
        <f t="shared" si="9"/>
        <v>25.7</v>
      </c>
      <c r="O25" s="53" t="str">
        <f t="shared" si="10"/>
        <v>E</v>
      </c>
      <c r="P25" s="65" t="s">
        <v>59</v>
      </c>
    </row>
    <row r="26" spans="1:16" ht="16.5" x14ac:dyDescent="0.3">
      <c r="A26" s="37">
        <v>13</v>
      </c>
      <c r="B26" s="3">
        <v>1519386</v>
      </c>
      <c r="C26" s="3">
        <v>2015</v>
      </c>
      <c r="D26" s="59" t="s">
        <v>29</v>
      </c>
      <c r="E26" s="40" t="s">
        <v>46</v>
      </c>
      <c r="F26" s="6" t="s">
        <v>56</v>
      </c>
      <c r="G26" s="41" t="s">
        <v>43</v>
      </c>
      <c r="H26" s="50">
        <v>85</v>
      </c>
      <c r="I26" s="43">
        <f t="shared" ref="I26:I31" si="11">H26*0.3</f>
        <v>25.5</v>
      </c>
      <c r="J26" s="43">
        <v>77</v>
      </c>
      <c r="K26" s="43">
        <f t="shared" si="6"/>
        <v>30.8</v>
      </c>
      <c r="L26" s="43">
        <v>80</v>
      </c>
      <c r="M26" s="43">
        <v>75</v>
      </c>
      <c r="N26" s="44">
        <f>I26+K26+M26</f>
        <v>131.30000000000001</v>
      </c>
      <c r="O26" s="45" t="str">
        <f t="shared" si="10"/>
        <v>A</v>
      </c>
      <c r="P26" s="46"/>
    </row>
    <row r="27" spans="1:16" ht="16.5" hidden="1" x14ac:dyDescent="0.3">
      <c r="A27" s="37">
        <v>12</v>
      </c>
      <c r="B27" s="4">
        <v>1317262</v>
      </c>
      <c r="C27" s="4">
        <v>2013</v>
      </c>
      <c r="D27" s="7" t="s">
        <v>15</v>
      </c>
      <c r="E27" s="66" t="s">
        <v>34</v>
      </c>
      <c r="F27" s="67" t="s">
        <v>30</v>
      </c>
      <c r="G27" s="68" t="s">
        <v>43</v>
      </c>
      <c r="H27" s="69">
        <v>0</v>
      </c>
      <c r="I27" s="70">
        <f t="shared" si="11"/>
        <v>0</v>
      </c>
      <c r="J27" s="70">
        <v>0</v>
      </c>
      <c r="K27" s="70">
        <f t="shared" si="6"/>
        <v>0</v>
      </c>
      <c r="L27" s="70">
        <v>0</v>
      </c>
      <c r="M27" s="70">
        <f t="shared" ref="M27:M32" si="12">L27*0.3</f>
        <v>0</v>
      </c>
      <c r="N27" s="70">
        <f t="shared" si="9"/>
        <v>0</v>
      </c>
      <c r="O27" s="71" t="str">
        <f t="shared" si="10"/>
        <v>E</v>
      </c>
      <c r="P27" s="46"/>
    </row>
    <row r="28" spans="1:16" ht="16.5" hidden="1" x14ac:dyDescent="0.3">
      <c r="A28" s="37">
        <v>13</v>
      </c>
      <c r="B28" s="72">
        <v>1317176</v>
      </c>
      <c r="C28" s="72">
        <v>2013</v>
      </c>
      <c r="D28" s="73" t="s">
        <v>4</v>
      </c>
      <c r="E28" s="66" t="s">
        <v>32</v>
      </c>
      <c r="F28" s="67" t="s">
        <v>27</v>
      </c>
      <c r="G28" s="68" t="s">
        <v>39</v>
      </c>
      <c r="H28" s="74">
        <v>65</v>
      </c>
      <c r="I28" s="75">
        <f t="shared" si="11"/>
        <v>19.5</v>
      </c>
      <c r="J28" s="75">
        <v>0</v>
      </c>
      <c r="K28" s="75">
        <f t="shared" si="6"/>
        <v>0</v>
      </c>
      <c r="L28" s="75">
        <v>0</v>
      </c>
      <c r="M28" s="75">
        <f t="shared" si="12"/>
        <v>0</v>
      </c>
      <c r="N28" s="75">
        <f>I28+K28+M28</f>
        <v>19.5</v>
      </c>
      <c r="O28" s="76" t="str">
        <f t="shared" si="10"/>
        <v>E</v>
      </c>
      <c r="P28" s="46"/>
    </row>
    <row r="29" spans="1:16" ht="16.5" hidden="1" x14ac:dyDescent="0.3">
      <c r="A29" s="37">
        <v>14</v>
      </c>
      <c r="B29" s="72">
        <v>1317071</v>
      </c>
      <c r="C29" s="72">
        <v>2013</v>
      </c>
      <c r="D29" s="73" t="s">
        <v>6</v>
      </c>
      <c r="E29" s="66" t="s">
        <v>32</v>
      </c>
      <c r="F29" s="67" t="s">
        <v>27</v>
      </c>
      <c r="G29" s="68" t="s">
        <v>39</v>
      </c>
      <c r="H29" s="74">
        <v>75</v>
      </c>
      <c r="I29" s="75">
        <f t="shared" si="11"/>
        <v>22.5</v>
      </c>
      <c r="J29" s="75">
        <v>0</v>
      </c>
      <c r="K29" s="75">
        <f t="shared" si="6"/>
        <v>0</v>
      </c>
      <c r="L29" s="75">
        <v>0</v>
      </c>
      <c r="M29" s="75">
        <f t="shared" si="12"/>
        <v>0</v>
      </c>
      <c r="N29" s="75">
        <f>I29+K29+M29</f>
        <v>22.5</v>
      </c>
      <c r="O29" s="76" t="str">
        <f t="shared" si="10"/>
        <v>E</v>
      </c>
      <c r="P29" s="46"/>
    </row>
    <row r="30" spans="1:16" ht="16.5" hidden="1" x14ac:dyDescent="0.3">
      <c r="A30" s="37">
        <v>15</v>
      </c>
      <c r="B30" s="72">
        <v>1216157</v>
      </c>
      <c r="C30" s="72">
        <v>2012</v>
      </c>
      <c r="D30" s="73" t="s">
        <v>7</v>
      </c>
      <c r="E30" s="66" t="s">
        <v>32</v>
      </c>
      <c r="F30" s="67" t="s">
        <v>27</v>
      </c>
      <c r="G30" s="68" t="s">
        <v>39</v>
      </c>
      <c r="H30" s="74">
        <v>50</v>
      </c>
      <c r="I30" s="75">
        <f t="shared" si="11"/>
        <v>15</v>
      </c>
      <c r="J30" s="75">
        <v>0</v>
      </c>
      <c r="K30" s="75">
        <f t="shared" si="6"/>
        <v>0</v>
      </c>
      <c r="L30" s="75">
        <v>0</v>
      </c>
      <c r="M30" s="75">
        <f t="shared" si="12"/>
        <v>0</v>
      </c>
      <c r="N30" s="75">
        <f>I30+K30+M30</f>
        <v>15</v>
      </c>
      <c r="O30" s="76" t="str">
        <f t="shared" si="10"/>
        <v>E</v>
      </c>
      <c r="P30" s="46"/>
    </row>
    <row r="31" spans="1:16" ht="16.5" hidden="1" x14ac:dyDescent="0.3">
      <c r="A31" s="37">
        <v>16</v>
      </c>
      <c r="B31" s="72">
        <v>1317236</v>
      </c>
      <c r="C31" s="72">
        <v>2013</v>
      </c>
      <c r="D31" s="73" t="s">
        <v>14</v>
      </c>
      <c r="E31" s="66" t="s">
        <v>33</v>
      </c>
      <c r="F31" s="67" t="s">
        <v>28</v>
      </c>
      <c r="G31" s="68" t="s">
        <v>42</v>
      </c>
      <c r="H31" s="74">
        <v>0</v>
      </c>
      <c r="I31" s="70">
        <f t="shared" si="11"/>
        <v>0</v>
      </c>
      <c r="J31" s="70">
        <v>0</v>
      </c>
      <c r="K31" s="70">
        <v>0</v>
      </c>
      <c r="L31" s="70">
        <v>0</v>
      </c>
      <c r="M31" s="70">
        <f t="shared" si="12"/>
        <v>0</v>
      </c>
      <c r="N31" s="70">
        <f>I31+K31+M31</f>
        <v>0</v>
      </c>
      <c r="O31" s="71" t="str">
        <f>IF(N31&gt;=85,"A",IF(N31&gt;=80,"A-",IF(N31&gt;=75,"B+",IF(N31&gt;=70,"B",IF(N31&gt;=65,"B-",IF(N31&gt;=60,"C+",IF(N31&gt;=55,"C",IF(N31&gt;=50,"D","E"))))))))</f>
        <v>E</v>
      </c>
      <c r="P31" s="46"/>
    </row>
    <row r="32" spans="1:16" ht="16.5" hidden="1" x14ac:dyDescent="0.3">
      <c r="A32" s="37">
        <v>17</v>
      </c>
      <c r="B32" s="77">
        <v>1115053</v>
      </c>
      <c r="C32" s="78">
        <v>2011</v>
      </c>
      <c r="D32" s="79" t="s">
        <v>8</v>
      </c>
      <c r="E32" s="66" t="s">
        <v>33</v>
      </c>
      <c r="F32" s="67" t="s">
        <v>28</v>
      </c>
      <c r="G32" s="68" t="s">
        <v>42</v>
      </c>
      <c r="H32" s="74">
        <v>73</v>
      </c>
      <c r="I32" s="70">
        <f>H32*0.3</f>
        <v>21.9</v>
      </c>
      <c r="J32" s="70">
        <v>0</v>
      </c>
      <c r="K32" s="70">
        <v>0</v>
      </c>
      <c r="L32" s="70">
        <v>0</v>
      </c>
      <c r="M32" s="70">
        <f t="shared" si="12"/>
        <v>0</v>
      </c>
      <c r="N32" s="70">
        <f>I32+K32+M32</f>
        <v>21.9</v>
      </c>
      <c r="O32" s="71" t="str">
        <f>IF(N32&gt;=85,"A",IF(N32&gt;=80,"A-",IF(N32&gt;=75,"B+",IF(N32&gt;=70,"B",IF(N32&gt;=65,"B-",IF(N32&gt;=60,"C+",IF(N32&gt;=55,"C",IF(N32&gt;=50,"D","E"))))))))</f>
        <v>E</v>
      </c>
      <c r="P32" s="46"/>
    </row>
    <row r="33" spans="1:16" ht="16.5" hidden="1" x14ac:dyDescent="0.3">
      <c r="A33" s="37">
        <v>18</v>
      </c>
      <c r="B33" s="80"/>
      <c r="C33" s="80"/>
      <c r="D33" s="81"/>
      <c r="E33" s="82"/>
      <c r="F33" s="83"/>
      <c r="G33" s="80"/>
      <c r="H33" s="80"/>
      <c r="I33" s="80"/>
      <c r="J33" s="80"/>
      <c r="K33" s="84"/>
      <c r="L33" s="80"/>
      <c r="M33" s="80"/>
      <c r="N33" s="80"/>
      <c r="O33" s="80"/>
      <c r="P33" s="46"/>
    </row>
    <row r="34" spans="1:16" ht="16.5" x14ac:dyDescent="0.3">
      <c r="A34" s="22">
        <v>14</v>
      </c>
      <c r="B34" s="10">
        <v>1317176</v>
      </c>
      <c r="C34" s="10">
        <v>2013</v>
      </c>
      <c r="D34" s="11" t="s">
        <v>4</v>
      </c>
      <c r="E34" s="23" t="s">
        <v>46</v>
      </c>
      <c r="F34" s="11" t="s">
        <v>54</v>
      </c>
      <c r="G34" s="24" t="s">
        <v>39</v>
      </c>
      <c r="H34" s="25">
        <v>65</v>
      </c>
      <c r="I34" s="26">
        <f t="shared" ref="I34:I40" si="13">H34*0.3</f>
        <v>19.5</v>
      </c>
      <c r="J34" s="26">
        <v>0</v>
      </c>
      <c r="K34" s="26">
        <f t="shared" ref="K34:K40" si="14">J34*0.4</f>
        <v>0</v>
      </c>
      <c r="L34" s="26">
        <v>0</v>
      </c>
      <c r="M34" s="26">
        <v>0</v>
      </c>
      <c r="N34" s="27">
        <f t="shared" ref="N34:N40" si="15">I34+K34+M34</f>
        <v>19.5</v>
      </c>
      <c r="O34" s="28" t="str">
        <f t="shared" ref="O34:O40" si="16">IF(N34&gt;=85,"A",IF(N34&gt;=80,"A-",IF(N34&gt;=75,"B+",IF(N34&gt;=70,"B",IF(N34&gt;=65,"B-",IF(N34&gt;=60,"C+",IF(N34&gt;=55,"C",IF(N34&gt;=50,"D","E"))))))))</f>
        <v>E</v>
      </c>
      <c r="P34" s="29" t="s">
        <v>59</v>
      </c>
    </row>
    <row r="35" spans="1:16" ht="16.5" x14ac:dyDescent="0.3">
      <c r="A35" s="95">
        <v>15</v>
      </c>
      <c r="B35" s="109">
        <v>1317071</v>
      </c>
      <c r="C35" s="109">
        <v>2013</v>
      </c>
      <c r="D35" s="112" t="s">
        <v>6</v>
      </c>
      <c r="E35" s="23" t="s">
        <v>46</v>
      </c>
      <c r="F35" s="11" t="s">
        <v>54</v>
      </c>
      <c r="G35" s="24" t="s">
        <v>39</v>
      </c>
      <c r="H35" s="25">
        <v>75</v>
      </c>
      <c r="I35" s="26">
        <f t="shared" si="13"/>
        <v>22.5</v>
      </c>
      <c r="J35" s="26">
        <v>0</v>
      </c>
      <c r="K35" s="26">
        <f t="shared" si="14"/>
        <v>0</v>
      </c>
      <c r="L35" s="26">
        <v>0</v>
      </c>
      <c r="M35" s="26">
        <v>0</v>
      </c>
      <c r="N35" s="27">
        <f t="shared" si="15"/>
        <v>22.5</v>
      </c>
      <c r="O35" s="28" t="str">
        <f t="shared" si="16"/>
        <v>E</v>
      </c>
      <c r="P35" s="29" t="s">
        <v>59</v>
      </c>
    </row>
    <row r="36" spans="1:16" ht="16.5" x14ac:dyDescent="0.3">
      <c r="A36" s="96"/>
      <c r="B36" s="111"/>
      <c r="C36" s="111"/>
      <c r="D36" s="113"/>
      <c r="E36" s="23" t="s">
        <v>45</v>
      </c>
      <c r="F36" s="12" t="s">
        <v>55</v>
      </c>
      <c r="G36" s="24" t="s">
        <v>42</v>
      </c>
      <c r="H36" s="25">
        <v>0</v>
      </c>
      <c r="I36" s="26">
        <f t="shared" si="13"/>
        <v>0</v>
      </c>
      <c r="J36" s="26">
        <v>0</v>
      </c>
      <c r="K36" s="26">
        <f t="shared" si="14"/>
        <v>0</v>
      </c>
      <c r="L36" s="26">
        <v>0</v>
      </c>
      <c r="M36" s="26">
        <v>0</v>
      </c>
      <c r="N36" s="27">
        <f t="shared" si="15"/>
        <v>0</v>
      </c>
      <c r="O36" s="28" t="str">
        <f t="shared" si="16"/>
        <v>E</v>
      </c>
      <c r="P36" s="29" t="s">
        <v>60</v>
      </c>
    </row>
    <row r="37" spans="1:16" ht="16.5" x14ac:dyDescent="0.3">
      <c r="A37" s="95">
        <v>16</v>
      </c>
      <c r="B37" s="109">
        <v>1317236</v>
      </c>
      <c r="C37" s="109">
        <v>2013</v>
      </c>
      <c r="D37" s="112" t="s">
        <v>14</v>
      </c>
      <c r="E37" s="23" t="s">
        <v>45</v>
      </c>
      <c r="F37" s="11" t="s">
        <v>53</v>
      </c>
      <c r="G37" s="24" t="s">
        <v>41</v>
      </c>
      <c r="H37" s="25">
        <v>0</v>
      </c>
      <c r="I37" s="26">
        <f t="shared" si="13"/>
        <v>0</v>
      </c>
      <c r="J37" s="26">
        <v>0</v>
      </c>
      <c r="K37" s="26">
        <f t="shared" si="14"/>
        <v>0</v>
      </c>
      <c r="L37" s="26">
        <v>0</v>
      </c>
      <c r="M37" s="26">
        <v>0</v>
      </c>
      <c r="N37" s="27">
        <f t="shared" si="15"/>
        <v>0</v>
      </c>
      <c r="O37" s="28" t="str">
        <f t="shared" si="16"/>
        <v>E</v>
      </c>
      <c r="P37" s="29" t="s">
        <v>60</v>
      </c>
    </row>
    <row r="38" spans="1:16" ht="16.5" x14ac:dyDescent="0.3">
      <c r="A38" s="97"/>
      <c r="B38" s="110"/>
      <c r="C38" s="110"/>
      <c r="D38" s="114"/>
      <c r="E38" s="23" t="s">
        <v>48</v>
      </c>
      <c r="F38" s="11" t="s">
        <v>50</v>
      </c>
      <c r="G38" s="24" t="s">
        <v>42</v>
      </c>
      <c r="H38" s="25">
        <v>0</v>
      </c>
      <c r="I38" s="26">
        <f t="shared" si="13"/>
        <v>0</v>
      </c>
      <c r="J38" s="26">
        <v>0</v>
      </c>
      <c r="K38" s="26">
        <f t="shared" si="14"/>
        <v>0</v>
      </c>
      <c r="L38" s="26">
        <v>0</v>
      </c>
      <c r="M38" s="26">
        <v>0</v>
      </c>
      <c r="N38" s="27">
        <f t="shared" si="15"/>
        <v>0</v>
      </c>
      <c r="O38" s="28" t="str">
        <f t="shared" si="16"/>
        <v>E</v>
      </c>
      <c r="P38" s="29" t="s">
        <v>60</v>
      </c>
    </row>
    <row r="39" spans="1:16" ht="16.5" x14ac:dyDescent="0.3">
      <c r="A39" s="96"/>
      <c r="B39" s="111"/>
      <c r="C39" s="111"/>
      <c r="D39" s="113"/>
      <c r="E39" s="23" t="s">
        <v>46</v>
      </c>
      <c r="F39" s="11" t="s">
        <v>51</v>
      </c>
      <c r="G39" s="24" t="s">
        <v>41</v>
      </c>
      <c r="H39" s="25">
        <v>0</v>
      </c>
      <c r="I39" s="26">
        <f t="shared" si="13"/>
        <v>0</v>
      </c>
      <c r="J39" s="26">
        <v>0</v>
      </c>
      <c r="K39" s="26">
        <f t="shared" si="14"/>
        <v>0</v>
      </c>
      <c r="L39" s="26">
        <v>0</v>
      </c>
      <c r="M39" s="26">
        <v>0</v>
      </c>
      <c r="N39" s="27">
        <f t="shared" si="15"/>
        <v>0</v>
      </c>
      <c r="O39" s="28" t="str">
        <f t="shared" si="16"/>
        <v>E</v>
      </c>
      <c r="P39" s="29" t="s">
        <v>60</v>
      </c>
    </row>
    <row r="40" spans="1:16" ht="16.5" x14ac:dyDescent="0.3">
      <c r="A40" s="22">
        <v>17</v>
      </c>
      <c r="B40" s="13">
        <v>1317262</v>
      </c>
      <c r="C40" s="13">
        <v>2013</v>
      </c>
      <c r="D40" s="14" t="s">
        <v>15</v>
      </c>
      <c r="E40" s="23" t="s">
        <v>49</v>
      </c>
      <c r="F40" s="11" t="s">
        <v>52</v>
      </c>
      <c r="G40" s="24" t="s">
        <v>43</v>
      </c>
      <c r="H40" s="25">
        <v>0</v>
      </c>
      <c r="I40" s="26">
        <f t="shared" si="13"/>
        <v>0</v>
      </c>
      <c r="J40" s="26">
        <v>0</v>
      </c>
      <c r="K40" s="26">
        <f t="shared" si="14"/>
        <v>0</v>
      </c>
      <c r="L40" s="26">
        <v>0</v>
      </c>
      <c r="M40" s="26">
        <v>0</v>
      </c>
      <c r="N40" s="27">
        <f t="shared" si="15"/>
        <v>0</v>
      </c>
      <c r="O40" s="28" t="str">
        <f t="shared" si="16"/>
        <v>E</v>
      </c>
      <c r="P40" s="29" t="s">
        <v>60</v>
      </c>
    </row>
  </sheetData>
  <mergeCells count="35">
    <mergeCell ref="P7:P9"/>
    <mergeCell ref="A1:P1"/>
    <mergeCell ref="A2:P2"/>
    <mergeCell ref="B37:B39"/>
    <mergeCell ref="C35:C36"/>
    <mergeCell ref="D35:D36"/>
    <mergeCell ref="C37:C39"/>
    <mergeCell ref="D37:D39"/>
    <mergeCell ref="B35:B36"/>
    <mergeCell ref="O7:O9"/>
    <mergeCell ref="H8:I8"/>
    <mergeCell ref="J8:K8"/>
    <mergeCell ref="L8:M8"/>
    <mergeCell ref="B21:B22"/>
    <mergeCell ref="C14:C16"/>
    <mergeCell ref="B18:B19"/>
    <mergeCell ref="A37:A39"/>
    <mergeCell ref="H7:M7"/>
    <mergeCell ref="C21:C22"/>
    <mergeCell ref="G7:G9"/>
    <mergeCell ref="A21:A22"/>
    <mergeCell ref="B14:B16"/>
    <mergeCell ref="D14:D16"/>
    <mergeCell ref="C18:C19"/>
    <mergeCell ref="A14:A16"/>
    <mergeCell ref="A18:A19"/>
    <mergeCell ref="A7:A9"/>
    <mergeCell ref="B7:B9"/>
    <mergeCell ref="D7:D9"/>
    <mergeCell ref="D21:D22"/>
    <mergeCell ref="E7:E9"/>
    <mergeCell ref="F7:F9"/>
    <mergeCell ref="C7:C9"/>
    <mergeCell ref="D18:D19"/>
    <mergeCell ref="A35:A36"/>
  </mergeCells>
  <conditionalFormatting sqref="D21">
    <cfRule type="duplicateValues" dxfId="58" priority="92" stopIfTrue="1"/>
    <cfRule type="duplicateValues" dxfId="57" priority="93" stopIfTrue="1"/>
    <cfRule type="duplicateValues" dxfId="56" priority="94" stopIfTrue="1"/>
  </conditionalFormatting>
  <conditionalFormatting sqref="B21">
    <cfRule type="duplicateValues" dxfId="55" priority="91" stopIfTrue="1"/>
  </conditionalFormatting>
  <conditionalFormatting sqref="D12">
    <cfRule type="duplicateValues" dxfId="54" priority="88" stopIfTrue="1"/>
    <cfRule type="duplicateValues" dxfId="53" priority="89" stopIfTrue="1"/>
    <cfRule type="duplicateValues" dxfId="52" priority="90" stopIfTrue="1"/>
  </conditionalFormatting>
  <conditionalFormatting sqref="B12">
    <cfRule type="duplicateValues" dxfId="51" priority="87" stopIfTrue="1"/>
  </conditionalFormatting>
  <conditionalFormatting sqref="D13">
    <cfRule type="duplicateValues" dxfId="50" priority="84" stopIfTrue="1"/>
    <cfRule type="duplicateValues" dxfId="49" priority="85" stopIfTrue="1"/>
    <cfRule type="duplicateValues" dxfId="48" priority="86" stopIfTrue="1"/>
  </conditionalFormatting>
  <conditionalFormatting sqref="B13">
    <cfRule type="duplicateValues" dxfId="47" priority="83" stopIfTrue="1"/>
  </conditionalFormatting>
  <conditionalFormatting sqref="B28 B14 B17">
    <cfRule type="duplicateValues" dxfId="46" priority="82" stopIfTrue="1"/>
  </conditionalFormatting>
  <conditionalFormatting sqref="D28 D14 D17">
    <cfRule type="duplicateValues" dxfId="45" priority="79" stopIfTrue="1"/>
    <cfRule type="duplicateValues" dxfId="44" priority="80" stopIfTrue="1"/>
    <cfRule type="duplicateValues" dxfId="43" priority="81" stopIfTrue="1"/>
  </conditionalFormatting>
  <conditionalFormatting sqref="B29">
    <cfRule type="duplicateValues" dxfId="42" priority="78" stopIfTrue="1"/>
  </conditionalFormatting>
  <conditionalFormatting sqref="D29">
    <cfRule type="duplicateValues" dxfId="41" priority="75" stopIfTrue="1"/>
    <cfRule type="duplicateValues" dxfId="40" priority="76" stopIfTrue="1"/>
    <cfRule type="duplicateValues" dxfId="39" priority="77" stopIfTrue="1"/>
  </conditionalFormatting>
  <conditionalFormatting sqref="B30">
    <cfRule type="duplicateValues" dxfId="38" priority="74" stopIfTrue="1"/>
  </conditionalFormatting>
  <conditionalFormatting sqref="D30">
    <cfRule type="duplicateValues" dxfId="37" priority="71" stopIfTrue="1"/>
    <cfRule type="duplicateValues" dxfId="36" priority="72" stopIfTrue="1"/>
    <cfRule type="duplicateValues" dxfId="35" priority="73" stopIfTrue="1"/>
  </conditionalFormatting>
  <conditionalFormatting sqref="D20">
    <cfRule type="duplicateValues" dxfId="34" priority="70" stopIfTrue="1"/>
  </conditionalFormatting>
  <conditionalFormatting sqref="H20">
    <cfRule type="duplicateValues" dxfId="33" priority="67" stopIfTrue="1"/>
    <cfRule type="duplicateValues" dxfId="32" priority="68" stopIfTrue="1"/>
    <cfRule type="duplicateValues" dxfId="31" priority="69" stopIfTrue="1"/>
  </conditionalFormatting>
  <conditionalFormatting sqref="H22">
    <cfRule type="duplicateValues" dxfId="30" priority="63" stopIfTrue="1"/>
    <cfRule type="duplicateValues" dxfId="29" priority="64" stopIfTrue="1"/>
    <cfRule type="duplicateValues" dxfId="28" priority="65" stopIfTrue="1"/>
  </conditionalFormatting>
  <conditionalFormatting sqref="B31 D20">
    <cfRule type="duplicateValues" dxfId="27" priority="50" stopIfTrue="1"/>
  </conditionalFormatting>
  <conditionalFormatting sqref="D31 H20">
    <cfRule type="duplicateValues" dxfId="26" priority="47" stopIfTrue="1"/>
    <cfRule type="duplicateValues" dxfId="25" priority="48" stopIfTrue="1"/>
    <cfRule type="duplicateValues" dxfId="24" priority="49" stopIfTrue="1"/>
  </conditionalFormatting>
  <conditionalFormatting sqref="B31">
    <cfRule type="duplicateValues" dxfId="23" priority="38" stopIfTrue="1"/>
  </conditionalFormatting>
  <conditionalFormatting sqref="D31">
    <cfRule type="duplicateValues" dxfId="22" priority="35" stopIfTrue="1"/>
    <cfRule type="duplicateValues" dxfId="21" priority="36" stopIfTrue="1"/>
    <cfRule type="duplicateValues" dxfId="20" priority="37" stopIfTrue="1"/>
  </conditionalFormatting>
  <conditionalFormatting sqref="B32">
    <cfRule type="duplicateValues" dxfId="19" priority="26" stopIfTrue="1"/>
  </conditionalFormatting>
  <conditionalFormatting sqref="D32">
    <cfRule type="duplicateValues" dxfId="18" priority="23" stopIfTrue="1"/>
    <cfRule type="duplicateValues" dxfId="17" priority="24" stopIfTrue="1"/>
    <cfRule type="duplicateValues" dxfId="16" priority="25" stopIfTrue="1"/>
  </conditionalFormatting>
  <conditionalFormatting sqref="H22 H20">
    <cfRule type="duplicateValues" dxfId="15" priority="123" stopIfTrue="1"/>
    <cfRule type="duplicateValues" dxfId="14" priority="124" stopIfTrue="1"/>
    <cfRule type="duplicateValues" dxfId="13" priority="125" stopIfTrue="1"/>
  </conditionalFormatting>
  <conditionalFormatting sqref="D31 H22 H20">
    <cfRule type="duplicateValues" dxfId="12" priority="143" stopIfTrue="1"/>
    <cfRule type="duplicateValues" dxfId="11" priority="144" stopIfTrue="1"/>
    <cfRule type="duplicateValues" dxfId="10" priority="145" stopIfTrue="1"/>
  </conditionalFormatting>
  <conditionalFormatting sqref="D41:D1048576 D6:D9 D17:D18 D20:D21 D23:D33 D12:D14">
    <cfRule type="duplicateValues" dxfId="9" priority="14"/>
  </conditionalFormatting>
  <printOptions horizontalCentered="1"/>
  <pageMargins left="0.11811023622047245" right="0.11811023622047245" top="0.74803149606299213" bottom="0.74803149606299213" header="0.31496062992125984" footer="0.31496062992125984"/>
  <pageSetup paperSize="9" scale="8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A28" zoomScale="70" zoomScaleNormal="70" workbookViewId="0">
      <selection activeCell="L17" sqref="L17"/>
    </sheetView>
  </sheetViews>
  <sheetFormatPr defaultRowHeight="15" x14ac:dyDescent="0.25"/>
  <cols>
    <col min="1" max="1" width="4.5703125" customWidth="1"/>
    <col min="2" max="2" width="9" customWidth="1"/>
    <col min="3" max="3" width="5.7109375" style="9" bestFit="1" customWidth="1"/>
    <col min="4" max="4" width="31.85546875" customWidth="1"/>
    <col min="5" max="5" width="26.85546875" style="9" hidden="1" customWidth="1"/>
    <col min="6" max="6" width="12.140625" style="9" bestFit="1" customWidth="1"/>
    <col min="7" max="7" width="54" style="5" bestFit="1" customWidth="1"/>
    <col min="8" max="8" width="5.7109375" bestFit="1" customWidth="1"/>
    <col min="9" max="9" width="6" bestFit="1" customWidth="1"/>
    <col min="10" max="10" width="5.42578125" bestFit="1" customWidth="1"/>
    <col min="11" max="11" width="6" bestFit="1" customWidth="1"/>
    <col min="12" max="12" width="5.42578125" style="1" bestFit="1" customWidth="1"/>
    <col min="13" max="13" width="6.85546875" customWidth="1"/>
    <col min="14" max="14" width="6.28515625" customWidth="1"/>
    <col min="15" max="16" width="6.42578125" bestFit="1" customWidth="1"/>
    <col min="17" max="17" width="31" customWidth="1"/>
  </cols>
  <sheetData>
    <row r="1" spans="1:17" ht="23.25" x14ac:dyDescent="0.35">
      <c r="A1" s="108" t="s">
        <v>64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</row>
    <row r="2" spans="1:17" ht="23.25" x14ac:dyDescent="0.35">
      <c r="A2" s="108" t="s">
        <v>63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</row>
    <row r="4" spans="1:17" ht="18.75" x14ac:dyDescent="0.3">
      <c r="A4" s="16" t="s">
        <v>67</v>
      </c>
    </row>
    <row r="5" spans="1:17" ht="18.75" x14ac:dyDescent="0.3">
      <c r="A5" s="16" t="s">
        <v>65</v>
      </c>
    </row>
    <row r="7" spans="1:17" ht="16.5" x14ac:dyDescent="0.3">
      <c r="A7" s="93" t="s">
        <v>16</v>
      </c>
      <c r="B7" s="93" t="s">
        <v>36</v>
      </c>
      <c r="C7" s="93" t="s">
        <v>62</v>
      </c>
      <c r="D7" s="93" t="s">
        <v>35</v>
      </c>
      <c r="E7" s="89" t="s">
        <v>31</v>
      </c>
      <c r="F7" s="90" t="s">
        <v>31</v>
      </c>
      <c r="G7" s="90" t="s">
        <v>37</v>
      </c>
      <c r="H7" s="89" t="s">
        <v>38</v>
      </c>
      <c r="I7" s="98" t="s">
        <v>17</v>
      </c>
      <c r="J7" s="99"/>
      <c r="K7" s="100"/>
      <c r="L7" s="100"/>
      <c r="M7" s="100"/>
      <c r="N7" s="101"/>
      <c r="O7" s="17" t="s">
        <v>18</v>
      </c>
      <c r="P7" s="93" t="s">
        <v>19</v>
      </c>
      <c r="Q7" s="89" t="s">
        <v>58</v>
      </c>
    </row>
    <row r="8" spans="1:17" ht="16.5" x14ac:dyDescent="0.3">
      <c r="A8" s="107"/>
      <c r="B8" s="107"/>
      <c r="C8" s="93"/>
      <c r="D8" s="107"/>
      <c r="E8" s="89"/>
      <c r="F8" s="91"/>
      <c r="G8" s="91"/>
      <c r="H8" s="89"/>
      <c r="I8" s="99" t="s">
        <v>20</v>
      </c>
      <c r="J8" s="101"/>
      <c r="K8" s="116" t="s">
        <v>21</v>
      </c>
      <c r="L8" s="101"/>
      <c r="M8" s="116" t="s">
        <v>22</v>
      </c>
      <c r="N8" s="101"/>
      <c r="O8" s="18" t="s">
        <v>23</v>
      </c>
      <c r="P8" s="115"/>
      <c r="Q8" s="89"/>
    </row>
    <row r="9" spans="1:17" ht="17.25" thickBot="1" x14ac:dyDescent="0.35">
      <c r="A9" s="107"/>
      <c r="B9" s="107"/>
      <c r="C9" s="93"/>
      <c r="D9" s="107"/>
      <c r="E9" s="89"/>
      <c r="F9" s="92"/>
      <c r="G9" s="92"/>
      <c r="H9" s="89"/>
      <c r="I9" s="19" t="s">
        <v>23</v>
      </c>
      <c r="J9" s="20" t="s">
        <v>24</v>
      </c>
      <c r="K9" s="20" t="s">
        <v>23</v>
      </c>
      <c r="L9" s="20" t="s">
        <v>25</v>
      </c>
      <c r="M9" s="20" t="s">
        <v>23</v>
      </c>
      <c r="N9" s="20" t="s">
        <v>24</v>
      </c>
      <c r="O9" s="21" t="s">
        <v>26</v>
      </c>
      <c r="P9" s="115"/>
      <c r="Q9" s="89"/>
    </row>
    <row r="10" spans="1:17" ht="17.25" thickTop="1" x14ac:dyDescent="0.3">
      <c r="A10" s="105">
        <v>1</v>
      </c>
      <c r="B10" s="125">
        <v>1014033</v>
      </c>
      <c r="C10" s="125">
        <v>2010</v>
      </c>
      <c r="D10" s="126" t="s">
        <v>68</v>
      </c>
      <c r="E10" s="127" t="s">
        <v>69</v>
      </c>
      <c r="F10" s="136" t="s">
        <v>121</v>
      </c>
      <c r="G10" s="128" t="s">
        <v>70</v>
      </c>
      <c r="H10" s="129" t="s">
        <v>43</v>
      </c>
      <c r="I10" s="55"/>
      <c r="J10" s="43"/>
      <c r="K10" s="43"/>
      <c r="L10" s="43"/>
      <c r="M10" s="43"/>
      <c r="N10" s="43"/>
      <c r="O10" s="44"/>
      <c r="P10" s="45"/>
      <c r="Q10" s="86"/>
    </row>
    <row r="11" spans="1:17" s="8" customFormat="1" ht="16.5" x14ac:dyDescent="0.3">
      <c r="A11" s="106"/>
      <c r="B11" s="130"/>
      <c r="C11" s="130"/>
      <c r="D11" s="131"/>
      <c r="E11" s="127" t="s">
        <v>71</v>
      </c>
      <c r="F11" s="136" t="s">
        <v>122</v>
      </c>
      <c r="G11" s="128" t="s">
        <v>72</v>
      </c>
      <c r="H11" s="129" t="s">
        <v>41</v>
      </c>
      <c r="I11" s="85"/>
      <c r="J11" s="47"/>
      <c r="K11" s="48"/>
      <c r="L11" s="48"/>
      <c r="M11" s="48"/>
      <c r="N11" s="48"/>
      <c r="O11" s="49"/>
      <c r="P11" s="53"/>
      <c r="Q11" s="87"/>
    </row>
    <row r="12" spans="1:17" s="8" customFormat="1" ht="16.5" x14ac:dyDescent="0.3">
      <c r="A12" s="85">
        <v>2</v>
      </c>
      <c r="B12" s="129">
        <v>1014082</v>
      </c>
      <c r="C12" s="136">
        <v>2010</v>
      </c>
      <c r="D12" s="128" t="s">
        <v>73</v>
      </c>
      <c r="E12" s="128" t="s">
        <v>71</v>
      </c>
      <c r="F12" s="136" t="s">
        <v>122</v>
      </c>
      <c r="G12" s="128" t="s">
        <v>72</v>
      </c>
      <c r="H12" s="129" t="s">
        <v>41</v>
      </c>
      <c r="I12" s="85"/>
      <c r="J12" s="47"/>
      <c r="K12" s="48"/>
      <c r="L12" s="48"/>
      <c r="M12" s="48"/>
      <c r="N12" s="48"/>
      <c r="O12" s="49"/>
      <c r="P12" s="53"/>
      <c r="Q12" s="87"/>
    </row>
    <row r="13" spans="1:17" s="8" customFormat="1" ht="16.5" x14ac:dyDescent="0.3">
      <c r="A13" s="105">
        <v>3</v>
      </c>
      <c r="B13" s="125">
        <v>1115041</v>
      </c>
      <c r="C13" s="125">
        <v>2011</v>
      </c>
      <c r="D13" s="126" t="s">
        <v>74</v>
      </c>
      <c r="E13" s="128" t="s">
        <v>75</v>
      </c>
      <c r="F13" s="129" t="s">
        <v>123</v>
      </c>
      <c r="G13" s="128" t="s">
        <v>76</v>
      </c>
      <c r="H13" s="129" t="s">
        <v>43</v>
      </c>
      <c r="I13" s="85"/>
      <c r="J13" s="47"/>
      <c r="K13" s="48"/>
      <c r="L13" s="48"/>
      <c r="M13" s="48"/>
      <c r="N13" s="48"/>
      <c r="O13" s="49"/>
      <c r="P13" s="53"/>
      <c r="Q13" s="87"/>
    </row>
    <row r="14" spans="1:17" s="8" customFormat="1" ht="16.5" x14ac:dyDescent="0.3">
      <c r="A14" s="106"/>
      <c r="B14" s="130"/>
      <c r="C14" s="130"/>
      <c r="D14" s="131"/>
      <c r="E14" s="128" t="s">
        <v>77</v>
      </c>
      <c r="F14" s="129" t="s">
        <v>124</v>
      </c>
      <c r="G14" s="128" t="s">
        <v>78</v>
      </c>
      <c r="H14" s="129" t="s">
        <v>43</v>
      </c>
      <c r="I14" s="85"/>
      <c r="J14" s="47"/>
      <c r="K14" s="48"/>
      <c r="L14" s="48"/>
      <c r="M14" s="48"/>
      <c r="N14" s="48"/>
      <c r="O14" s="49"/>
      <c r="P14" s="53"/>
      <c r="Q14" s="87"/>
    </row>
    <row r="15" spans="1:17" s="8" customFormat="1" ht="16.5" x14ac:dyDescent="0.3">
      <c r="A15" s="85">
        <v>4</v>
      </c>
      <c r="B15" s="129">
        <v>1115152</v>
      </c>
      <c r="C15" s="136">
        <v>2011</v>
      </c>
      <c r="D15" s="128" t="s">
        <v>79</v>
      </c>
      <c r="E15" s="128" t="s">
        <v>80</v>
      </c>
      <c r="F15" s="129" t="s">
        <v>125</v>
      </c>
      <c r="G15" s="128" t="s">
        <v>81</v>
      </c>
      <c r="H15" s="129" t="s">
        <v>41</v>
      </c>
      <c r="I15" s="85"/>
      <c r="J15" s="47"/>
      <c r="K15" s="48"/>
      <c r="L15" s="48"/>
      <c r="M15" s="48"/>
      <c r="N15" s="48"/>
      <c r="O15" s="49"/>
      <c r="P15" s="53"/>
      <c r="Q15" s="87"/>
    </row>
    <row r="16" spans="1:17" s="8" customFormat="1" ht="16.5" x14ac:dyDescent="0.3">
      <c r="A16" s="85">
        <v>5</v>
      </c>
      <c r="B16" s="129">
        <v>1115230</v>
      </c>
      <c r="C16" s="136">
        <v>2011</v>
      </c>
      <c r="D16" s="128" t="s">
        <v>82</v>
      </c>
      <c r="E16" s="128" t="s">
        <v>75</v>
      </c>
      <c r="F16" s="129" t="s">
        <v>123</v>
      </c>
      <c r="G16" s="128" t="s">
        <v>83</v>
      </c>
      <c r="H16" s="129" t="s">
        <v>42</v>
      </c>
      <c r="I16" s="85"/>
      <c r="J16" s="47"/>
      <c r="K16" s="48"/>
      <c r="L16" s="48"/>
      <c r="M16" s="48"/>
      <c r="N16" s="48"/>
      <c r="O16" s="49"/>
      <c r="P16" s="53"/>
      <c r="Q16" s="87"/>
    </row>
    <row r="17" spans="1:17" s="8" customFormat="1" ht="16.5" x14ac:dyDescent="0.3">
      <c r="A17" s="85">
        <v>6</v>
      </c>
      <c r="B17" s="129">
        <v>1216038</v>
      </c>
      <c r="C17" s="136">
        <v>2012</v>
      </c>
      <c r="D17" s="128" t="s">
        <v>5</v>
      </c>
      <c r="E17" s="128" t="s">
        <v>84</v>
      </c>
      <c r="F17" s="129" t="s">
        <v>125</v>
      </c>
      <c r="G17" s="128" t="s">
        <v>83</v>
      </c>
      <c r="H17" s="129" t="s">
        <v>43</v>
      </c>
      <c r="I17" s="85"/>
      <c r="J17" s="47"/>
      <c r="K17" s="48"/>
      <c r="L17" s="48"/>
      <c r="M17" s="48"/>
      <c r="N17" s="48"/>
      <c r="O17" s="49"/>
      <c r="P17" s="53"/>
      <c r="Q17" s="87"/>
    </row>
    <row r="18" spans="1:17" s="8" customFormat="1" ht="16.5" x14ac:dyDescent="0.3">
      <c r="A18" s="105">
        <v>7</v>
      </c>
      <c r="B18" s="125">
        <v>1216069</v>
      </c>
      <c r="C18" s="125">
        <v>2012</v>
      </c>
      <c r="D18" s="126" t="s">
        <v>85</v>
      </c>
      <c r="E18" s="128" t="s">
        <v>80</v>
      </c>
      <c r="F18" s="129" t="s">
        <v>125</v>
      </c>
      <c r="G18" s="128" t="s">
        <v>86</v>
      </c>
      <c r="H18" s="129" t="s">
        <v>42</v>
      </c>
      <c r="I18" s="85"/>
      <c r="J18" s="47"/>
      <c r="K18" s="48"/>
      <c r="L18" s="48"/>
      <c r="M18" s="48"/>
      <c r="N18" s="48"/>
      <c r="O18" s="49"/>
      <c r="P18" s="53"/>
      <c r="Q18" s="87"/>
    </row>
    <row r="19" spans="1:17" s="8" customFormat="1" ht="16.5" x14ac:dyDescent="0.3">
      <c r="A19" s="106"/>
      <c r="B19" s="130"/>
      <c r="C19" s="130"/>
      <c r="D19" s="131"/>
      <c r="E19" s="128" t="s">
        <v>87</v>
      </c>
      <c r="F19" s="129" t="s">
        <v>123</v>
      </c>
      <c r="G19" s="128" t="s">
        <v>83</v>
      </c>
      <c r="H19" s="129" t="s">
        <v>42</v>
      </c>
      <c r="I19" s="85"/>
      <c r="J19" s="47"/>
      <c r="K19" s="48"/>
      <c r="L19" s="48"/>
      <c r="M19" s="48"/>
      <c r="N19" s="48"/>
      <c r="O19" s="49"/>
      <c r="P19" s="53"/>
      <c r="Q19" s="87"/>
    </row>
    <row r="20" spans="1:17" s="8" customFormat="1" ht="16.5" x14ac:dyDescent="0.3">
      <c r="A20" s="85">
        <v>8</v>
      </c>
      <c r="B20" s="129">
        <v>1216101</v>
      </c>
      <c r="C20" s="136">
        <v>2012</v>
      </c>
      <c r="D20" s="128" t="s">
        <v>2</v>
      </c>
      <c r="E20" s="128" t="s">
        <v>88</v>
      </c>
      <c r="F20" s="129" t="s">
        <v>126</v>
      </c>
      <c r="G20" s="128" t="s">
        <v>89</v>
      </c>
      <c r="H20" s="129" t="s">
        <v>39</v>
      </c>
      <c r="I20" s="85"/>
      <c r="J20" s="47"/>
      <c r="K20" s="48"/>
      <c r="L20" s="48"/>
      <c r="M20" s="48"/>
      <c r="N20" s="48"/>
      <c r="O20" s="49"/>
      <c r="P20" s="53"/>
      <c r="Q20" s="87"/>
    </row>
    <row r="21" spans="1:17" ht="16.5" x14ac:dyDescent="0.3">
      <c r="A21" s="105">
        <v>9</v>
      </c>
      <c r="B21" s="125">
        <v>1216157</v>
      </c>
      <c r="C21" s="125">
        <v>2012</v>
      </c>
      <c r="D21" s="126" t="s">
        <v>90</v>
      </c>
      <c r="E21" s="128" t="s">
        <v>84</v>
      </c>
      <c r="F21" s="129" t="s">
        <v>125</v>
      </c>
      <c r="G21" s="128" t="s">
        <v>83</v>
      </c>
      <c r="H21" s="129" t="s">
        <v>43</v>
      </c>
      <c r="I21" s="3"/>
      <c r="J21" s="50"/>
      <c r="K21" s="43"/>
      <c r="L21" s="43"/>
      <c r="M21" s="43"/>
      <c r="N21" s="43"/>
      <c r="O21" s="44"/>
      <c r="P21" s="45"/>
      <c r="Q21" s="88"/>
    </row>
    <row r="22" spans="1:17" ht="16.5" x14ac:dyDescent="0.3">
      <c r="A22" s="106"/>
      <c r="B22" s="130"/>
      <c r="C22" s="130"/>
      <c r="D22" s="131"/>
      <c r="E22" s="128" t="s">
        <v>91</v>
      </c>
      <c r="F22" s="129" t="s">
        <v>126</v>
      </c>
      <c r="G22" s="128" t="s">
        <v>70</v>
      </c>
      <c r="H22" s="129" t="s">
        <v>40</v>
      </c>
      <c r="I22" s="42"/>
      <c r="J22" s="43"/>
      <c r="K22" s="43"/>
      <c r="L22" s="43"/>
      <c r="M22" s="43"/>
      <c r="N22" s="43"/>
      <c r="O22" s="44"/>
      <c r="P22" s="45"/>
      <c r="Q22" s="88"/>
    </row>
    <row r="23" spans="1:17" ht="16.5" x14ac:dyDescent="0.3">
      <c r="A23" s="37">
        <v>10</v>
      </c>
      <c r="B23" s="129">
        <v>1216205</v>
      </c>
      <c r="C23" s="136">
        <v>2012</v>
      </c>
      <c r="D23" s="128" t="s">
        <v>3</v>
      </c>
      <c r="E23" s="128" t="s">
        <v>92</v>
      </c>
      <c r="F23" s="129" t="s">
        <v>121</v>
      </c>
      <c r="G23" s="128" t="s">
        <v>70</v>
      </c>
      <c r="H23" s="129" t="s">
        <v>43</v>
      </c>
      <c r="I23" s="55"/>
      <c r="J23" s="56"/>
      <c r="K23" s="56"/>
      <c r="L23" s="56"/>
      <c r="M23" s="56"/>
      <c r="N23" s="56"/>
      <c r="O23" s="58"/>
      <c r="P23" s="134"/>
      <c r="Q23" s="135"/>
    </row>
    <row r="24" spans="1:17" ht="16.5" x14ac:dyDescent="0.3">
      <c r="A24" s="117">
        <v>11</v>
      </c>
      <c r="B24" s="129">
        <v>1216299</v>
      </c>
      <c r="C24" s="136">
        <v>2012</v>
      </c>
      <c r="D24" s="128" t="s">
        <v>93</v>
      </c>
      <c r="E24" s="128" t="s">
        <v>69</v>
      </c>
      <c r="F24" s="129" t="s">
        <v>121</v>
      </c>
      <c r="G24" s="128" t="s">
        <v>94</v>
      </c>
      <c r="H24" s="129" t="s">
        <v>40</v>
      </c>
      <c r="I24" s="121"/>
      <c r="J24" s="121"/>
      <c r="K24" s="121"/>
      <c r="L24" s="118"/>
      <c r="M24" s="121"/>
      <c r="N24" s="121"/>
      <c r="O24" s="121"/>
      <c r="P24" s="121"/>
      <c r="Q24" s="121"/>
    </row>
    <row r="25" spans="1:17" ht="16.5" x14ac:dyDescent="0.3">
      <c r="A25" s="118">
        <v>12</v>
      </c>
      <c r="B25" s="129">
        <v>1317004</v>
      </c>
      <c r="C25" s="136">
        <v>2013</v>
      </c>
      <c r="D25" s="128" t="s">
        <v>95</v>
      </c>
      <c r="E25" s="128" t="s">
        <v>91</v>
      </c>
      <c r="F25" s="129" t="s">
        <v>126</v>
      </c>
      <c r="G25" s="128" t="s">
        <v>70</v>
      </c>
      <c r="H25" s="129" t="s">
        <v>40</v>
      </c>
      <c r="I25" s="121"/>
      <c r="J25" s="121"/>
      <c r="K25" s="121"/>
      <c r="L25" s="118"/>
      <c r="M25" s="121"/>
      <c r="N25" s="121"/>
      <c r="O25" s="121"/>
      <c r="P25" s="121"/>
      <c r="Q25" s="121"/>
    </row>
    <row r="26" spans="1:17" ht="16.5" x14ac:dyDescent="0.3">
      <c r="A26" s="118">
        <v>13</v>
      </c>
      <c r="B26" s="129">
        <v>1317021</v>
      </c>
      <c r="C26" s="136">
        <v>2013</v>
      </c>
      <c r="D26" s="128" t="s">
        <v>96</v>
      </c>
      <c r="E26" s="128" t="s">
        <v>80</v>
      </c>
      <c r="F26" s="129" t="s">
        <v>125</v>
      </c>
      <c r="G26" s="128" t="s">
        <v>83</v>
      </c>
      <c r="H26" s="129" t="s">
        <v>43</v>
      </c>
      <c r="I26" s="121"/>
      <c r="J26" s="121"/>
      <c r="K26" s="121"/>
      <c r="L26" s="118"/>
      <c r="M26" s="121"/>
      <c r="N26" s="121"/>
      <c r="O26" s="121"/>
      <c r="P26" s="121"/>
      <c r="Q26" s="121"/>
    </row>
    <row r="27" spans="1:17" ht="16.5" x14ac:dyDescent="0.3">
      <c r="A27" s="118">
        <v>14</v>
      </c>
      <c r="B27" s="129">
        <v>1317023</v>
      </c>
      <c r="C27" s="136">
        <v>2013</v>
      </c>
      <c r="D27" s="128" t="s">
        <v>97</v>
      </c>
      <c r="E27" s="128" t="s">
        <v>87</v>
      </c>
      <c r="F27" s="129" t="s">
        <v>123</v>
      </c>
      <c r="G27" s="128" t="s">
        <v>76</v>
      </c>
      <c r="H27" s="129" t="s">
        <v>39</v>
      </c>
      <c r="I27" s="121"/>
      <c r="J27" s="121"/>
      <c r="K27" s="121"/>
      <c r="L27" s="118"/>
      <c r="M27" s="121"/>
      <c r="N27" s="121"/>
      <c r="O27" s="121"/>
      <c r="P27" s="121"/>
      <c r="Q27" s="121"/>
    </row>
    <row r="28" spans="1:17" ht="16.5" x14ac:dyDescent="0.3">
      <c r="A28" s="118">
        <v>15</v>
      </c>
      <c r="B28" s="129">
        <v>1317026</v>
      </c>
      <c r="C28" s="136">
        <v>2013</v>
      </c>
      <c r="D28" s="128" t="s">
        <v>98</v>
      </c>
      <c r="E28" s="128" t="s">
        <v>80</v>
      </c>
      <c r="F28" s="129" t="s">
        <v>125</v>
      </c>
      <c r="G28" s="128" t="s">
        <v>86</v>
      </c>
      <c r="H28" s="129" t="s">
        <v>39</v>
      </c>
      <c r="I28" s="121"/>
      <c r="J28" s="121"/>
      <c r="K28" s="121"/>
      <c r="L28" s="118"/>
      <c r="M28" s="121"/>
      <c r="N28" s="121"/>
      <c r="O28" s="121"/>
      <c r="P28" s="121"/>
      <c r="Q28" s="121"/>
    </row>
    <row r="29" spans="1:17" ht="16.5" x14ac:dyDescent="0.3">
      <c r="A29" s="118">
        <v>16</v>
      </c>
      <c r="B29" s="129">
        <v>1317027</v>
      </c>
      <c r="C29" s="136">
        <v>2013</v>
      </c>
      <c r="D29" s="128" t="s">
        <v>99</v>
      </c>
      <c r="E29" s="128" t="s">
        <v>100</v>
      </c>
      <c r="F29" s="129" t="s">
        <v>124</v>
      </c>
      <c r="G29" s="128" t="s">
        <v>101</v>
      </c>
      <c r="H29" s="129" t="s">
        <v>42</v>
      </c>
      <c r="I29" s="121"/>
      <c r="J29" s="121"/>
      <c r="K29" s="121"/>
      <c r="L29" s="118"/>
      <c r="M29" s="121"/>
      <c r="N29" s="121"/>
      <c r="O29" s="121"/>
      <c r="P29" s="121"/>
      <c r="Q29" s="121"/>
    </row>
    <row r="30" spans="1:17" ht="16.5" x14ac:dyDescent="0.3">
      <c r="A30" s="118">
        <v>17</v>
      </c>
      <c r="B30" s="129">
        <v>1317028</v>
      </c>
      <c r="C30" s="136">
        <v>2013</v>
      </c>
      <c r="D30" s="128" t="s">
        <v>102</v>
      </c>
      <c r="E30" s="128" t="s">
        <v>80</v>
      </c>
      <c r="F30" s="129" t="s">
        <v>125</v>
      </c>
      <c r="G30" s="128" t="s">
        <v>81</v>
      </c>
      <c r="H30" s="129" t="s">
        <v>41</v>
      </c>
      <c r="I30" s="121"/>
      <c r="J30" s="121"/>
      <c r="K30" s="121"/>
      <c r="L30" s="118"/>
      <c r="M30" s="121"/>
      <c r="N30" s="121"/>
      <c r="O30" s="121"/>
      <c r="P30" s="121"/>
      <c r="Q30" s="121"/>
    </row>
    <row r="31" spans="1:17" ht="16.5" x14ac:dyDescent="0.3">
      <c r="A31" s="119">
        <v>18</v>
      </c>
      <c r="B31" s="125">
        <v>1317071</v>
      </c>
      <c r="C31" s="125">
        <v>2013</v>
      </c>
      <c r="D31" s="126" t="s">
        <v>103</v>
      </c>
      <c r="E31" s="128" t="s">
        <v>69</v>
      </c>
      <c r="F31" s="129" t="s">
        <v>121</v>
      </c>
      <c r="G31" s="128" t="s">
        <v>94</v>
      </c>
      <c r="H31" s="129" t="s">
        <v>39</v>
      </c>
      <c r="I31" s="121"/>
      <c r="J31" s="121"/>
      <c r="K31" s="121"/>
      <c r="L31" s="118"/>
      <c r="M31" s="121"/>
      <c r="N31" s="121"/>
      <c r="O31" s="121"/>
      <c r="P31" s="121"/>
      <c r="Q31" s="121"/>
    </row>
    <row r="32" spans="1:17" ht="16.5" x14ac:dyDescent="0.3">
      <c r="A32" s="119"/>
      <c r="B32" s="132"/>
      <c r="C32" s="132"/>
      <c r="D32" s="133"/>
      <c r="E32" s="128" t="s">
        <v>77</v>
      </c>
      <c r="F32" s="129" t="s">
        <v>124</v>
      </c>
      <c r="G32" s="128" t="s">
        <v>101</v>
      </c>
      <c r="H32" s="129" t="s">
        <v>42</v>
      </c>
      <c r="I32" s="121"/>
      <c r="J32" s="121"/>
      <c r="K32" s="121"/>
      <c r="L32" s="118"/>
      <c r="M32" s="121"/>
      <c r="N32" s="121"/>
      <c r="O32" s="121"/>
      <c r="P32" s="121"/>
      <c r="Q32" s="121"/>
    </row>
    <row r="33" spans="1:17" ht="16.5" x14ac:dyDescent="0.3">
      <c r="A33" s="119"/>
      <c r="B33" s="130"/>
      <c r="C33" s="130"/>
      <c r="D33" s="131"/>
      <c r="E33" s="128" t="s">
        <v>77</v>
      </c>
      <c r="F33" s="129" t="s">
        <v>124</v>
      </c>
      <c r="G33" s="128" t="s">
        <v>78</v>
      </c>
      <c r="H33" s="129" t="s">
        <v>39</v>
      </c>
      <c r="I33" s="121"/>
      <c r="J33" s="121"/>
      <c r="K33" s="121"/>
      <c r="L33" s="118"/>
      <c r="M33" s="121"/>
      <c r="N33" s="121"/>
      <c r="O33" s="121"/>
      <c r="P33" s="121"/>
      <c r="Q33" s="121"/>
    </row>
    <row r="34" spans="1:17" ht="16.5" x14ac:dyDescent="0.3">
      <c r="A34" s="119">
        <v>19</v>
      </c>
      <c r="B34" s="125">
        <v>1317096</v>
      </c>
      <c r="C34" s="125">
        <v>2013</v>
      </c>
      <c r="D34" s="126" t="s">
        <v>104</v>
      </c>
      <c r="E34" s="128" t="s">
        <v>87</v>
      </c>
      <c r="F34" s="129" t="s">
        <v>123</v>
      </c>
      <c r="G34" s="128" t="s">
        <v>76</v>
      </c>
      <c r="H34" s="129" t="s">
        <v>40</v>
      </c>
      <c r="I34" s="121"/>
      <c r="J34" s="121"/>
      <c r="K34" s="121"/>
      <c r="L34" s="118"/>
      <c r="M34" s="121"/>
      <c r="N34" s="121"/>
      <c r="O34" s="121"/>
      <c r="P34" s="121"/>
      <c r="Q34" s="121"/>
    </row>
    <row r="35" spans="1:17" ht="16.5" x14ac:dyDescent="0.3">
      <c r="A35" s="119"/>
      <c r="B35" s="130"/>
      <c r="C35" s="130"/>
      <c r="D35" s="131"/>
      <c r="E35" s="128" t="s">
        <v>91</v>
      </c>
      <c r="F35" s="129" t="s">
        <v>126</v>
      </c>
      <c r="G35" s="128" t="s">
        <v>70</v>
      </c>
      <c r="H35" s="129" t="s">
        <v>40</v>
      </c>
      <c r="I35" s="121"/>
      <c r="J35" s="121"/>
      <c r="K35" s="121"/>
      <c r="L35" s="118"/>
      <c r="M35" s="121"/>
      <c r="N35" s="121"/>
      <c r="O35" s="121"/>
      <c r="P35" s="121"/>
      <c r="Q35" s="121"/>
    </row>
    <row r="36" spans="1:17" ht="16.5" x14ac:dyDescent="0.3">
      <c r="A36" s="120">
        <v>20</v>
      </c>
      <c r="B36" s="125">
        <v>1317109</v>
      </c>
      <c r="C36" s="125">
        <v>2013</v>
      </c>
      <c r="D36" s="126" t="s">
        <v>105</v>
      </c>
      <c r="E36" s="128" t="s">
        <v>84</v>
      </c>
      <c r="F36" s="129" t="s">
        <v>125</v>
      </c>
      <c r="G36" s="128" t="s">
        <v>83</v>
      </c>
      <c r="H36" s="129" t="s">
        <v>43</v>
      </c>
      <c r="I36" s="121"/>
      <c r="J36" s="121"/>
      <c r="K36" s="121"/>
      <c r="L36" s="118"/>
      <c r="M36" s="121"/>
      <c r="N36" s="121"/>
      <c r="O36" s="121"/>
      <c r="P36" s="121"/>
      <c r="Q36" s="121"/>
    </row>
    <row r="37" spans="1:17" ht="16.5" x14ac:dyDescent="0.3">
      <c r="A37" s="120"/>
      <c r="B37" s="130"/>
      <c r="C37" s="130"/>
      <c r="D37" s="131"/>
      <c r="E37" s="128" t="s">
        <v>80</v>
      </c>
      <c r="F37" s="129" t="s">
        <v>125</v>
      </c>
      <c r="G37" s="128" t="s">
        <v>83</v>
      </c>
      <c r="H37" s="129" t="s">
        <v>43</v>
      </c>
      <c r="I37" s="121"/>
      <c r="J37" s="121"/>
      <c r="K37" s="121"/>
      <c r="L37" s="118"/>
      <c r="M37" s="121"/>
      <c r="N37" s="121"/>
      <c r="O37" s="121"/>
      <c r="P37" s="121"/>
      <c r="Q37" s="121"/>
    </row>
    <row r="38" spans="1:17" ht="16.5" x14ac:dyDescent="0.3">
      <c r="A38" s="118">
        <v>21</v>
      </c>
      <c r="B38" s="129">
        <v>1317125</v>
      </c>
      <c r="C38" s="136">
        <v>2013</v>
      </c>
      <c r="D38" s="128" t="s">
        <v>0</v>
      </c>
      <c r="E38" s="128" t="s">
        <v>91</v>
      </c>
      <c r="F38" s="129" t="s">
        <v>126</v>
      </c>
      <c r="G38" s="128" t="s">
        <v>70</v>
      </c>
      <c r="H38" s="129" t="s">
        <v>40</v>
      </c>
      <c r="I38" s="121"/>
      <c r="J38" s="121"/>
      <c r="K38" s="121"/>
      <c r="L38" s="118"/>
      <c r="M38" s="121"/>
      <c r="N38" s="121"/>
      <c r="O38" s="121"/>
      <c r="P38" s="121"/>
      <c r="Q38" s="121"/>
    </row>
    <row r="39" spans="1:17" ht="16.5" x14ac:dyDescent="0.3">
      <c r="A39" s="119">
        <v>22</v>
      </c>
      <c r="B39" s="125">
        <v>1317154</v>
      </c>
      <c r="C39" s="125">
        <v>2013</v>
      </c>
      <c r="D39" s="126" t="s">
        <v>106</v>
      </c>
      <c r="E39" s="128" t="s">
        <v>80</v>
      </c>
      <c r="F39" s="129" t="s">
        <v>125</v>
      </c>
      <c r="G39" s="128" t="s">
        <v>107</v>
      </c>
      <c r="H39" s="129" t="s">
        <v>39</v>
      </c>
      <c r="I39" s="121"/>
      <c r="J39" s="121"/>
      <c r="K39" s="121"/>
      <c r="L39" s="118"/>
      <c r="M39" s="121"/>
      <c r="N39" s="121"/>
      <c r="O39" s="121"/>
      <c r="P39" s="121"/>
      <c r="Q39" s="121"/>
    </row>
    <row r="40" spans="1:17" ht="16.5" x14ac:dyDescent="0.3">
      <c r="A40" s="119"/>
      <c r="B40" s="132"/>
      <c r="C40" s="132"/>
      <c r="D40" s="133"/>
      <c r="E40" s="128" t="s">
        <v>77</v>
      </c>
      <c r="F40" s="129" t="s">
        <v>124</v>
      </c>
      <c r="G40" s="128" t="s">
        <v>101</v>
      </c>
      <c r="H40" s="129" t="s">
        <v>42</v>
      </c>
      <c r="I40" s="121"/>
      <c r="J40" s="121"/>
      <c r="K40" s="121"/>
      <c r="L40" s="118"/>
      <c r="M40" s="121"/>
      <c r="N40" s="121"/>
      <c r="O40" s="121"/>
      <c r="P40" s="121"/>
      <c r="Q40" s="121"/>
    </row>
    <row r="41" spans="1:17" ht="16.5" x14ac:dyDescent="0.3">
      <c r="A41" s="119"/>
      <c r="B41" s="130"/>
      <c r="C41" s="130"/>
      <c r="D41" s="131"/>
      <c r="E41" s="128" t="s">
        <v>87</v>
      </c>
      <c r="F41" s="129" t="s">
        <v>123</v>
      </c>
      <c r="G41" s="128" t="s">
        <v>76</v>
      </c>
      <c r="H41" s="129" t="s">
        <v>40</v>
      </c>
      <c r="I41" s="121"/>
      <c r="J41" s="121"/>
      <c r="K41" s="121"/>
      <c r="L41" s="118"/>
      <c r="M41" s="121"/>
      <c r="N41" s="121"/>
      <c r="O41" s="121"/>
      <c r="P41" s="121"/>
      <c r="Q41" s="121"/>
    </row>
    <row r="42" spans="1:17" ht="16.5" x14ac:dyDescent="0.3">
      <c r="A42" s="118">
        <v>23</v>
      </c>
      <c r="B42" s="129">
        <v>1317172</v>
      </c>
      <c r="C42" s="136">
        <v>2013</v>
      </c>
      <c r="D42" s="128" t="s">
        <v>108</v>
      </c>
      <c r="E42" s="128" t="s">
        <v>91</v>
      </c>
      <c r="F42" s="129" t="s">
        <v>126</v>
      </c>
      <c r="G42" s="128" t="s">
        <v>70</v>
      </c>
      <c r="H42" s="129" t="s">
        <v>40</v>
      </c>
      <c r="I42" s="121"/>
      <c r="J42" s="121"/>
      <c r="K42" s="121"/>
      <c r="L42" s="118"/>
      <c r="M42" s="121"/>
      <c r="N42" s="121"/>
      <c r="O42" s="121"/>
      <c r="P42" s="121"/>
      <c r="Q42" s="121"/>
    </row>
    <row r="43" spans="1:17" ht="16.5" x14ac:dyDescent="0.3">
      <c r="A43" s="119">
        <v>24</v>
      </c>
      <c r="B43" s="125">
        <v>1317176</v>
      </c>
      <c r="C43" s="125">
        <v>2013</v>
      </c>
      <c r="D43" s="126" t="s">
        <v>4</v>
      </c>
      <c r="E43" s="128" t="s">
        <v>77</v>
      </c>
      <c r="F43" s="129" t="s">
        <v>124</v>
      </c>
      <c r="G43" s="128" t="s">
        <v>101</v>
      </c>
      <c r="H43" s="129" t="s">
        <v>42</v>
      </c>
      <c r="I43" s="121"/>
      <c r="J43" s="121"/>
      <c r="K43" s="121"/>
      <c r="L43" s="118"/>
      <c r="M43" s="121"/>
      <c r="N43" s="121"/>
      <c r="O43" s="121"/>
      <c r="P43" s="121"/>
      <c r="Q43" s="121"/>
    </row>
    <row r="44" spans="1:17" ht="16.5" x14ac:dyDescent="0.3">
      <c r="A44" s="119"/>
      <c r="B44" s="132"/>
      <c r="C44" s="132"/>
      <c r="D44" s="133"/>
      <c r="E44" s="128" t="s">
        <v>75</v>
      </c>
      <c r="F44" s="129" t="s">
        <v>123</v>
      </c>
      <c r="G44" s="128" t="s">
        <v>83</v>
      </c>
      <c r="H44" s="129" t="s">
        <v>42</v>
      </c>
      <c r="I44" s="121"/>
      <c r="J44" s="121"/>
      <c r="K44" s="121"/>
      <c r="L44" s="118"/>
      <c r="M44" s="121"/>
      <c r="N44" s="121"/>
      <c r="O44" s="121"/>
      <c r="P44" s="121"/>
      <c r="Q44" s="121"/>
    </row>
    <row r="45" spans="1:17" ht="16.5" x14ac:dyDescent="0.3">
      <c r="A45" s="119"/>
      <c r="B45" s="130"/>
      <c r="C45" s="130"/>
      <c r="D45" s="131"/>
      <c r="E45" s="128" t="s">
        <v>84</v>
      </c>
      <c r="F45" s="129" t="s">
        <v>125</v>
      </c>
      <c r="G45" s="128" t="s">
        <v>83</v>
      </c>
      <c r="H45" s="129" t="s">
        <v>43</v>
      </c>
      <c r="I45" s="121"/>
      <c r="J45" s="121"/>
      <c r="K45" s="121"/>
      <c r="L45" s="118"/>
      <c r="M45" s="121"/>
      <c r="N45" s="121"/>
      <c r="O45" s="121"/>
      <c r="P45" s="121"/>
      <c r="Q45" s="121"/>
    </row>
    <row r="46" spans="1:17" ht="16.5" x14ac:dyDescent="0.3">
      <c r="A46" s="118">
        <v>25</v>
      </c>
      <c r="B46" s="129">
        <v>1317229</v>
      </c>
      <c r="C46" s="136">
        <v>2013</v>
      </c>
      <c r="D46" s="128" t="s">
        <v>109</v>
      </c>
      <c r="E46" s="128" t="s">
        <v>80</v>
      </c>
      <c r="F46" s="129" t="s">
        <v>125</v>
      </c>
      <c r="G46" s="128" t="s">
        <v>83</v>
      </c>
      <c r="H46" s="129" t="s">
        <v>43</v>
      </c>
      <c r="I46" s="121"/>
      <c r="J46" s="121"/>
      <c r="K46" s="121"/>
      <c r="L46" s="118"/>
      <c r="M46" s="121"/>
      <c r="N46" s="121"/>
      <c r="O46" s="121"/>
      <c r="P46" s="121"/>
      <c r="Q46" s="121"/>
    </row>
    <row r="47" spans="1:17" ht="16.5" x14ac:dyDescent="0.3">
      <c r="A47" s="122">
        <v>26</v>
      </c>
      <c r="B47" s="125">
        <v>1317236</v>
      </c>
      <c r="C47" s="125">
        <v>2013</v>
      </c>
      <c r="D47" s="126" t="s">
        <v>14</v>
      </c>
      <c r="E47" s="128" t="s">
        <v>87</v>
      </c>
      <c r="F47" s="129" t="s">
        <v>123</v>
      </c>
      <c r="G47" s="128" t="s">
        <v>83</v>
      </c>
      <c r="H47" s="129" t="s">
        <v>42</v>
      </c>
      <c r="I47" s="121"/>
      <c r="J47" s="121"/>
      <c r="K47" s="121"/>
      <c r="L47" s="118"/>
      <c r="M47" s="121"/>
      <c r="N47" s="121"/>
      <c r="O47" s="121"/>
      <c r="P47" s="121"/>
      <c r="Q47" s="121"/>
    </row>
    <row r="48" spans="1:17" ht="16.5" x14ac:dyDescent="0.3">
      <c r="A48" s="123"/>
      <c r="B48" s="130"/>
      <c r="C48" s="130"/>
      <c r="D48" s="131"/>
      <c r="E48" s="128" t="s">
        <v>91</v>
      </c>
      <c r="F48" s="129" t="s">
        <v>126</v>
      </c>
      <c r="G48" s="128" t="s">
        <v>70</v>
      </c>
      <c r="H48" s="129" t="s">
        <v>40</v>
      </c>
      <c r="I48" s="121"/>
      <c r="J48" s="121"/>
      <c r="K48" s="121"/>
      <c r="L48" s="118"/>
      <c r="M48" s="121"/>
      <c r="N48" s="121"/>
      <c r="O48" s="121"/>
      <c r="P48" s="121"/>
      <c r="Q48" s="121"/>
    </row>
    <row r="49" spans="1:17" ht="16.5" x14ac:dyDescent="0.3">
      <c r="A49" s="122">
        <v>27</v>
      </c>
      <c r="B49" s="125">
        <v>1317262</v>
      </c>
      <c r="C49" s="125">
        <v>2013</v>
      </c>
      <c r="D49" s="126" t="s">
        <v>110</v>
      </c>
      <c r="E49" s="128" t="s">
        <v>77</v>
      </c>
      <c r="F49" s="129" t="s">
        <v>124</v>
      </c>
      <c r="G49" s="128" t="s">
        <v>101</v>
      </c>
      <c r="H49" s="129" t="s">
        <v>42</v>
      </c>
      <c r="I49" s="121"/>
      <c r="J49" s="121"/>
      <c r="K49" s="121"/>
      <c r="L49" s="118"/>
      <c r="M49" s="121"/>
      <c r="N49" s="121"/>
      <c r="O49" s="121"/>
      <c r="P49" s="121"/>
      <c r="Q49" s="121"/>
    </row>
    <row r="50" spans="1:17" ht="16.5" x14ac:dyDescent="0.3">
      <c r="A50" s="124"/>
      <c r="B50" s="132"/>
      <c r="C50" s="132"/>
      <c r="D50" s="133"/>
      <c r="E50" s="128" t="s">
        <v>91</v>
      </c>
      <c r="F50" s="129" t="s">
        <v>126</v>
      </c>
      <c r="G50" s="128" t="s">
        <v>70</v>
      </c>
      <c r="H50" s="129" t="s">
        <v>43</v>
      </c>
      <c r="I50" s="121"/>
      <c r="J50" s="121"/>
      <c r="K50" s="121"/>
      <c r="L50" s="118"/>
      <c r="M50" s="121"/>
      <c r="N50" s="121"/>
      <c r="O50" s="121"/>
      <c r="P50" s="121"/>
      <c r="Q50" s="121"/>
    </row>
    <row r="51" spans="1:17" ht="16.5" x14ac:dyDescent="0.3">
      <c r="A51" s="123"/>
      <c r="B51" s="130"/>
      <c r="C51" s="130"/>
      <c r="D51" s="131"/>
      <c r="E51" s="128" t="s">
        <v>91</v>
      </c>
      <c r="F51" s="129" t="s">
        <v>126</v>
      </c>
      <c r="G51" s="128" t="s">
        <v>111</v>
      </c>
      <c r="H51" s="129" t="s">
        <v>43</v>
      </c>
      <c r="I51" s="121"/>
      <c r="J51" s="121"/>
      <c r="K51" s="121"/>
      <c r="L51" s="118"/>
      <c r="M51" s="121"/>
      <c r="N51" s="121"/>
      <c r="O51" s="121"/>
      <c r="P51" s="121"/>
      <c r="Q51" s="121"/>
    </row>
    <row r="52" spans="1:17" ht="16.5" x14ac:dyDescent="0.3">
      <c r="A52" s="118">
        <v>28</v>
      </c>
      <c r="B52" s="129">
        <v>1317304</v>
      </c>
      <c r="C52" s="136">
        <v>2013</v>
      </c>
      <c r="D52" s="128" t="s">
        <v>112</v>
      </c>
      <c r="E52" s="128" t="s">
        <v>91</v>
      </c>
      <c r="F52" s="129" t="s">
        <v>126</v>
      </c>
      <c r="G52" s="128" t="s">
        <v>70</v>
      </c>
      <c r="H52" s="129" t="s">
        <v>40</v>
      </c>
      <c r="I52" s="121"/>
      <c r="J52" s="121"/>
      <c r="K52" s="121"/>
      <c r="L52" s="118"/>
      <c r="M52" s="121"/>
      <c r="N52" s="121"/>
      <c r="O52" s="121"/>
      <c r="P52" s="121"/>
      <c r="Q52" s="121"/>
    </row>
    <row r="53" spans="1:17" ht="16.5" x14ac:dyDescent="0.3">
      <c r="A53" s="118">
        <v>29</v>
      </c>
      <c r="B53" s="129">
        <v>1317310</v>
      </c>
      <c r="C53" s="136">
        <v>2013</v>
      </c>
      <c r="D53" s="128" t="s">
        <v>113</v>
      </c>
      <c r="E53" s="128" t="s">
        <v>84</v>
      </c>
      <c r="F53" s="129" t="s">
        <v>125</v>
      </c>
      <c r="G53" s="128" t="s">
        <v>83</v>
      </c>
      <c r="H53" s="129" t="s">
        <v>43</v>
      </c>
      <c r="I53" s="121"/>
      <c r="J53" s="121"/>
      <c r="K53" s="121"/>
      <c r="L53" s="118"/>
      <c r="M53" s="121"/>
      <c r="N53" s="121"/>
      <c r="O53" s="121"/>
      <c r="P53" s="121"/>
      <c r="Q53" s="121"/>
    </row>
    <row r="54" spans="1:17" ht="16.5" x14ac:dyDescent="0.3">
      <c r="A54" s="118">
        <v>30</v>
      </c>
      <c r="B54" s="129">
        <v>1317340</v>
      </c>
      <c r="C54" s="136">
        <v>2013</v>
      </c>
      <c r="D54" s="128" t="s">
        <v>114</v>
      </c>
      <c r="E54" s="128" t="s">
        <v>91</v>
      </c>
      <c r="F54" s="129" t="s">
        <v>126</v>
      </c>
      <c r="G54" s="128" t="s">
        <v>70</v>
      </c>
      <c r="H54" s="129" t="s">
        <v>40</v>
      </c>
      <c r="I54" s="121"/>
      <c r="J54" s="121"/>
      <c r="K54" s="121"/>
      <c r="L54" s="118"/>
      <c r="M54" s="121"/>
      <c r="N54" s="121"/>
      <c r="O54" s="121"/>
      <c r="P54" s="121"/>
      <c r="Q54" s="121"/>
    </row>
    <row r="55" spans="1:17" ht="16.5" x14ac:dyDescent="0.3">
      <c r="A55" s="122">
        <v>31</v>
      </c>
      <c r="B55" s="125">
        <v>1317386</v>
      </c>
      <c r="C55" s="125">
        <v>2013</v>
      </c>
      <c r="D55" s="126" t="s">
        <v>115</v>
      </c>
      <c r="E55" s="128" t="s">
        <v>92</v>
      </c>
      <c r="F55" s="129" t="s">
        <v>121</v>
      </c>
      <c r="G55" s="128" t="s">
        <v>94</v>
      </c>
      <c r="H55" s="129" t="s">
        <v>39</v>
      </c>
      <c r="I55" s="121"/>
      <c r="J55" s="121"/>
      <c r="K55" s="121"/>
      <c r="L55" s="118"/>
      <c r="M55" s="121"/>
      <c r="N55" s="121"/>
      <c r="O55" s="121"/>
      <c r="P55" s="121"/>
      <c r="Q55" s="121"/>
    </row>
    <row r="56" spans="1:17" ht="16.5" x14ac:dyDescent="0.3">
      <c r="A56" s="123"/>
      <c r="B56" s="130"/>
      <c r="C56" s="130"/>
      <c r="D56" s="131"/>
      <c r="E56" s="128" t="s">
        <v>77</v>
      </c>
      <c r="F56" s="129" t="s">
        <v>124</v>
      </c>
      <c r="G56" s="128" t="s">
        <v>78</v>
      </c>
      <c r="H56" s="129" t="s">
        <v>43</v>
      </c>
      <c r="I56" s="121"/>
      <c r="J56" s="121"/>
      <c r="K56" s="121"/>
      <c r="L56" s="118"/>
      <c r="M56" s="121"/>
      <c r="N56" s="121"/>
      <c r="O56" s="121"/>
      <c r="P56" s="121"/>
      <c r="Q56" s="121"/>
    </row>
    <row r="57" spans="1:17" ht="16.5" x14ac:dyDescent="0.3">
      <c r="A57" s="118">
        <v>32</v>
      </c>
      <c r="B57" s="129">
        <v>1317402</v>
      </c>
      <c r="C57" s="136">
        <v>2013</v>
      </c>
      <c r="D57" s="128" t="s">
        <v>116</v>
      </c>
      <c r="E57" s="128" t="s">
        <v>87</v>
      </c>
      <c r="F57" s="129" t="s">
        <v>123</v>
      </c>
      <c r="G57" s="128" t="s">
        <v>76</v>
      </c>
      <c r="H57" s="129" t="s">
        <v>40</v>
      </c>
      <c r="I57" s="121"/>
      <c r="J57" s="121"/>
      <c r="K57" s="121"/>
      <c r="L57" s="118"/>
      <c r="M57" s="121"/>
      <c r="N57" s="121"/>
      <c r="O57" s="121"/>
      <c r="P57" s="121"/>
      <c r="Q57" s="121"/>
    </row>
    <row r="58" spans="1:17" ht="16.5" x14ac:dyDescent="0.3">
      <c r="A58" s="118">
        <v>33</v>
      </c>
      <c r="B58" s="129">
        <v>1317416</v>
      </c>
      <c r="C58" s="136">
        <v>2013</v>
      </c>
      <c r="D58" s="128" t="s">
        <v>117</v>
      </c>
      <c r="E58" s="128" t="s">
        <v>80</v>
      </c>
      <c r="F58" s="129" t="s">
        <v>125</v>
      </c>
      <c r="G58" s="128" t="s">
        <v>81</v>
      </c>
      <c r="H58" s="129" t="s">
        <v>41</v>
      </c>
      <c r="I58" s="121"/>
      <c r="J58" s="121"/>
      <c r="K58" s="121"/>
      <c r="L58" s="118"/>
      <c r="M58" s="121"/>
      <c r="N58" s="121"/>
      <c r="O58" s="121"/>
      <c r="P58" s="121"/>
      <c r="Q58" s="121"/>
    </row>
    <row r="59" spans="1:17" ht="16.5" x14ac:dyDescent="0.3">
      <c r="A59" s="118">
        <v>34</v>
      </c>
      <c r="B59" s="129">
        <v>1317418</v>
      </c>
      <c r="C59" s="136">
        <v>2013</v>
      </c>
      <c r="D59" s="128" t="s">
        <v>118</v>
      </c>
      <c r="E59" s="128" t="s">
        <v>87</v>
      </c>
      <c r="F59" s="129" t="s">
        <v>123</v>
      </c>
      <c r="G59" s="128" t="s">
        <v>83</v>
      </c>
      <c r="H59" s="129" t="s">
        <v>42</v>
      </c>
      <c r="I59" s="121"/>
      <c r="J59" s="121"/>
      <c r="K59" s="121"/>
      <c r="L59" s="118"/>
      <c r="M59" s="121"/>
      <c r="N59" s="121"/>
      <c r="O59" s="121"/>
      <c r="P59" s="121"/>
      <c r="Q59" s="121"/>
    </row>
    <row r="60" spans="1:17" ht="16.5" x14ac:dyDescent="0.3">
      <c r="A60" s="118">
        <v>35</v>
      </c>
      <c r="B60" s="129">
        <v>1317420</v>
      </c>
      <c r="C60" s="136">
        <v>2013</v>
      </c>
      <c r="D60" s="128" t="s">
        <v>119</v>
      </c>
      <c r="E60" s="128" t="s">
        <v>100</v>
      </c>
      <c r="F60" s="129" t="s">
        <v>124</v>
      </c>
      <c r="G60" s="128" t="s">
        <v>120</v>
      </c>
      <c r="H60" s="129" t="s">
        <v>41</v>
      </c>
      <c r="I60" s="121"/>
      <c r="J60" s="121"/>
      <c r="K60" s="121"/>
      <c r="L60" s="118"/>
      <c r="M60" s="121"/>
      <c r="N60" s="121"/>
      <c r="O60" s="121"/>
      <c r="P60" s="121"/>
      <c r="Q60" s="121"/>
    </row>
  </sheetData>
  <mergeCells count="64">
    <mergeCell ref="D49:D51"/>
    <mergeCell ref="C49:C51"/>
    <mergeCell ref="B49:B51"/>
    <mergeCell ref="A49:A51"/>
    <mergeCell ref="D55:D56"/>
    <mergeCell ref="C55:C56"/>
    <mergeCell ref="B55:B56"/>
    <mergeCell ref="A55:A56"/>
    <mergeCell ref="B43:B45"/>
    <mergeCell ref="D43:D45"/>
    <mergeCell ref="C43:C45"/>
    <mergeCell ref="A43:A45"/>
    <mergeCell ref="D47:D48"/>
    <mergeCell ref="C47:C48"/>
    <mergeCell ref="B47:B48"/>
    <mergeCell ref="A47:A48"/>
    <mergeCell ref="B39:B41"/>
    <mergeCell ref="D39:D41"/>
    <mergeCell ref="C39:C41"/>
    <mergeCell ref="A36:A37"/>
    <mergeCell ref="A39:A41"/>
    <mergeCell ref="B34:B35"/>
    <mergeCell ref="C34:C35"/>
    <mergeCell ref="D34:D35"/>
    <mergeCell ref="A34:A35"/>
    <mergeCell ref="D36:D37"/>
    <mergeCell ref="C36:C37"/>
    <mergeCell ref="B36:B37"/>
    <mergeCell ref="B21:B22"/>
    <mergeCell ref="C21:C22"/>
    <mergeCell ref="D21:D22"/>
    <mergeCell ref="A21:A22"/>
    <mergeCell ref="A31:A33"/>
    <mergeCell ref="B31:B33"/>
    <mergeCell ref="C31:C33"/>
    <mergeCell ref="D31:D33"/>
    <mergeCell ref="D18:D19"/>
    <mergeCell ref="C18:C19"/>
    <mergeCell ref="B18:B19"/>
    <mergeCell ref="A10:A11"/>
    <mergeCell ref="A13:A14"/>
    <mergeCell ref="A18:A19"/>
    <mergeCell ref="B10:B11"/>
    <mergeCell ref="C10:C11"/>
    <mergeCell ref="D10:D11"/>
    <mergeCell ref="B13:B14"/>
    <mergeCell ref="C13:C14"/>
    <mergeCell ref="D13:D14"/>
    <mergeCell ref="A1:Q1"/>
    <mergeCell ref="A2:Q2"/>
    <mergeCell ref="A7:A9"/>
    <mergeCell ref="B7:B9"/>
    <mergeCell ref="C7:C9"/>
    <mergeCell ref="D7:D9"/>
    <mergeCell ref="E7:E9"/>
    <mergeCell ref="G7:G9"/>
    <mergeCell ref="H7:H9"/>
    <mergeCell ref="I7:N7"/>
    <mergeCell ref="P7:P9"/>
    <mergeCell ref="Q7:Q9"/>
    <mergeCell ref="I8:J8"/>
    <mergeCell ref="K8:L8"/>
    <mergeCell ref="M8:N8"/>
    <mergeCell ref="F7:F9"/>
  </mergeCells>
  <conditionalFormatting sqref="D21">
    <cfRule type="duplicateValues" dxfId="8" priority="38" stopIfTrue="1"/>
    <cfRule type="duplicateValues" dxfId="7" priority="39" stopIfTrue="1"/>
    <cfRule type="duplicateValues" dxfId="6" priority="40" stopIfTrue="1"/>
  </conditionalFormatting>
  <conditionalFormatting sqref="B21">
    <cfRule type="duplicateValues" dxfId="5" priority="37" stopIfTrue="1"/>
  </conditionalFormatting>
  <conditionalFormatting sqref="D24:D31 D6:D9 D21 D34 D36 D38:D39 D42:D43 D46:D47 D49 D52:D55 D57:D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2016-2017 (1)</vt:lpstr>
      <vt:lpstr>2016-2017 (2)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cp:lastPrinted>2017-02-23T00:45:32Z</cp:lastPrinted>
  <dcterms:created xsi:type="dcterms:W3CDTF">2017-01-25T04:06:41Z</dcterms:created>
  <dcterms:modified xsi:type="dcterms:W3CDTF">2017-02-27T07:00:26Z</dcterms:modified>
</cp:coreProperties>
</file>