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KADEMIK\TA 2016 - 2017\GIT\03 - NILAI\"/>
    </mc:Choice>
  </mc:AlternateContent>
  <bookViews>
    <workbookView xWindow="0" yWindow="0" windowWidth="11490" windowHeight="4635" activeTab="1"/>
  </bookViews>
  <sheets>
    <sheet name="Sheet1" sheetId="1" r:id="rId1"/>
    <sheet name="Sheet3" sheetId="3" r:id="rId2"/>
  </sheets>
  <definedNames>
    <definedName name="_xlnm._FilterDatabase" localSheetId="0" hidden="1">Sheet1!$A$5:$N$5</definedName>
    <definedName name="_xlnm._FilterDatabase" localSheetId="1" hidden="1">Sheet3!$A$2:$E$2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J27" i="1"/>
  <c r="H27" i="1"/>
  <c r="M27" i="1" l="1"/>
  <c r="N27" i="1" s="1"/>
  <c r="L56" i="1"/>
  <c r="J56" i="1"/>
  <c r="H56" i="1"/>
  <c r="L53" i="1"/>
  <c r="J53" i="1"/>
  <c r="H53" i="1"/>
  <c r="L51" i="1"/>
  <c r="J51" i="1"/>
  <c r="H51" i="1"/>
  <c r="L49" i="1"/>
  <c r="J49" i="1"/>
  <c r="H49" i="1"/>
  <c r="L48" i="1"/>
  <c r="J48" i="1"/>
  <c r="H48" i="1"/>
  <c r="L46" i="1"/>
  <c r="J46" i="1"/>
  <c r="H46" i="1"/>
  <c r="L45" i="1"/>
  <c r="J45" i="1"/>
  <c r="H45" i="1"/>
  <c r="L41" i="1"/>
  <c r="J41" i="1"/>
  <c r="H41" i="1"/>
  <c r="L40" i="1"/>
  <c r="J40" i="1"/>
  <c r="H40" i="1"/>
  <c r="L39" i="1"/>
  <c r="J39" i="1"/>
  <c r="H39" i="1"/>
  <c r="L38" i="1"/>
  <c r="J38" i="1"/>
  <c r="H38" i="1"/>
  <c r="L37" i="1"/>
  <c r="J37" i="1"/>
  <c r="H37" i="1"/>
  <c r="L36" i="1"/>
  <c r="J36" i="1"/>
  <c r="H36" i="1"/>
  <c r="L35" i="1"/>
  <c r="J35" i="1"/>
  <c r="H35" i="1"/>
  <c r="L32" i="1"/>
  <c r="J32" i="1"/>
  <c r="H32" i="1"/>
  <c r="L31" i="1"/>
  <c r="J31" i="1"/>
  <c r="H31" i="1"/>
  <c r="L30" i="1"/>
  <c r="J30" i="1"/>
  <c r="H30" i="1"/>
  <c r="L26" i="1"/>
  <c r="J26" i="1"/>
  <c r="H26" i="1"/>
  <c r="L25" i="1"/>
  <c r="J25" i="1"/>
  <c r="H25" i="1"/>
  <c r="L23" i="1"/>
  <c r="J23" i="1"/>
  <c r="H23" i="1"/>
  <c r="L20" i="1"/>
  <c r="J20" i="1"/>
  <c r="H20" i="1"/>
  <c r="L19" i="1"/>
  <c r="J19" i="1"/>
  <c r="H19" i="1"/>
  <c r="L18" i="1"/>
  <c r="J18" i="1"/>
  <c r="H18" i="1"/>
  <c r="L17" i="1"/>
  <c r="J17" i="1"/>
  <c r="H17" i="1"/>
  <c r="L16" i="1"/>
  <c r="J16" i="1"/>
  <c r="H16" i="1"/>
  <c r="L13" i="1"/>
  <c r="J13" i="1"/>
  <c r="H13" i="1"/>
  <c r="L12" i="1"/>
  <c r="J12" i="1"/>
  <c r="H12" i="1"/>
  <c r="L10" i="1"/>
  <c r="J10" i="1"/>
  <c r="H10" i="1"/>
  <c r="L9" i="1"/>
  <c r="J9" i="1"/>
  <c r="H9" i="1"/>
  <c r="L8" i="1"/>
  <c r="J8" i="1"/>
  <c r="H8" i="1"/>
  <c r="M9" i="1" l="1"/>
  <c r="N9" i="1" s="1"/>
  <c r="M10" i="1"/>
  <c r="N10" i="1" s="1"/>
  <c r="M12" i="1"/>
  <c r="N12" i="1" s="1"/>
  <c r="M13" i="1"/>
  <c r="N13" i="1" s="1"/>
  <c r="M16" i="1"/>
  <c r="N16" i="1" s="1"/>
  <c r="M17" i="1"/>
  <c r="N17" i="1" s="1"/>
  <c r="M18" i="1"/>
  <c r="N18" i="1" s="1"/>
  <c r="M19" i="1"/>
  <c r="N19" i="1" s="1"/>
  <c r="M20" i="1"/>
  <c r="N20" i="1" s="1"/>
  <c r="M23" i="1"/>
  <c r="N23" i="1" s="1"/>
  <c r="M25" i="1"/>
  <c r="N25" i="1" s="1"/>
  <c r="M26" i="1"/>
  <c r="N26" i="1" s="1"/>
  <c r="M30" i="1"/>
  <c r="N30" i="1" s="1"/>
  <c r="M31" i="1"/>
  <c r="N31" i="1" s="1"/>
  <c r="M32" i="1"/>
  <c r="N32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5" i="1"/>
  <c r="N45" i="1" s="1"/>
  <c r="M46" i="1"/>
  <c r="N46" i="1" s="1"/>
  <c r="M48" i="1"/>
  <c r="N48" i="1" s="1"/>
  <c r="M49" i="1"/>
  <c r="N49" i="1" s="1"/>
  <c r="M51" i="1"/>
  <c r="N51" i="1" s="1"/>
  <c r="M53" i="1"/>
  <c r="N53" i="1" s="1"/>
  <c r="M56" i="1"/>
  <c r="N56" i="1" s="1"/>
  <c r="M8" i="1"/>
  <c r="N8" i="1" s="1"/>
</calcChain>
</file>

<file path=xl/sharedStrings.xml><?xml version="1.0" encoding="utf-8"?>
<sst xmlns="http://schemas.openxmlformats.org/spreadsheetml/2006/main" count="445" uniqueCount="92">
  <si>
    <t>NIM</t>
  </si>
  <si>
    <t>Nama</t>
  </si>
  <si>
    <t>Matakuliah</t>
  </si>
  <si>
    <t>Dosen</t>
  </si>
  <si>
    <t>Kelas</t>
  </si>
  <si>
    <t>Geade</t>
  </si>
  <si>
    <t>Total</t>
  </si>
  <si>
    <t>Grade</t>
  </si>
  <si>
    <t>UTS</t>
  </si>
  <si>
    <t>UAS</t>
  </si>
  <si>
    <t>Assignment</t>
  </si>
  <si>
    <t>Score</t>
  </si>
  <si>
    <t>30%</t>
  </si>
  <si>
    <t>40%</t>
  </si>
  <si>
    <t>100%</t>
  </si>
  <si>
    <t>Agus Saptoni</t>
  </si>
  <si>
    <t>Pengantar Ekonomi</t>
  </si>
  <si>
    <t>Nashr Akbar S.E.I., M.Ec</t>
  </si>
  <si>
    <t>F</t>
  </si>
  <si>
    <t>Tegar Zulfikar</t>
  </si>
  <si>
    <t>Kewarganegaraan </t>
  </si>
  <si>
    <t>Dr. Abdurrahman Misno, Lc., M.E.I.</t>
  </si>
  <si>
    <t>Harry Rahman Ramdani</t>
  </si>
  <si>
    <t>Matematika Ekonomi</t>
  </si>
  <si>
    <t>Dr. Indra M.Si</t>
  </si>
  <si>
    <t>Fawwaz Haidar</t>
  </si>
  <si>
    <t>Ayat &amp; Hadits Ekonomi </t>
  </si>
  <si>
    <t>Bohri Rahman, L, MA</t>
  </si>
  <si>
    <t>Pengantar Akuntansi I </t>
  </si>
  <si>
    <t>Sulhani S.E.I., M.Ak</t>
  </si>
  <si>
    <t>Ahmad Syauqi Radzi</t>
  </si>
  <si>
    <t>Pengantar Ekonomi </t>
  </si>
  <si>
    <t>Happy Febrina Hariyani M.Si</t>
  </si>
  <si>
    <t>G</t>
  </si>
  <si>
    <t>Ahmad Mudzakir Salim Siregar</t>
  </si>
  <si>
    <t>Isa Basmalah</t>
  </si>
  <si>
    <t>Muhammad Rizal Sodikin</t>
  </si>
  <si>
    <t>Dr. Sugiyarti Fatma Laela, M.Buss, Acc, CMA, CIBA</t>
  </si>
  <si>
    <t>Faisal Ahsani</t>
  </si>
  <si>
    <t>H</t>
  </si>
  <si>
    <t>Amjad Zahawi</t>
  </si>
  <si>
    <t>Muhammad Aidil Fitri</t>
  </si>
  <si>
    <t>Fahmy Ali Verouz</t>
  </si>
  <si>
    <t>Prayogo Adi Sucipto</t>
  </si>
  <si>
    <t>Matematika Ekonomi </t>
  </si>
  <si>
    <t>Pengantar Akuntansi I</t>
  </si>
  <si>
    <t>Muhammad Aghifari</t>
  </si>
  <si>
    <t>Unang Fauzi, Lc., M.E.I</t>
  </si>
  <si>
    <t>Ayat &amp; Hadits Ekonomi</t>
  </si>
  <si>
    <t>Teuku Aris Munandar</t>
  </si>
  <si>
    <t>Kewarganegaraan</t>
  </si>
  <si>
    <t>I</t>
  </si>
  <si>
    <t>Dicky Aris Syahputra</t>
  </si>
  <si>
    <t>Wahyu Rinaldi</t>
  </si>
  <si>
    <t>Imam Hidayat</t>
  </si>
  <si>
    <t>Nurkholis Mahrus</t>
  </si>
  <si>
    <t>Grandis Imama Hendra S.E.I., MSACC</t>
  </si>
  <si>
    <t>J</t>
  </si>
  <si>
    <t>M.Ali Heryawan</t>
  </si>
  <si>
    <t>Ahmad Nizar Jundi</t>
  </si>
  <si>
    <t>Syamsul Hadi M.Si</t>
  </si>
  <si>
    <t>Fakhri</t>
  </si>
  <si>
    <t>Fiqh Muamalah I </t>
  </si>
  <si>
    <t>Muhammad Isa MR, MG, M.E.I</t>
  </si>
  <si>
    <t>a</t>
  </si>
  <si>
    <t>b</t>
  </si>
  <si>
    <t>c</t>
  </si>
  <si>
    <t>d</t>
  </si>
  <si>
    <t>e</t>
  </si>
  <si>
    <t>Bardan Ilham Muhammad</t>
  </si>
  <si>
    <t>Citra Furqan Amimi</t>
  </si>
  <si>
    <t>Dr. Indra, M.Si</t>
  </si>
  <si>
    <t>Mubarok</t>
  </si>
  <si>
    <t>Eko Prasetyo</t>
  </si>
  <si>
    <t>Aflaha Fijar Digdaya</t>
  </si>
  <si>
    <t>Muhammad Rusman</t>
  </si>
  <si>
    <t>Ahmad Idham Cholid</t>
  </si>
  <si>
    <t>Muhammad Fathi Yakan</t>
  </si>
  <si>
    <t>Yuda Farismanar</t>
  </si>
  <si>
    <t>Nurfadillah</t>
  </si>
  <si>
    <t>Abdul Rohman</t>
  </si>
  <si>
    <t>Fauzan Maulana Nurrachman</t>
  </si>
  <si>
    <t>Rifky Nopianto</t>
  </si>
  <si>
    <t>Dr. Arip Rahman</t>
  </si>
  <si>
    <t>f</t>
  </si>
  <si>
    <t>g</t>
  </si>
  <si>
    <t>h</t>
  </si>
  <si>
    <t>i</t>
  </si>
  <si>
    <t>j</t>
  </si>
  <si>
    <t>k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</si>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</sst>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i/>
      <sz val="11"/>
      <color theme="1"/>
      <name val="Trebuchet MS"/>
      <family val="2"/>
    </font>
    <font>
      <b/>
      <i/>
      <sz val="11"/>
      <color theme="1"/>
      <name val="Trebuchet MS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1" xfId="0" applyFont="1" applyFill="1" applyBorder="1" applyAlignment="1" applyProtection="1">
      <alignment horizontal="center"/>
    </xf>
    <xf numFmtId="0" fontId="0" fillId="0" borderId="12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1" fillId="2" borderId="1" xfId="0" applyFont="1" applyFill="1" applyBorder="1" applyAlignment="1">
      <alignment horizontal="left" indent="1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Protection="1"/>
    <xf numFmtId="0" fontId="2" fillId="0" borderId="2" xfId="0" applyFont="1" applyFill="1" applyBorder="1" applyProtection="1"/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inden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Protection="1"/>
    <xf numFmtId="0" fontId="2" fillId="0" borderId="6" xfId="0" applyFont="1" applyBorder="1" applyAlignment="1">
      <alignment horizontal="center" vertical="center"/>
    </xf>
    <xf numFmtId="0" fontId="3" fillId="0" borderId="13" xfId="0" applyFont="1" applyFill="1" applyBorder="1" applyAlignment="1" applyProtection="1">
      <alignment horizontal="center"/>
    </xf>
    <xf numFmtId="0" fontId="0" fillId="0" borderId="10" xfId="0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1" fillId="0" borderId="11" xfId="0" applyFont="1" applyBorder="1"/>
    <xf numFmtId="0" fontId="3" fillId="0" borderId="1" xfId="0" applyFont="1" applyFill="1" applyBorder="1" applyAlignment="1" applyProtection="1">
      <alignment horizontal="center"/>
    </xf>
    <xf numFmtId="0" fontId="1" fillId="0" borderId="12" xfId="0" applyFont="1" applyBorder="1"/>
    <xf numFmtId="0" fontId="1" fillId="0" borderId="7" xfId="0" applyFont="1" applyBorder="1"/>
    <xf numFmtId="0" fontId="2" fillId="0" borderId="3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/>
    </xf>
    <xf numFmtId="0" fontId="2" fillId="0" borderId="3" xfId="0" applyFont="1" applyFill="1" applyBorder="1" applyProtection="1"/>
    <xf numFmtId="0" fontId="2" fillId="0" borderId="4" xfId="0" applyFont="1" applyFill="1" applyBorder="1" applyProtection="1"/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Protection="1"/>
    <xf numFmtId="0" fontId="2" fillId="0" borderId="2" xfId="0" applyFont="1" applyFill="1" applyBorder="1" applyProtection="1"/>
    <xf numFmtId="0" fontId="2" fillId="0" borderId="7" xfId="0" applyFont="1" applyFill="1" applyBorder="1" applyAlignment="1" applyProtection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6"/>
  <sheetViews>
    <sheetView zoomScale="70" zoomScaleNormal="70" workbookViewId="0">
      <selection activeCell="A5" sqref="A5:F56"/>
    </sheetView>
  </sheetViews>
  <sheetFormatPr defaultRowHeight="16.5" x14ac:dyDescent="0.3"/>
  <cols>
    <col min="1" max="2" width="11.42578125" style="2" customWidth="1"/>
    <col min="3" max="3" width="34.42578125" style="2" customWidth="1"/>
    <col min="4" max="4" width="29" style="2" customWidth="1"/>
    <col min="5" max="5" width="53" style="2" customWidth="1"/>
    <col min="6" max="6" width="9.140625" style="3"/>
    <col min="7" max="16384" width="9.140625" style="2"/>
  </cols>
  <sheetData>
    <row r="2" spans="1:14" x14ac:dyDescent="0.3">
      <c r="A2" s="37" t="s">
        <v>0</v>
      </c>
      <c r="B2" s="14"/>
      <c r="C2" s="37" t="s">
        <v>1</v>
      </c>
      <c r="D2" s="41" t="s">
        <v>2</v>
      </c>
      <c r="E2" s="42" t="s">
        <v>3</v>
      </c>
      <c r="F2" s="41" t="s">
        <v>4</v>
      </c>
      <c r="G2" s="33" t="s">
        <v>5</v>
      </c>
      <c r="H2" s="34"/>
      <c r="I2" s="35"/>
      <c r="J2" s="35"/>
      <c r="K2" s="35"/>
      <c r="L2" s="36"/>
      <c r="M2" s="4" t="s">
        <v>6</v>
      </c>
      <c r="N2" s="37" t="s">
        <v>7</v>
      </c>
    </row>
    <row r="3" spans="1:14" x14ac:dyDescent="0.3">
      <c r="A3" s="38"/>
      <c r="B3" s="15"/>
      <c r="C3" s="38"/>
      <c r="D3" s="41"/>
      <c r="E3" s="43"/>
      <c r="F3" s="41"/>
      <c r="G3" s="34" t="s">
        <v>8</v>
      </c>
      <c r="H3" s="36"/>
      <c r="I3" s="40" t="s">
        <v>9</v>
      </c>
      <c r="J3" s="36"/>
      <c r="K3" s="40" t="s">
        <v>10</v>
      </c>
      <c r="L3" s="36"/>
      <c r="M3" s="5" t="s">
        <v>11</v>
      </c>
      <c r="N3" s="38"/>
    </row>
    <row r="4" spans="1:14" x14ac:dyDescent="0.3">
      <c r="A4" s="39"/>
      <c r="B4" s="16"/>
      <c r="C4" s="39"/>
      <c r="D4" s="42"/>
      <c r="E4" s="43"/>
      <c r="F4" s="42"/>
      <c r="G4" s="6" t="s">
        <v>11</v>
      </c>
      <c r="H4" s="7" t="s">
        <v>12</v>
      </c>
      <c r="I4" s="7" t="s">
        <v>11</v>
      </c>
      <c r="J4" s="7" t="s">
        <v>13</v>
      </c>
      <c r="K4" s="7" t="s">
        <v>11</v>
      </c>
      <c r="L4" s="7" t="s">
        <v>12</v>
      </c>
      <c r="M4" s="4" t="s">
        <v>14</v>
      </c>
      <c r="N4" s="39"/>
    </row>
    <row r="5" spans="1:14" x14ac:dyDescent="0.3">
      <c r="A5" s="16" t="s">
        <v>64</v>
      </c>
      <c r="B5" s="16"/>
      <c r="C5" s="16" t="s">
        <v>65</v>
      </c>
      <c r="D5" s="17" t="s">
        <v>66</v>
      </c>
      <c r="E5" s="18" t="s">
        <v>67</v>
      </c>
      <c r="F5" s="17" t="s">
        <v>68</v>
      </c>
      <c r="G5" s="28" t="s">
        <v>84</v>
      </c>
      <c r="H5" s="7" t="s">
        <v>85</v>
      </c>
      <c r="I5" s="7" t="s">
        <v>86</v>
      </c>
      <c r="J5" s="7" t="s">
        <v>87</v>
      </c>
      <c r="K5" s="7" t="s">
        <v>88</v>
      </c>
      <c r="L5" s="7" t="s">
        <v>89</v>
      </c>
      <c r="M5" s="4" t="s">
        <v>90</v>
      </c>
      <c r="N5" s="16" t="s">
        <v>91</v>
      </c>
    </row>
    <row r="6" spans="1:14" x14ac:dyDescent="0.3">
      <c r="A6" s="8">
        <v>1014033</v>
      </c>
      <c r="B6" s="8">
        <v>2010</v>
      </c>
      <c r="C6" s="13" t="s">
        <v>77</v>
      </c>
      <c r="D6" s="13" t="s">
        <v>50</v>
      </c>
      <c r="E6" s="13" t="s">
        <v>47</v>
      </c>
      <c r="F6" s="8" t="s">
        <v>39</v>
      </c>
      <c r="G6" s="29"/>
      <c r="H6" s="31"/>
      <c r="I6" s="31"/>
      <c r="J6" s="31"/>
      <c r="K6" s="31"/>
      <c r="L6" s="31"/>
      <c r="M6" s="32"/>
      <c r="N6" s="1"/>
    </row>
    <row r="7" spans="1:14" x14ac:dyDescent="0.3">
      <c r="A7" s="8">
        <v>1014033</v>
      </c>
      <c r="B7" s="8">
        <v>2010</v>
      </c>
      <c r="C7" s="13" t="s">
        <v>77</v>
      </c>
      <c r="D7" s="13" t="s">
        <v>62</v>
      </c>
      <c r="E7" s="13" t="s">
        <v>63</v>
      </c>
      <c r="F7" s="8" t="s">
        <v>57</v>
      </c>
      <c r="G7" s="29"/>
      <c r="H7" s="31"/>
      <c r="I7" s="31"/>
      <c r="J7" s="31"/>
      <c r="K7" s="31"/>
      <c r="L7" s="31"/>
      <c r="M7" s="32"/>
      <c r="N7" s="1"/>
    </row>
    <row r="8" spans="1:14" x14ac:dyDescent="0.3">
      <c r="A8" s="8">
        <v>1014082</v>
      </c>
      <c r="B8" s="8">
        <v>2010</v>
      </c>
      <c r="C8" s="13" t="s">
        <v>61</v>
      </c>
      <c r="D8" s="13" t="s">
        <v>62</v>
      </c>
      <c r="E8" s="13" t="s">
        <v>63</v>
      </c>
      <c r="F8" s="8" t="s">
        <v>57</v>
      </c>
      <c r="G8" s="9"/>
      <c r="H8" s="10">
        <f>G8*0.3</f>
        <v>0</v>
      </c>
      <c r="I8" s="10"/>
      <c r="J8" s="10">
        <f>I8*0.4</f>
        <v>0</v>
      </c>
      <c r="K8" s="10"/>
      <c r="L8" s="10">
        <f>K8*0.3</f>
        <v>0</v>
      </c>
      <c r="M8" s="11">
        <f>H8+J8+L8</f>
        <v>0</v>
      </c>
      <c r="N8" s="12" t="str">
        <f>IF(M8&gt;=85,"A",IF(M8&gt;=80,"A-",IF(M8&gt;=75,"B+",IF(M8&gt;=70,"B",IF(M8&gt;=65,"B-",IF(M8&gt;=60,"C+",IF(M8&gt;=55,"C",IF(M8&gt;=50,"D","E"))))))))</f>
        <v>E</v>
      </c>
    </row>
    <row r="9" spans="1:14" x14ac:dyDescent="0.3">
      <c r="A9" s="8">
        <v>1115041</v>
      </c>
      <c r="B9" s="8">
        <v>2011</v>
      </c>
      <c r="C9" s="13" t="s">
        <v>38</v>
      </c>
      <c r="D9" s="13" t="s">
        <v>31</v>
      </c>
      <c r="E9" s="13" t="s">
        <v>17</v>
      </c>
      <c r="F9" s="8" t="s">
        <v>39</v>
      </c>
      <c r="G9" s="9"/>
      <c r="H9" s="10">
        <f>G9*0.3</f>
        <v>0</v>
      </c>
      <c r="I9" s="10"/>
      <c r="J9" s="10">
        <f>I9*0.4</f>
        <v>0</v>
      </c>
      <c r="K9" s="10"/>
      <c r="L9" s="10">
        <f>K9*0.3</f>
        <v>0</v>
      </c>
      <c r="M9" s="11">
        <f>H9+J9+L9</f>
        <v>0</v>
      </c>
      <c r="N9" s="12" t="str">
        <f>IF(M9&gt;=85,"A",IF(M9&gt;=80,"A-",IF(M9&gt;=75,"B+",IF(M9&gt;=70,"B",IF(M9&gt;=65,"B-",IF(M9&gt;=60,"C+",IF(M9&gt;=55,"C",IF(M9&gt;=50,"D","E"))))))))</f>
        <v>E</v>
      </c>
    </row>
    <row r="10" spans="1:14" x14ac:dyDescent="0.3">
      <c r="A10" s="8">
        <v>1115041</v>
      </c>
      <c r="B10" s="8">
        <v>2011</v>
      </c>
      <c r="C10" s="13" t="s">
        <v>38</v>
      </c>
      <c r="D10" s="13" t="s">
        <v>45</v>
      </c>
      <c r="E10" s="13" t="s">
        <v>29</v>
      </c>
      <c r="F10" s="8" t="s">
        <v>39</v>
      </c>
      <c r="G10" s="9"/>
      <c r="H10" s="10">
        <f>G10*0.3</f>
        <v>0</v>
      </c>
      <c r="I10" s="10"/>
      <c r="J10" s="10">
        <f>I10*0.4</f>
        <v>0</v>
      </c>
      <c r="K10" s="10"/>
      <c r="L10" s="10">
        <f>K10*0.3</f>
        <v>0</v>
      </c>
      <c r="M10" s="11">
        <f>H10+J10+L10</f>
        <v>0</v>
      </c>
      <c r="N10" s="12" t="str">
        <f>IF(M10&gt;=85,"A",IF(M10&gt;=80,"A-",IF(M10&gt;=75,"B+",IF(M10&gt;=70,"B",IF(M10&gt;=65,"B-",IF(M10&gt;=60,"C+",IF(M10&gt;=55,"C",IF(M10&gt;=50,"D","E"))))))))</f>
        <v>E</v>
      </c>
    </row>
    <row r="11" spans="1:14" x14ac:dyDescent="0.3">
      <c r="A11" s="8">
        <v>1115152</v>
      </c>
      <c r="B11" s="8">
        <v>2011</v>
      </c>
      <c r="C11" s="13" t="s">
        <v>78</v>
      </c>
      <c r="D11" s="13" t="s">
        <v>23</v>
      </c>
      <c r="E11" s="13" t="s">
        <v>60</v>
      </c>
      <c r="F11" s="8" t="s">
        <v>57</v>
      </c>
      <c r="G11" s="29"/>
      <c r="H11" s="31"/>
      <c r="I11" s="31"/>
      <c r="J11" s="31"/>
      <c r="K11" s="31"/>
      <c r="L11" s="31"/>
      <c r="M11" s="32"/>
      <c r="N11" s="1"/>
    </row>
    <row r="12" spans="1:14" x14ac:dyDescent="0.3">
      <c r="A12" s="8">
        <v>1115230</v>
      </c>
      <c r="B12" s="8">
        <v>2011</v>
      </c>
      <c r="C12" s="13" t="s">
        <v>30</v>
      </c>
      <c r="D12" s="13" t="s">
        <v>31</v>
      </c>
      <c r="E12" s="13" t="s">
        <v>32</v>
      </c>
      <c r="F12" s="8" t="s">
        <v>33</v>
      </c>
      <c r="G12" s="9"/>
      <c r="H12" s="10">
        <f>G12*0.3</f>
        <v>0</v>
      </c>
      <c r="I12" s="10"/>
      <c r="J12" s="10">
        <f>I12*0.4</f>
        <v>0</v>
      </c>
      <c r="K12" s="10"/>
      <c r="L12" s="10">
        <f>K12*0.3</f>
        <v>0</v>
      </c>
      <c r="M12" s="11">
        <f>H12+J12+L12</f>
        <v>0</v>
      </c>
      <c r="N12" s="12" t="str">
        <f>IF(M12&gt;=85,"A",IF(M12&gt;=80,"A-",IF(M12&gt;=75,"B+",IF(M12&gt;=70,"B",IF(M12&gt;=65,"B-",IF(M12&gt;=60,"C+",IF(M12&gt;=55,"C",IF(M12&gt;=50,"D","E"))))))))</f>
        <v>E</v>
      </c>
    </row>
    <row r="13" spans="1:14" x14ac:dyDescent="0.3">
      <c r="A13" s="8">
        <v>1216038</v>
      </c>
      <c r="B13" s="8">
        <v>2012</v>
      </c>
      <c r="C13" s="13" t="s">
        <v>40</v>
      </c>
      <c r="D13" s="13" t="s">
        <v>44</v>
      </c>
      <c r="E13" s="13" t="s">
        <v>32</v>
      </c>
      <c r="F13" s="8" t="s">
        <v>39</v>
      </c>
      <c r="G13" s="9"/>
      <c r="H13" s="10">
        <f>G13*0.3</f>
        <v>0</v>
      </c>
      <c r="I13" s="10"/>
      <c r="J13" s="10">
        <f>I13*0.4</f>
        <v>0</v>
      </c>
      <c r="K13" s="10"/>
      <c r="L13" s="10">
        <f>K13*0.3</f>
        <v>0</v>
      </c>
      <c r="M13" s="11">
        <f>H13+J13+L13</f>
        <v>0</v>
      </c>
      <c r="N13" s="12" t="str">
        <f>IF(M13&gt;=85,"A",IF(M13&gt;=80,"A-",IF(M13&gt;=75,"B+",IF(M13&gt;=70,"B",IF(M13&gt;=65,"B-",IF(M13&gt;=60,"C+",IF(M13&gt;=55,"C",IF(M13&gt;=50,"D","E"))))))))</f>
        <v>E</v>
      </c>
    </row>
    <row r="14" spans="1:14" x14ac:dyDescent="0.3">
      <c r="A14" s="8">
        <v>1216069</v>
      </c>
      <c r="B14" s="8">
        <v>2012</v>
      </c>
      <c r="C14" s="13" t="s">
        <v>70</v>
      </c>
      <c r="D14" s="13" t="s">
        <v>23</v>
      </c>
      <c r="E14" s="13" t="s">
        <v>71</v>
      </c>
      <c r="F14" s="8" t="s">
        <v>33</v>
      </c>
      <c r="G14" s="29"/>
      <c r="H14" s="31"/>
      <c r="I14" s="31"/>
      <c r="J14" s="31"/>
      <c r="K14" s="31"/>
      <c r="L14" s="31"/>
      <c r="M14" s="32"/>
      <c r="N14" s="1"/>
    </row>
    <row r="15" spans="1:14" x14ac:dyDescent="0.3">
      <c r="A15" s="8">
        <v>1216069</v>
      </c>
      <c r="B15" s="8">
        <v>2012</v>
      </c>
      <c r="C15" s="13" t="s">
        <v>70</v>
      </c>
      <c r="D15" s="13" t="s">
        <v>16</v>
      </c>
      <c r="E15" s="13" t="s">
        <v>32</v>
      </c>
      <c r="F15" s="8" t="s">
        <v>33</v>
      </c>
      <c r="G15" s="29"/>
      <c r="H15" s="31"/>
      <c r="I15" s="31"/>
      <c r="J15" s="31"/>
      <c r="K15" s="31"/>
      <c r="L15" s="31"/>
      <c r="M15" s="32"/>
      <c r="N15" s="1"/>
    </row>
    <row r="16" spans="1:14" x14ac:dyDescent="0.3">
      <c r="A16" s="8">
        <v>1216101</v>
      </c>
      <c r="B16" s="8">
        <v>2012</v>
      </c>
      <c r="C16" s="13" t="s">
        <v>25</v>
      </c>
      <c r="D16" s="13" t="s">
        <v>26</v>
      </c>
      <c r="E16" s="13" t="s">
        <v>27</v>
      </c>
      <c r="F16" s="8" t="s">
        <v>18</v>
      </c>
      <c r="G16" s="9"/>
      <c r="H16" s="10">
        <f>G16*0.3</f>
        <v>0</v>
      </c>
      <c r="I16" s="10"/>
      <c r="J16" s="10">
        <f>I16*0.4</f>
        <v>0</v>
      </c>
      <c r="K16" s="10"/>
      <c r="L16" s="10">
        <f>K16*0.3</f>
        <v>0</v>
      </c>
      <c r="M16" s="11">
        <f>H16+J16+L16</f>
        <v>0</v>
      </c>
      <c r="N16" s="12" t="str">
        <f>IF(M16&gt;=85,"A",IF(M16&gt;=80,"A-",IF(M16&gt;=75,"B+",IF(M16&gt;=70,"B",IF(M16&gt;=65,"B-",IF(M16&gt;=60,"C+",IF(M16&gt;=55,"C",IF(M16&gt;=50,"D","E"))))))))</f>
        <v>E</v>
      </c>
    </row>
    <row r="17" spans="1:14" x14ac:dyDescent="0.3">
      <c r="A17" s="8">
        <v>1216157</v>
      </c>
      <c r="B17" s="8">
        <v>2012</v>
      </c>
      <c r="C17" s="13" t="s">
        <v>41</v>
      </c>
      <c r="D17" s="13" t="s">
        <v>44</v>
      </c>
      <c r="E17" s="13" t="s">
        <v>32</v>
      </c>
      <c r="F17" s="8" t="s">
        <v>39</v>
      </c>
      <c r="G17" s="9"/>
      <c r="H17" s="10">
        <f>G17*0.3</f>
        <v>0</v>
      </c>
      <c r="I17" s="10"/>
      <c r="J17" s="10">
        <f>I17*0.4</f>
        <v>0</v>
      </c>
      <c r="K17" s="10"/>
      <c r="L17" s="10">
        <f>K17*0.3</f>
        <v>0</v>
      </c>
      <c r="M17" s="11">
        <f>H17+J17+L17</f>
        <v>0</v>
      </c>
      <c r="N17" s="12" t="str">
        <f>IF(M17&gt;=85,"A",IF(M17&gt;=80,"A-",IF(M17&gt;=75,"B+",IF(M17&gt;=70,"B",IF(M17&gt;=65,"B-",IF(M17&gt;=60,"C+",IF(M17&gt;=55,"C",IF(M17&gt;=50,"D","E"))))))))</f>
        <v>E</v>
      </c>
    </row>
    <row r="18" spans="1:14" x14ac:dyDescent="0.3">
      <c r="A18" s="8">
        <v>1216157</v>
      </c>
      <c r="B18" s="8">
        <v>2012</v>
      </c>
      <c r="C18" s="13" t="s">
        <v>41</v>
      </c>
      <c r="D18" s="13" t="s">
        <v>48</v>
      </c>
      <c r="E18" s="13" t="s">
        <v>47</v>
      </c>
      <c r="F18" s="8" t="s">
        <v>51</v>
      </c>
      <c r="G18" s="9"/>
      <c r="H18" s="10">
        <f>G18*0.3</f>
        <v>0</v>
      </c>
      <c r="I18" s="10"/>
      <c r="J18" s="10">
        <f>I18*0.4</f>
        <v>0</v>
      </c>
      <c r="K18" s="10"/>
      <c r="L18" s="10">
        <f>K18*0.3</f>
        <v>0</v>
      </c>
      <c r="M18" s="11">
        <f>H18+J18+L18</f>
        <v>0</v>
      </c>
      <c r="N18" s="12" t="str">
        <f>IF(M18&gt;=85,"A",IF(M18&gt;=80,"A-",IF(M18&gt;=75,"B+",IF(M18&gt;=70,"B",IF(M18&gt;=65,"B-",IF(M18&gt;=60,"C+",IF(M18&gt;=55,"C",IF(M18&gt;=50,"D","E"))))))))</f>
        <v>E</v>
      </c>
    </row>
    <row r="19" spans="1:14" x14ac:dyDescent="0.3">
      <c r="A19" s="8">
        <v>1216205</v>
      </c>
      <c r="B19" s="8">
        <v>2012</v>
      </c>
      <c r="C19" s="13" t="s">
        <v>46</v>
      </c>
      <c r="D19" s="13" t="s">
        <v>20</v>
      </c>
      <c r="E19" s="13" t="s">
        <v>47</v>
      </c>
      <c r="F19" s="8" t="s">
        <v>39</v>
      </c>
      <c r="G19" s="9"/>
      <c r="H19" s="10">
        <f>G19*0.3</f>
        <v>0</v>
      </c>
      <c r="I19" s="10"/>
      <c r="J19" s="10">
        <f>I19*0.4</f>
        <v>0</v>
      </c>
      <c r="K19" s="10"/>
      <c r="L19" s="10">
        <f>K19*0.3</f>
        <v>0</v>
      </c>
      <c r="M19" s="11">
        <f>H19+J19+L19</f>
        <v>0</v>
      </c>
      <c r="N19" s="12" t="str">
        <f>IF(M19&gt;=85,"A",IF(M19&gt;=80,"A-",IF(M19&gt;=75,"B+",IF(M19&gt;=70,"B",IF(M19&gt;=65,"B-",IF(M19&gt;=60,"C+",IF(M19&gt;=55,"C",IF(M19&gt;=50,"D","E"))))))))</f>
        <v>E</v>
      </c>
    </row>
    <row r="20" spans="1:14" x14ac:dyDescent="0.3">
      <c r="A20" s="8">
        <v>1216299</v>
      </c>
      <c r="B20" s="8">
        <v>2012</v>
      </c>
      <c r="C20" s="13" t="s">
        <v>49</v>
      </c>
      <c r="D20" s="13" t="s">
        <v>50</v>
      </c>
      <c r="E20" s="13" t="s">
        <v>21</v>
      </c>
      <c r="F20" s="8" t="s">
        <v>51</v>
      </c>
      <c r="G20" s="9"/>
      <c r="H20" s="10">
        <f>G20*0.3</f>
        <v>0</v>
      </c>
      <c r="I20" s="10"/>
      <c r="J20" s="10">
        <f>I20*0.4</f>
        <v>0</v>
      </c>
      <c r="K20" s="10"/>
      <c r="L20" s="10">
        <f>K20*0.3</f>
        <v>0</v>
      </c>
      <c r="M20" s="11">
        <f>H20+J20+L20</f>
        <v>0</v>
      </c>
      <c r="N20" s="12" t="str">
        <f>IF(M20&gt;=85,"A",IF(M20&gt;=80,"A-",IF(M20&gt;=75,"B+",IF(M20&gt;=70,"B",IF(M20&gt;=65,"B-",IF(M20&gt;=60,"C+",IF(M20&gt;=55,"C",IF(M20&gt;=50,"D","E"))))))))</f>
        <v>E</v>
      </c>
    </row>
    <row r="21" spans="1:14" x14ac:dyDescent="0.3">
      <c r="A21" s="8">
        <v>1317004</v>
      </c>
      <c r="B21" s="8">
        <v>2013</v>
      </c>
      <c r="C21" s="13" t="s">
        <v>80</v>
      </c>
      <c r="D21" s="13" t="s">
        <v>48</v>
      </c>
      <c r="E21" s="13" t="s">
        <v>47</v>
      </c>
      <c r="F21" s="8" t="s">
        <v>51</v>
      </c>
      <c r="G21" s="29"/>
      <c r="H21" s="31"/>
      <c r="I21" s="31"/>
      <c r="J21" s="31"/>
      <c r="K21" s="31"/>
      <c r="L21" s="31"/>
      <c r="M21" s="32"/>
      <c r="N21" s="1"/>
    </row>
    <row r="22" spans="1:14" x14ac:dyDescent="0.3">
      <c r="A22" s="8">
        <v>1317021</v>
      </c>
      <c r="B22" s="8">
        <v>2013</v>
      </c>
      <c r="C22" s="13" t="s">
        <v>74</v>
      </c>
      <c r="D22" s="13" t="s">
        <v>23</v>
      </c>
      <c r="E22" s="13" t="s">
        <v>32</v>
      </c>
      <c r="F22" s="8" t="s">
        <v>39</v>
      </c>
      <c r="G22" s="29"/>
      <c r="H22" s="31"/>
      <c r="I22" s="31"/>
      <c r="J22" s="31"/>
      <c r="K22" s="31"/>
      <c r="L22" s="31"/>
      <c r="M22" s="32"/>
      <c r="N22" s="1"/>
    </row>
    <row r="23" spans="1:14" x14ac:dyDescent="0.3">
      <c r="A23" s="8">
        <v>1317023</v>
      </c>
      <c r="B23" s="8">
        <v>2013</v>
      </c>
      <c r="C23" s="13" t="s">
        <v>15</v>
      </c>
      <c r="D23" s="13" t="s">
        <v>16</v>
      </c>
      <c r="E23" s="13" t="s">
        <v>17</v>
      </c>
      <c r="F23" s="8" t="s">
        <v>18</v>
      </c>
      <c r="G23" s="9"/>
      <c r="H23" s="10">
        <f>G23*0.3</f>
        <v>0</v>
      </c>
      <c r="I23" s="10"/>
      <c r="J23" s="10">
        <f>I23*0.4</f>
        <v>0</v>
      </c>
      <c r="K23" s="10"/>
      <c r="L23" s="10">
        <f>K23*0.3</f>
        <v>0</v>
      </c>
      <c r="M23" s="11">
        <f>H23+J23+L23</f>
        <v>0</v>
      </c>
      <c r="N23" s="12" t="str">
        <f>IF(M23&gt;=85,"A",IF(M23&gt;=80,"A-",IF(M23&gt;=75,"B+",IF(M23&gt;=70,"B",IF(M23&gt;=65,"B-",IF(M23&gt;=60,"C+",IF(M23&gt;=55,"C",IF(M23&gt;=50,"D","E"))))))))</f>
        <v>E</v>
      </c>
    </row>
    <row r="24" spans="1:14" x14ac:dyDescent="0.3">
      <c r="A24" s="8">
        <v>1317026</v>
      </c>
      <c r="B24" s="8">
        <v>2013</v>
      </c>
      <c r="C24" s="13" t="s">
        <v>76</v>
      </c>
      <c r="D24" s="13" t="s">
        <v>23</v>
      </c>
      <c r="E24" s="13" t="s">
        <v>71</v>
      </c>
      <c r="F24" s="8" t="s">
        <v>18</v>
      </c>
      <c r="G24" s="29"/>
      <c r="H24" s="31"/>
      <c r="I24" s="31"/>
      <c r="J24" s="31"/>
      <c r="K24" s="31"/>
      <c r="L24" s="31"/>
      <c r="M24" s="32"/>
      <c r="N24" s="1"/>
    </row>
    <row r="25" spans="1:14" x14ac:dyDescent="0.3">
      <c r="A25" s="8">
        <v>1317027</v>
      </c>
      <c r="B25" s="8">
        <v>2013</v>
      </c>
      <c r="C25" s="13" t="s">
        <v>34</v>
      </c>
      <c r="D25" s="13" t="s">
        <v>28</v>
      </c>
      <c r="E25" s="13" t="s">
        <v>37</v>
      </c>
      <c r="F25" s="8" t="s">
        <v>33</v>
      </c>
      <c r="G25" s="9"/>
      <c r="H25" s="10">
        <f>G25*0.3</f>
        <v>0</v>
      </c>
      <c r="I25" s="10"/>
      <c r="J25" s="10">
        <f>I25*0.4</f>
        <v>0</v>
      </c>
      <c r="K25" s="10"/>
      <c r="L25" s="10">
        <f>K25*0.3</f>
        <v>0</v>
      </c>
      <c r="M25" s="11">
        <f>H25+J25+L25</f>
        <v>0</v>
      </c>
      <c r="N25" s="12" t="str">
        <f>IF(M25&gt;=85,"A",IF(M25&gt;=80,"A-",IF(M25&gt;=75,"B+",IF(M25&gt;=70,"B",IF(M25&gt;=65,"B-",IF(M25&gt;=60,"C+",IF(M25&gt;=55,"C",IF(M25&gt;=50,"D","E"))))))))</f>
        <v>E</v>
      </c>
    </row>
    <row r="26" spans="1:14" x14ac:dyDescent="0.3">
      <c r="A26" s="8">
        <v>1317028</v>
      </c>
      <c r="B26" s="8">
        <v>2013</v>
      </c>
      <c r="C26" s="13" t="s">
        <v>59</v>
      </c>
      <c r="D26" s="13" t="s">
        <v>23</v>
      </c>
      <c r="E26" s="13" t="s">
        <v>60</v>
      </c>
      <c r="F26" s="8" t="s">
        <v>57</v>
      </c>
      <c r="G26" s="9"/>
      <c r="H26" s="10">
        <f>G26*0.3</f>
        <v>0</v>
      </c>
      <c r="I26" s="10"/>
      <c r="J26" s="10">
        <f>I26*0.4</f>
        <v>0</v>
      </c>
      <c r="K26" s="10"/>
      <c r="L26" s="10">
        <f>K26*0.3</f>
        <v>0</v>
      </c>
      <c r="M26" s="11">
        <f>H26+J26+L26</f>
        <v>0</v>
      </c>
      <c r="N26" s="12" t="str">
        <f>IF(M26&gt;=85,"A",IF(M26&gt;=80,"A-",IF(M26&gt;=75,"B+",IF(M26&gt;=70,"B",IF(M26&gt;=65,"B-",IF(M26&gt;=60,"C+",IF(M26&gt;=55,"C",IF(M26&gt;=50,"D","E"))))))))</f>
        <v>E</v>
      </c>
    </row>
    <row r="27" spans="1:14" x14ac:dyDescent="0.3">
      <c r="A27" s="8">
        <v>1317071</v>
      </c>
      <c r="B27" s="8">
        <v>2013</v>
      </c>
      <c r="C27" s="13" t="s">
        <v>69</v>
      </c>
      <c r="D27" s="13" t="s">
        <v>50</v>
      </c>
      <c r="E27" s="13" t="s">
        <v>21</v>
      </c>
      <c r="F27" s="8" t="s">
        <v>18</v>
      </c>
      <c r="G27" s="9"/>
      <c r="H27" s="10">
        <f>G27*0.3</f>
        <v>0</v>
      </c>
      <c r="I27" s="10"/>
      <c r="J27" s="10">
        <f>I27*0.4</f>
        <v>0</v>
      </c>
      <c r="K27" s="10"/>
      <c r="L27" s="10">
        <f>K27*0.3</f>
        <v>0</v>
      </c>
      <c r="M27" s="11">
        <f>H27+J27+L27</f>
        <v>0</v>
      </c>
      <c r="N27" s="12" t="str">
        <f>IF(M27&gt;=85,"A",IF(M27&gt;=80,"A-",IF(M27&gt;=75,"B+",IF(M27&gt;=70,"B",IF(M27&gt;=65,"B-",IF(M27&gt;=60,"C+",IF(M27&gt;=55,"C",IF(M27&gt;=50,"D","E"))))))))</f>
        <v>E</v>
      </c>
    </row>
    <row r="28" spans="1:14" x14ac:dyDescent="0.3">
      <c r="A28" s="19">
        <v>1317071</v>
      </c>
      <c r="B28" s="8">
        <v>2013</v>
      </c>
      <c r="C28" s="20" t="s">
        <v>69</v>
      </c>
      <c r="D28" s="20" t="s">
        <v>45</v>
      </c>
      <c r="E28" s="20" t="s">
        <v>37</v>
      </c>
      <c r="F28" s="19" t="s">
        <v>33</v>
      </c>
      <c r="G28" s="9"/>
      <c r="H28" s="10"/>
      <c r="I28" s="10"/>
      <c r="J28" s="10"/>
      <c r="K28" s="10"/>
      <c r="L28" s="10"/>
      <c r="M28" s="11"/>
      <c r="N28" s="12"/>
    </row>
    <row r="29" spans="1:14" x14ac:dyDescent="0.3">
      <c r="A29" s="19">
        <v>1317071</v>
      </c>
      <c r="B29" s="8">
        <v>2013</v>
      </c>
      <c r="C29" s="20" t="s">
        <v>69</v>
      </c>
      <c r="D29" s="20" t="s">
        <v>45</v>
      </c>
      <c r="E29" s="20" t="s">
        <v>29</v>
      </c>
      <c r="F29" s="19" t="s">
        <v>18</v>
      </c>
      <c r="G29" s="9"/>
      <c r="H29" s="10"/>
      <c r="I29" s="10"/>
      <c r="J29" s="10"/>
      <c r="K29" s="10"/>
      <c r="L29" s="10"/>
      <c r="M29" s="11"/>
      <c r="N29" s="12"/>
    </row>
    <row r="30" spans="1:14" x14ac:dyDescent="0.3">
      <c r="A30" s="8">
        <v>1317096</v>
      </c>
      <c r="B30" s="8">
        <v>2013</v>
      </c>
      <c r="C30" s="13" t="s">
        <v>52</v>
      </c>
      <c r="D30" s="13" t="s">
        <v>16</v>
      </c>
      <c r="E30" s="13" t="s">
        <v>17</v>
      </c>
      <c r="F30" s="8" t="s">
        <v>51</v>
      </c>
      <c r="G30" s="9"/>
      <c r="H30" s="10">
        <f>G30*0.3</f>
        <v>0</v>
      </c>
      <c r="I30" s="10"/>
      <c r="J30" s="10">
        <f>I30*0.4</f>
        <v>0</v>
      </c>
      <c r="K30" s="10"/>
      <c r="L30" s="10">
        <f>K30*0.3</f>
        <v>0</v>
      </c>
      <c r="M30" s="11">
        <f>H30+J30+L30</f>
        <v>0</v>
      </c>
      <c r="N30" s="12" t="str">
        <f>IF(M30&gt;=85,"A",IF(M30&gt;=80,"A-",IF(M30&gt;=75,"B+",IF(M30&gt;=70,"B",IF(M30&gt;=65,"B-",IF(M30&gt;=60,"C+",IF(M30&gt;=55,"C",IF(M30&gt;=50,"D","E"))))))))</f>
        <v>E</v>
      </c>
    </row>
    <row r="31" spans="1:14" x14ac:dyDescent="0.3">
      <c r="A31" s="8">
        <v>1317096</v>
      </c>
      <c r="B31" s="8">
        <v>2013</v>
      </c>
      <c r="C31" s="13" t="s">
        <v>52</v>
      </c>
      <c r="D31" s="13" t="s">
        <v>48</v>
      </c>
      <c r="E31" s="13" t="s">
        <v>47</v>
      </c>
      <c r="F31" s="8" t="s">
        <v>51</v>
      </c>
      <c r="G31" s="9"/>
      <c r="H31" s="10">
        <f>G31*0.3</f>
        <v>0</v>
      </c>
      <c r="I31" s="10"/>
      <c r="J31" s="10">
        <f>I31*0.4</f>
        <v>0</v>
      </c>
      <c r="K31" s="10"/>
      <c r="L31" s="10">
        <f>K31*0.3</f>
        <v>0</v>
      </c>
      <c r="M31" s="11">
        <f>H31+J31+L31</f>
        <v>0</v>
      </c>
      <c r="N31" s="12" t="str">
        <f>IF(M31&gt;=85,"A",IF(M31&gt;=80,"A-",IF(M31&gt;=75,"B+",IF(M31&gt;=70,"B",IF(M31&gt;=65,"B-",IF(M31&gt;=60,"C+",IF(M31&gt;=55,"C",IF(M31&gt;=50,"D","E"))))))))</f>
        <v>E</v>
      </c>
    </row>
    <row r="32" spans="1:14" x14ac:dyDescent="0.3">
      <c r="A32" s="8">
        <v>1317109</v>
      </c>
      <c r="B32" s="8">
        <v>2013</v>
      </c>
      <c r="C32" s="13" t="s">
        <v>42</v>
      </c>
      <c r="D32" s="13" t="s">
        <v>44</v>
      </c>
      <c r="E32" s="13" t="s">
        <v>32</v>
      </c>
      <c r="F32" s="8" t="s">
        <v>39</v>
      </c>
      <c r="G32" s="9"/>
      <c r="H32" s="10">
        <f>G32*0.3</f>
        <v>0</v>
      </c>
      <c r="I32" s="10"/>
      <c r="J32" s="10">
        <f>I32*0.4</f>
        <v>0</v>
      </c>
      <c r="K32" s="10"/>
      <c r="L32" s="10">
        <f>K32*0.3</f>
        <v>0</v>
      </c>
      <c r="M32" s="11">
        <f>H32+J32+L32</f>
        <v>0</v>
      </c>
      <c r="N32" s="12" t="str">
        <f>IF(M32&gt;=85,"A",IF(M32&gt;=80,"A-",IF(M32&gt;=75,"B+",IF(M32&gt;=70,"B",IF(M32&gt;=65,"B-",IF(M32&gt;=60,"C+",IF(M32&gt;=55,"C",IF(M32&gt;=50,"D","E"))))))))</f>
        <v>E</v>
      </c>
    </row>
    <row r="33" spans="1:14" x14ac:dyDescent="0.3">
      <c r="A33" s="8">
        <v>1317109</v>
      </c>
      <c r="B33" s="8">
        <v>2013</v>
      </c>
      <c r="C33" s="13" t="s">
        <v>42</v>
      </c>
      <c r="D33" s="13" t="s">
        <v>23</v>
      </c>
      <c r="E33" s="13" t="s">
        <v>32</v>
      </c>
      <c r="F33" s="8" t="s">
        <v>39</v>
      </c>
      <c r="G33" s="29"/>
      <c r="H33" s="31"/>
      <c r="I33" s="31"/>
      <c r="J33" s="31"/>
      <c r="K33" s="31"/>
      <c r="L33" s="31"/>
      <c r="M33" s="32"/>
      <c r="N33" s="1"/>
    </row>
    <row r="34" spans="1:14" x14ac:dyDescent="0.3">
      <c r="A34" s="8">
        <v>1317125</v>
      </c>
      <c r="B34" s="8">
        <v>2013</v>
      </c>
      <c r="C34" s="13" t="s">
        <v>81</v>
      </c>
      <c r="D34" s="13" t="s">
        <v>48</v>
      </c>
      <c r="E34" s="13" t="s">
        <v>47</v>
      </c>
      <c r="F34" s="8" t="s">
        <v>51</v>
      </c>
      <c r="G34" s="29"/>
      <c r="H34" s="31"/>
      <c r="I34" s="31"/>
      <c r="J34" s="31"/>
      <c r="K34" s="31"/>
      <c r="L34" s="31"/>
      <c r="M34" s="32"/>
      <c r="N34" s="1"/>
    </row>
    <row r="35" spans="1:14" x14ac:dyDescent="0.3">
      <c r="A35" s="8">
        <v>1317154</v>
      </c>
      <c r="B35" s="8">
        <v>2013</v>
      </c>
      <c r="C35" s="13" t="s">
        <v>22</v>
      </c>
      <c r="D35" s="13" t="s">
        <v>23</v>
      </c>
      <c r="E35" s="13" t="s">
        <v>24</v>
      </c>
      <c r="F35" s="8" t="s">
        <v>18</v>
      </c>
      <c r="G35" s="9"/>
      <c r="H35" s="10">
        <f t="shared" ref="H35:H41" si="0">G35*0.3</f>
        <v>0</v>
      </c>
      <c r="I35" s="10"/>
      <c r="J35" s="10">
        <f t="shared" ref="J35:J41" si="1">I35*0.4</f>
        <v>0</v>
      </c>
      <c r="K35" s="10"/>
      <c r="L35" s="10">
        <f t="shared" ref="L35:L41" si="2">K35*0.3</f>
        <v>0</v>
      </c>
      <c r="M35" s="11">
        <f t="shared" ref="M35:M41" si="3">H35+J35+L35</f>
        <v>0</v>
      </c>
      <c r="N35" s="12" t="str">
        <f t="shared" ref="N35:N41" si="4">IF(M35&gt;=85,"A",IF(M35&gt;=80,"A-",IF(M35&gt;=75,"B+",IF(M35&gt;=70,"B",IF(M35&gt;=65,"B-",IF(M35&gt;=60,"C+",IF(M35&gt;=55,"C",IF(M35&gt;=50,"D","E"))))))))</f>
        <v>E</v>
      </c>
    </row>
    <row r="36" spans="1:14" x14ac:dyDescent="0.3">
      <c r="A36" s="8">
        <v>1317154</v>
      </c>
      <c r="B36" s="8">
        <v>2013</v>
      </c>
      <c r="C36" s="13" t="s">
        <v>22</v>
      </c>
      <c r="D36" s="13" t="s">
        <v>45</v>
      </c>
      <c r="E36" s="13" t="s">
        <v>37</v>
      </c>
      <c r="F36" s="8" t="s">
        <v>33</v>
      </c>
      <c r="G36" s="9"/>
      <c r="H36" s="10">
        <f t="shared" si="0"/>
        <v>0</v>
      </c>
      <c r="I36" s="10"/>
      <c r="J36" s="10">
        <f t="shared" si="1"/>
        <v>0</v>
      </c>
      <c r="K36" s="10"/>
      <c r="L36" s="10">
        <f t="shared" si="2"/>
        <v>0</v>
      </c>
      <c r="M36" s="11">
        <f t="shared" si="3"/>
        <v>0</v>
      </c>
      <c r="N36" s="12" t="str">
        <f t="shared" si="4"/>
        <v>E</v>
      </c>
    </row>
    <row r="37" spans="1:14" x14ac:dyDescent="0.3">
      <c r="A37" s="8">
        <v>1317154</v>
      </c>
      <c r="B37" s="8">
        <v>2013</v>
      </c>
      <c r="C37" s="13" t="s">
        <v>22</v>
      </c>
      <c r="D37" s="13" t="s">
        <v>16</v>
      </c>
      <c r="E37" s="13" t="s">
        <v>17</v>
      </c>
      <c r="F37" s="8" t="s">
        <v>51</v>
      </c>
      <c r="G37" s="9"/>
      <c r="H37" s="10">
        <f t="shared" si="0"/>
        <v>0</v>
      </c>
      <c r="I37" s="10"/>
      <c r="J37" s="10">
        <f t="shared" si="1"/>
        <v>0</v>
      </c>
      <c r="K37" s="10"/>
      <c r="L37" s="10">
        <f t="shared" si="2"/>
        <v>0</v>
      </c>
      <c r="M37" s="11">
        <f t="shared" si="3"/>
        <v>0</v>
      </c>
      <c r="N37" s="12" t="str">
        <f t="shared" si="4"/>
        <v>E</v>
      </c>
    </row>
    <row r="38" spans="1:14" x14ac:dyDescent="0.3">
      <c r="A38" s="8">
        <v>1317172</v>
      </c>
      <c r="B38" s="8">
        <v>2013</v>
      </c>
      <c r="C38" s="13" t="s">
        <v>54</v>
      </c>
      <c r="D38" s="13" t="s">
        <v>48</v>
      </c>
      <c r="E38" s="13" t="s">
        <v>47</v>
      </c>
      <c r="F38" s="8" t="s">
        <v>51</v>
      </c>
      <c r="G38" s="9"/>
      <c r="H38" s="10">
        <f t="shared" si="0"/>
        <v>0</v>
      </c>
      <c r="I38" s="10"/>
      <c r="J38" s="10">
        <f t="shared" si="1"/>
        <v>0</v>
      </c>
      <c r="K38" s="10"/>
      <c r="L38" s="10">
        <f t="shared" si="2"/>
        <v>0</v>
      </c>
      <c r="M38" s="11">
        <f t="shared" si="3"/>
        <v>0</v>
      </c>
      <c r="N38" s="12" t="str">
        <f t="shared" si="4"/>
        <v>E</v>
      </c>
    </row>
    <row r="39" spans="1:14" x14ac:dyDescent="0.3">
      <c r="A39" s="8">
        <v>1317176</v>
      </c>
      <c r="B39" s="8">
        <v>2013</v>
      </c>
      <c r="C39" s="13" t="s">
        <v>35</v>
      </c>
      <c r="D39" s="13" t="s">
        <v>45</v>
      </c>
      <c r="E39" s="13" t="s">
        <v>37</v>
      </c>
      <c r="F39" s="8" t="s">
        <v>33</v>
      </c>
      <c r="G39" s="9"/>
      <c r="H39" s="10">
        <f t="shared" si="0"/>
        <v>0</v>
      </c>
      <c r="I39" s="10"/>
      <c r="J39" s="10">
        <f t="shared" si="1"/>
        <v>0</v>
      </c>
      <c r="K39" s="10"/>
      <c r="L39" s="10">
        <f t="shared" si="2"/>
        <v>0</v>
      </c>
      <c r="M39" s="11">
        <f t="shared" si="3"/>
        <v>0</v>
      </c>
      <c r="N39" s="12" t="str">
        <f t="shared" si="4"/>
        <v>E</v>
      </c>
    </row>
    <row r="40" spans="1:14" x14ac:dyDescent="0.3">
      <c r="A40" s="8">
        <v>1317176</v>
      </c>
      <c r="B40" s="8">
        <v>2013</v>
      </c>
      <c r="C40" s="13" t="s">
        <v>35</v>
      </c>
      <c r="D40" s="13" t="s">
        <v>31</v>
      </c>
      <c r="E40" s="13" t="s">
        <v>32</v>
      </c>
      <c r="F40" s="8" t="s">
        <v>33</v>
      </c>
      <c r="G40" s="24"/>
      <c r="H40" s="25">
        <f t="shared" si="0"/>
        <v>0</v>
      </c>
      <c r="I40" s="25"/>
      <c r="J40" s="25">
        <f t="shared" si="1"/>
        <v>0</v>
      </c>
      <c r="K40" s="25"/>
      <c r="L40" s="25">
        <f t="shared" si="2"/>
        <v>0</v>
      </c>
      <c r="M40" s="26">
        <f t="shared" si="3"/>
        <v>0</v>
      </c>
      <c r="N40" s="27" t="str">
        <f t="shared" si="4"/>
        <v>E</v>
      </c>
    </row>
    <row r="41" spans="1:14" x14ac:dyDescent="0.3">
      <c r="A41" s="8">
        <v>1317176</v>
      </c>
      <c r="B41" s="8">
        <v>2013</v>
      </c>
      <c r="C41" s="13" t="s">
        <v>35</v>
      </c>
      <c r="D41" s="13" t="s">
        <v>44</v>
      </c>
      <c r="E41" s="13" t="s">
        <v>32</v>
      </c>
      <c r="F41" s="8" t="s">
        <v>39</v>
      </c>
      <c r="G41" s="30"/>
      <c r="H41" s="12">
        <f t="shared" si="0"/>
        <v>0</v>
      </c>
      <c r="I41" s="12"/>
      <c r="J41" s="12">
        <f t="shared" si="1"/>
        <v>0</v>
      </c>
      <c r="K41" s="12"/>
      <c r="L41" s="12">
        <f t="shared" si="2"/>
        <v>0</v>
      </c>
      <c r="M41" s="12">
        <f t="shared" si="3"/>
        <v>0</v>
      </c>
      <c r="N41" s="12" t="str">
        <f t="shared" si="4"/>
        <v>E</v>
      </c>
    </row>
    <row r="42" spans="1:14" x14ac:dyDescent="0.3">
      <c r="A42" s="8">
        <v>1317229</v>
      </c>
      <c r="B42" s="8">
        <v>2013</v>
      </c>
      <c r="C42" s="13" t="s">
        <v>75</v>
      </c>
      <c r="D42" s="13" t="s">
        <v>23</v>
      </c>
      <c r="E42" s="13" t="s">
        <v>32</v>
      </c>
      <c r="F42" s="8" t="s">
        <v>39</v>
      </c>
      <c r="G42" s="1"/>
      <c r="H42" s="1"/>
      <c r="I42" s="1"/>
      <c r="J42" s="1"/>
      <c r="K42" s="1"/>
      <c r="L42" s="1"/>
      <c r="M42" s="1"/>
      <c r="N42" s="1"/>
    </row>
    <row r="43" spans="1:14" x14ac:dyDescent="0.3">
      <c r="A43" s="8">
        <v>1317236</v>
      </c>
      <c r="B43" s="8">
        <v>2013</v>
      </c>
      <c r="C43" s="13" t="s">
        <v>72</v>
      </c>
      <c r="D43" s="13" t="s">
        <v>16</v>
      </c>
      <c r="E43" s="13" t="s">
        <v>32</v>
      </c>
      <c r="F43" s="8" t="s">
        <v>33</v>
      </c>
      <c r="G43" s="1"/>
      <c r="H43" s="1"/>
      <c r="I43" s="1"/>
      <c r="J43" s="1"/>
      <c r="K43" s="1"/>
      <c r="L43" s="1"/>
      <c r="M43" s="1"/>
      <c r="N43" s="1"/>
    </row>
    <row r="44" spans="1:14" x14ac:dyDescent="0.3">
      <c r="A44" s="8">
        <v>1317236</v>
      </c>
      <c r="B44" s="8">
        <v>2013</v>
      </c>
      <c r="C44" s="13" t="s">
        <v>72</v>
      </c>
      <c r="D44" s="13" t="s">
        <v>48</v>
      </c>
      <c r="E44" s="13" t="s">
        <v>47</v>
      </c>
      <c r="F44" s="8" t="s">
        <v>51</v>
      </c>
      <c r="G44" s="1"/>
      <c r="H44" s="1"/>
      <c r="I44" s="1"/>
      <c r="J44" s="1"/>
      <c r="K44" s="1"/>
      <c r="L44" s="1"/>
      <c r="M44" s="1"/>
      <c r="N44" s="1"/>
    </row>
    <row r="45" spans="1:14" x14ac:dyDescent="0.3">
      <c r="A45" s="8">
        <v>1317262</v>
      </c>
      <c r="B45" s="8">
        <v>2013</v>
      </c>
      <c r="C45" s="13" t="s">
        <v>36</v>
      </c>
      <c r="D45" s="13" t="s">
        <v>45</v>
      </c>
      <c r="E45" s="13" t="s">
        <v>37</v>
      </c>
      <c r="F45" s="8" t="s">
        <v>33</v>
      </c>
      <c r="G45" s="30"/>
      <c r="H45" s="12">
        <f>G45*0.3</f>
        <v>0</v>
      </c>
      <c r="I45" s="12"/>
      <c r="J45" s="12">
        <f>I45*0.4</f>
        <v>0</v>
      </c>
      <c r="K45" s="12"/>
      <c r="L45" s="12">
        <f>K45*0.3</f>
        <v>0</v>
      </c>
      <c r="M45" s="12">
        <f>H45+J45+L45</f>
        <v>0</v>
      </c>
      <c r="N45" s="12" t="str">
        <f>IF(M45&gt;=85,"A",IF(M45&gt;=80,"A-",IF(M45&gt;=75,"B+",IF(M45&gt;=70,"B",IF(M45&gt;=65,"B-",IF(M45&gt;=60,"C+",IF(M45&gt;=55,"C",IF(M45&gt;=50,"D","E"))))))))</f>
        <v>E</v>
      </c>
    </row>
    <row r="46" spans="1:14" x14ac:dyDescent="0.3">
      <c r="A46" s="19">
        <v>1317262</v>
      </c>
      <c r="B46" s="8">
        <v>2013</v>
      </c>
      <c r="C46" s="20" t="s">
        <v>36</v>
      </c>
      <c r="D46" s="20" t="s">
        <v>48</v>
      </c>
      <c r="E46" s="20" t="s">
        <v>47</v>
      </c>
      <c r="F46" s="19" t="s">
        <v>39</v>
      </c>
      <c r="G46" s="30"/>
      <c r="H46" s="12">
        <f>G46*0.3</f>
        <v>0</v>
      </c>
      <c r="I46" s="12"/>
      <c r="J46" s="12">
        <f>I46*0.4</f>
        <v>0</v>
      </c>
      <c r="K46" s="12"/>
      <c r="L46" s="12">
        <f>K46*0.3</f>
        <v>0</v>
      </c>
      <c r="M46" s="12">
        <f>H46+J46+L46</f>
        <v>0</v>
      </c>
      <c r="N46" s="12" t="str">
        <f>IF(M46&gt;=85,"A",IF(M46&gt;=80,"A-",IF(M46&gt;=75,"B+",IF(M46&gt;=70,"B",IF(M46&gt;=65,"B-",IF(M46&gt;=60,"C+",IF(M46&gt;=55,"C",IF(M46&gt;=50,"D","E"))))))))</f>
        <v>E</v>
      </c>
    </row>
    <row r="47" spans="1:14" x14ac:dyDescent="0.3">
      <c r="A47" s="19">
        <v>1317262</v>
      </c>
      <c r="B47" s="8">
        <v>2013</v>
      </c>
      <c r="C47" s="20" t="s">
        <v>36</v>
      </c>
      <c r="D47" s="20" t="s">
        <v>48</v>
      </c>
      <c r="E47" s="20" t="s">
        <v>83</v>
      </c>
      <c r="F47" s="19" t="s">
        <v>39</v>
      </c>
      <c r="G47" s="30"/>
      <c r="H47" s="12"/>
      <c r="I47" s="12"/>
      <c r="J47" s="12"/>
      <c r="K47" s="12"/>
      <c r="L47" s="12"/>
      <c r="M47" s="12"/>
      <c r="N47" s="12"/>
    </row>
    <row r="48" spans="1:14" x14ac:dyDescent="0.3">
      <c r="A48" s="8">
        <v>1317304</v>
      </c>
      <c r="B48" s="8">
        <v>2013</v>
      </c>
      <c r="C48" s="13" t="s">
        <v>55</v>
      </c>
      <c r="D48" s="13" t="s">
        <v>48</v>
      </c>
      <c r="E48" s="13" t="s">
        <v>47</v>
      </c>
      <c r="F48" s="8" t="s">
        <v>51</v>
      </c>
      <c r="G48" s="30"/>
      <c r="H48" s="12">
        <f>G48*0.3</f>
        <v>0</v>
      </c>
      <c r="I48" s="12"/>
      <c r="J48" s="12">
        <f>I48*0.4</f>
        <v>0</v>
      </c>
      <c r="K48" s="12"/>
      <c r="L48" s="12">
        <f>K48*0.3</f>
        <v>0</v>
      </c>
      <c r="M48" s="12">
        <f>H48+J48+L48</f>
        <v>0</v>
      </c>
      <c r="N48" s="12" t="str">
        <f>IF(M48&gt;=85,"A",IF(M48&gt;=80,"A-",IF(M48&gt;=75,"B+",IF(M48&gt;=70,"B",IF(M48&gt;=65,"B-",IF(M48&gt;=60,"C+",IF(M48&gt;=55,"C",IF(M48&gt;=50,"D","E"))))))))</f>
        <v>E</v>
      </c>
    </row>
    <row r="49" spans="1:14" x14ac:dyDescent="0.3">
      <c r="A49" s="8">
        <v>1317310</v>
      </c>
      <c r="B49" s="8">
        <v>2013</v>
      </c>
      <c r="C49" s="13" t="s">
        <v>43</v>
      </c>
      <c r="D49" s="13" t="s">
        <v>44</v>
      </c>
      <c r="E49" s="13" t="s">
        <v>32</v>
      </c>
      <c r="F49" s="8" t="s">
        <v>39</v>
      </c>
      <c r="G49" s="30"/>
      <c r="H49" s="12">
        <f>G49*0.3</f>
        <v>0</v>
      </c>
      <c r="I49" s="12"/>
      <c r="J49" s="12">
        <f>I49*0.4</f>
        <v>0</v>
      </c>
      <c r="K49" s="12"/>
      <c r="L49" s="12">
        <f>K49*0.3</f>
        <v>0</v>
      </c>
      <c r="M49" s="12">
        <f>H49+J49+L49</f>
        <v>0</v>
      </c>
      <c r="N49" s="12" t="str">
        <f>IF(M49&gt;=85,"A",IF(M49&gt;=80,"A-",IF(M49&gt;=75,"B+",IF(M49&gt;=70,"B",IF(M49&gt;=65,"B-",IF(M49&gt;=60,"C+",IF(M49&gt;=55,"C",IF(M49&gt;=50,"D","E"))))))))</f>
        <v>E</v>
      </c>
    </row>
    <row r="50" spans="1:14" x14ac:dyDescent="0.3">
      <c r="A50" s="8">
        <v>1317340</v>
      </c>
      <c r="B50" s="8">
        <v>2013</v>
      </c>
      <c r="C50" s="13" t="s">
        <v>82</v>
      </c>
      <c r="D50" s="13" t="s">
        <v>48</v>
      </c>
      <c r="E50" s="13" t="s">
        <v>47</v>
      </c>
      <c r="F50" s="8" t="s">
        <v>51</v>
      </c>
      <c r="G50" s="1"/>
      <c r="H50" s="1"/>
      <c r="I50" s="1"/>
      <c r="J50" s="1"/>
      <c r="K50" s="1"/>
      <c r="L50" s="1"/>
      <c r="M50" s="1"/>
      <c r="N50" s="1"/>
    </row>
    <row r="51" spans="1:14" x14ac:dyDescent="0.3">
      <c r="A51" s="8">
        <v>1317386</v>
      </c>
      <c r="B51" s="8">
        <v>2013</v>
      </c>
      <c r="C51" s="13" t="s">
        <v>19</v>
      </c>
      <c r="D51" s="13" t="s">
        <v>20</v>
      </c>
      <c r="E51" s="13" t="s">
        <v>21</v>
      </c>
      <c r="F51" s="8" t="s">
        <v>18</v>
      </c>
      <c r="G51" s="30"/>
      <c r="H51" s="12">
        <f>G51*0.3</f>
        <v>0</v>
      </c>
      <c r="I51" s="12"/>
      <c r="J51" s="12">
        <f>I51*0.4</f>
        <v>0</v>
      </c>
      <c r="K51" s="12"/>
      <c r="L51" s="12">
        <f>K51*0.3</f>
        <v>0</v>
      </c>
      <c r="M51" s="12">
        <f>H51+J51+L51</f>
        <v>0</v>
      </c>
      <c r="N51" s="12" t="str">
        <f>IF(M51&gt;=85,"A",IF(M51&gt;=80,"A-",IF(M51&gt;=75,"B+",IF(M51&gt;=70,"B",IF(M51&gt;=65,"B-",IF(M51&gt;=60,"C+",IF(M51&gt;=55,"C",IF(M51&gt;=50,"D","E"))))))))</f>
        <v>E</v>
      </c>
    </row>
    <row r="52" spans="1:14" x14ac:dyDescent="0.3">
      <c r="A52" s="8">
        <v>1317386</v>
      </c>
      <c r="B52" s="8">
        <v>2013</v>
      </c>
      <c r="C52" s="13" t="s">
        <v>19</v>
      </c>
      <c r="D52" s="13" t="s">
        <v>45</v>
      </c>
      <c r="E52" s="13" t="s">
        <v>29</v>
      </c>
      <c r="F52" s="8" t="s">
        <v>39</v>
      </c>
      <c r="G52" s="30"/>
      <c r="H52" s="12"/>
      <c r="I52" s="12"/>
      <c r="J52" s="12"/>
      <c r="K52" s="12"/>
      <c r="L52" s="12"/>
      <c r="M52" s="12"/>
      <c r="N52" s="12"/>
    </row>
    <row r="53" spans="1:14" x14ac:dyDescent="0.3">
      <c r="A53" s="8">
        <v>1317402</v>
      </c>
      <c r="B53" s="8">
        <v>2013</v>
      </c>
      <c r="C53" s="13" t="s">
        <v>53</v>
      </c>
      <c r="D53" s="13" t="s">
        <v>16</v>
      </c>
      <c r="E53" s="13" t="s">
        <v>17</v>
      </c>
      <c r="F53" s="8" t="s">
        <v>51</v>
      </c>
      <c r="G53" s="30"/>
      <c r="H53" s="12">
        <f>G53*0.3</f>
        <v>0</v>
      </c>
      <c r="I53" s="12"/>
      <c r="J53" s="12">
        <f>I53*0.4</f>
        <v>0</v>
      </c>
      <c r="K53" s="12"/>
      <c r="L53" s="12">
        <f>K53*0.3</f>
        <v>0</v>
      </c>
      <c r="M53" s="12">
        <f>H53+J53+L53</f>
        <v>0</v>
      </c>
      <c r="N53" s="12" t="str">
        <f>IF(M53&gt;=85,"A",IF(M53&gt;=80,"A-",IF(M53&gt;=75,"B+",IF(M53&gt;=70,"B",IF(M53&gt;=65,"B-",IF(M53&gt;=60,"C+",IF(M53&gt;=55,"C",IF(M53&gt;=50,"D","E"))))))))</f>
        <v>E</v>
      </c>
    </row>
    <row r="54" spans="1:14" x14ac:dyDescent="0.3">
      <c r="A54" s="8">
        <v>1317416</v>
      </c>
      <c r="B54" s="8">
        <v>2013</v>
      </c>
      <c r="C54" s="13" t="s">
        <v>79</v>
      </c>
      <c r="D54" s="13" t="s">
        <v>23</v>
      </c>
      <c r="E54" s="13" t="s">
        <v>60</v>
      </c>
      <c r="F54" s="8" t="s">
        <v>57</v>
      </c>
      <c r="G54" s="1"/>
      <c r="H54" s="1"/>
      <c r="I54" s="1"/>
      <c r="J54" s="1"/>
      <c r="K54" s="1"/>
      <c r="L54" s="1"/>
      <c r="M54" s="1"/>
      <c r="N54" s="1"/>
    </row>
    <row r="55" spans="1:14" x14ac:dyDescent="0.3">
      <c r="A55" s="8">
        <v>1317418</v>
      </c>
      <c r="B55" s="8">
        <v>2013</v>
      </c>
      <c r="C55" s="13" t="s">
        <v>73</v>
      </c>
      <c r="D55" s="13" t="s">
        <v>16</v>
      </c>
      <c r="E55" s="13" t="s">
        <v>32</v>
      </c>
      <c r="F55" s="8" t="s">
        <v>33</v>
      </c>
      <c r="G55" s="1"/>
      <c r="H55" s="1"/>
      <c r="I55" s="1"/>
      <c r="J55" s="1"/>
      <c r="K55" s="1"/>
      <c r="L55" s="1"/>
      <c r="M55" s="1"/>
      <c r="N55" s="1"/>
    </row>
    <row r="56" spans="1:14" x14ac:dyDescent="0.3">
      <c r="A56" s="8">
        <v>1317420</v>
      </c>
      <c r="B56" s="8">
        <v>2013</v>
      </c>
      <c r="C56" s="13" t="s">
        <v>58</v>
      </c>
      <c r="D56" s="13" t="s">
        <v>28</v>
      </c>
      <c r="E56" s="13" t="s">
        <v>56</v>
      </c>
      <c r="F56" s="8" t="s">
        <v>57</v>
      </c>
      <c r="G56" s="30"/>
      <c r="H56" s="12">
        <f>G56*0.3</f>
        <v>0</v>
      </c>
      <c r="I56" s="12"/>
      <c r="J56" s="12">
        <f>I56*0.4</f>
        <v>0</v>
      </c>
      <c r="K56" s="12"/>
      <c r="L56" s="12">
        <f>K56*0.3</f>
        <v>0</v>
      </c>
      <c r="M56" s="12">
        <f>H56+J56+L56</f>
        <v>0</v>
      </c>
      <c r="N56" s="12" t="str">
        <f>IF(M56&gt;=85,"A",IF(M56&gt;=80,"A-",IF(M56&gt;=75,"B+",IF(M56&gt;=70,"B",IF(M56&gt;=65,"B-",IF(M56&gt;=60,"C+",IF(M56&gt;=55,"C",IF(M56&gt;=50,"D","E"))))))))</f>
        <v>E</v>
      </c>
    </row>
  </sheetData>
  <autoFilter ref="A5:N5">
    <sortState ref="A6:M56">
      <sortCondition ref="A5"/>
    </sortState>
  </autoFilter>
  <mergeCells count="10">
    <mergeCell ref="A2:A4"/>
    <mergeCell ref="C2:C4"/>
    <mergeCell ref="D2:D4"/>
    <mergeCell ref="E2:E4"/>
    <mergeCell ref="F2:F4"/>
    <mergeCell ref="G2:L2"/>
    <mergeCell ref="N2:N4"/>
    <mergeCell ref="G3:H3"/>
    <mergeCell ref="I3:J3"/>
    <mergeCell ref="K3:L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3"/>
  <sheetViews>
    <sheetView tabSelected="1" zoomScale="70" zoomScaleNormal="70" workbookViewId="0">
      <selection activeCell="H24" sqref="H24"/>
    </sheetView>
  </sheetViews>
  <sheetFormatPr defaultRowHeight="15" x14ac:dyDescent="0.25"/>
  <cols>
    <col min="1" max="1" width="9.85546875" bestFit="1" customWidth="1"/>
    <col min="2" max="2" width="33.42578125" bestFit="1" customWidth="1"/>
    <col min="3" max="3" width="26.85546875" bestFit="1" customWidth="1"/>
    <col min="4" max="4" width="54" bestFit="1" customWidth="1"/>
  </cols>
  <sheetData>
    <row r="2" spans="1:5" ht="16.5" x14ac:dyDescent="0.3">
      <c r="A2" s="22" t="s">
        <v>64</v>
      </c>
      <c r="B2" s="22" t="s">
        <v>65</v>
      </c>
      <c r="C2" s="21" t="s">
        <v>66</v>
      </c>
      <c r="D2" s="23" t="s">
        <v>67</v>
      </c>
      <c r="E2" s="21" t="s">
        <v>68</v>
      </c>
    </row>
    <row r="3" spans="1:5" ht="16.5" x14ac:dyDescent="0.3">
      <c r="A3" s="8">
        <v>1216101</v>
      </c>
      <c r="B3" s="13" t="s">
        <v>25</v>
      </c>
      <c r="C3" s="13" t="s">
        <v>26</v>
      </c>
      <c r="D3" s="13" t="s">
        <v>27</v>
      </c>
      <c r="E3" s="8" t="s">
        <v>18</v>
      </c>
    </row>
    <row r="4" spans="1:5" ht="16.5" x14ac:dyDescent="0.3">
      <c r="A4" s="8">
        <v>1317023</v>
      </c>
      <c r="B4" s="13" t="s">
        <v>15</v>
      </c>
      <c r="C4" s="13" t="s">
        <v>16</v>
      </c>
      <c r="D4" s="13" t="s">
        <v>17</v>
      </c>
      <c r="E4" s="8" t="s">
        <v>18</v>
      </c>
    </row>
    <row r="5" spans="1:5" ht="16.5" x14ac:dyDescent="0.3">
      <c r="A5" s="8">
        <v>1317026</v>
      </c>
      <c r="B5" s="13" t="s">
        <v>76</v>
      </c>
      <c r="C5" s="13" t="s">
        <v>23</v>
      </c>
      <c r="D5" s="13" t="s">
        <v>71</v>
      </c>
      <c r="E5" s="8" t="s">
        <v>18</v>
      </c>
    </row>
    <row r="6" spans="1:5" ht="16.5" x14ac:dyDescent="0.3">
      <c r="A6" s="8">
        <v>1317071</v>
      </c>
      <c r="B6" s="13" t="s">
        <v>69</v>
      </c>
      <c r="C6" s="13" t="s">
        <v>50</v>
      </c>
      <c r="D6" s="13" t="s">
        <v>21</v>
      </c>
      <c r="E6" s="8" t="s">
        <v>18</v>
      </c>
    </row>
    <row r="7" spans="1:5" ht="16.5" x14ac:dyDescent="0.3">
      <c r="A7" s="19">
        <v>1317071</v>
      </c>
      <c r="B7" s="20" t="s">
        <v>69</v>
      </c>
      <c r="C7" s="20" t="s">
        <v>45</v>
      </c>
      <c r="D7" s="20" t="s">
        <v>29</v>
      </c>
      <c r="E7" s="19" t="s">
        <v>18</v>
      </c>
    </row>
    <row r="8" spans="1:5" ht="16.5" x14ac:dyDescent="0.3">
      <c r="A8" s="8">
        <v>1317154</v>
      </c>
      <c r="B8" s="13" t="s">
        <v>22</v>
      </c>
      <c r="C8" s="13" t="s">
        <v>23</v>
      </c>
      <c r="D8" s="13" t="s">
        <v>24</v>
      </c>
      <c r="E8" s="8" t="s">
        <v>18</v>
      </c>
    </row>
    <row r="9" spans="1:5" ht="16.5" x14ac:dyDescent="0.3">
      <c r="A9" s="8">
        <v>1317386</v>
      </c>
      <c r="B9" s="13" t="s">
        <v>19</v>
      </c>
      <c r="C9" s="13" t="s">
        <v>20</v>
      </c>
      <c r="D9" s="13" t="s">
        <v>21</v>
      </c>
      <c r="E9" s="8" t="s">
        <v>18</v>
      </c>
    </row>
    <row r="10" spans="1:5" ht="16.5" x14ac:dyDescent="0.3">
      <c r="A10" s="8">
        <v>1115230</v>
      </c>
      <c r="B10" s="13" t="s">
        <v>30</v>
      </c>
      <c r="C10" s="13" t="s">
        <v>31</v>
      </c>
      <c r="D10" s="13" t="s">
        <v>32</v>
      </c>
      <c r="E10" s="8" t="s">
        <v>33</v>
      </c>
    </row>
    <row r="11" spans="1:5" ht="16.5" x14ac:dyDescent="0.3">
      <c r="A11" s="8">
        <v>1216069</v>
      </c>
      <c r="B11" s="13" t="s">
        <v>70</v>
      </c>
      <c r="C11" s="13" t="s">
        <v>23</v>
      </c>
      <c r="D11" s="13" t="s">
        <v>71</v>
      </c>
      <c r="E11" s="8" t="s">
        <v>33</v>
      </c>
    </row>
    <row r="12" spans="1:5" ht="16.5" x14ac:dyDescent="0.3">
      <c r="A12" s="8">
        <v>1216069</v>
      </c>
      <c r="B12" s="13" t="s">
        <v>70</v>
      </c>
      <c r="C12" s="13" t="s">
        <v>16</v>
      </c>
      <c r="D12" s="13" t="s">
        <v>32</v>
      </c>
      <c r="E12" s="8" t="s">
        <v>33</v>
      </c>
    </row>
    <row r="13" spans="1:5" ht="16.5" x14ac:dyDescent="0.3">
      <c r="A13" s="8">
        <v>1317027</v>
      </c>
      <c r="B13" s="13" t="s">
        <v>34</v>
      </c>
      <c r="C13" s="13" t="s">
        <v>28</v>
      </c>
      <c r="D13" s="13" t="s">
        <v>37</v>
      </c>
      <c r="E13" s="8" t="s">
        <v>33</v>
      </c>
    </row>
    <row r="14" spans="1:5" ht="16.5" x14ac:dyDescent="0.3">
      <c r="A14" s="19">
        <v>1317071</v>
      </c>
      <c r="B14" s="20" t="s">
        <v>69</v>
      </c>
      <c r="C14" s="20" t="s">
        <v>45</v>
      </c>
      <c r="D14" s="20" t="s">
        <v>37</v>
      </c>
      <c r="E14" s="19" t="s">
        <v>33</v>
      </c>
    </row>
    <row r="15" spans="1:5" ht="16.5" x14ac:dyDescent="0.3">
      <c r="A15" s="8">
        <v>1317154</v>
      </c>
      <c r="B15" s="13" t="s">
        <v>22</v>
      </c>
      <c r="C15" s="13" t="s">
        <v>45</v>
      </c>
      <c r="D15" s="13" t="s">
        <v>37</v>
      </c>
      <c r="E15" s="8" t="s">
        <v>33</v>
      </c>
    </row>
    <row r="16" spans="1:5" ht="16.5" x14ac:dyDescent="0.3">
      <c r="A16" s="8">
        <v>1317176</v>
      </c>
      <c r="B16" s="13" t="s">
        <v>35</v>
      </c>
      <c r="C16" s="13" t="s">
        <v>45</v>
      </c>
      <c r="D16" s="13" t="s">
        <v>37</v>
      </c>
      <c r="E16" s="8" t="s">
        <v>33</v>
      </c>
    </row>
    <row r="17" spans="1:5" ht="16.5" x14ac:dyDescent="0.3">
      <c r="A17" s="8">
        <v>1317176</v>
      </c>
      <c r="B17" s="13" t="s">
        <v>35</v>
      </c>
      <c r="C17" s="13" t="s">
        <v>31</v>
      </c>
      <c r="D17" s="13" t="s">
        <v>32</v>
      </c>
      <c r="E17" s="8" t="s">
        <v>33</v>
      </c>
    </row>
    <row r="18" spans="1:5" ht="16.5" x14ac:dyDescent="0.3">
      <c r="A18" s="8">
        <v>1317236</v>
      </c>
      <c r="B18" s="13" t="s">
        <v>72</v>
      </c>
      <c r="C18" s="13" t="s">
        <v>16</v>
      </c>
      <c r="D18" s="13" t="s">
        <v>32</v>
      </c>
      <c r="E18" s="8" t="s">
        <v>33</v>
      </c>
    </row>
    <row r="19" spans="1:5" ht="16.5" x14ac:dyDescent="0.3">
      <c r="A19" s="8">
        <v>1317262</v>
      </c>
      <c r="B19" s="13" t="s">
        <v>36</v>
      </c>
      <c r="C19" s="13" t="s">
        <v>45</v>
      </c>
      <c r="D19" s="13" t="s">
        <v>37</v>
      </c>
      <c r="E19" s="8" t="s">
        <v>33</v>
      </c>
    </row>
    <row r="20" spans="1:5" ht="16.5" x14ac:dyDescent="0.3">
      <c r="A20" s="8">
        <v>1317418</v>
      </c>
      <c r="B20" s="13" t="s">
        <v>73</v>
      </c>
      <c r="C20" s="13" t="s">
        <v>16</v>
      </c>
      <c r="D20" s="13" t="s">
        <v>32</v>
      </c>
      <c r="E20" s="8" t="s">
        <v>33</v>
      </c>
    </row>
    <row r="21" spans="1:5" ht="16.5" x14ac:dyDescent="0.3">
      <c r="A21" s="8">
        <v>1014033</v>
      </c>
      <c r="B21" s="13" t="s">
        <v>77</v>
      </c>
      <c r="C21" s="13" t="s">
        <v>50</v>
      </c>
      <c r="D21" s="13" t="s">
        <v>47</v>
      </c>
      <c r="E21" s="8" t="s">
        <v>39</v>
      </c>
    </row>
    <row r="22" spans="1:5" ht="16.5" x14ac:dyDescent="0.3">
      <c r="A22" s="8">
        <v>1115041</v>
      </c>
      <c r="B22" s="13" t="s">
        <v>38</v>
      </c>
      <c r="C22" s="13" t="s">
        <v>31</v>
      </c>
      <c r="D22" s="13" t="s">
        <v>17</v>
      </c>
      <c r="E22" s="8" t="s">
        <v>39</v>
      </c>
    </row>
    <row r="23" spans="1:5" ht="16.5" x14ac:dyDescent="0.3">
      <c r="A23" s="8">
        <v>1115041</v>
      </c>
      <c r="B23" s="13" t="s">
        <v>38</v>
      </c>
      <c r="C23" s="13" t="s">
        <v>45</v>
      </c>
      <c r="D23" s="13" t="s">
        <v>29</v>
      </c>
      <c r="E23" s="8" t="s">
        <v>39</v>
      </c>
    </row>
    <row r="24" spans="1:5" ht="16.5" x14ac:dyDescent="0.3">
      <c r="A24" s="8">
        <v>1216038</v>
      </c>
      <c r="B24" s="13" t="s">
        <v>40</v>
      </c>
      <c r="C24" s="13" t="s">
        <v>44</v>
      </c>
      <c r="D24" s="13" t="s">
        <v>32</v>
      </c>
      <c r="E24" s="8" t="s">
        <v>39</v>
      </c>
    </row>
    <row r="25" spans="1:5" ht="16.5" x14ac:dyDescent="0.3">
      <c r="A25" s="8">
        <v>1216157</v>
      </c>
      <c r="B25" s="13" t="s">
        <v>41</v>
      </c>
      <c r="C25" s="13" t="s">
        <v>44</v>
      </c>
      <c r="D25" s="13" t="s">
        <v>32</v>
      </c>
      <c r="E25" s="8" t="s">
        <v>39</v>
      </c>
    </row>
    <row r="26" spans="1:5" ht="16.5" x14ac:dyDescent="0.3">
      <c r="A26" s="8">
        <v>1216205</v>
      </c>
      <c r="B26" s="13" t="s">
        <v>46</v>
      </c>
      <c r="C26" s="13" t="s">
        <v>20</v>
      </c>
      <c r="D26" s="13" t="s">
        <v>47</v>
      </c>
      <c r="E26" s="8" t="s">
        <v>39</v>
      </c>
    </row>
    <row r="27" spans="1:5" ht="16.5" x14ac:dyDescent="0.3">
      <c r="A27" s="8">
        <v>1317021</v>
      </c>
      <c r="B27" s="13" t="s">
        <v>74</v>
      </c>
      <c r="C27" s="13" t="s">
        <v>23</v>
      </c>
      <c r="D27" s="13" t="s">
        <v>32</v>
      </c>
      <c r="E27" s="8" t="s">
        <v>39</v>
      </c>
    </row>
    <row r="28" spans="1:5" ht="16.5" x14ac:dyDescent="0.3">
      <c r="A28" s="8">
        <v>1317109</v>
      </c>
      <c r="B28" s="13" t="s">
        <v>42</v>
      </c>
      <c r="C28" s="13" t="s">
        <v>44</v>
      </c>
      <c r="D28" s="13" t="s">
        <v>32</v>
      </c>
      <c r="E28" s="8" t="s">
        <v>39</v>
      </c>
    </row>
    <row r="29" spans="1:5" ht="16.5" x14ac:dyDescent="0.3">
      <c r="A29" s="8">
        <v>1317109</v>
      </c>
      <c r="B29" s="13" t="s">
        <v>42</v>
      </c>
      <c r="C29" s="13" t="s">
        <v>23</v>
      </c>
      <c r="D29" s="13" t="s">
        <v>32</v>
      </c>
      <c r="E29" s="8" t="s">
        <v>39</v>
      </c>
    </row>
    <row r="30" spans="1:5" ht="16.5" x14ac:dyDescent="0.3">
      <c r="A30" s="8">
        <v>1317176</v>
      </c>
      <c r="B30" s="13" t="s">
        <v>35</v>
      </c>
      <c r="C30" s="13" t="s">
        <v>44</v>
      </c>
      <c r="D30" s="13" t="s">
        <v>32</v>
      </c>
      <c r="E30" s="8" t="s">
        <v>39</v>
      </c>
    </row>
    <row r="31" spans="1:5" ht="16.5" x14ac:dyDescent="0.3">
      <c r="A31" s="8">
        <v>1317229</v>
      </c>
      <c r="B31" s="13" t="s">
        <v>75</v>
      </c>
      <c r="C31" s="13" t="s">
        <v>23</v>
      </c>
      <c r="D31" s="13" t="s">
        <v>32</v>
      </c>
      <c r="E31" s="8" t="s">
        <v>39</v>
      </c>
    </row>
    <row r="32" spans="1:5" ht="16.5" x14ac:dyDescent="0.3">
      <c r="A32" s="19">
        <v>1317262</v>
      </c>
      <c r="B32" s="20" t="s">
        <v>36</v>
      </c>
      <c r="C32" s="20" t="s">
        <v>48</v>
      </c>
      <c r="D32" s="20" t="s">
        <v>47</v>
      </c>
      <c r="E32" s="19" t="s">
        <v>39</v>
      </c>
    </row>
    <row r="33" spans="1:5" ht="16.5" x14ac:dyDescent="0.3">
      <c r="A33" s="19">
        <v>1317262</v>
      </c>
      <c r="B33" s="20" t="s">
        <v>36</v>
      </c>
      <c r="C33" s="20" t="s">
        <v>48</v>
      </c>
      <c r="D33" s="20" t="s">
        <v>83</v>
      </c>
      <c r="E33" s="19" t="s">
        <v>39</v>
      </c>
    </row>
    <row r="34" spans="1:5" ht="16.5" x14ac:dyDescent="0.3">
      <c r="A34" s="8">
        <v>1317310</v>
      </c>
      <c r="B34" s="13" t="s">
        <v>43</v>
      </c>
      <c r="C34" s="13" t="s">
        <v>44</v>
      </c>
      <c r="D34" s="13" t="s">
        <v>32</v>
      </c>
      <c r="E34" s="8" t="s">
        <v>39</v>
      </c>
    </row>
    <row r="35" spans="1:5" ht="16.5" x14ac:dyDescent="0.3">
      <c r="A35" s="8">
        <v>1317386</v>
      </c>
      <c r="B35" s="13" t="s">
        <v>19</v>
      </c>
      <c r="C35" s="13" t="s">
        <v>45</v>
      </c>
      <c r="D35" s="13" t="s">
        <v>29</v>
      </c>
      <c r="E35" s="8" t="s">
        <v>39</v>
      </c>
    </row>
    <row r="36" spans="1:5" ht="16.5" x14ac:dyDescent="0.3">
      <c r="A36" s="8">
        <v>1216157</v>
      </c>
      <c r="B36" s="13" t="s">
        <v>41</v>
      </c>
      <c r="C36" s="13" t="s">
        <v>48</v>
      </c>
      <c r="D36" s="13" t="s">
        <v>47</v>
      </c>
      <c r="E36" s="8" t="s">
        <v>51</v>
      </c>
    </row>
    <row r="37" spans="1:5" ht="16.5" x14ac:dyDescent="0.3">
      <c r="A37" s="8">
        <v>1216299</v>
      </c>
      <c r="B37" s="13" t="s">
        <v>49</v>
      </c>
      <c r="C37" s="13" t="s">
        <v>50</v>
      </c>
      <c r="D37" s="13" t="s">
        <v>21</v>
      </c>
      <c r="E37" s="8" t="s">
        <v>51</v>
      </c>
    </row>
    <row r="38" spans="1:5" ht="16.5" x14ac:dyDescent="0.3">
      <c r="A38" s="8">
        <v>1317004</v>
      </c>
      <c r="B38" s="13" t="s">
        <v>80</v>
      </c>
      <c r="C38" s="13" t="s">
        <v>48</v>
      </c>
      <c r="D38" s="13" t="s">
        <v>47</v>
      </c>
      <c r="E38" s="8" t="s">
        <v>51</v>
      </c>
    </row>
    <row r="39" spans="1:5" ht="16.5" x14ac:dyDescent="0.3">
      <c r="A39" s="8">
        <v>1317096</v>
      </c>
      <c r="B39" s="13" t="s">
        <v>52</v>
      </c>
      <c r="C39" s="13" t="s">
        <v>16</v>
      </c>
      <c r="D39" s="13" t="s">
        <v>17</v>
      </c>
      <c r="E39" s="8" t="s">
        <v>51</v>
      </c>
    </row>
    <row r="40" spans="1:5" ht="16.5" x14ac:dyDescent="0.3">
      <c r="A40" s="8">
        <v>1317096</v>
      </c>
      <c r="B40" s="13" t="s">
        <v>52</v>
      </c>
      <c r="C40" s="13" t="s">
        <v>48</v>
      </c>
      <c r="D40" s="13" t="s">
        <v>47</v>
      </c>
      <c r="E40" s="8" t="s">
        <v>51</v>
      </c>
    </row>
    <row r="41" spans="1:5" ht="16.5" x14ac:dyDescent="0.3">
      <c r="A41" s="8">
        <v>1317125</v>
      </c>
      <c r="B41" s="13" t="s">
        <v>81</v>
      </c>
      <c r="C41" s="13" t="s">
        <v>48</v>
      </c>
      <c r="D41" s="13" t="s">
        <v>47</v>
      </c>
      <c r="E41" s="8" t="s">
        <v>51</v>
      </c>
    </row>
    <row r="42" spans="1:5" ht="16.5" x14ac:dyDescent="0.3">
      <c r="A42" s="8">
        <v>1317154</v>
      </c>
      <c r="B42" s="13" t="s">
        <v>22</v>
      </c>
      <c r="C42" s="13" t="s">
        <v>16</v>
      </c>
      <c r="D42" s="13" t="s">
        <v>17</v>
      </c>
      <c r="E42" s="8" t="s">
        <v>51</v>
      </c>
    </row>
    <row r="43" spans="1:5" ht="16.5" x14ac:dyDescent="0.3">
      <c r="A43" s="8">
        <v>1317172</v>
      </c>
      <c r="B43" s="13" t="s">
        <v>54</v>
      </c>
      <c r="C43" s="13" t="s">
        <v>48</v>
      </c>
      <c r="D43" s="13" t="s">
        <v>47</v>
      </c>
      <c r="E43" s="8" t="s">
        <v>51</v>
      </c>
    </row>
    <row r="44" spans="1:5" ht="16.5" x14ac:dyDescent="0.3">
      <c r="A44" s="8">
        <v>1317236</v>
      </c>
      <c r="B44" s="13" t="s">
        <v>72</v>
      </c>
      <c r="C44" s="13" t="s">
        <v>48</v>
      </c>
      <c r="D44" s="13" t="s">
        <v>47</v>
      </c>
      <c r="E44" s="8" t="s">
        <v>51</v>
      </c>
    </row>
    <row r="45" spans="1:5" ht="16.5" x14ac:dyDescent="0.3">
      <c r="A45" s="8">
        <v>1317304</v>
      </c>
      <c r="B45" s="13" t="s">
        <v>55</v>
      </c>
      <c r="C45" s="13" t="s">
        <v>48</v>
      </c>
      <c r="D45" s="13" t="s">
        <v>47</v>
      </c>
      <c r="E45" s="8" t="s">
        <v>51</v>
      </c>
    </row>
    <row r="46" spans="1:5" ht="16.5" x14ac:dyDescent="0.3">
      <c r="A46" s="8">
        <v>1317340</v>
      </c>
      <c r="B46" s="13" t="s">
        <v>82</v>
      </c>
      <c r="C46" s="13" t="s">
        <v>48</v>
      </c>
      <c r="D46" s="13" t="s">
        <v>47</v>
      </c>
      <c r="E46" s="8" t="s">
        <v>51</v>
      </c>
    </row>
    <row r="47" spans="1:5" ht="16.5" x14ac:dyDescent="0.3">
      <c r="A47" s="8">
        <v>1317402</v>
      </c>
      <c r="B47" s="13" t="s">
        <v>53</v>
      </c>
      <c r="C47" s="13" t="s">
        <v>16</v>
      </c>
      <c r="D47" s="13" t="s">
        <v>17</v>
      </c>
      <c r="E47" s="8" t="s">
        <v>51</v>
      </c>
    </row>
    <row r="48" spans="1:5" ht="16.5" x14ac:dyDescent="0.3">
      <c r="A48" s="8">
        <v>1014033</v>
      </c>
      <c r="B48" s="13" t="s">
        <v>77</v>
      </c>
      <c r="C48" s="13" t="s">
        <v>62</v>
      </c>
      <c r="D48" s="13" t="s">
        <v>63</v>
      </c>
      <c r="E48" s="8" t="s">
        <v>57</v>
      </c>
    </row>
    <row r="49" spans="1:5" ht="16.5" x14ac:dyDescent="0.3">
      <c r="A49" s="8">
        <v>1014082</v>
      </c>
      <c r="B49" s="13" t="s">
        <v>61</v>
      </c>
      <c r="C49" s="13" t="s">
        <v>62</v>
      </c>
      <c r="D49" s="13" t="s">
        <v>63</v>
      </c>
      <c r="E49" s="8" t="s">
        <v>57</v>
      </c>
    </row>
    <row r="50" spans="1:5" ht="16.5" x14ac:dyDescent="0.3">
      <c r="A50" s="8">
        <v>1115152</v>
      </c>
      <c r="B50" s="13" t="s">
        <v>78</v>
      </c>
      <c r="C50" s="13" t="s">
        <v>23</v>
      </c>
      <c r="D50" s="13" t="s">
        <v>60</v>
      </c>
      <c r="E50" s="8" t="s">
        <v>57</v>
      </c>
    </row>
    <row r="51" spans="1:5" ht="16.5" x14ac:dyDescent="0.3">
      <c r="A51" s="8">
        <v>1317028</v>
      </c>
      <c r="B51" s="13" t="s">
        <v>59</v>
      </c>
      <c r="C51" s="13" t="s">
        <v>23</v>
      </c>
      <c r="D51" s="13" t="s">
        <v>60</v>
      </c>
      <c r="E51" s="8" t="s">
        <v>57</v>
      </c>
    </row>
    <row r="52" spans="1:5" ht="16.5" x14ac:dyDescent="0.3">
      <c r="A52" s="8">
        <v>1317416</v>
      </c>
      <c r="B52" s="13" t="s">
        <v>79</v>
      </c>
      <c r="C52" s="13" t="s">
        <v>23</v>
      </c>
      <c r="D52" s="13" t="s">
        <v>60</v>
      </c>
      <c r="E52" s="8" t="s">
        <v>57</v>
      </c>
    </row>
    <row r="53" spans="1:5" ht="16.5" x14ac:dyDescent="0.3">
      <c r="A53" s="8">
        <v>1317420</v>
      </c>
      <c r="B53" s="13" t="s">
        <v>58</v>
      </c>
      <c r="C53" s="13" t="s">
        <v>28</v>
      </c>
      <c r="D53" s="13" t="s">
        <v>56</v>
      </c>
      <c r="E53" s="8" t="s">
        <v>57</v>
      </c>
    </row>
  </sheetData>
  <autoFilter ref="A2:E2">
    <sortState ref="A3:E53">
      <sortCondition ref="E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</dc:creator>
  <cp:lastModifiedBy>Ilyas</cp:lastModifiedBy>
  <dcterms:created xsi:type="dcterms:W3CDTF">2017-02-20T01:06:34Z</dcterms:created>
  <dcterms:modified xsi:type="dcterms:W3CDTF">2017-02-27T07:53:37Z</dcterms:modified>
</cp:coreProperties>
</file>