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ntang kuliah\smstr6 pndk\statistika\Prak\prak4\"/>
    </mc:Choice>
  </mc:AlternateContent>
  <xr:revisionPtr revIDLastSave="0" documentId="8_{36A98E3E-98A6-43AE-A9A3-61F738721D83}" xr6:coauthVersionLast="47" xr6:coauthVersionMax="47" xr10:uidLastSave="{00000000-0000-0000-0000-000000000000}"/>
  <bookViews>
    <workbookView xWindow="14610" yWindow="5175" windowWidth="7935" windowHeight="10395" xr2:uid="{0716EAFE-7CC7-4545-83A6-6715E8716A15}"/>
  </bookViews>
  <sheets>
    <sheet name="lat1" sheetId="2" r:id="rId1"/>
    <sheet name="lat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6" i="2" s="1"/>
  <c r="E3" i="2"/>
  <c r="E7" i="2" s="1"/>
  <c r="E2" i="2"/>
  <c r="E6" i="1"/>
  <c r="E9" i="1" s="1"/>
  <c r="E5" i="1"/>
  <c r="E7" i="1"/>
  <c r="E3" i="1"/>
  <c r="E2" i="1"/>
  <c r="E9" i="2" l="1"/>
  <c r="E8" i="2"/>
  <c r="E8" i="1"/>
</calcChain>
</file>

<file path=xl/sharedStrings.xml><?xml version="1.0" encoding="utf-8"?>
<sst xmlns="http://schemas.openxmlformats.org/spreadsheetml/2006/main" count="24" uniqueCount="13">
  <si>
    <t>Volume</t>
  </si>
  <si>
    <t>sample size(n):</t>
  </si>
  <si>
    <t>sample st.dev:</t>
  </si>
  <si>
    <t>sample mean:</t>
  </si>
  <si>
    <t>t-score for a/2 and df=n-1:</t>
  </si>
  <si>
    <t>standard error:</t>
  </si>
  <si>
    <t>lower bound of conf.int:</t>
  </si>
  <si>
    <t>upper bound of conf.int:</t>
  </si>
  <si>
    <t>MIH</t>
  </si>
  <si>
    <t>prak4</t>
  </si>
  <si>
    <t>lat2</t>
  </si>
  <si>
    <t>alpha for 50% conf.int:</t>
  </si>
  <si>
    <t>lat1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</si>
</sst>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1D24-C66A-4E32-817E-14A6B3BC7D02}">
  <dimension ref="A1:E17"/>
  <sheetViews>
    <sheetView tabSelected="1" workbookViewId="0">
      <selection activeCell="E6" sqref="E6"/>
    </sheetView>
  </sheetViews>
  <sheetFormatPr defaultRowHeight="15" x14ac:dyDescent="0.25"/>
  <sheetData>
    <row r="1" spans="1:5" ht="32.25" thickBot="1" x14ac:dyDescent="0.3">
      <c r="A1" s="1" t="s">
        <v>0</v>
      </c>
    </row>
    <row r="2" spans="1:5" ht="15.75" thickBot="1" x14ac:dyDescent="0.3">
      <c r="A2" s="2">
        <v>9.6</v>
      </c>
      <c r="C2" t="s">
        <v>3</v>
      </c>
      <c r="E2">
        <f>AVERAGE(A2:A17)</f>
        <v>9.8937499999999989</v>
      </c>
    </row>
    <row r="3" spans="1:5" ht="15.75" thickBot="1" x14ac:dyDescent="0.3">
      <c r="A3" s="2">
        <v>9.6999999999999993</v>
      </c>
      <c r="C3" t="s">
        <v>2</v>
      </c>
      <c r="E3">
        <f>_xlfn.STDEV.S(A2:A17)</f>
        <v>0.50526395741895813</v>
      </c>
    </row>
    <row r="4" spans="1:5" ht="15.75" thickBot="1" x14ac:dyDescent="0.3">
      <c r="A4" s="2">
        <v>10.5</v>
      </c>
      <c r="C4" t="s">
        <v>1</v>
      </c>
      <c r="E4">
        <v>16</v>
      </c>
    </row>
    <row r="5" spans="1:5" ht="15.75" thickBot="1" x14ac:dyDescent="0.3">
      <c r="A5" s="2">
        <v>9.9</v>
      </c>
      <c r="C5" t="s">
        <v>11</v>
      </c>
      <c r="E5" s="3">
        <f>0.025</f>
        <v>2.5000000000000001E-2</v>
      </c>
    </row>
    <row r="6" spans="1:5" ht="15.75" thickBot="1" x14ac:dyDescent="0.3">
      <c r="A6" s="2">
        <v>9.3000000000000007</v>
      </c>
      <c r="C6" t="s">
        <v>4</v>
      </c>
      <c r="E6">
        <f>_xlfn.T.INV(1-E5,16)</f>
        <v>2.119905299221255</v>
      </c>
    </row>
    <row r="7" spans="1:5" ht="15.75" thickBot="1" x14ac:dyDescent="0.3">
      <c r="A7" s="2">
        <v>10.5</v>
      </c>
      <c r="C7" t="s">
        <v>5</v>
      </c>
      <c r="E7">
        <f>E3/SQRT(16)</f>
        <v>0.12631598935473953</v>
      </c>
    </row>
    <row r="8" spans="1:5" ht="15.75" thickBot="1" x14ac:dyDescent="0.3">
      <c r="A8" s="2">
        <v>10.1</v>
      </c>
      <c r="C8" t="s">
        <v>6</v>
      </c>
      <c r="E8">
        <f>E2-(E6*E7)</f>
        <v>9.6259720647905116</v>
      </c>
    </row>
    <row r="9" spans="1:5" ht="15.75" thickBot="1" x14ac:dyDescent="0.3">
      <c r="A9" s="2">
        <v>9.3000000000000007</v>
      </c>
      <c r="C9" t="s">
        <v>7</v>
      </c>
      <c r="E9">
        <f>E2+(E6*E7)</f>
        <v>10.161527935209486</v>
      </c>
    </row>
    <row r="10" spans="1:5" ht="15.75" thickBot="1" x14ac:dyDescent="0.3">
      <c r="A10" s="2">
        <v>9.9</v>
      </c>
    </row>
    <row r="11" spans="1:5" ht="15.75" thickBot="1" x14ac:dyDescent="0.3">
      <c r="A11" s="2">
        <v>10.4</v>
      </c>
      <c r="C11" t="s">
        <v>8</v>
      </c>
    </row>
    <row r="12" spans="1:5" ht="15.75" thickBot="1" x14ac:dyDescent="0.3">
      <c r="A12" s="2">
        <v>10.1</v>
      </c>
      <c r="C12" t="s">
        <v>9</v>
      </c>
    </row>
    <row r="13" spans="1:5" ht="15.75" thickBot="1" x14ac:dyDescent="0.3">
      <c r="A13" s="2">
        <v>9.6999999999999993</v>
      </c>
      <c r="C13" t="s">
        <v>12</v>
      </c>
    </row>
    <row r="14" spans="1:5" ht="15.75" thickBot="1" x14ac:dyDescent="0.3">
      <c r="A14" s="2">
        <v>9.9</v>
      </c>
    </row>
    <row r="15" spans="1:5" ht="15.75" thickBot="1" x14ac:dyDescent="0.3">
      <c r="A15" s="2">
        <v>8.6999999999999993</v>
      </c>
    </row>
    <row r="16" spans="1:5" ht="15.75" thickBot="1" x14ac:dyDescent="0.3">
      <c r="A16" s="2">
        <v>10.199999999999999</v>
      </c>
    </row>
    <row r="17" spans="1:1" ht="15.75" thickBot="1" x14ac:dyDescent="0.3">
      <c r="A17" s="2">
        <v>10.5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B0F1F-61D9-4C53-801E-EA2ADED9ACBE}">
  <dimension ref="A1:E17"/>
  <sheetViews>
    <sheetView workbookViewId="0">
      <selection sqref="A1:E17"/>
    </sheetView>
  </sheetViews>
  <sheetFormatPr defaultRowHeight="15" x14ac:dyDescent="0.25"/>
  <cols>
    <col min="1" max="1" width="14.7109375" customWidth="1"/>
    <col min="4" max="4" width="16.5703125" customWidth="1"/>
  </cols>
  <sheetData>
    <row r="1" spans="1:5" ht="32.25" thickBot="1" x14ac:dyDescent="0.3">
      <c r="A1" s="1" t="s">
        <v>0</v>
      </c>
    </row>
    <row r="2" spans="1:5" ht="15.75" thickBot="1" x14ac:dyDescent="0.3">
      <c r="A2" s="2">
        <v>9.6</v>
      </c>
      <c r="C2" t="s">
        <v>3</v>
      </c>
      <c r="E2">
        <f>AVERAGE(A2:A17)</f>
        <v>9.8937499999999989</v>
      </c>
    </row>
    <row r="3" spans="1:5" ht="15.75" thickBot="1" x14ac:dyDescent="0.3">
      <c r="A3" s="2">
        <v>9.6999999999999993</v>
      </c>
      <c r="C3" t="s">
        <v>2</v>
      </c>
      <c r="E3">
        <f>_xlfn.STDEV.S(A2:A17)</f>
        <v>0.50526395741895813</v>
      </c>
    </row>
    <row r="4" spans="1:5" ht="15.75" thickBot="1" x14ac:dyDescent="0.3">
      <c r="A4" s="2">
        <v>10.5</v>
      </c>
      <c r="C4" t="s">
        <v>1</v>
      </c>
      <c r="E4">
        <v>16</v>
      </c>
    </row>
    <row r="5" spans="1:5" ht="15.75" thickBot="1" x14ac:dyDescent="0.3">
      <c r="A5" s="2">
        <v>9.9</v>
      </c>
      <c r="C5" t="s">
        <v>11</v>
      </c>
      <c r="E5" s="3">
        <f>0.5</f>
        <v>0.5</v>
      </c>
    </row>
    <row r="6" spans="1:5" ht="15.75" thickBot="1" x14ac:dyDescent="0.3">
      <c r="A6" s="2">
        <v>9.3000000000000007</v>
      </c>
      <c r="C6" t="s">
        <v>4</v>
      </c>
      <c r="E6">
        <f>_xlfn.T.INV(1-E5,16)</f>
        <v>0</v>
      </c>
    </row>
    <row r="7" spans="1:5" ht="15.75" thickBot="1" x14ac:dyDescent="0.3">
      <c r="A7" s="2">
        <v>10.5</v>
      </c>
      <c r="C7" t="s">
        <v>5</v>
      </c>
      <c r="E7">
        <f>E3/SQRT(16)</f>
        <v>0.12631598935473953</v>
      </c>
    </row>
    <row r="8" spans="1:5" ht="15.75" thickBot="1" x14ac:dyDescent="0.3">
      <c r="A8" s="2">
        <v>10.1</v>
      </c>
      <c r="C8" t="s">
        <v>6</v>
      </c>
      <c r="E8">
        <f>E2-(E6*E7)</f>
        <v>9.8937499999999989</v>
      </c>
    </row>
    <row r="9" spans="1:5" ht="15.75" thickBot="1" x14ac:dyDescent="0.3">
      <c r="A9" s="2">
        <v>9.3000000000000007</v>
      </c>
      <c r="C9" t="s">
        <v>7</v>
      </c>
      <c r="E9">
        <f>E2+(E6*E7)</f>
        <v>9.8937499999999989</v>
      </c>
    </row>
    <row r="10" spans="1:5" ht="15.75" thickBot="1" x14ac:dyDescent="0.3">
      <c r="A10" s="2">
        <v>9.9</v>
      </c>
    </row>
    <row r="11" spans="1:5" ht="15.75" thickBot="1" x14ac:dyDescent="0.3">
      <c r="A11" s="2">
        <v>10.4</v>
      </c>
      <c r="C11" t="s">
        <v>8</v>
      </c>
    </row>
    <row r="12" spans="1:5" ht="15.75" thickBot="1" x14ac:dyDescent="0.3">
      <c r="A12" s="2">
        <v>10.1</v>
      </c>
      <c r="C12" t="s">
        <v>9</v>
      </c>
    </row>
    <row r="13" spans="1:5" ht="15.75" thickBot="1" x14ac:dyDescent="0.3">
      <c r="A13" s="2">
        <v>9.6999999999999993</v>
      </c>
      <c r="C13" t="s">
        <v>10</v>
      </c>
    </row>
    <row r="14" spans="1:5" ht="15.75" thickBot="1" x14ac:dyDescent="0.3">
      <c r="A14" s="2">
        <v>9.9</v>
      </c>
    </row>
    <row r="15" spans="1:5" ht="15.75" thickBot="1" x14ac:dyDescent="0.3">
      <c r="A15" s="2">
        <v>8.6999999999999993</v>
      </c>
    </row>
    <row r="16" spans="1:5" ht="15.75" thickBot="1" x14ac:dyDescent="0.3">
      <c r="A16" s="2">
        <v>10.199999999999999</v>
      </c>
    </row>
    <row r="17" spans="1:1" ht="15.75" thickBot="1" x14ac:dyDescent="0.3">
      <c r="A17" s="2">
        <v>10.5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lat1</vt:lpstr>
      <vt:lpstr>lat2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</dc:creator>
  <cp:lastModifiedBy>ilyas</cp:lastModifiedBy>
  <cp:lastPrinted>2023-07-24T14:21:09Z</cp:lastPrinted>
  <dcterms:created xsi:type="dcterms:W3CDTF">2023-07-24T13:38:45Z</dcterms:created>
  <dcterms:modified xsi:type="dcterms:W3CDTF">2023-07-24T14:21:25Z</dcterms:modified>
</cp:coreProperties>
</file>