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Cloud\google_drive\depaul lectures\2021 winter\mgt314\datasets\"/>
    </mc:Choice>
  </mc:AlternateContent>
  <xr:revisionPtr revIDLastSave="0" documentId="13_ncr:1_{353A224A-2B7F-4183-819F-6BFB45FDC51E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Frequency Numeric" sheetId="2" r:id="rId1"/>
    <sheet name="Frequency Tab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2" l="1" a="1"/>
  <c r="N2" i="2" s="1"/>
  <c r="L3" i="2"/>
  <c r="L2" i="2"/>
  <c r="N4" i="1"/>
  <c r="N5" i="1"/>
  <c r="N6" i="1"/>
  <c r="N3" i="1"/>
  <c r="M6" i="1"/>
  <c r="M5" i="1"/>
  <c r="M3" i="1"/>
  <c r="M4" i="1"/>
  <c r="L6" i="1"/>
  <c r="L3" i="1"/>
  <c r="L4" i="1"/>
  <c r="L5" i="1"/>
  <c r="N9" i="2" l="1"/>
  <c r="N7" i="2"/>
  <c r="N5" i="2"/>
  <c r="N4" i="2"/>
  <c r="N3" i="2"/>
  <c r="N8" i="2"/>
  <c r="N6" i="2"/>
</calcChain>
</file>

<file path=xl/sharedStrings.xml><?xml version="1.0" encoding="utf-8"?>
<sst xmlns="http://schemas.openxmlformats.org/spreadsheetml/2006/main" count="72" uniqueCount="40">
  <si>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</si>
  <si>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</si>
  <si>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</si>
  <si>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</si>
  <si>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</si>
  <si>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</si>
  <si>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</si>
  <si>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</si>
  <si>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car_name</t>
  </si>
  <si>
    <t>mazda 626</t>
  </si>
  <si>
    <t>chevrolet cavalier 2-door</t>
  </si>
  <si>
    <t>datsun 810</t>
  </si>
  <si>
    <t>mercury lynx l</t>
  </si>
  <si>
    <t>renault lecar deluxe</t>
  </si>
  <si>
    <t>volvo diesel</t>
  </si>
  <si>
    <t>fiat 128</t>
  </si>
  <si>
    <t>oldsmobile cutlass salon brougham</t>
  </si>
  <si>
    <t>dodge diplomat</t>
  </si>
  <si>
    <t>pontiac lemans v6</t>
  </si>
  <si>
    <t>buick lesabre custom</t>
  </si>
  <si>
    <t>ford fairmont</t>
  </si>
  <si>
    <t>plymouth valiant custom</t>
  </si>
  <si>
    <t>volkswagen dasher</t>
  </si>
  <si>
    <t>amc gremlin</t>
  </si>
  <si>
    <t>toyota corolla liftback</t>
  </si>
  <si>
    <t>ford futura</t>
  </si>
  <si>
    <t>oldsmobile omega brougham</t>
  </si>
  <si>
    <t>amc ambassador sst</t>
  </si>
  <si>
    <t>Sum</t>
  </si>
  <si>
    <t>Average</t>
  </si>
  <si>
    <t>Running Total</t>
  </si>
  <si>
    <t>Count</t>
  </si>
  <si>
    <t>Origin</t>
  </si>
  <si>
    <t>Frequency</t>
  </si>
  <si>
    <t>Total</t>
  </si>
  <si>
    <t>Relative Frequency</t>
  </si>
  <si>
    <t>% Frequency</t>
  </si>
  <si>
    <t>Bins</t>
  </si>
  <si>
    <t>min mpg</t>
  </si>
  <si>
    <t>max 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</si>
</sst>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9" fontId="0" fillId="0" borderId="1" xfId="1" applyFont="1" applyBorder="1"/>
    <xf numFmtId="0" fontId="0" fillId="0" borderId="1" xfId="1" applyNumberFormat="1" applyFont="1" applyBorder="1"/>
    <xf numFmtId="0" fontId="2" fillId="0" borderId="1" xfId="0" applyFont="1" applyFill="1" applyBorder="1"/>
    <xf numFmtId="0" fontId="0" fillId="0" borderId="0" xfId="0" applyFill="1"/>
  </cellXfs>
  <cellStyles count="2">
    <cellStyle name="Normal" xfId="0" builtinId="0"/>
    <cellStyle name="Percent" xfId="1" builtinId="5"/>
  </cellStyles>
  <dxfs count="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40D20E-0C7E-4A94-95B0-6691F01B5EDE}" name="Table13" displayName="Table13" ref="A1:I22" totalsRowCount="1">
  <autoFilter ref="A1:I21" xr:uid="{D481B3E9-DBBE-41EC-B010-EFF1FC5EBA9A}"/>
  <tableColumns count="9">
    <tableColumn id="1" xr3:uid="{430378AD-D346-433F-AFEF-CA17DBB9DD1D}" name="mpg" totalsRowDxfId="1"/>
    <tableColumn id="2" xr3:uid="{F7EFBE86-B501-4347-B1D7-F2E36B5B4E7B}" name="cylinders" totalsRowDxfId="0"/>
    <tableColumn id="3" xr3:uid="{279918B1-346A-4E7F-A140-C0399F16A197}" name="displacement"/>
    <tableColumn id="4" xr3:uid="{F286D98D-19E4-4F2A-ADCB-2E7F6DFBDC1E}" name="horsepower"/>
    <tableColumn id="5" xr3:uid="{1033B502-CA3B-438F-80D8-279E885ACDD5}" name="weight"/>
    <tableColumn id="6" xr3:uid="{853FA2E3-62E5-4500-BD81-000C69D1AF1B}" name="acceleration"/>
    <tableColumn id="7" xr3:uid="{9F83EE18-63CB-438A-B1D3-FCFBD5225DEB}" name="model_year"/>
    <tableColumn id="8" xr3:uid="{90A4C525-29E7-4B1E-83E0-E0C14B5D29C8}" name="origin"/>
    <tableColumn id="9" xr3:uid="{FFEE1082-EFAF-43F1-B3F7-8D4DAC982246}" name="car_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0D020-1018-471F-9C9A-FDF4E3746BA4}" name="Table1" displayName="Table1" ref="A1:I21" totalsRowShown="0">
  <autoFilter ref="A1:I21" xr:uid="{D481B3E9-DBBE-41EC-B010-EFF1FC5EBA9A}"/>
  <tableColumns count="9">
    <tableColumn id="1" xr3:uid="{A066A609-3388-401D-A43F-6267799CCAD6}" name="mpg"/>
    <tableColumn id="2" xr3:uid="{19C6FB49-4839-4CA7-A517-5C0EEEE8A7BB}" name="cylinders"/>
    <tableColumn id="3" xr3:uid="{4AA3E418-467A-4E35-9490-9A2F1FD6EA75}" name="displacement"/>
    <tableColumn id="4" xr3:uid="{2A0880FB-0B18-47D2-96D7-453A2AB0126C}" name="horsepower"/>
    <tableColumn id="5" xr3:uid="{DE94D022-7C2A-4460-9503-A87C0FAA6576}" name="weight"/>
    <tableColumn id="6" xr3:uid="{EA0F8812-11E8-4A4E-B556-776385453B6B}" name="acceleration"/>
    <tableColumn id="7" xr3:uid="{ADCB8704-B957-41C7-B099-C36F64BB7B15}" name="model_year"/>
    <tableColumn id="8" xr3:uid="{E3845265-C39B-40F9-A950-2737640D776B}" name="origin"/>
    <tableColumn id="9" xr3:uid="{78E2A182-BDF9-450A-B499-44CA13AD7769}" name="car_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9410-9720-4F4F-8C74-6637B19B3CA6}">
  <dimension ref="A1:N23"/>
  <sheetViews>
    <sheetView tabSelected="1" zoomScale="160" zoomScaleNormal="160" workbookViewId="0">
      <selection activeCell="L11" sqref="L11"/>
    </sheetView>
  </sheetViews>
  <sheetFormatPr defaultRowHeight="14.25" x14ac:dyDescent="0.45"/>
  <cols>
    <col min="3" max="3" width="12.59765625" customWidth="1"/>
    <col min="4" max="4" width="11.46484375" customWidth="1"/>
    <col min="6" max="6" width="11.6640625" customWidth="1"/>
    <col min="7" max="7" width="11.33203125" customWidth="1"/>
    <col min="9" max="9" width="29.06640625" bestFit="1" customWidth="1"/>
    <col min="10" max="10" width="2.59765625" customWidth="1"/>
    <col min="11" max="11" width="9.6640625" customWidth="1"/>
    <col min="12" max="12" width="4.1992187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2" t="s">
        <v>37</v>
      </c>
      <c r="N1" s="2" t="s">
        <v>33</v>
      </c>
    </row>
    <row r="2" spans="1:14" x14ac:dyDescent="0.45">
      <c r="A2">
        <v>31.3</v>
      </c>
      <c r="B2">
        <v>4</v>
      </c>
      <c r="C2">
        <v>120</v>
      </c>
      <c r="D2">
        <v>75</v>
      </c>
      <c r="E2">
        <v>2542</v>
      </c>
      <c r="F2">
        <v>17.5</v>
      </c>
      <c r="G2">
        <v>80</v>
      </c>
      <c r="H2">
        <v>3</v>
      </c>
      <c r="I2" t="s">
        <v>9</v>
      </c>
      <c r="K2" t="s">
        <v>38</v>
      </c>
      <c r="L2">
        <f>MIN(Table13[mpg])</f>
        <v>13</v>
      </c>
      <c r="M2" s="1">
        <v>10</v>
      </c>
      <c r="N2" s="1">
        <f t="array" ref="N2:N9">FREQUENCY(A2:A21, M2:M9)</f>
        <v>0</v>
      </c>
    </row>
    <row r="3" spans="1:14" x14ac:dyDescent="0.45">
      <c r="A3">
        <v>34</v>
      </c>
      <c r="B3">
        <v>4</v>
      </c>
      <c r="C3">
        <v>112</v>
      </c>
      <c r="D3">
        <v>88</v>
      </c>
      <c r="E3">
        <v>2395</v>
      </c>
      <c r="F3">
        <v>18</v>
      </c>
      <c r="G3">
        <v>82</v>
      </c>
      <c r="H3">
        <v>1</v>
      </c>
      <c r="I3" t="s">
        <v>10</v>
      </c>
      <c r="K3" t="s">
        <v>39</v>
      </c>
      <c r="L3">
        <f>MAX(Table13[mpg])</f>
        <v>40.9</v>
      </c>
      <c r="M3" s="1">
        <v>15</v>
      </c>
      <c r="N3" s="1">
        <v>1</v>
      </c>
    </row>
    <row r="4" spans="1:14" x14ac:dyDescent="0.45">
      <c r="A4">
        <v>22</v>
      </c>
      <c r="B4">
        <v>6</v>
      </c>
      <c r="C4">
        <v>146</v>
      </c>
      <c r="D4">
        <v>97</v>
      </c>
      <c r="E4">
        <v>2815</v>
      </c>
      <c r="F4">
        <v>14.5</v>
      </c>
      <c r="G4">
        <v>77</v>
      </c>
      <c r="H4">
        <v>3</v>
      </c>
      <c r="I4" t="s">
        <v>11</v>
      </c>
      <c r="M4" s="1">
        <v>20</v>
      </c>
      <c r="N4" s="1">
        <v>5</v>
      </c>
    </row>
    <row r="5" spans="1:14" x14ac:dyDescent="0.45">
      <c r="A5">
        <v>36</v>
      </c>
      <c r="B5">
        <v>4</v>
      </c>
      <c r="C5">
        <v>98</v>
      </c>
      <c r="D5">
        <v>70</v>
      </c>
      <c r="E5">
        <v>2125</v>
      </c>
      <c r="F5">
        <v>17.3</v>
      </c>
      <c r="G5">
        <v>82</v>
      </c>
      <c r="H5">
        <v>1</v>
      </c>
      <c r="I5" t="s">
        <v>12</v>
      </c>
      <c r="M5" s="1">
        <v>25</v>
      </c>
      <c r="N5" s="1">
        <v>4</v>
      </c>
    </row>
    <row r="6" spans="1:14" x14ac:dyDescent="0.45">
      <c r="A6">
        <v>40.9</v>
      </c>
      <c r="B6">
        <v>4</v>
      </c>
      <c r="C6">
        <v>85</v>
      </c>
      <c r="D6">
        <v>65</v>
      </c>
      <c r="E6">
        <v>1835</v>
      </c>
      <c r="F6">
        <v>17.3</v>
      </c>
      <c r="G6">
        <v>80</v>
      </c>
      <c r="H6">
        <v>2</v>
      </c>
      <c r="I6" t="s">
        <v>13</v>
      </c>
      <c r="M6" s="1">
        <v>30</v>
      </c>
      <c r="N6" s="1">
        <v>5</v>
      </c>
    </row>
    <row r="7" spans="1:14" x14ac:dyDescent="0.45">
      <c r="A7">
        <v>30.7</v>
      </c>
      <c r="B7">
        <v>6</v>
      </c>
      <c r="C7">
        <v>145</v>
      </c>
      <c r="D7">
        <v>76</v>
      </c>
      <c r="E7">
        <v>3160</v>
      </c>
      <c r="F7">
        <v>19.600000000000001</v>
      </c>
      <c r="G7">
        <v>81</v>
      </c>
      <c r="H7">
        <v>2</v>
      </c>
      <c r="I7" t="s">
        <v>14</v>
      </c>
      <c r="M7" s="1">
        <v>35</v>
      </c>
      <c r="N7" s="1">
        <v>3</v>
      </c>
    </row>
    <row r="8" spans="1:14" x14ac:dyDescent="0.45">
      <c r="A8">
        <v>24</v>
      </c>
      <c r="B8">
        <v>4</v>
      </c>
      <c r="C8">
        <v>90</v>
      </c>
      <c r="D8">
        <v>75</v>
      </c>
      <c r="E8">
        <v>2108</v>
      </c>
      <c r="F8">
        <v>15.5</v>
      </c>
      <c r="G8">
        <v>74</v>
      </c>
      <c r="H8">
        <v>2</v>
      </c>
      <c r="I8" t="s">
        <v>15</v>
      </c>
      <c r="M8" s="1">
        <v>40</v>
      </c>
      <c r="N8" s="1">
        <v>1</v>
      </c>
    </row>
    <row r="9" spans="1:14" x14ac:dyDescent="0.45">
      <c r="A9">
        <v>23.9</v>
      </c>
      <c r="B9">
        <v>8</v>
      </c>
      <c r="C9">
        <v>260</v>
      </c>
      <c r="D9">
        <v>90</v>
      </c>
      <c r="E9">
        <v>3420</v>
      </c>
      <c r="F9">
        <v>22.2</v>
      </c>
      <c r="G9">
        <v>79</v>
      </c>
      <c r="H9">
        <v>1</v>
      </c>
      <c r="I9" t="s">
        <v>16</v>
      </c>
      <c r="M9" s="1">
        <v>45</v>
      </c>
      <c r="N9" s="1">
        <v>1</v>
      </c>
    </row>
    <row r="10" spans="1:14" x14ac:dyDescent="0.45">
      <c r="A10">
        <v>19.399999999999999</v>
      </c>
      <c r="B10">
        <v>8</v>
      </c>
      <c r="C10">
        <v>318</v>
      </c>
      <c r="D10">
        <v>140</v>
      </c>
      <c r="E10">
        <v>3735</v>
      </c>
      <c r="F10">
        <v>13.2</v>
      </c>
      <c r="G10">
        <v>78</v>
      </c>
      <c r="H10">
        <v>1</v>
      </c>
      <c r="I10" t="s">
        <v>17</v>
      </c>
    </row>
    <row r="11" spans="1:14" x14ac:dyDescent="0.45">
      <c r="A11">
        <v>21.5</v>
      </c>
      <c r="B11">
        <v>6</v>
      </c>
      <c r="C11">
        <v>231</v>
      </c>
      <c r="D11">
        <v>115</v>
      </c>
      <c r="E11">
        <v>3245</v>
      </c>
      <c r="F11">
        <v>15.4</v>
      </c>
      <c r="G11">
        <v>79</v>
      </c>
      <c r="H11">
        <v>1</v>
      </c>
      <c r="I11" t="s">
        <v>18</v>
      </c>
    </row>
    <row r="12" spans="1:14" x14ac:dyDescent="0.45">
      <c r="A12">
        <v>13</v>
      </c>
      <c r="B12">
        <v>8</v>
      </c>
      <c r="C12">
        <v>350</v>
      </c>
      <c r="D12">
        <v>155</v>
      </c>
      <c r="E12">
        <v>4502</v>
      </c>
      <c r="F12">
        <v>13.5</v>
      </c>
      <c r="G12">
        <v>72</v>
      </c>
      <c r="H12">
        <v>1</v>
      </c>
      <c r="I12" t="s">
        <v>19</v>
      </c>
    </row>
    <row r="13" spans="1:14" x14ac:dyDescent="0.45">
      <c r="A13">
        <v>26.4</v>
      </c>
      <c r="B13">
        <v>4</v>
      </c>
      <c r="C13">
        <v>140</v>
      </c>
      <c r="D13">
        <v>88</v>
      </c>
      <c r="E13">
        <v>2870</v>
      </c>
      <c r="F13">
        <v>18.100000000000001</v>
      </c>
      <c r="G13">
        <v>80</v>
      </c>
      <c r="H13">
        <v>1</v>
      </c>
      <c r="I13" t="s">
        <v>20</v>
      </c>
    </row>
    <row r="14" spans="1:14" x14ac:dyDescent="0.45">
      <c r="A14">
        <v>29</v>
      </c>
      <c r="B14">
        <v>4</v>
      </c>
      <c r="C14">
        <v>68</v>
      </c>
      <c r="D14">
        <v>49</v>
      </c>
      <c r="E14">
        <v>1867</v>
      </c>
      <c r="F14">
        <v>19.5</v>
      </c>
      <c r="G14">
        <v>73</v>
      </c>
      <c r="H14">
        <v>2</v>
      </c>
      <c r="I14" t="s">
        <v>15</v>
      </c>
    </row>
    <row r="15" spans="1:14" x14ac:dyDescent="0.45">
      <c r="A15">
        <v>19</v>
      </c>
      <c r="B15">
        <v>6</v>
      </c>
      <c r="C15">
        <v>225</v>
      </c>
      <c r="D15">
        <v>95</v>
      </c>
      <c r="E15">
        <v>3264</v>
      </c>
      <c r="F15">
        <v>16</v>
      </c>
      <c r="G15">
        <v>75</v>
      </c>
      <c r="H15">
        <v>1</v>
      </c>
      <c r="I15" t="s">
        <v>21</v>
      </c>
    </row>
    <row r="16" spans="1:14" x14ac:dyDescent="0.45">
      <c r="A16">
        <v>26</v>
      </c>
      <c r="B16">
        <v>4</v>
      </c>
      <c r="C16">
        <v>79</v>
      </c>
      <c r="D16">
        <v>67</v>
      </c>
      <c r="E16">
        <v>1963</v>
      </c>
      <c r="F16">
        <v>15.5</v>
      </c>
      <c r="G16">
        <v>74</v>
      </c>
      <c r="H16">
        <v>2</v>
      </c>
      <c r="I16" t="s">
        <v>22</v>
      </c>
    </row>
    <row r="17" spans="1:9" x14ac:dyDescent="0.45">
      <c r="A17">
        <v>19</v>
      </c>
      <c r="B17">
        <v>6</v>
      </c>
      <c r="C17">
        <v>232</v>
      </c>
      <c r="D17">
        <v>100</v>
      </c>
      <c r="E17">
        <v>2634</v>
      </c>
      <c r="F17">
        <v>13</v>
      </c>
      <c r="G17">
        <v>71</v>
      </c>
      <c r="H17">
        <v>1</v>
      </c>
      <c r="I17" t="s">
        <v>23</v>
      </c>
    </row>
    <row r="18" spans="1:9" x14ac:dyDescent="0.45">
      <c r="A18">
        <v>26</v>
      </c>
      <c r="B18">
        <v>4</v>
      </c>
      <c r="C18">
        <v>97</v>
      </c>
      <c r="D18">
        <v>75</v>
      </c>
      <c r="E18">
        <v>2265</v>
      </c>
      <c r="F18">
        <v>18.2</v>
      </c>
      <c r="G18">
        <v>77</v>
      </c>
      <c r="H18">
        <v>3</v>
      </c>
      <c r="I18" t="s">
        <v>24</v>
      </c>
    </row>
    <row r="19" spans="1:9" x14ac:dyDescent="0.45">
      <c r="A19">
        <v>18.100000000000001</v>
      </c>
      <c r="B19">
        <v>8</v>
      </c>
      <c r="C19">
        <v>302</v>
      </c>
      <c r="D19">
        <v>139</v>
      </c>
      <c r="E19">
        <v>3205</v>
      </c>
      <c r="F19">
        <v>11.2</v>
      </c>
      <c r="G19">
        <v>78</v>
      </c>
      <c r="H19">
        <v>1</v>
      </c>
      <c r="I19" t="s">
        <v>25</v>
      </c>
    </row>
    <row r="20" spans="1:9" x14ac:dyDescent="0.45">
      <c r="A20">
        <v>26.8</v>
      </c>
      <c r="B20">
        <v>6</v>
      </c>
      <c r="C20">
        <v>173</v>
      </c>
      <c r="D20">
        <v>115</v>
      </c>
      <c r="E20">
        <v>2700</v>
      </c>
      <c r="F20">
        <v>12.9</v>
      </c>
      <c r="G20">
        <v>79</v>
      </c>
      <c r="H20">
        <v>1</v>
      </c>
      <c r="I20" t="s">
        <v>26</v>
      </c>
    </row>
    <row r="21" spans="1:9" x14ac:dyDescent="0.45">
      <c r="A21">
        <v>17</v>
      </c>
      <c r="B21">
        <v>8</v>
      </c>
      <c r="C21">
        <v>304</v>
      </c>
      <c r="D21">
        <v>150</v>
      </c>
      <c r="E21">
        <v>3672</v>
      </c>
      <c r="F21">
        <v>11.5</v>
      </c>
      <c r="G21">
        <v>72</v>
      </c>
      <c r="H21">
        <v>1</v>
      </c>
      <c r="I21" t="s">
        <v>27</v>
      </c>
    </row>
    <row r="22" spans="1:9" x14ac:dyDescent="0.45">
      <c r="A22" s="6"/>
      <c r="B22" s="6"/>
    </row>
    <row r="23" spans="1:9" x14ac:dyDescent="0.45">
      <c r="A23" s="6"/>
      <c r="B23" s="6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opLeftCell="B1" zoomScale="160" zoomScaleNormal="160" workbookViewId="0">
      <selection activeCell="C17" sqref="C17"/>
    </sheetView>
  </sheetViews>
  <sheetFormatPr defaultRowHeight="14.25" x14ac:dyDescent="0.45"/>
  <cols>
    <col min="3" max="3" width="12.59765625" customWidth="1"/>
    <col min="4" max="4" width="11.46484375" customWidth="1"/>
    <col min="6" max="6" width="11.6640625" customWidth="1"/>
    <col min="7" max="7" width="11.33203125" customWidth="1"/>
    <col min="9" max="9" width="29.06640625" bestFit="1" customWidth="1"/>
    <col min="10" max="10" width="2.59765625" customWidth="1"/>
    <col min="13" max="13" width="16.46484375" customWidth="1"/>
    <col min="14" max="14" width="11.066406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45">
      <c r="A2">
        <v>31.3</v>
      </c>
      <c r="B2">
        <v>4</v>
      </c>
      <c r="C2">
        <v>120</v>
      </c>
      <c r="D2">
        <v>75</v>
      </c>
      <c r="E2">
        <v>2542</v>
      </c>
      <c r="F2">
        <v>17.5</v>
      </c>
      <c r="G2">
        <v>80</v>
      </c>
      <c r="H2">
        <v>3</v>
      </c>
      <c r="I2" t="s">
        <v>9</v>
      </c>
      <c r="K2" s="2" t="s">
        <v>32</v>
      </c>
      <c r="L2" s="2" t="s">
        <v>33</v>
      </c>
      <c r="M2" s="2" t="s">
        <v>35</v>
      </c>
      <c r="N2" s="5" t="s">
        <v>36</v>
      </c>
    </row>
    <row r="3" spans="1:14" x14ac:dyDescent="0.45">
      <c r="A3">
        <v>34</v>
      </c>
      <c r="B3">
        <v>4</v>
      </c>
      <c r="C3">
        <v>112</v>
      </c>
      <c r="D3">
        <v>88</v>
      </c>
      <c r="E3">
        <v>2395</v>
      </c>
      <c r="F3">
        <v>18</v>
      </c>
      <c r="G3">
        <v>82</v>
      </c>
      <c r="H3">
        <v>1</v>
      </c>
      <c r="I3" t="s">
        <v>10</v>
      </c>
      <c r="K3" s="1">
        <v>1</v>
      </c>
      <c r="L3" s="1">
        <f>COUNTIF(Table1[origin], K3)</f>
        <v>12</v>
      </c>
      <c r="M3" s="4">
        <f>L3/$L$6</f>
        <v>0.6</v>
      </c>
      <c r="N3" s="3">
        <f>M3</f>
        <v>0.6</v>
      </c>
    </row>
    <row r="4" spans="1:14" x14ac:dyDescent="0.45">
      <c r="A4">
        <v>22</v>
      </c>
      <c r="B4">
        <v>6</v>
      </c>
      <c r="C4">
        <v>146</v>
      </c>
      <c r="D4">
        <v>97</v>
      </c>
      <c r="E4">
        <v>2815</v>
      </c>
      <c r="F4">
        <v>14.5</v>
      </c>
      <c r="G4">
        <v>77</v>
      </c>
      <c r="H4">
        <v>3</v>
      </c>
      <c r="I4" t="s">
        <v>11</v>
      </c>
      <c r="K4" s="1">
        <v>2</v>
      </c>
      <c r="L4" s="1">
        <f>COUNTIF(Table1[origin], K4)</f>
        <v>5</v>
      </c>
      <c r="M4" s="4">
        <f>L4/$L$6</f>
        <v>0.25</v>
      </c>
      <c r="N4" s="3">
        <f t="shared" ref="N4:N6" si="0">M4</f>
        <v>0.25</v>
      </c>
    </row>
    <row r="5" spans="1:14" x14ac:dyDescent="0.45">
      <c r="A5">
        <v>36</v>
      </c>
      <c r="B5">
        <v>4</v>
      </c>
      <c r="C5">
        <v>98</v>
      </c>
      <c r="D5">
        <v>70</v>
      </c>
      <c r="E5">
        <v>2125</v>
      </c>
      <c r="F5">
        <v>17.3</v>
      </c>
      <c r="G5">
        <v>82</v>
      </c>
      <c r="H5">
        <v>1</v>
      </c>
      <c r="I5" t="s">
        <v>12</v>
      </c>
      <c r="K5" s="1">
        <v>3</v>
      </c>
      <c r="L5" s="1">
        <f>COUNTIF(Table1[origin], K5)</f>
        <v>3</v>
      </c>
      <c r="M5" s="4">
        <f>L5/$L$6</f>
        <v>0.15</v>
      </c>
      <c r="N5" s="3">
        <f t="shared" si="0"/>
        <v>0.15</v>
      </c>
    </row>
    <row r="6" spans="1:14" x14ac:dyDescent="0.45">
      <c r="A6">
        <v>40.9</v>
      </c>
      <c r="B6">
        <v>4</v>
      </c>
      <c r="C6">
        <v>85</v>
      </c>
      <c r="D6">
        <v>65</v>
      </c>
      <c r="E6">
        <v>1835</v>
      </c>
      <c r="F6">
        <v>17.3</v>
      </c>
      <c r="G6">
        <v>80</v>
      </c>
      <c r="H6">
        <v>2</v>
      </c>
      <c r="I6" t="s">
        <v>13</v>
      </c>
      <c r="K6" s="1" t="s">
        <v>34</v>
      </c>
      <c r="L6" s="1">
        <f>SUM(L3:L5)</f>
        <v>20</v>
      </c>
      <c r="M6" s="1">
        <f>SUM(M3:M5)</f>
        <v>1</v>
      </c>
      <c r="N6" s="3">
        <f t="shared" si="0"/>
        <v>1</v>
      </c>
    </row>
    <row r="7" spans="1:14" x14ac:dyDescent="0.45">
      <c r="A7">
        <v>30.7</v>
      </c>
      <c r="B7">
        <v>6</v>
      </c>
      <c r="C7">
        <v>145</v>
      </c>
      <c r="D7">
        <v>76</v>
      </c>
      <c r="E7">
        <v>3160</v>
      </c>
      <c r="F7">
        <v>19.600000000000001</v>
      </c>
      <c r="G7">
        <v>81</v>
      </c>
      <c r="H7">
        <v>2</v>
      </c>
      <c r="I7" t="s">
        <v>14</v>
      </c>
    </row>
    <row r="8" spans="1:14" x14ac:dyDescent="0.45">
      <c r="A8">
        <v>24</v>
      </c>
      <c r="B8">
        <v>4</v>
      </c>
      <c r="C8">
        <v>90</v>
      </c>
      <c r="D8">
        <v>75</v>
      </c>
      <c r="E8">
        <v>2108</v>
      </c>
      <c r="F8">
        <v>15.5</v>
      </c>
      <c r="G8">
        <v>74</v>
      </c>
      <c r="H8">
        <v>2</v>
      </c>
      <c r="I8" t="s">
        <v>15</v>
      </c>
    </row>
    <row r="9" spans="1:14" x14ac:dyDescent="0.45">
      <c r="A9">
        <v>23.9</v>
      </c>
      <c r="B9">
        <v>8</v>
      </c>
      <c r="C9">
        <v>260</v>
      </c>
      <c r="D9">
        <v>90</v>
      </c>
      <c r="E9">
        <v>3420</v>
      </c>
      <c r="F9">
        <v>22.2</v>
      </c>
      <c r="G9">
        <v>79</v>
      </c>
      <c r="H9">
        <v>1</v>
      </c>
      <c r="I9" t="s">
        <v>16</v>
      </c>
    </row>
    <row r="10" spans="1:14" x14ac:dyDescent="0.45">
      <c r="A10">
        <v>19.399999999999999</v>
      </c>
      <c r="B10">
        <v>8</v>
      </c>
      <c r="C10">
        <v>318</v>
      </c>
      <c r="D10">
        <v>140</v>
      </c>
      <c r="E10">
        <v>3735</v>
      </c>
      <c r="F10">
        <v>13.2</v>
      </c>
      <c r="G10">
        <v>78</v>
      </c>
      <c r="H10">
        <v>1</v>
      </c>
      <c r="I10" t="s">
        <v>17</v>
      </c>
    </row>
    <row r="11" spans="1:14" x14ac:dyDescent="0.45">
      <c r="A11">
        <v>21.5</v>
      </c>
      <c r="B11">
        <v>6</v>
      </c>
      <c r="C11">
        <v>231</v>
      </c>
      <c r="D11">
        <v>115</v>
      </c>
      <c r="E11">
        <v>3245</v>
      </c>
      <c r="F11">
        <v>15.4</v>
      </c>
      <c r="G11">
        <v>79</v>
      </c>
      <c r="H11">
        <v>1</v>
      </c>
      <c r="I11" t="s">
        <v>18</v>
      </c>
    </row>
    <row r="12" spans="1:14" x14ac:dyDescent="0.45">
      <c r="A12">
        <v>13</v>
      </c>
      <c r="B12">
        <v>8</v>
      </c>
      <c r="C12">
        <v>350</v>
      </c>
      <c r="D12">
        <v>155</v>
      </c>
      <c r="E12">
        <v>4502</v>
      </c>
      <c r="F12">
        <v>13.5</v>
      </c>
      <c r="G12">
        <v>72</v>
      </c>
      <c r="H12">
        <v>1</v>
      </c>
      <c r="I12" t="s">
        <v>19</v>
      </c>
    </row>
    <row r="13" spans="1:14" x14ac:dyDescent="0.45">
      <c r="A13">
        <v>26.4</v>
      </c>
      <c r="B13">
        <v>4</v>
      </c>
      <c r="C13">
        <v>140</v>
      </c>
      <c r="D13">
        <v>88</v>
      </c>
      <c r="E13">
        <v>2870</v>
      </c>
      <c r="F13">
        <v>18.100000000000001</v>
      </c>
      <c r="G13">
        <v>80</v>
      </c>
      <c r="H13">
        <v>1</v>
      </c>
      <c r="I13" t="s">
        <v>20</v>
      </c>
    </row>
    <row r="14" spans="1:14" x14ac:dyDescent="0.45">
      <c r="A14">
        <v>29</v>
      </c>
      <c r="B14">
        <v>4</v>
      </c>
      <c r="C14">
        <v>68</v>
      </c>
      <c r="D14">
        <v>49</v>
      </c>
      <c r="E14">
        <v>1867</v>
      </c>
      <c r="F14">
        <v>19.5</v>
      </c>
      <c r="G14">
        <v>73</v>
      </c>
      <c r="H14">
        <v>2</v>
      </c>
      <c r="I14" t="s">
        <v>15</v>
      </c>
    </row>
    <row r="15" spans="1:14" x14ac:dyDescent="0.45">
      <c r="A15">
        <v>19</v>
      </c>
      <c r="B15">
        <v>6</v>
      </c>
      <c r="C15">
        <v>225</v>
      </c>
      <c r="D15">
        <v>95</v>
      </c>
      <c r="E15">
        <v>3264</v>
      </c>
      <c r="F15">
        <v>16</v>
      </c>
      <c r="G15">
        <v>75</v>
      </c>
      <c r="H15">
        <v>1</v>
      </c>
      <c r="I15" t="s">
        <v>21</v>
      </c>
    </row>
    <row r="16" spans="1:14" x14ac:dyDescent="0.45">
      <c r="A16">
        <v>26</v>
      </c>
      <c r="B16">
        <v>4</v>
      </c>
      <c r="C16">
        <v>79</v>
      </c>
      <c r="D16">
        <v>67</v>
      </c>
      <c r="E16">
        <v>1963</v>
      </c>
      <c r="F16">
        <v>15.5</v>
      </c>
      <c r="G16">
        <v>74</v>
      </c>
      <c r="H16">
        <v>2</v>
      </c>
      <c r="I16" t="s">
        <v>22</v>
      </c>
    </row>
    <row r="17" spans="1:9" x14ac:dyDescent="0.45">
      <c r="A17">
        <v>19</v>
      </c>
      <c r="B17">
        <v>6</v>
      </c>
      <c r="C17">
        <v>232</v>
      </c>
      <c r="D17">
        <v>100</v>
      </c>
      <c r="E17">
        <v>2634</v>
      </c>
      <c r="F17">
        <v>13</v>
      </c>
      <c r="G17">
        <v>71</v>
      </c>
      <c r="H17">
        <v>1</v>
      </c>
      <c r="I17" t="s">
        <v>23</v>
      </c>
    </row>
    <row r="18" spans="1:9" x14ac:dyDescent="0.45">
      <c r="A18">
        <v>26</v>
      </c>
      <c r="B18">
        <v>4</v>
      </c>
      <c r="C18">
        <v>97</v>
      </c>
      <c r="D18">
        <v>75</v>
      </c>
      <c r="E18">
        <v>2265</v>
      </c>
      <c r="F18">
        <v>18.2</v>
      </c>
      <c r="G18">
        <v>77</v>
      </c>
      <c r="H18">
        <v>3</v>
      </c>
      <c r="I18" t="s">
        <v>24</v>
      </c>
    </row>
    <row r="19" spans="1:9" x14ac:dyDescent="0.45">
      <c r="A19">
        <v>18.100000000000001</v>
      </c>
      <c r="B19">
        <v>8</v>
      </c>
      <c r="C19">
        <v>302</v>
      </c>
      <c r="D19">
        <v>139</v>
      </c>
      <c r="E19">
        <v>3205</v>
      </c>
      <c r="F19">
        <v>11.2</v>
      </c>
      <c r="G19">
        <v>78</v>
      </c>
      <c r="H19">
        <v>1</v>
      </c>
      <c r="I19" t="s">
        <v>25</v>
      </c>
    </row>
    <row r="20" spans="1:9" x14ac:dyDescent="0.45">
      <c r="A20">
        <v>26.8</v>
      </c>
      <c r="B20">
        <v>6</v>
      </c>
      <c r="C20">
        <v>173</v>
      </c>
      <c r="D20">
        <v>115</v>
      </c>
      <c r="E20">
        <v>2700</v>
      </c>
      <c r="F20">
        <v>12.9</v>
      </c>
      <c r="G20">
        <v>79</v>
      </c>
      <c r="H20">
        <v>1</v>
      </c>
      <c r="I20" t="s">
        <v>26</v>
      </c>
    </row>
    <row r="21" spans="1:9" x14ac:dyDescent="0.45">
      <c r="A21">
        <v>17</v>
      </c>
      <c r="B21">
        <v>8</v>
      </c>
      <c r="C21">
        <v>304</v>
      </c>
      <c r="D21">
        <v>150</v>
      </c>
      <c r="E21">
        <v>3672</v>
      </c>
      <c r="F21">
        <v>11.5</v>
      </c>
      <c r="G21">
        <v>72</v>
      </c>
      <c r="H21">
        <v>1</v>
      </c>
      <c r="I21" t="s">
        <v>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5EF432-C84C-4D99-9229-C9CC3D99AD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 Numeric</vt:lpstr>
      <vt:lpstr>Frequency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Ilyas Ustun</cp:lastModifiedBy>
  <dcterms:created xsi:type="dcterms:W3CDTF">2021-01-03T08:16:59Z</dcterms:created>
  <dcterms:modified xsi:type="dcterms:W3CDTF">2021-01-11T17:28:57Z</dcterms:modified>
</cp:coreProperties>
</file>