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PycharmProjects\Emulators\Problem Sets\NewSet\DualObjective\"/>
    </mc:Choice>
  </mc:AlternateContent>
  <bookViews>
    <workbookView xWindow="0" yWindow="0" windowWidth="18870" windowHeight="7815"/>
  </bookViews>
  <sheets>
    <sheet name="results_dual_cp" sheetId="1" r:id="rId1"/>
  </sheets>
  <definedNames>
    <definedName name="_xlnm._FilterDatabase" localSheetId="0" hidden="1">results_dual_cp!$A$1:$P$81</definedName>
  </definedNames>
  <calcPr calcId="0"/>
</workbook>
</file>

<file path=xl/calcChain.xml><?xml version="1.0" encoding="utf-8"?>
<calcChain xmlns="http://schemas.openxmlformats.org/spreadsheetml/2006/main">
  <c r="H85" i="1" l="1"/>
  <c r="I85" i="1"/>
  <c r="J85" i="1"/>
  <c r="K85" i="1"/>
  <c r="L85" i="1"/>
  <c r="M85" i="1"/>
  <c r="N85" i="1"/>
  <c r="O85" i="1"/>
  <c r="P85" i="1"/>
  <c r="H86" i="1"/>
  <c r="I86" i="1"/>
  <c r="J86" i="1"/>
  <c r="K86" i="1"/>
  <c r="L86" i="1"/>
  <c r="M86" i="1"/>
  <c r="N86" i="1"/>
  <c r="O86" i="1"/>
  <c r="P86" i="1"/>
  <c r="H89" i="1"/>
  <c r="I89" i="1"/>
  <c r="J89" i="1"/>
  <c r="K89" i="1"/>
  <c r="L89" i="1"/>
  <c r="M89" i="1"/>
  <c r="N89" i="1"/>
  <c r="O89" i="1"/>
  <c r="P89" i="1"/>
  <c r="H90" i="1"/>
  <c r="H87" i="1" s="1"/>
  <c r="I90" i="1"/>
  <c r="I88" i="1" s="1"/>
  <c r="J90" i="1"/>
  <c r="K90" i="1"/>
  <c r="K88" i="1" s="1"/>
  <c r="L90" i="1"/>
  <c r="M90" i="1"/>
  <c r="M87" i="1" s="1"/>
  <c r="N90" i="1"/>
  <c r="N87" i="1" s="1"/>
  <c r="O90" i="1"/>
  <c r="P90" i="1"/>
  <c r="P88" i="1" s="1"/>
  <c r="H91" i="1"/>
  <c r="I91" i="1"/>
  <c r="J91" i="1"/>
  <c r="K91" i="1"/>
  <c r="L91" i="1"/>
  <c r="M91" i="1"/>
  <c r="N91" i="1"/>
  <c r="O91" i="1"/>
  <c r="P91" i="1"/>
  <c r="G91" i="1"/>
  <c r="G90" i="1"/>
  <c r="G89" i="1"/>
  <c r="G86" i="1"/>
  <c r="G85" i="1"/>
  <c r="N88" i="1" l="1"/>
  <c r="M88" i="1"/>
  <c r="K87" i="1"/>
  <c r="H88" i="1"/>
  <c r="J88" i="1"/>
  <c r="G88" i="1"/>
  <c r="L88" i="1"/>
  <c r="P87" i="1"/>
  <c r="O88" i="1"/>
  <c r="L87" i="1"/>
  <c r="O87" i="1"/>
  <c r="J87" i="1"/>
  <c r="I87" i="1"/>
  <c r="G87" i="1"/>
</calcChain>
</file>

<file path=xl/sharedStrings.xml><?xml version="1.0" encoding="utf-8"?>
<sst xmlns="http://schemas.openxmlformats.org/spreadsheetml/2006/main" count="102" uniqueCount="102">
  <si>
    <t>file</t>
  </si>
  <si>
    <t>m</t>
  </si>
  <si>
    <t>j</t>
  </si>
  <si>
    <t>d</t>
  </si>
  <si>
    <t>p</t>
  </si>
  <si>
    <t>i</t>
  </si>
  <si>
    <t>cp_1s_solution</t>
  </si>
  <si>
    <t>cp_1s_optimal</t>
  </si>
  <si>
    <t>cp_5s_solution</t>
  </si>
  <si>
    <t>cp_5s_optimal</t>
  </si>
  <si>
    <t>cp_10s_solution</t>
  </si>
  <si>
    <t>cp_10s_optimal</t>
  </si>
  <si>
    <t>cp_20s_solution</t>
  </si>
  <si>
    <t>cp_20s_optimal</t>
  </si>
  <si>
    <t>cp_1800s_solution</t>
  </si>
  <si>
    <t>cp_1800s_optimal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</si>
  <si>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</si>
  <si>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</si>
  <si>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</si>
  <si>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</si>
  <si>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</si>
  <si>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</si>
  <si>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</si>
  <si>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</si>
  <si>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</si>
  <si>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</si>
  <si>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</si>
  <si>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</si>
  <si>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</si>
  <si>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</si>
  <si>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</si>
  <si>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</si>
  <si>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</si>
  <si>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</si>
  <si>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</si>
  <si>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</si>
  <si>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</si>
  <si>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</si>
  <si>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</si>
  <si>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</si>
  <si>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</si>
  <si>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</si>
  <si>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</si>
  <si>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</si>
  <si>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</si>
  <si>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</si>
  <si>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</si>
  <si>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</si>
  <si>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</si>
  <si>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</si>
  <si>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</si>
  <si>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m15j40d100p40_0.csv.out</t>
  </si>
  <si>
    <t>m15j40d100p40_1.csv.out</t>
  </si>
  <si>
    <t>m15j40d100p40_2.csv.out</t>
  </si>
  <si>
    <t>m15j40d100p40_3.csv.out</t>
  </si>
  <si>
    <t>m15j40d100p40_4.csv.out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</si>
  <si>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</si>
  <si>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</si>
  <si>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</si>
  <si>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</si>
  <si>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</si>
  <si>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</si>
  <si>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</si>
  <si>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</si>
  <si>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</si>
  <si>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</si>
  <si>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</si>
  <si>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</si>
  <si>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</si>
  <si>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</si>
  <si>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</si>
  <si>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</si>
  <si>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</si>
  <si>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</si>
  <si>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</si>
  <si>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</si>
  <si>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</si>
  <si>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</si>
  <si>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</si>
  <si>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</si>
  <si>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</si>
  <si>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</si>
  <si>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</si>
  <si>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</si>
  <si>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</si>
  <si>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</si>
  <si>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</si>
  <si>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</si>
  <si>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</si>
  <si>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</si>
  <si>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</si>
  <si>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m25j40d100p40_0.csv.out</t>
  </si>
  <si>
    <t>m25j40d100p40_1.csv.out</t>
  </si>
  <si>
    <t>m25j40d100p40_2.csv.out</t>
  </si>
  <si>
    <t>m25j40d100p40_3.csv.out</t>
  </si>
  <si>
    <t>m25j40d100p40_4.csv.out</t>
  </si>
  <si>
    <t>Average</t>
  </si>
  <si>
    <t>Stdev</t>
  </si>
  <si>
    <t>CI 95</t>
  </si>
  <si>
    <t>Median</t>
  </si>
  <si>
    <t>Count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</si>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</sst>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workbookViewId="0">
      <pane ySplit="1" topLeftCell="A68" activePane="bottomLeft" state="frozen"/>
      <selection pane="bottomLeft" activeCell="P75" sqref="P7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15</v>
      </c>
      <c r="C2">
        <v>10</v>
      </c>
      <c r="D2">
        <v>100</v>
      </c>
      <c r="E2">
        <v>20</v>
      </c>
      <c r="F2">
        <v>0</v>
      </c>
      <c r="G2">
        <v>20022</v>
      </c>
      <c r="H2">
        <v>0</v>
      </c>
      <c r="I2">
        <v>20022</v>
      </c>
      <c r="J2">
        <v>0</v>
      </c>
      <c r="K2">
        <v>20022</v>
      </c>
      <c r="L2">
        <v>0</v>
      </c>
      <c r="M2">
        <v>20022</v>
      </c>
      <c r="N2">
        <v>0</v>
      </c>
      <c r="O2">
        <v>20022</v>
      </c>
      <c r="P2">
        <v>1</v>
      </c>
    </row>
    <row r="3" spans="1:16" x14ac:dyDescent="0.25">
      <c r="A3" t="s">
        <v>17</v>
      </c>
      <c r="B3">
        <v>15</v>
      </c>
      <c r="C3">
        <v>10</v>
      </c>
      <c r="D3">
        <v>100</v>
      </c>
      <c r="E3">
        <v>20</v>
      </c>
      <c r="F3">
        <v>1</v>
      </c>
      <c r="G3">
        <v>30014</v>
      </c>
      <c r="H3">
        <v>0</v>
      </c>
      <c r="I3">
        <v>20031</v>
      </c>
      <c r="J3">
        <v>0</v>
      </c>
      <c r="K3">
        <v>20031</v>
      </c>
      <c r="L3">
        <v>0</v>
      </c>
      <c r="M3">
        <v>20031</v>
      </c>
      <c r="N3">
        <v>0</v>
      </c>
      <c r="O3">
        <v>20020</v>
      </c>
      <c r="P3">
        <v>1</v>
      </c>
    </row>
    <row r="4" spans="1:16" x14ac:dyDescent="0.25">
      <c r="A4" t="s">
        <v>18</v>
      </c>
      <c r="B4">
        <v>15</v>
      </c>
      <c r="C4">
        <v>10</v>
      </c>
      <c r="D4">
        <v>100</v>
      </c>
      <c r="E4">
        <v>20</v>
      </c>
      <c r="F4">
        <v>2</v>
      </c>
      <c r="G4">
        <v>30049</v>
      </c>
      <c r="H4">
        <v>0</v>
      </c>
      <c r="I4">
        <v>30041</v>
      </c>
      <c r="J4">
        <v>0</v>
      </c>
      <c r="K4">
        <v>30041</v>
      </c>
      <c r="L4">
        <v>0</v>
      </c>
      <c r="M4">
        <v>30041</v>
      </c>
      <c r="N4">
        <v>0</v>
      </c>
      <c r="O4">
        <v>30041</v>
      </c>
      <c r="P4">
        <v>1</v>
      </c>
    </row>
    <row r="5" spans="1:16" x14ac:dyDescent="0.25">
      <c r="A5" t="s">
        <v>19</v>
      </c>
      <c r="B5">
        <v>15</v>
      </c>
      <c r="C5">
        <v>10</v>
      </c>
      <c r="D5">
        <v>100</v>
      </c>
      <c r="E5">
        <v>20</v>
      </c>
      <c r="F5">
        <v>3</v>
      </c>
      <c r="G5">
        <v>20016</v>
      </c>
      <c r="H5">
        <v>0</v>
      </c>
      <c r="I5">
        <v>20016</v>
      </c>
      <c r="J5">
        <v>0</v>
      </c>
      <c r="K5">
        <v>20016</v>
      </c>
      <c r="L5">
        <v>0</v>
      </c>
      <c r="M5">
        <v>20016</v>
      </c>
      <c r="N5">
        <v>0</v>
      </c>
      <c r="O5">
        <v>20016</v>
      </c>
      <c r="P5">
        <v>1</v>
      </c>
    </row>
    <row r="6" spans="1:16" x14ac:dyDescent="0.25">
      <c r="A6" t="s">
        <v>20</v>
      </c>
      <c r="B6">
        <v>15</v>
      </c>
      <c r="C6">
        <v>10</v>
      </c>
      <c r="D6">
        <v>100</v>
      </c>
      <c r="E6">
        <v>20</v>
      </c>
      <c r="F6">
        <v>4</v>
      </c>
      <c r="G6">
        <v>30053</v>
      </c>
      <c r="H6">
        <v>0</v>
      </c>
      <c r="I6">
        <v>30053</v>
      </c>
      <c r="J6">
        <v>0</v>
      </c>
      <c r="K6">
        <v>30052</v>
      </c>
      <c r="L6">
        <v>0</v>
      </c>
      <c r="M6">
        <v>30052</v>
      </c>
      <c r="N6">
        <v>0</v>
      </c>
      <c r="O6">
        <v>30052</v>
      </c>
      <c r="P6">
        <v>0</v>
      </c>
    </row>
    <row r="7" spans="1:16" x14ac:dyDescent="0.25">
      <c r="A7" t="s">
        <v>21</v>
      </c>
      <c r="B7">
        <v>15</v>
      </c>
      <c r="C7">
        <v>10</v>
      </c>
      <c r="D7">
        <v>100</v>
      </c>
      <c r="E7">
        <v>40</v>
      </c>
      <c r="F7">
        <v>0</v>
      </c>
      <c r="G7">
        <v>40132</v>
      </c>
      <c r="H7">
        <v>0</v>
      </c>
      <c r="I7">
        <v>30143</v>
      </c>
      <c r="J7">
        <v>0</v>
      </c>
      <c r="K7">
        <v>30143</v>
      </c>
      <c r="L7">
        <v>0</v>
      </c>
      <c r="M7">
        <v>30143</v>
      </c>
      <c r="N7">
        <v>0</v>
      </c>
      <c r="O7">
        <v>30143</v>
      </c>
      <c r="P7">
        <v>1</v>
      </c>
    </row>
    <row r="8" spans="1:16" x14ac:dyDescent="0.25">
      <c r="A8" t="s">
        <v>22</v>
      </c>
      <c r="B8">
        <v>15</v>
      </c>
      <c r="C8">
        <v>10</v>
      </c>
      <c r="D8">
        <v>100</v>
      </c>
      <c r="E8">
        <v>40</v>
      </c>
      <c r="F8">
        <v>1</v>
      </c>
      <c r="G8">
        <v>30091</v>
      </c>
      <c r="H8">
        <v>0</v>
      </c>
      <c r="I8">
        <v>30088</v>
      </c>
      <c r="J8">
        <v>0</v>
      </c>
      <c r="K8">
        <v>30088</v>
      </c>
      <c r="L8">
        <v>0</v>
      </c>
      <c r="M8">
        <v>30088</v>
      </c>
      <c r="N8">
        <v>0</v>
      </c>
      <c r="O8">
        <v>30088</v>
      </c>
      <c r="P8">
        <v>0</v>
      </c>
    </row>
    <row r="9" spans="1:16" x14ac:dyDescent="0.25">
      <c r="A9" t="s">
        <v>23</v>
      </c>
      <c r="B9">
        <v>15</v>
      </c>
      <c r="C9">
        <v>10</v>
      </c>
      <c r="D9">
        <v>100</v>
      </c>
      <c r="E9">
        <v>40</v>
      </c>
      <c r="F9">
        <v>2</v>
      </c>
      <c r="G9">
        <v>30083</v>
      </c>
      <c r="H9">
        <v>0</v>
      </c>
      <c r="I9">
        <v>30082</v>
      </c>
      <c r="J9">
        <v>0</v>
      </c>
      <c r="K9">
        <v>30082</v>
      </c>
      <c r="L9">
        <v>0</v>
      </c>
      <c r="M9">
        <v>30070</v>
      </c>
      <c r="N9">
        <v>0</v>
      </c>
      <c r="O9">
        <v>30070</v>
      </c>
      <c r="P9">
        <v>0</v>
      </c>
    </row>
    <row r="10" spans="1:16" x14ac:dyDescent="0.25">
      <c r="A10" t="s">
        <v>24</v>
      </c>
      <c r="B10">
        <v>15</v>
      </c>
      <c r="C10">
        <v>10</v>
      </c>
      <c r="D10">
        <v>100</v>
      </c>
      <c r="E10">
        <v>40</v>
      </c>
      <c r="F10">
        <v>3</v>
      </c>
      <c r="G10">
        <v>30124</v>
      </c>
      <c r="H10">
        <v>0</v>
      </c>
      <c r="I10">
        <v>30124</v>
      </c>
      <c r="J10">
        <v>0</v>
      </c>
      <c r="K10">
        <v>30124</v>
      </c>
      <c r="L10">
        <v>0</v>
      </c>
      <c r="M10">
        <v>30124</v>
      </c>
      <c r="N10">
        <v>0</v>
      </c>
      <c r="O10">
        <v>30124</v>
      </c>
      <c r="P10">
        <v>0</v>
      </c>
    </row>
    <row r="11" spans="1:16" x14ac:dyDescent="0.25">
      <c r="A11" t="s">
        <v>25</v>
      </c>
      <c r="B11">
        <v>15</v>
      </c>
      <c r="C11">
        <v>10</v>
      </c>
      <c r="D11">
        <v>100</v>
      </c>
      <c r="E11">
        <v>40</v>
      </c>
      <c r="F11">
        <v>4</v>
      </c>
      <c r="G11">
        <v>40118</v>
      </c>
      <c r="H11">
        <v>0</v>
      </c>
      <c r="I11">
        <v>40118</v>
      </c>
      <c r="J11">
        <v>0</v>
      </c>
      <c r="K11">
        <v>40118</v>
      </c>
      <c r="L11">
        <v>0</v>
      </c>
      <c r="M11">
        <v>40118</v>
      </c>
      <c r="N11">
        <v>0</v>
      </c>
      <c r="O11">
        <v>40118</v>
      </c>
      <c r="P11">
        <v>0</v>
      </c>
    </row>
    <row r="12" spans="1:16" x14ac:dyDescent="0.25">
      <c r="A12" t="s">
        <v>26</v>
      </c>
      <c r="B12">
        <v>15</v>
      </c>
      <c r="C12">
        <v>20</v>
      </c>
      <c r="D12">
        <v>100</v>
      </c>
      <c r="E12">
        <v>20</v>
      </c>
      <c r="F12">
        <v>0</v>
      </c>
      <c r="G12">
        <v>60127</v>
      </c>
      <c r="H12">
        <v>0</v>
      </c>
      <c r="I12">
        <v>50108</v>
      </c>
      <c r="J12">
        <v>0</v>
      </c>
      <c r="K12">
        <v>50108</v>
      </c>
      <c r="L12">
        <v>0</v>
      </c>
      <c r="M12">
        <v>40116</v>
      </c>
      <c r="N12">
        <v>0</v>
      </c>
      <c r="O12">
        <v>40116</v>
      </c>
      <c r="P12">
        <v>0</v>
      </c>
    </row>
    <row r="13" spans="1:16" x14ac:dyDescent="0.25">
      <c r="A13" t="s">
        <v>27</v>
      </c>
      <c r="B13">
        <v>15</v>
      </c>
      <c r="C13">
        <v>20</v>
      </c>
      <c r="D13">
        <v>100</v>
      </c>
      <c r="E13">
        <v>20</v>
      </c>
      <c r="F13">
        <v>1</v>
      </c>
      <c r="G13">
        <v>100198</v>
      </c>
      <c r="H13">
        <v>0</v>
      </c>
      <c r="I13">
        <v>80227</v>
      </c>
      <c r="J13">
        <v>0</v>
      </c>
      <c r="K13">
        <v>80227</v>
      </c>
      <c r="L13">
        <v>0</v>
      </c>
      <c r="M13">
        <v>80220</v>
      </c>
      <c r="N13">
        <v>0</v>
      </c>
      <c r="O13">
        <v>80184</v>
      </c>
      <c r="P13">
        <v>0</v>
      </c>
    </row>
    <row r="14" spans="1:16" x14ac:dyDescent="0.25">
      <c r="A14" t="s">
        <v>28</v>
      </c>
      <c r="B14">
        <v>15</v>
      </c>
      <c r="C14">
        <v>20</v>
      </c>
      <c r="D14">
        <v>100</v>
      </c>
      <c r="E14">
        <v>20</v>
      </c>
      <c r="F14">
        <v>2</v>
      </c>
      <c r="G14">
        <v>100386</v>
      </c>
      <c r="H14">
        <v>0</v>
      </c>
      <c r="I14">
        <v>90267</v>
      </c>
      <c r="J14">
        <v>0</v>
      </c>
      <c r="K14">
        <v>70247</v>
      </c>
      <c r="L14">
        <v>0</v>
      </c>
      <c r="M14">
        <v>70247</v>
      </c>
      <c r="N14">
        <v>0</v>
      </c>
      <c r="O14">
        <v>70246</v>
      </c>
      <c r="P14">
        <v>0</v>
      </c>
    </row>
    <row r="15" spans="1:16" x14ac:dyDescent="0.25">
      <c r="A15" t="s">
        <v>29</v>
      </c>
      <c r="B15">
        <v>15</v>
      </c>
      <c r="C15">
        <v>20</v>
      </c>
      <c r="D15">
        <v>100</v>
      </c>
      <c r="E15">
        <v>20</v>
      </c>
      <c r="F15">
        <v>3</v>
      </c>
      <c r="G15">
        <v>70256</v>
      </c>
      <c r="H15">
        <v>0</v>
      </c>
      <c r="I15">
        <v>70183</v>
      </c>
      <c r="J15">
        <v>0</v>
      </c>
      <c r="K15">
        <v>70172</v>
      </c>
      <c r="L15">
        <v>0</v>
      </c>
      <c r="M15">
        <v>70165</v>
      </c>
      <c r="N15">
        <v>0</v>
      </c>
      <c r="O15">
        <v>60178</v>
      </c>
      <c r="P15">
        <v>0</v>
      </c>
    </row>
    <row r="16" spans="1:16" x14ac:dyDescent="0.25">
      <c r="A16" t="s">
        <v>30</v>
      </c>
      <c r="B16">
        <v>15</v>
      </c>
      <c r="C16">
        <v>20</v>
      </c>
      <c r="D16">
        <v>100</v>
      </c>
      <c r="E16">
        <v>20</v>
      </c>
      <c r="F16">
        <v>4</v>
      </c>
      <c r="G16">
        <v>70214</v>
      </c>
      <c r="H16">
        <v>0</v>
      </c>
      <c r="I16">
        <v>50179</v>
      </c>
      <c r="J16">
        <v>0</v>
      </c>
      <c r="K16">
        <v>50175</v>
      </c>
      <c r="L16">
        <v>0</v>
      </c>
      <c r="M16">
        <v>50149</v>
      </c>
      <c r="N16">
        <v>0</v>
      </c>
      <c r="O16">
        <v>50144</v>
      </c>
      <c r="P16">
        <v>0</v>
      </c>
    </row>
    <row r="17" spans="1:16" x14ac:dyDescent="0.25">
      <c r="A17" t="s">
        <v>31</v>
      </c>
      <c r="B17">
        <v>15</v>
      </c>
      <c r="C17">
        <v>20</v>
      </c>
      <c r="D17">
        <v>100</v>
      </c>
      <c r="E17">
        <v>40</v>
      </c>
      <c r="F17">
        <v>0</v>
      </c>
      <c r="G17">
        <v>90670</v>
      </c>
      <c r="H17">
        <v>0</v>
      </c>
      <c r="I17">
        <v>80508</v>
      </c>
      <c r="J17">
        <v>0</v>
      </c>
      <c r="K17">
        <v>80508</v>
      </c>
      <c r="L17">
        <v>0</v>
      </c>
      <c r="M17">
        <v>80508</v>
      </c>
      <c r="N17">
        <v>0</v>
      </c>
      <c r="O17">
        <v>70531</v>
      </c>
      <c r="P17">
        <v>0</v>
      </c>
    </row>
    <row r="18" spans="1:16" x14ac:dyDescent="0.25">
      <c r="A18" t="s">
        <v>32</v>
      </c>
      <c r="B18">
        <v>15</v>
      </c>
      <c r="C18">
        <v>20</v>
      </c>
      <c r="D18">
        <v>100</v>
      </c>
      <c r="E18">
        <v>40</v>
      </c>
      <c r="F18">
        <v>1</v>
      </c>
      <c r="G18">
        <v>60243</v>
      </c>
      <c r="H18">
        <v>0</v>
      </c>
      <c r="I18">
        <v>40188</v>
      </c>
      <c r="J18">
        <v>0</v>
      </c>
      <c r="K18">
        <v>40188</v>
      </c>
      <c r="L18">
        <v>0</v>
      </c>
      <c r="M18">
        <v>40169</v>
      </c>
      <c r="N18">
        <v>0</v>
      </c>
      <c r="O18">
        <v>30185</v>
      </c>
      <c r="P18">
        <v>0</v>
      </c>
    </row>
    <row r="19" spans="1:16" x14ac:dyDescent="0.25">
      <c r="A19" t="s">
        <v>33</v>
      </c>
      <c r="B19">
        <v>15</v>
      </c>
      <c r="C19">
        <v>20</v>
      </c>
      <c r="D19">
        <v>100</v>
      </c>
      <c r="E19">
        <v>40</v>
      </c>
      <c r="F19">
        <v>2</v>
      </c>
      <c r="G19">
        <v>70492</v>
      </c>
      <c r="H19">
        <v>0</v>
      </c>
      <c r="I19">
        <v>60490</v>
      </c>
      <c r="J19">
        <v>0</v>
      </c>
      <c r="K19">
        <v>60490</v>
      </c>
      <c r="L19">
        <v>0</v>
      </c>
      <c r="M19">
        <v>60442</v>
      </c>
      <c r="N19">
        <v>0</v>
      </c>
      <c r="O19">
        <v>60414</v>
      </c>
      <c r="P19">
        <v>0</v>
      </c>
    </row>
    <row r="20" spans="1:16" x14ac:dyDescent="0.25">
      <c r="A20" t="s">
        <v>34</v>
      </c>
      <c r="B20">
        <v>15</v>
      </c>
      <c r="C20">
        <v>20</v>
      </c>
      <c r="D20">
        <v>100</v>
      </c>
      <c r="E20">
        <v>40</v>
      </c>
      <c r="F20">
        <v>3</v>
      </c>
      <c r="G20">
        <v>50284</v>
      </c>
      <c r="H20">
        <v>0</v>
      </c>
      <c r="I20">
        <v>50251</v>
      </c>
      <c r="J20">
        <v>0</v>
      </c>
      <c r="K20">
        <v>50243</v>
      </c>
      <c r="L20">
        <v>0</v>
      </c>
      <c r="M20">
        <v>50243</v>
      </c>
      <c r="N20">
        <v>0</v>
      </c>
      <c r="O20">
        <v>40209</v>
      </c>
      <c r="P20">
        <v>0</v>
      </c>
    </row>
    <row r="21" spans="1:16" x14ac:dyDescent="0.25">
      <c r="A21" t="s">
        <v>35</v>
      </c>
      <c r="B21">
        <v>15</v>
      </c>
      <c r="C21">
        <v>20</v>
      </c>
      <c r="D21">
        <v>100</v>
      </c>
      <c r="E21">
        <v>40</v>
      </c>
      <c r="F21">
        <v>4</v>
      </c>
      <c r="G21">
        <v>110530</v>
      </c>
      <c r="H21">
        <v>0</v>
      </c>
      <c r="I21">
        <v>90578</v>
      </c>
      <c r="J21">
        <v>0</v>
      </c>
      <c r="K21">
        <v>80481</v>
      </c>
      <c r="L21">
        <v>0</v>
      </c>
      <c r="M21">
        <v>80481</v>
      </c>
      <c r="N21">
        <v>0</v>
      </c>
      <c r="O21">
        <v>70486</v>
      </c>
      <c r="P21">
        <v>0</v>
      </c>
    </row>
    <row r="22" spans="1:16" x14ac:dyDescent="0.25">
      <c r="A22" t="s">
        <v>36</v>
      </c>
      <c r="B22">
        <v>15</v>
      </c>
      <c r="C22">
        <v>30</v>
      </c>
      <c r="D22">
        <v>100</v>
      </c>
      <c r="E22">
        <v>20</v>
      </c>
      <c r="F22">
        <v>0</v>
      </c>
      <c r="G22">
        <v>170458</v>
      </c>
      <c r="H22">
        <v>0</v>
      </c>
      <c r="I22">
        <v>130583</v>
      </c>
      <c r="J22">
        <v>0</v>
      </c>
      <c r="K22">
        <v>120551</v>
      </c>
      <c r="L22">
        <v>0</v>
      </c>
      <c r="M22">
        <v>120526</v>
      </c>
      <c r="N22">
        <v>0</v>
      </c>
      <c r="O22">
        <v>120520</v>
      </c>
      <c r="P22">
        <v>0</v>
      </c>
    </row>
    <row r="23" spans="1:16" x14ac:dyDescent="0.25">
      <c r="A23" t="s">
        <v>37</v>
      </c>
      <c r="B23">
        <v>15</v>
      </c>
      <c r="C23">
        <v>30</v>
      </c>
      <c r="D23">
        <v>100</v>
      </c>
      <c r="E23">
        <v>20</v>
      </c>
      <c r="F23">
        <v>1</v>
      </c>
      <c r="G23">
        <v>181080</v>
      </c>
      <c r="H23">
        <v>0</v>
      </c>
      <c r="I23">
        <v>130553</v>
      </c>
      <c r="J23">
        <v>0</v>
      </c>
      <c r="K23">
        <v>130533</v>
      </c>
      <c r="L23">
        <v>0</v>
      </c>
      <c r="M23">
        <v>130508</v>
      </c>
      <c r="N23">
        <v>0</v>
      </c>
      <c r="O23">
        <v>120447</v>
      </c>
      <c r="P23">
        <v>0</v>
      </c>
    </row>
    <row r="24" spans="1:16" x14ac:dyDescent="0.25">
      <c r="A24" t="s">
        <v>38</v>
      </c>
      <c r="B24">
        <v>15</v>
      </c>
      <c r="C24">
        <v>30</v>
      </c>
      <c r="D24">
        <v>100</v>
      </c>
      <c r="E24">
        <v>20</v>
      </c>
      <c r="F24">
        <v>2</v>
      </c>
      <c r="G24">
        <v>180579</v>
      </c>
      <c r="H24">
        <v>0</v>
      </c>
      <c r="I24">
        <v>130597</v>
      </c>
      <c r="J24">
        <v>0</v>
      </c>
      <c r="K24">
        <v>130596</v>
      </c>
      <c r="L24">
        <v>0</v>
      </c>
      <c r="M24">
        <v>130596</v>
      </c>
      <c r="N24">
        <v>0</v>
      </c>
      <c r="O24">
        <v>130549</v>
      </c>
      <c r="P24">
        <v>0</v>
      </c>
    </row>
    <row r="25" spans="1:16" x14ac:dyDescent="0.25">
      <c r="A25" t="s">
        <v>39</v>
      </c>
      <c r="B25">
        <v>15</v>
      </c>
      <c r="C25">
        <v>30</v>
      </c>
      <c r="D25">
        <v>100</v>
      </c>
      <c r="E25">
        <v>20</v>
      </c>
      <c r="F25">
        <v>3</v>
      </c>
      <c r="G25">
        <v>210692</v>
      </c>
      <c r="H25">
        <v>0</v>
      </c>
      <c r="I25">
        <v>180895</v>
      </c>
      <c r="J25">
        <v>0</v>
      </c>
      <c r="K25">
        <v>160917</v>
      </c>
      <c r="L25">
        <v>0</v>
      </c>
      <c r="M25">
        <v>160817</v>
      </c>
      <c r="N25">
        <v>0</v>
      </c>
      <c r="O25">
        <v>150749</v>
      </c>
      <c r="P25">
        <v>0</v>
      </c>
    </row>
    <row r="26" spans="1:16" x14ac:dyDescent="0.25">
      <c r="A26" t="s">
        <v>40</v>
      </c>
      <c r="B26">
        <v>15</v>
      </c>
      <c r="C26">
        <v>30</v>
      </c>
      <c r="D26">
        <v>100</v>
      </c>
      <c r="E26">
        <v>20</v>
      </c>
      <c r="F26">
        <v>4</v>
      </c>
      <c r="G26">
        <v>160314</v>
      </c>
      <c r="H26">
        <v>0</v>
      </c>
      <c r="I26">
        <v>130405</v>
      </c>
      <c r="J26">
        <v>0</v>
      </c>
      <c r="K26">
        <v>110425</v>
      </c>
      <c r="L26">
        <v>0</v>
      </c>
      <c r="M26">
        <v>100434</v>
      </c>
      <c r="N26">
        <v>0</v>
      </c>
      <c r="O26">
        <v>90346</v>
      </c>
      <c r="P26">
        <v>0</v>
      </c>
    </row>
    <row r="27" spans="1:16" x14ac:dyDescent="0.25">
      <c r="A27" t="s">
        <v>41</v>
      </c>
      <c r="B27">
        <v>15</v>
      </c>
      <c r="C27">
        <v>30</v>
      </c>
      <c r="D27">
        <v>100</v>
      </c>
      <c r="E27">
        <v>40</v>
      </c>
      <c r="F27">
        <v>0</v>
      </c>
      <c r="G27">
        <v>151147</v>
      </c>
      <c r="H27">
        <v>0</v>
      </c>
      <c r="I27">
        <v>131145</v>
      </c>
      <c r="J27">
        <v>0</v>
      </c>
      <c r="K27">
        <v>121045</v>
      </c>
      <c r="L27">
        <v>0</v>
      </c>
      <c r="M27">
        <v>120991</v>
      </c>
      <c r="N27">
        <v>0</v>
      </c>
      <c r="O27">
        <v>120991</v>
      </c>
      <c r="P27">
        <v>0</v>
      </c>
    </row>
    <row r="28" spans="1:16" x14ac:dyDescent="0.25">
      <c r="A28" t="s">
        <v>42</v>
      </c>
      <c r="B28">
        <v>15</v>
      </c>
      <c r="C28">
        <v>30</v>
      </c>
      <c r="D28">
        <v>100</v>
      </c>
      <c r="E28">
        <v>40</v>
      </c>
      <c r="F28">
        <v>1</v>
      </c>
      <c r="G28">
        <v>201297</v>
      </c>
      <c r="H28">
        <v>0</v>
      </c>
      <c r="I28">
        <v>161376</v>
      </c>
      <c r="J28">
        <v>0</v>
      </c>
      <c r="K28">
        <v>161295</v>
      </c>
      <c r="L28">
        <v>0</v>
      </c>
      <c r="M28">
        <v>161245</v>
      </c>
      <c r="N28">
        <v>0</v>
      </c>
      <c r="O28">
        <v>141204</v>
      </c>
      <c r="P28">
        <v>0</v>
      </c>
    </row>
    <row r="29" spans="1:16" x14ac:dyDescent="0.25">
      <c r="A29" t="s">
        <v>43</v>
      </c>
      <c r="B29">
        <v>15</v>
      </c>
      <c r="C29">
        <v>30</v>
      </c>
      <c r="D29">
        <v>100</v>
      </c>
      <c r="E29">
        <v>40</v>
      </c>
      <c r="F29">
        <v>2</v>
      </c>
      <c r="G29">
        <v>191168</v>
      </c>
      <c r="H29">
        <v>0</v>
      </c>
      <c r="I29">
        <v>161434</v>
      </c>
      <c r="J29">
        <v>0</v>
      </c>
      <c r="K29">
        <v>151430</v>
      </c>
      <c r="L29">
        <v>0</v>
      </c>
      <c r="M29">
        <v>141380</v>
      </c>
      <c r="N29">
        <v>0</v>
      </c>
      <c r="O29">
        <v>141258</v>
      </c>
      <c r="P29">
        <v>0</v>
      </c>
    </row>
    <row r="30" spans="1:16" x14ac:dyDescent="0.25">
      <c r="A30" t="s">
        <v>44</v>
      </c>
      <c r="B30">
        <v>15</v>
      </c>
      <c r="C30">
        <v>30</v>
      </c>
      <c r="D30">
        <v>100</v>
      </c>
      <c r="E30">
        <v>40</v>
      </c>
      <c r="F30">
        <v>3</v>
      </c>
      <c r="G30">
        <v>191467</v>
      </c>
      <c r="H30">
        <v>0</v>
      </c>
      <c r="I30">
        <v>161550</v>
      </c>
      <c r="J30">
        <v>0</v>
      </c>
      <c r="K30">
        <v>151609</v>
      </c>
      <c r="L30">
        <v>0</v>
      </c>
      <c r="M30">
        <v>151462</v>
      </c>
      <c r="N30">
        <v>0</v>
      </c>
      <c r="O30">
        <v>141471</v>
      </c>
      <c r="P30">
        <v>0</v>
      </c>
    </row>
    <row r="31" spans="1:16" x14ac:dyDescent="0.25">
      <c r="A31" t="s">
        <v>45</v>
      </c>
      <c r="B31">
        <v>15</v>
      </c>
      <c r="C31">
        <v>30</v>
      </c>
      <c r="D31">
        <v>100</v>
      </c>
      <c r="E31">
        <v>40</v>
      </c>
      <c r="F31">
        <v>4</v>
      </c>
      <c r="G31">
        <v>171263</v>
      </c>
      <c r="H31">
        <v>0</v>
      </c>
      <c r="I31">
        <v>151407</v>
      </c>
      <c r="J31">
        <v>0</v>
      </c>
      <c r="K31">
        <v>141265</v>
      </c>
      <c r="L31">
        <v>0</v>
      </c>
      <c r="M31">
        <v>131265</v>
      </c>
      <c r="N31">
        <v>0</v>
      </c>
      <c r="O31">
        <v>131237</v>
      </c>
      <c r="P31">
        <v>0</v>
      </c>
    </row>
    <row r="32" spans="1:16" x14ac:dyDescent="0.25">
      <c r="A32" t="s">
        <v>46</v>
      </c>
      <c r="B32">
        <v>15</v>
      </c>
      <c r="C32">
        <v>40</v>
      </c>
      <c r="D32">
        <v>100</v>
      </c>
      <c r="E32">
        <v>20</v>
      </c>
      <c r="F32">
        <v>0</v>
      </c>
      <c r="G32">
        <v>200625</v>
      </c>
      <c r="H32">
        <v>0</v>
      </c>
      <c r="I32">
        <v>140792</v>
      </c>
      <c r="J32">
        <v>0</v>
      </c>
      <c r="K32">
        <v>140639</v>
      </c>
      <c r="L32">
        <v>0</v>
      </c>
      <c r="M32">
        <v>130569</v>
      </c>
      <c r="N32">
        <v>0</v>
      </c>
      <c r="O32">
        <v>120495</v>
      </c>
      <c r="P32">
        <v>0</v>
      </c>
    </row>
    <row r="33" spans="1:16" x14ac:dyDescent="0.25">
      <c r="A33" t="s">
        <v>47</v>
      </c>
      <c r="B33">
        <v>15</v>
      </c>
      <c r="C33">
        <v>40</v>
      </c>
      <c r="D33">
        <v>100</v>
      </c>
      <c r="E33">
        <v>20</v>
      </c>
      <c r="F33">
        <v>1</v>
      </c>
      <c r="G33">
        <v>201223</v>
      </c>
      <c r="H33">
        <v>0</v>
      </c>
      <c r="I33">
        <v>161094</v>
      </c>
      <c r="J33">
        <v>0</v>
      </c>
      <c r="K33">
        <v>151062</v>
      </c>
      <c r="L33">
        <v>0</v>
      </c>
      <c r="M33">
        <v>151053</v>
      </c>
      <c r="N33">
        <v>0</v>
      </c>
      <c r="O33">
        <v>151017</v>
      </c>
      <c r="P33">
        <v>0</v>
      </c>
    </row>
    <row r="34" spans="1:16" x14ac:dyDescent="0.25">
      <c r="A34" t="s">
        <v>48</v>
      </c>
      <c r="B34">
        <v>15</v>
      </c>
      <c r="C34">
        <v>40</v>
      </c>
      <c r="D34">
        <v>100</v>
      </c>
      <c r="E34">
        <v>20</v>
      </c>
      <c r="F34">
        <v>2</v>
      </c>
      <c r="G34">
        <v>200858</v>
      </c>
      <c r="H34">
        <v>0</v>
      </c>
      <c r="I34">
        <v>161040</v>
      </c>
      <c r="J34">
        <v>0</v>
      </c>
      <c r="K34">
        <v>160935</v>
      </c>
      <c r="L34">
        <v>0</v>
      </c>
      <c r="M34">
        <v>160875</v>
      </c>
      <c r="N34">
        <v>0</v>
      </c>
      <c r="O34">
        <v>140816</v>
      </c>
      <c r="P34">
        <v>0</v>
      </c>
    </row>
    <row r="35" spans="1:16" x14ac:dyDescent="0.25">
      <c r="A35" t="s">
        <v>49</v>
      </c>
      <c r="B35">
        <v>15</v>
      </c>
      <c r="C35">
        <v>40</v>
      </c>
      <c r="D35">
        <v>100</v>
      </c>
      <c r="E35">
        <v>20</v>
      </c>
      <c r="F35">
        <v>3</v>
      </c>
      <c r="G35">
        <v>231200</v>
      </c>
      <c r="H35">
        <v>0</v>
      </c>
      <c r="I35">
        <v>181111</v>
      </c>
      <c r="J35">
        <v>0</v>
      </c>
      <c r="K35">
        <v>181002</v>
      </c>
      <c r="L35">
        <v>0</v>
      </c>
      <c r="M35">
        <v>160973</v>
      </c>
      <c r="N35">
        <v>0</v>
      </c>
      <c r="O35">
        <v>150986</v>
      </c>
      <c r="P35">
        <v>0</v>
      </c>
    </row>
    <row r="36" spans="1:16" x14ac:dyDescent="0.25">
      <c r="A36" t="s">
        <v>50</v>
      </c>
      <c r="B36">
        <v>15</v>
      </c>
      <c r="C36">
        <v>40</v>
      </c>
      <c r="D36">
        <v>100</v>
      </c>
      <c r="E36">
        <v>20</v>
      </c>
      <c r="F36">
        <v>4</v>
      </c>
      <c r="G36">
        <v>211223</v>
      </c>
      <c r="H36">
        <v>0</v>
      </c>
      <c r="I36">
        <v>181158</v>
      </c>
      <c r="J36">
        <v>0</v>
      </c>
      <c r="K36">
        <v>171125</v>
      </c>
      <c r="L36">
        <v>0</v>
      </c>
      <c r="M36">
        <v>171118</v>
      </c>
      <c r="N36">
        <v>0</v>
      </c>
      <c r="O36">
        <v>151042</v>
      </c>
      <c r="P36">
        <v>0</v>
      </c>
    </row>
    <row r="37" spans="1:16" x14ac:dyDescent="0.25">
      <c r="A37" t="s">
        <v>51</v>
      </c>
      <c r="B37">
        <v>15</v>
      </c>
      <c r="C37">
        <v>40</v>
      </c>
      <c r="D37">
        <v>100</v>
      </c>
      <c r="E37">
        <v>40</v>
      </c>
      <c r="F37">
        <v>0</v>
      </c>
      <c r="G37">
        <v>272752</v>
      </c>
      <c r="H37">
        <v>0</v>
      </c>
      <c r="I37">
        <v>203079</v>
      </c>
      <c r="J37">
        <v>0</v>
      </c>
      <c r="K37">
        <v>182905</v>
      </c>
      <c r="L37">
        <v>0</v>
      </c>
      <c r="M37">
        <v>172778</v>
      </c>
      <c r="N37">
        <v>0</v>
      </c>
      <c r="O37">
        <v>162561</v>
      </c>
      <c r="P37">
        <v>0</v>
      </c>
    </row>
    <row r="38" spans="1:16" x14ac:dyDescent="0.25">
      <c r="A38" t="s">
        <v>52</v>
      </c>
      <c r="B38">
        <v>15</v>
      </c>
      <c r="C38">
        <v>40</v>
      </c>
      <c r="D38">
        <v>100</v>
      </c>
      <c r="E38">
        <v>40</v>
      </c>
      <c r="F38">
        <v>1</v>
      </c>
      <c r="G38">
        <v>191256</v>
      </c>
      <c r="H38">
        <v>0</v>
      </c>
      <c r="I38">
        <v>171241</v>
      </c>
      <c r="J38">
        <v>0</v>
      </c>
      <c r="K38">
        <v>161259</v>
      </c>
      <c r="L38">
        <v>0</v>
      </c>
      <c r="M38">
        <v>121362</v>
      </c>
      <c r="N38">
        <v>0</v>
      </c>
      <c r="O38">
        <v>121229</v>
      </c>
      <c r="P38">
        <v>0</v>
      </c>
    </row>
    <row r="39" spans="1:16" x14ac:dyDescent="0.25">
      <c r="A39" t="s">
        <v>53</v>
      </c>
      <c r="B39">
        <v>15</v>
      </c>
      <c r="C39">
        <v>40</v>
      </c>
      <c r="D39">
        <v>100</v>
      </c>
      <c r="E39">
        <v>40</v>
      </c>
      <c r="F39">
        <v>2</v>
      </c>
      <c r="G39">
        <v>232109</v>
      </c>
      <c r="H39">
        <v>0</v>
      </c>
      <c r="I39">
        <v>182438</v>
      </c>
      <c r="J39">
        <v>0</v>
      </c>
      <c r="K39">
        <v>172293</v>
      </c>
      <c r="L39">
        <v>0</v>
      </c>
      <c r="M39">
        <v>162324</v>
      </c>
      <c r="N39">
        <v>0</v>
      </c>
      <c r="O39">
        <v>162092</v>
      </c>
      <c r="P39">
        <v>0</v>
      </c>
    </row>
    <row r="40" spans="1:16" x14ac:dyDescent="0.25">
      <c r="A40" t="s">
        <v>54</v>
      </c>
      <c r="B40">
        <v>15</v>
      </c>
      <c r="C40">
        <v>40</v>
      </c>
      <c r="D40">
        <v>100</v>
      </c>
      <c r="E40">
        <v>40</v>
      </c>
      <c r="F40">
        <v>3</v>
      </c>
      <c r="G40">
        <v>211767</v>
      </c>
      <c r="H40">
        <v>0</v>
      </c>
      <c r="I40">
        <v>171939</v>
      </c>
      <c r="J40">
        <v>0</v>
      </c>
      <c r="K40">
        <v>151832</v>
      </c>
      <c r="L40">
        <v>0</v>
      </c>
      <c r="M40">
        <v>151726</v>
      </c>
      <c r="N40">
        <v>0</v>
      </c>
      <c r="O40">
        <v>141618</v>
      </c>
      <c r="P40">
        <v>0</v>
      </c>
    </row>
    <row r="41" spans="1:16" x14ac:dyDescent="0.25">
      <c r="A41" t="s">
        <v>55</v>
      </c>
      <c r="B41">
        <v>15</v>
      </c>
      <c r="C41">
        <v>40</v>
      </c>
      <c r="D41">
        <v>100</v>
      </c>
      <c r="E41">
        <v>40</v>
      </c>
      <c r="F41">
        <v>4</v>
      </c>
      <c r="G41">
        <v>263921</v>
      </c>
      <c r="H41">
        <v>0</v>
      </c>
      <c r="I41">
        <v>222488</v>
      </c>
      <c r="J41">
        <v>0</v>
      </c>
      <c r="K41">
        <v>202423</v>
      </c>
      <c r="L41">
        <v>0</v>
      </c>
      <c r="M41">
        <v>192495</v>
      </c>
      <c r="N41">
        <v>0</v>
      </c>
      <c r="O41">
        <v>152404</v>
      </c>
      <c r="P41">
        <v>0</v>
      </c>
    </row>
    <row r="42" spans="1:16" x14ac:dyDescent="0.25">
      <c r="A42" t="s">
        <v>56</v>
      </c>
      <c r="B42">
        <v>25</v>
      </c>
      <c r="C42">
        <v>10</v>
      </c>
      <c r="D42">
        <v>100</v>
      </c>
      <c r="E42">
        <v>20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</row>
    <row r="43" spans="1:16" x14ac:dyDescent="0.25">
      <c r="A43" t="s">
        <v>57</v>
      </c>
      <c r="B43">
        <v>25</v>
      </c>
      <c r="C43">
        <v>10</v>
      </c>
      <c r="D43">
        <v>100</v>
      </c>
      <c r="E43">
        <v>20</v>
      </c>
      <c r="F43">
        <v>1</v>
      </c>
      <c r="G43">
        <v>40043</v>
      </c>
      <c r="H43">
        <v>0</v>
      </c>
      <c r="I43">
        <v>40040</v>
      </c>
      <c r="J43">
        <v>0</v>
      </c>
      <c r="K43">
        <v>40038</v>
      </c>
      <c r="L43">
        <v>0</v>
      </c>
      <c r="M43">
        <v>40038</v>
      </c>
      <c r="N43">
        <v>0</v>
      </c>
      <c r="O43">
        <v>40034</v>
      </c>
      <c r="P43">
        <v>0</v>
      </c>
    </row>
    <row r="44" spans="1:16" x14ac:dyDescent="0.25">
      <c r="A44" t="s">
        <v>58</v>
      </c>
      <c r="B44">
        <v>25</v>
      </c>
      <c r="C44">
        <v>10</v>
      </c>
      <c r="D44">
        <v>100</v>
      </c>
      <c r="E44">
        <v>20</v>
      </c>
      <c r="F44">
        <v>2</v>
      </c>
      <c r="G44">
        <v>50075</v>
      </c>
      <c r="H44">
        <v>0</v>
      </c>
      <c r="I44">
        <v>50070</v>
      </c>
      <c r="J44">
        <v>0</v>
      </c>
      <c r="K44">
        <v>50070</v>
      </c>
      <c r="L44">
        <v>0</v>
      </c>
      <c r="M44">
        <v>50070</v>
      </c>
      <c r="N44">
        <v>0</v>
      </c>
      <c r="O44">
        <v>50070</v>
      </c>
      <c r="P44">
        <v>0</v>
      </c>
    </row>
    <row r="45" spans="1:16" x14ac:dyDescent="0.25">
      <c r="A45" t="s">
        <v>59</v>
      </c>
      <c r="B45">
        <v>25</v>
      </c>
      <c r="C45">
        <v>10</v>
      </c>
      <c r="D45">
        <v>100</v>
      </c>
      <c r="E45">
        <v>20</v>
      </c>
      <c r="F45">
        <v>3</v>
      </c>
      <c r="G45">
        <v>30010</v>
      </c>
      <c r="H45">
        <v>0</v>
      </c>
      <c r="I45">
        <v>20008</v>
      </c>
      <c r="J45">
        <v>0</v>
      </c>
      <c r="K45">
        <v>20008</v>
      </c>
      <c r="L45">
        <v>0</v>
      </c>
      <c r="M45">
        <v>20008</v>
      </c>
      <c r="N45">
        <v>0</v>
      </c>
      <c r="O45">
        <v>20008</v>
      </c>
      <c r="P45">
        <v>0</v>
      </c>
    </row>
    <row r="46" spans="1:16" x14ac:dyDescent="0.25">
      <c r="A46" t="s">
        <v>60</v>
      </c>
      <c r="B46">
        <v>25</v>
      </c>
      <c r="C46">
        <v>10</v>
      </c>
      <c r="D46">
        <v>100</v>
      </c>
      <c r="E46">
        <v>20</v>
      </c>
      <c r="F46">
        <v>4</v>
      </c>
      <c r="G46">
        <v>30023</v>
      </c>
      <c r="H46">
        <v>0</v>
      </c>
      <c r="I46">
        <v>20032</v>
      </c>
      <c r="J46">
        <v>0</v>
      </c>
      <c r="K46">
        <v>20030</v>
      </c>
      <c r="L46">
        <v>0</v>
      </c>
      <c r="M46">
        <v>20030</v>
      </c>
      <c r="N46">
        <v>0</v>
      </c>
      <c r="O46">
        <v>20030</v>
      </c>
      <c r="P46">
        <v>0</v>
      </c>
    </row>
    <row r="47" spans="1:16" x14ac:dyDescent="0.25">
      <c r="A47" t="s">
        <v>61</v>
      </c>
      <c r="B47">
        <v>25</v>
      </c>
      <c r="C47">
        <v>10</v>
      </c>
      <c r="D47">
        <v>100</v>
      </c>
      <c r="E47">
        <v>40</v>
      </c>
      <c r="F47">
        <v>0</v>
      </c>
      <c r="G47">
        <v>30088</v>
      </c>
      <c r="H47">
        <v>0</v>
      </c>
      <c r="I47">
        <v>30087</v>
      </c>
      <c r="J47">
        <v>0</v>
      </c>
      <c r="K47">
        <v>30087</v>
      </c>
      <c r="L47">
        <v>0</v>
      </c>
      <c r="M47">
        <v>30087</v>
      </c>
      <c r="N47">
        <v>0</v>
      </c>
      <c r="O47">
        <v>30087</v>
      </c>
      <c r="P47">
        <v>0</v>
      </c>
    </row>
    <row r="48" spans="1:16" x14ac:dyDescent="0.25">
      <c r="A48" t="s">
        <v>62</v>
      </c>
      <c r="B48">
        <v>25</v>
      </c>
      <c r="C48">
        <v>10</v>
      </c>
      <c r="D48">
        <v>100</v>
      </c>
      <c r="E48">
        <v>40</v>
      </c>
      <c r="F48">
        <v>1</v>
      </c>
      <c r="G48">
        <v>50233</v>
      </c>
      <c r="H48">
        <v>0</v>
      </c>
      <c r="I48">
        <v>50180</v>
      </c>
      <c r="J48">
        <v>0</v>
      </c>
      <c r="K48">
        <v>50179</v>
      </c>
      <c r="L48">
        <v>0</v>
      </c>
      <c r="M48">
        <v>50179</v>
      </c>
      <c r="N48">
        <v>0</v>
      </c>
      <c r="O48">
        <v>50179</v>
      </c>
      <c r="P48">
        <v>0</v>
      </c>
    </row>
    <row r="49" spans="1:16" x14ac:dyDescent="0.25">
      <c r="A49" t="s">
        <v>63</v>
      </c>
      <c r="B49">
        <v>25</v>
      </c>
      <c r="C49">
        <v>10</v>
      </c>
      <c r="D49">
        <v>100</v>
      </c>
      <c r="E49">
        <v>40</v>
      </c>
      <c r="F49">
        <v>2</v>
      </c>
      <c r="G49">
        <v>30037</v>
      </c>
      <c r="H49">
        <v>0</v>
      </c>
      <c r="I49">
        <v>30037</v>
      </c>
      <c r="J49">
        <v>0</v>
      </c>
      <c r="K49">
        <v>20025</v>
      </c>
      <c r="L49">
        <v>0</v>
      </c>
      <c r="M49">
        <v>20025</v>
      </c>
      <c r="N49">
        <v>0</v>
      </c>
      <c r="O49">
        <v>20025</v>
      </c>
      <c r="P49">
        <v>1</v>
      </c>
    </row>
    <row r="50" spans="1:16" x14ac:dyDescent="0.25">
      <c r="A50" t="s">
        <v>64</v>
      </c>
      <c r="B50">
        <v>25</v>
      </c>
      <c r="C50">
        <v>10</v>
      </c>
      <c r="D50">
        <v>100</v>
      </c>
      <c r="E50">
        <v>40</v>
      </c>
      <c r="F50">
        <v>3</v>
      </c>
      <c r="G50">
        <v>20058</v>
      </c>
      <c r="H50">
        <v>0</v>
      </c>
      <c r="I50">
        <v>20049</v>
      </c>
      <c r="J50">
        <v>0</v>
      </c>
      <c r="K50">
        <v>20049</v>
      </c>
      <c r="L50">
        <v>0</v>
      </c>
      <c r="M50">
        <v>20049</v>
      </c>
      <c r="N50">
        <v>0</v>
      </c>
      <c r="O50">
        <v>20049</v>
      </c>
      <c r="P50">
        <v>1</v>
      </c>
    </row>
    <row r="51" spans="1:16" x14ac:dyDescent="0.25">
      <c r="A51" t="s">
        <v>65</v>
      </c>
      <c r="B51">
        <v>25</v>
      </c>
      <c r="C51">
        <v>10</v>
      </c>
      <c r="D51">
        <v>100</v>
      </c>
      <c r="E51">
        <v>40</v>
      </c>
      <c r="F51">
        <v>4</v>
      </c>
      <c r="G51">
        <v>40170</v>
      </c>
      <c r="H51">
        <v>0</v>
      </c>
      <c r="I51">
        <v>40127</v>
      </c>
      <c r="J51">
        <v>0</v>
      </c>
      <c r="K51">
        <v>40127</v>
      </c>
      <c r="L51">
        <v>0</v>
      </c>
      <c r="M51">
        <v>40127</v>
      </c>
      <c r="N51">
        <v>0</v>
      </c>
      <c r="O51">
        <v>30152</v>
      </c>
      <c r="P51">
        <v>0</v>
      </c>
    </row>
    <row r="52" spans="1:16" x14ac:dyDescent="0.25">
      <c r="A52" t="s">
        <v>66</v>
      </c>
      <c r="B52">
        <v>25</v>
      </c>
      <c r="C52">
        <v>20</v>
      </c>
      <c r="D52">
        <v>100</v>
      </c>
      <c r="E52">
        <v>20</v>
      </c>
      <c r="F52">
        <v>0</v>
      </c>
      <c r="G52">
        <v>70250</v>
      </c>
      <c r="H52">
        <v>0</v>
      </c>
      <c r="I52">
        <v>60241</v>
      </c>
      <c r="J52">
        <v>0</v>
      </c>
      <c r="K52">
        <v>60241</v>
      </c>
      <c r="L52">
        <v>0</v>
      </c>
      <c r="M52">
        <v>60241</v>
      </c>
      <c r="N52">
        <v>0</v>
      </c>
      <c r="O52">
        <v>60216</v>
      </c>
      <c r="P52">
        <v>0</v>
      </c>
    </row>
    <row r="53" spans="1:16" x14ac:dyDescent="0.25">
      <c r="A53" t="s">
        <v>67</v>
      </c>
      <c r="B53">
        <v>25</v>
      </c>
      <c r="C53">
        <v>20</v>
      </c>
      <c r="D53">
        <v>100</v>
      </c>
      <c r="E53">
        <v>20</v>
      </c>
      <c r="F53">
        <v>1</v>
      </c>
      <c r="G53">
        <v>60106</v>
      </c>
      <c r="H53">
        <v>0</v>
      </c>
      <c r="I53">
        <v>50114</v>
      </c>
      <c r="J53">
        <v>0</v>
      </c>
      <c r="K53">
        <v>40099</v>
      </c>
      <c r="L53">
        <v>0</v>
      </c>
      <c r="M53">
        <v>40099</v>
      </c>
      <c r="N53">
        <v>0</v>
      </c>
      <c r="O53">
        <v>40069</v>
      </c>
      <c r="P53">
        <v>0</v>
      </c>
    </row>
    <row r="54" spans="1:16" x14ac:dyDescent="0.25">
      <c r="A54" t="s">
        <v>68</v>
      </c>
      <c r="B54">
        <v>25</v>
      </c>
      <c r="C54">
        <v>20</v>
      </c>
      <c r="D54">
        <v>100</v>
      </c>
      <c r="E54">
        <v>20</v>
      </c>
      <c r="F54">
        <v>2</v>
      </c>
      <c r="G54">
        <v>70145</v>
      </c>
      <c r="H54">
        <v>0</v>
      </c>
      <c r="I54">
        <v>50129</v>
      </c>
      <c r="J54">
        <v>0</v>
      </c>
      <c r="K54">
        <v>50129</v>
      </c>
      <c r="L54">
        <v>0</v>
      </c>
      <c r="M54">
        <v>50129</v>
      </c>
      <c r="N54">
        <v>0</v>
      </c>
      <c r="O54">
        <v>40118</v>
      </c>
      <c r="P54">
        <v>0</v>
      </c>
    </row>
    <row r="55" spans="1:16" x14ac:dyDescent="0.25">
      <c r="A55" t="s">
        <v>69</v>
      </c>
      <c r="B55">
        <v>25</v>
      </c>
      <c r="C55">
        <v>20</v>
      </c>
      <c r="D55">
        <v>100</v>
      </c>
      <c r="E55">
        <v>20</v>
      </c>
      <c r="F55">
        <v>3</v>
      </c>
      <c r="G55">
        <v>70246</v>
      </c>
      <c r="H55">
        <v>0</v>
      </c>
      <c r="I55">
        <v>70218</v>
      </c>
      <c r="J55">
        <v>0</v>
      </c>
      <c r="K55">
        <v>60206</v>
      </c>
      <c r="L55">
        <v>0</v>
      </c>
      <c r="M55">
        <v>60206</v>
      </c>
      <c r="N55">
        <v>0</v>
      </c>
      <c r="O55">
        <v>60206</v>
      </c>
      <c r="P55">
        <v>0</v>
      </c>
    </row>
    <row r="56" spans="1:16" x14ac:dyDescent="0.25">
      <c r="A56" t="s">
        <v>70</v>
      </c>
      <c r="B56">
        <v>25</v>
      </c>
      <c r="C56">
        <v>20</v>
      </c>
      <c r="D56">
        <v>100</v>
      </c>
      <c r="E56">
        <v>20</v>
      </c>
      <c r="F56">
        <v>4</v>
      </c>
      <c r="G56">
        <v>40121</v>
      </c>
      <c r="H56">
        <v>0</v>
      </c>
      <c r="I56">
        <v>30108</v>
      </c>
      <c r="J56">
        <v>0</v>
      </c>
      <c r="K56">
        <v>30108</v>
      </c>
      <c r="L56">
        <v>0</v>
      </c>
      <c r="M56">
        <v>30108</v>
      </c>
      <c r="N56">
        <v>0</v>
      </c>
      <c r="O56">
        <v>30077</v>
      </c>
      <c r="P56">
        <v>0</v>
      </c>
    </row>
    <row r="57" spans="1:16" x14ac:dyDescent="0.25">
      <c r="A57" t="s">
        <v>71</v>
      </c>
      <c r="B57">
        <v>25</v>
      </c>
      <c r="C57">
        <v>20</v>
      </c>
      <c r="D57">
        <v>100</v>
      </c>
      <c r="E57">
        <v>40</v>
      </c>
      <c r="F57">
        <v>0</v>
      </c>
      <c r="G57">
        <v>80257</v>
      </c>
      <c r="H57">
        <v>0</v>
      </c>
      <c r="I57">
        <v>60288</v>
      </c>
      <c r="J57">
        <v>0</v>
      </c>
      <c r="K57">
        <v>50261</v>
      </c>
      <c r="L57">
        <v>0</v>
      </c>
      <c r="M57">
        <v>50234</v>
      </c>
      <c r="N57">
        <v>0</v>
      </c>
      <c r="O57">
        <v>50215</v>
      </c>
      <c r="P57">
        <v>0</v>
      </c>
    </row>
    <row r="58" spans="1:16" x14ac:dyDescent="0.25">
      <c r="A58" t="s">
        <v>72</v>
      </c>
      <c r="B58">
        <v>25</v>
      </c>
      <c r="C58">
        <v>20</v>
      </c>
      <c r="D58">
        <v>100</v>
      </c>
      <c r="E58">
        <v>40</v>
      </c>
      <c r="F58">
        <v>1</v>
      </c>
      <c r="G58">
        <v>70304</v>
      </c>
      <c r="H58">
        <v>0</v>
      </c>
      <c r="I58">
        <v>50291</v>
      </c>
      <c r="J58">
        <v>0</v>
      </c>
      <c r="K58">
        <v>50259</v>
      </c>
      <c r="L58">
        <v>0</v>
      </c>
      <c r="M58">
        <v>50259</v>
      </c>
      <c r="N58">
        <v>0</v>
      </c>
      <c r="O58">
        <v>50204</v>
      </c>
      <c r="P58">
        <v>0</v>
      </c>
    </row>
    <row r="59" spans="1:16" x14ac:dyDescent="0.25">
      <c r="A59" t="s">
        <v>73</v>
      </c>
      <c r="B59">
        <v>25</v>
      </c>
      <c r="C59">
        <v>20</v>
      </c>
      <c r="D59">
        <v>100</v>
      </c>
      <c r="E59">
        <v>40</v>
      </c>
      <c r="F59">
        <v>2</v>
      </c>
      <c r="G59">
        <v>120356</v>
      </c>
      <c r="H59">
        <v>0</v>
      </c>
      <c r="I59">
        <v>90416</v>
      </c>
      <c r="J59">
        <v>0</v>
      </c>
      <c r="K59">
        <v>90381</v>
      </c>
      <c r="L59">
        <v>0</v>
      </c>
      <c r="M59">
        <v>90353</v>
      </c>
      <c r="N59">
        <v>0</v>
      </c>
      <c r="O59">
        <v>80340</v>
      </c>
      <c r="P59">
        <v>0</v>
      </c>
    </row>
    <row r="60" spans="1:16" x14ac:dyDescent="0.25">
      <c r="A60" t="s">
        <v>74</v>
      </c>
      <c r="B60">
        <v>25</v>
      </c>
      <c r="C60">
        <v>20</v>
      </c>
      <c r="D60">
        <v>100</v>
      </c>
      <c r="E60">
        <v>40</v>
      </c>
      <c r="F60">
        <v>3</v>
      </c>
      <c r="G60">
        <v>60347</v>
      </c>
      <c r="H60">
        <v>0</v>
      </c>
      <c r="I60">
        <v>60341</v>
      </c>
      <c r="J60">
        <v>0</v>
      </c>
      <c r="K60">
        <v>50350</v>
      </c>
      <c r="L60">
        <v>0</v>
      </c>
      <c r="M60">
        <v>50350</v>
      </c>
      <c r="N60">
        <v>0</v>
      </c>
      <c r="O60">
        <v>50338</v>
      </c>
      <c r="P60">
        <v>0</v>
      </c>
    </row>
    <row r="61" spans="1:16" x14ac:dyDescent="0.25">
      <c r="A61" t="s">
        <v>75</v>
      </c>
      <c r="B61">
        <v>25</v>
      </c>
      <c r="C61">
        <v>20</v>
      </c>
      <c r="D61">
        <v>100</v>
      </c>
      <c r="E61">
        <v>40</v>
      </c>
      <c r="F61">
        <v>4</v>
      </c>
      <c r="G61">
        <v>70219</v>
      </c>
      <c r="H61">
        <v>0</v>
      </c>
      <c r="I61">
        <v>50229</v>
      </c>
      <c r="J61">
        <v>0</v>
      </c>
      <c r="K61">
        <v>50226</v>
      </c>
      <c r="L61">
        <v>0</v>
      </c>
      <c r="M61">
        <v>40230</v>
      </c>
      <c r="N61">
        <v>0</v>
      </c>
      <c r="O61">
        <v>40200</v>
      </c>
      <c r="P61">
        <v>0</v>
      </c>
    </row>
    <row r="62" spans="1:16" x14ac:dyDescent="0.25">
      <c r="A62" t="s">
        <v>76</v>
      </c>
      <c r="B62">
        <v>25</v>
      </c>
      <c r="C62">
        <v>30</v>
      </c>
      <c r="D62">
        <v>100</v>
      </c>
      <c r="E62">
        <v>20</v>
      </c>
      <c r="F62">
        <v>0</v>
      </c>
      <c r="G62">
        <v>190800</v>
      </c>
      <c r="H62">
        <v>0</v>
      </c>
      <c r="I62">
        <v>190722</v>
      </c>
      <c r="J62">
        <v>0</v>
      </c>
      <c r="K62">
        <v>170918</v>
      </c>
      <c r="L62">
        <v>0</v>
      </c>
      <c r="M62">
        <v>150860</v>
      </c>
      <c r="N62">
        <v>0</v>
      </c>
      <c r="O62">
        <v>140829</v>
      </c>
      <c r="P62">
        <v>0</v>
      </c>
    </row>
    <row r="63" spans="1:16" x14ac:dyDescent="0.25">
      <c r="A63" t="s">
        <v>77</v>
      </c>
      <c r="B63">
        <v>25</v>
      </c>
      <c r="C63">
        <v>30</v>
      </c>
      <c r="D63">
        <v>100</v>
      </c>
      <c r="E63">
        <v>20</v>
      </c>
      <c r="F63">
        <v>1</v>
      </c>
      <c r="G63">
        <v>140523</v>
      </c>
      <c r="H63">
        <v>0</v>
      </c>
      <c r="I63">
        <v>130612</v>
      </c>
      <c r="J63">
        <v>0</v>
      </c>
      <c r="K63">
        <v>130600</v>
      </c>
      <c r="L63">
        <v>0</v>
      </c>
      <c r="M63">
        <v>130590</v>
      </c>
      <c r="N63">
        <v>0</v>
      </c>
      <c r="O63">
        <v>120513</v>
      </c>
      <c r="P63">
        <v>0</v>
      </c>
    </row>
    <row r="64" spans="1:16" x14ac:dyDescent="0.25">
      <c r="A64" t="s">
        <v>78</v>
      </c>
      <c r="B64">
        <v>25</v>
      </c>
      <c r="C64">
        <v>30</v>
      </c>
      <c r="D64">
        <v>100</v>
      </c>
      <c r="E64">
        <v>20</v>
      </c>
      <c r="F64">
        <v>2</v>
      </c>
      <c r="G64">
        <v>160485</v>
      </c>
      <c r="H64">
        <v>0</v>
      </c>
      <c r="I64">
        <v>130566</v>
      </c>
      <c r="J64">
        <v>0</v>
      </c>
      <c r="K64">
        <v>110497</v>
      </c>
      <c r="L64">
        <v>0</v>
      </c>
      <c r="M64">
        <v>100407</v>
      </c>
      <c r="N64">
        <v>0</v>
      </c>
      <c r="O64">
        <v>100397</v>
      </c>
      <c r="P64">
        <v>0</v>
      </c>
    </row>
    <row r="65" spans="1:16" x14ac:dyDescent="0.25">
      <c r="A65" t="s">
        <v>79</v>
      </c>
      <c r="B65">
        <v>25</v>
      </c>
      <c r="C65">
        <v>30</v>
      </c>
      <c r="D65">
        <v>100</v>
      </c>
      <c r="E65">
        <v>20</v>
      </c>
      <c r="F65">
        <v>3</v>
      </c>
      <c r="G65">
        <v>160505</v>
      </c>
      <c r="H65">
        <v>0</v>
      </c>
      <c r="I65">
        <v>160501</v>
      </c>
      <c r="J65">
        <v>0</v>
      </c>
      <c r="K65">
        <v>120495</v>
      </c>
      <c r="L65">
        <v>0</v>
      </c>
      <c r="M65">
        <v>100513</v>
      </c>
      <c r="N65">
        <v>0</v>
      </c>
      <c r="O65">
        <v>100452</v>
      </c>
      <c r="P65">
        <v>0</v>
      </c>
    </row>
    <row r="66" spans="1:16" x14ac:dyDescent="0.25">
      <c r="A66" t="s">
        <v>80</v>
      </c>
      <c r="B66">
        <v>25</v>
      </c>
      <c r="C66">
        <v>30</v>
      </c>
      <c r="D66">
        <v>100</v>
      </c>
      <c r="E66">
        <v>20</v>
      </c>
      <c r="F66">
        <v>4</v>
      </c>
      <c r="G66">
        <v>150497</v>
      </c>
      <c r="H66">
        <v>0</v>
      </c>
      <c r="I66">
        <v>130461</v>
      </c>
      <c r="J66">
        <v>0</v>
      </c>
      <c r="K66">
        <v>120498</v>
      </c>
      <c r="L66">
        <v>0</v>
      </c>
      <c r="M66">
        <v>110512</v>
      </c>
      <c r="N66">
        <v>0</v>
      </c>
      <c r="O66">
        <v>110451</v>
      </c>
      <c r="P66">
        <v>0</v>
      </c>
    </row>
    <row r="67" spans="1:16" x14ac:dyDescent="0.25">
      <c r="A67" t="s">
        <v>81</v>
      </c>
      <c r="B67">
        <v>25</v>
      </c>
      <c r="C67">
        <v>30</v>
      </c>
      <c r="D67">
        <v>100</v>
      </c>
      <c r="E67">
        <v>40</v>
      </c>
      <c r="F67">
        <v>0</v>
      </c>
      <c r="G67">
        <v>202430</v>
      </c>
      <c r="H67">
        <v>0</v>
      </c>
      <c r="I67">
        <v>182181</v>
      </c>
      <c r="J67">
        <v>0</v>
      </c>
      <c r="K67">
        <v>172332</v>
      </c>
      <c r="L67">
        <v>0</v>
      </c>
      <c r="M67">
        <v>172233</v>
      </c>
      <c r="N67">
        <v>0</v>
      </c>
      <c r="O67">
        <v>152058</v>
      </c>
      <c r="P67">
        <v>0</v>
      </c>
    </row>
    <row r="68" spans="1:16" x14ac:dyDescent="0.25">
      <c r="A68" t="s">
        <v>82</v>
      </c>
      <c r="B68">
        <v>25</v>
      </c>
      <c r="C68">
        <v>30</v>
      </c>
      <c r="D68">
        <v>100</v>
      </c>
      <c r="E68">
        <v>40</v>
      </c>
      <c r="F68">
        <v>1</v>
      </c>
      <c r="G68">
        <v>171364</v>
      </c>
      <c r="H68">
        <v>0</v>
      </c>
      <c r="I68">
        <v>141399</v>
      </c>
      <c r="J68">
        <v>0</v>
      </c>
      <c r="K68">
        <v>131458</v>
      </c>
      <c r="L68">
        <v>0</v>
      </c>
      <c r="M68">
        <v>121355</v>
      </c>
      <c r="N68">
        <v>0</v>
      </c>
      <c r="O68">
        <v>121224</v>
      </c>
      <c r="P68">
        <v>0</v>
      </c>
    </row>
    <row r="69" spans="1:16" x14ac:dyDescent="0.25">
      <c r="A69" t="s">
        <v>83</v>
      </c>
      <c r="B69">
        <v>25</v>
      </c>
      <c r="C69">
        <v>30</v>
      </c>
      <c r="D69">
        <v>100</v>
      </c>
      <c r="E69">
        <v>40</v>
      </c>
      <c r="F69">
        <v>2</v>
      </c>
      <c r="G69">
        <v>161723</v>
      </c>
      <c r="H69">
        <v>0</v>
      </c>
      <c r="I69">
        <v>161723</v>
      </c>
      <c r="J69">
        <v>0</v>
      </c>
      <c r="K69">
        <v>151723</v>
      </c>
      <c r="L69">
        <v>0</v>
      </c>
      <c r="M69">
        <v>141795</v>
      </c>
      <c r="N69">
        <v>0</v>
      </c>
      <c r="O69">
        <v>141605</v>
      </c>
      <c r="P69">
        <v>0</v>
      </c>
    </row>
    <row r="70" spans="1:16" x14ac:dyDescent="0.25">
      <c r="A70" t="s">
        <v>84</v>
      </c>
      <c r="B70">
        <v>25</v>
      </c>
      <c r="C70">
        <v>30</v>
      </c>
      <c r="D70">
        <v>100</v>
      </c>
      <c r="E70">
        <v>40</v>
      </c>
      <c r="F70">
        <v>3</v>
      </c>
      <c r="G70">
        <v>181488</v>
      </c>
      <c r="H70">
        <v>0</v>
      </c>
      <c r="I70">
        <v>171400</v>
      </c>
      <c r="J70">
        <v>0</v>
      </c>
      <c r="K70">
        <v>161541</v>
      </c>
      <c r="L70">
        <v>0</v>
      </c>
      <c r="M70">
        <v>151503</v>
      </c>
      <c r="N70">
        <v>0</v>
      </c>
      <c r="O70">
        <v>141391</v>
      </c>
      <c r="P70">
        <v>0</v>
      </c>
    </row>
    <row r="71" spans="1:16" x14ac:dyDescent="0.25">
      <c r="A71" t="s">
        <v>85</v>
      </c>
      <c r="B71">
        <v>25</v>
      </c>
      <c r="C71">
        <v>30</v>
      </c>
      <c r="D71">
        <v>100</v>
      </c>
      <c r="E71">
        <v>40</v>
      </c>
      <c r="F71">
        <v>4</v>
      </c>
      <c r="G71">
        <v>151035</v>
      </c>
      <c r="H71">
        <v>0</v>
      </c>
      <c r="I71">
        <v>141082</v>
      </c>
      <c r="J71">
        <v>0</v>
      </c>
      <c r="K71">
        <v>130988</v>
      </c>
      <c r="L71">
        <v>0</v>
      </c>
      <c r="M71">
        <v>120972</v>
      </c>
      <c r="N71">
        <v>0</v>
      </c>
      <c r="O71">
        <v>120857</v>
      </c>
      <c r="P71">
        <v>0</v>
      </c>
    </row>
    <row r="72" spans="1:16" x14ac:dyDescent="0.25">
      <c r="A72" t="s">
        <v>86</v>
      </c>
      <c r="B72">
        <v>25</v>
      </c>
      <c r="C72">
        <v>40</v>
      </c>
      <c r="D72">
        <v>100</v>
      </c>
      <c r="E72">
        <v>20</v>
      </c>
      <c r="F72">
        <v>0</v>
      </c>
      <c r="G72">
        <v>180639</v>
      </c>
      <c r="H72">
        <v>0</v>
      </c>
      <c r="I72">
        <v>130769</v>
      </c>
      <c r="J72">
        <v>0</v>
      </c>
      <c r="K72">
        <v>120718</v>
      </c>
      <c r="L72">
        <v>0</v>
      </c>
      <c r="M72">
        <v>120658</v>
      </c>
      <c r="N72">
        <v>0</v>
      </c>
      <c r="O72">
        <v>100582</v>
      </c>
      <c r="P72">
        <v>0</v>
      </c>
    </row>
    <row r="73" spans="1:16" x14ac:dyDescent="0.25">
      <c r="A73" t="s">
        <v>87</v>
      </c>
      <c r="B73">
        <v>25</v>
      </c>
      <c r="C73">
        <v>40</v>
      </c>
      <c r="D73">
        <v>100</v>
      </c>
      <c r="E73">
        <v>20</v>
      </c>
      <c r="F73">
        <v>1</v>
      </c>
      <c r="G73">
        <v>180725</v>
      </c>
      <c r="H73">
        <v>0</v>
      </c>
      <c r="I73">
        <v>170723</v>
      </c>
      <c r="J73">
        <v>0</v>
      </c>
      <c r="K73">
        <v>150740</v>
      </c>
      <c r="L73">
        <v>0</v>
      </c>
      <c r="M73">
        <v>140735</v>
      </c>
      <c r="N73">
        <v>0</v>
      </c>
      <c r="O73">
        <v>120671</v>
      </c>
      <c r="P73">
        <v>0</v>
      </c>
    </row>
    <row r="74" spans="1:16" x14ac:dyDescent="0.25">
      <c r="A74" t="s">
        <v>88</v>
      </c>
      <c r="B74">
        <v>25</v>
      </c>
      <c r="C74">
        <v>40</v>
      </c>
      <c r="D74">
        <v>100</v>
      </c>
      <c r="E74">
        <v>20</v>
      </c>
      <c r="F74">
        <v>2</v>
      </c>
      <c r="G74">
        <v>230851</v>
      </c>
      <c r="H74">
        <v>0</v>
      </c>
      <c r="I74">
        <v>190977</v>
      </c>
      <c r="J74">
        <v>0</v>
      </c>
      <c r="K74">
        <v>180978</v>
      </c>
      <c r="L74">
        <v>0</v>
      </c>
      <c r="M74">
        <v>170942</v>
      </c>
      <c r="N74">
        <v>0</v>
      </c>
      <c r="O74">
        <v>150849</v>
      </c>
      <c r="P74">
        <v>0</v>
      </c>
    </row>
    <row r="75" spans="1:16" x14ac:dyDescent="0.25">
      <c r="A75" t="s">
        <v>89</v>
      </c>
      <c r="B75">
        <v>25</v>
      </c>
      <c r="C75">
        <v>40</v>
      </c>
      <c r="D75">
        <v>100</v>
      </c>
      <c r="E75">
        <v>20</v>
      </c>
      <c r="F75">
        <v>3</v>
      </c>
      <c r="G75">
        <v>190654</v>
      </c>
      <c r="H75">
        <v>0</v>
      </c>
      <c r="I75">
        <v>140876</v>
      </c>
      <c r="J75">
        <v>0</v>
      </c>
      <c r="K75">
        <v>140747</v>
      </c>
      <c r="L75">
        <v>0</v>
      </c>
      <c r="M75">
        <v>130682</v>
      </c>
      <c r="N75">
        <v>0</v>
      </c>
      <c r="O75">
        <v>120620</v>
      </c>
      <c r="P75">
        <v>0</v>
      </c>
    </row>
    <row r="76" spans="1:16" x14ac:dyDescent="0.25">
      <c r="A76" t="s">
        <v>90</v>
      </c>
      <c r="B76">
        <v>25</v>
      </c>
      <c r="C76">
        <v>40</v>
      </c>
      <c r="D76">
        <v>100</v>
      </c>
      <c r="E76">
        <v>20</v>
      </c>
      <c r="F76">
        <v>4</v>
      </c>
      <c r="G76">
        <v>180961</v>
      </c>
      <c r="H76">
        <v>0</v>
      </c>
      <c r="I76">
        <v>161169</v>
      </c>
      <c r="J76">
        <v>0</v>
      </c>
      <c r="K76">
        <v>150916</v>
      </c>
      <c r="L76">
        <v>0</v>
      </c>
      <c r="M76">
        <v>140879</v>
      </c>
      <c r="N76">
        <v>0</v>
      </c>
      <c r="O76">
        <v>120799</v>
      </c>
      <c r="P76">
        <v>0</v>
      </c>
    </row>
    <row r="77" spans="1:16" x14ac:dyDescent="0.25">
      <c r="A77" t="s">
        <v>91</v>
      </c>
      <c r="B77">
        <v>25</v>
      </c>
      <c r="C77">
        <v>40</v>
      </c>
      <c r="D77">
        <v>100</v>
      </c>
      <c r="E77">
        <v>40</v>
      </c>
      <c r="F77">
        <v>0</v>
      </c>
      <c r="G77">
        <v>252530</v>
      </c>
      <c r="H77">
        <v>0</v>
      </c>
      <c r="I77">
        <v>223138</v>
      </c>
      <c r="J77">
        <v>0</v>
      </c>
      <c r="K77">
        <v>202901</v>
      </c>
      <c r="L77">
        <v>0</v>
      </c>
      <c r="M77">
        <v>202783</v>
      </c>
      <c r="N77">
        <v>0</v>
      </c>
      <c r="O77">
        <v>182306</v>
      </c>
      <c r="P77">
        <v>0</v>
      </c>
    </row>
    <row r="78" spans="1:16" x14ac:dyDescent="0.25">
      <c r="A78" t="s">
        <v>92</v>
      </c>
      <c r="B78">
        <v>25</v>
      </c>
      <c r="C78">
        <v>40</v>
      </c>
      <c r="D78">
        <v>100</v>
      </c>
      <c r="E78">
        <v>40</v>
      </c>
      <c r="F78">
        <v>1</v>
      </c>
      <c r="G78">
        <v>232090</v>
      </c>
      <c r="H78">
        <v>0</v>
      </c>
      <c r="I78">
        <v>222019</v>
      </c>
      <c r="J78">
        <v>0</v>
      </c>
      <c r="K78">
        <v>192141</v>
      </c>
      <c r="L78">
        <v>0</v>
      </c>
      <c r="M78">
        <v>181931</v>
      </c>
      <c r="N78">
        <v>0</v>
      </c>
      <c r="O78">
        <v>151840</v>
      </c>
      <c r="P78">
        <v>0</v>
      </c>
    </row>
    <row r="79" spans="1:16" x14ac:dyDescent="0.25">
      <c r="A79" t="s">
        <v>93</v>
      </c>
      <c r="B79">
        <v>25</v>
      </c>
      <c r="C79">
        <v>40</v>
      </c>
      <c r="D79">
        <v>100</v>
      </c>
      <c r="E79">
        <v>40</v>
      </c>
      <c r="F79">
        <v>2</v>
      </c>
      <c r="G79">
        <v>201778</v>
      </c>
      <c r="H79">
        <v>0</v>
      </c>
      <c r="I79">
        <v>182216</v>
      </c>
      <c r="J79">
        <v>0</v>
      </c>
      <c r="K79">
        <v>151992</v>
      </c>
      <c r="L79">
        <v>0</v>
      </c>
      <c r="M79">
        <v>151847</v>
      </c>
      <c r="N79">
        <v>0</v>
      </c>
      <c r="O79">
        <v>141721</v>
      </c>
      <c r="P79">
        <v>0</v>
      </c>
    </row>
    <row r="80" spans="1:16" x14ac:dyDescent="0.25">
      <c r="A80" t="s">
        <v>94</v>
      </c>
      <c r="B80">
        <v>25</v>
      </c>
      <c r="C80">
        <v>40</v>
      </c>
      <c r="D80">
        <v>100</v>
      </c>
      <c r="E80">
        <v>40</v>
      </c>
      <c r="F80">
        <v>3</v>
      </c>
      <c r="G80">
        <v>211557</v>
      </c>
      <c r="H80">
        <v>0</v>
      </c>
      <c r="I80">
        <v>182118</v>
      </c>
      <c r="J80">
        <v>0</v>
      </c>
      <c r="K80">
        <v>181877</v>
      </c>
      <c r="L80">
        <v>0</v>
      </c>
      <c r="M80">
        <v>152002</v>
      </c>
      <c r="N80">
        <v>0</v>
      </c>
      <c r="O80">
        <v>131777</v>
      </c>
      <c r="P80">
        <v>0</v>
      </c>
    </row>
    <row r="81" spans="1:16" x14ac:dyDescent="0.25">
      <c r="A81" t="s">
        <v>95</v>
      </c>
      <c r="B81">
        <v>25</v>
      </c>
      <c r="C81">
        <v>40</v>
      </c>
      <c r="D81">
        <v>100</v>
      </c>
      <c r="E81">
        <v>40</v>
      </c>
      <c r="F81">
        <v>4</v>
      </c>
      <c r="G81">
        <v>212002</v>
      </c>
      <c r="H81">
        <v>0</v>
      </c>
      <c r="I81">
        <v>202090</v>
      </c>
      <c r="J81">
        <v>0</v>
      </c>
      <c r="K81">
        <v>182122</v>
      </c>
      <c r="L81">
        <v>0</v>
      </c>
      <c r="M81">
        <v>172110</v>
      </c>
      <c r="N81">
        <v>0</v>
      </c>
      <c r="O81">
        <v>161914</v>
      </c>
      <c r="P81">
        <v>0</v>
      </c>
    </row>
    <row r="85" spans="1:16" x14ac:dyDescent="0.25">
      <c r="E85" t="s">
        <v>96</v>
      </c>
      <c r="G85">
        <f>SUBTOTAL(101,G2:G81)</f>
        <v>123602.825</v>
      </c>
      <c r="H85">
        <f t="shared" ref="H85:P85" si="0">SUBTOTAL(101,H2:H81)</f>
        <v>1.2500000000000001E-2</v>
      </c>
      <c r="I85">
        <f t="shared" si="0"/>
        <v>105122.1125</v>
      </c>
      <c r="J85">
        <f t="shared" si="0"/>
        <v>1.2500000000000001E-2</v>
      </c>
      <c r="K85">
        <f t="shared" si="0"/>
        <v>98096.9</v>
      </c>
      <c r="L85">
        <f t="shared" si="0"/>
        <v>1.2500000000000001E-2</v>
      </c>
      <c r="M85">
        <f t="shared" si="0"/>
        <v>93825.912500000006</v>
      </c>
      <c r="N85">
        <f t="shared" si="0"/>
        <v>1.2500000000000001E-2</v>
      </c>
      <c r="O85">
        <f t="shared" si="0"/>
        <v>87648.65</v>
      </c>
      <c r="P85">
        <f t="shared" si="0"/>
        <v>0.1</v>
      </c>
    </row>
    <row r="86" spans="1:16" x14ac:dyDescent="0.25">
      <c r="E86" t="s">
        <v>97</v>
      </c>
      <c r="G86">
        <f>SUBTOTAL(107,G2:G81)</f>
        <v>76832.631579210589</v>
      </c>
      <c r="H86">
        <f t="shared" ref="H86:P86" si="1">SUBTOTAL(107,H2:H81)</f>
        <v>0.11180339887498948</v>
      </c>
      <c r="I86">
        <f t="shared" si="1"/>
        <v>64984.717843426202</v>
      </c>
      <c r="J86">
        <f t="shared" si="1"/>
        <v>0.11180339887498948</v>
      </c>
      <c r="K86">
        <f t="shared" si="1"/>
        <v>59491.904293107415</v>
      </c>
      <c r="L86">
        <f t="shared" si="1"/>
        <v>0.11180339887498948</v>
      </c>
      <c r="M86">
        <f t="shared" si="1"/>
        <v>55990.163455530797</v>
      </c>
      <c r="N86">
        <f t="shared" si="1"/>
        <v>0.11180339887498948</v>
      </c>
      <c r="O86">
        <f t="shared" si="1"/>
        <v>50797.843559358029</v>
      </c>
      <c r="P86">
        <f t="shared" si="1"/>
        <v>0.30189276325597658</v>
      </c>
    </row>
    <row r="87" spans="1:16" x14ac:dyDescent="0.25">
      <c r="E87" t="s">
        <v>98</v>
      </c>
      <c r="G87">
        <f>_xlfn.CONFIDENCE.T(0.05,G86,G90)</f>
        <v>17098.264589698516</v>
      </c>
      <c r="H87">
        <f t="shared" ref="H87:P87" si="2">_xlfn.CONFIDENCE.T(0.05,H86,H90)</f>
        <v>2.4880627627876607E-2</v>
      </c>
      <c r="I87">
        <f t="shared" si="2"/>
        <v>14461.640544334194</v>
      </c>
      <c r="J87">
        <f t="shared" si="2"/>
        <v>2.4880627627876607E-2</v>
      </c>
      <c r="K87">
        <f t="shared" si="2"/>
        <v>13239.274766996377</v>
      </c>
      <c r="L87">
        <f t="shared" si="2"/>
        <v>2.4880627627876607E-2</v>
      </c>
      <c r="M87">
        <f t="shared" si="2"/>
        <v>12460.000516787846</v>
      </c>
      <c r="N87">
        <f t="shared" si="2"/>
        <v>2.4880627627876607E-2</v>
      </c>
      <c r="O87">
        <f t="shared" si="2"/>
        <v>11304.506326437351</v>
      </c>
      <c r="P87">
        <f t="shared" si="2"/>
        <v>6.7182943467767361E-2</v>
      </c>
    </row>
    <row r="88" spans="1:16" x14ac:dyDescent="0.25">
      <c r="G88">
        <f>G86/SQRT(G90)</f>
        <v>8590.1493550655941</v>
      </c>
      <c r="H88">
        <f t="shared" ref="H88:P88" si="3">H86/SQRT(H90)</f>
        <v>1.2499999999999999E-2</v>
      </c>
      <c r="I88">
        <f t="shared" si="3"/>
        <v>7265.5123298272256</v>
      </c>
      <c r="J88">
        <f t="shared" si="3"/>
        <v>1.2499999999999999E-2</v>
      </c>
      <c r="K88">
        <f t="shared" si="3"/>
        <v>6651.3971055149877</v>
      </c>
      <c r="L88">
        <f t="shared" si="3"/>
        <v>1.2499999999999999E-2</v>
      </c>
      <c r="M88">
        <f t="shared" si="3"/>
        <v>6259.8905778945691</v>
      </c>
      <c r="N88">
        <f t="shared" si="3"/>
        <v>1.2499999999999999E-2</v>
      </c>
      <c r="O88">
        <f t="shared" si="3"/>
        <v>5679.3715654562211</v>
      </c>
      <c r="P88">
        <f t="shared" si="3"/>
        <v>3.3752637027780717E-2</v>
      </c>
    </row>
    <row r="89" spans="1:16" x14ac:dyDescent="0.25">
      <c r="E89" t="s">
        <v>99</v>
      </c>
      <c r="G89" s="1">
        <f ca="1">MEDIAN(IF(SUBTOTAL(2,OFFSET(G2,ROW(G2:G81)-ROW(G2),0)),G2:G81))</f>
        <v>130439.5</v>
      </c>
      <c r="H89" s="1">
        <f t="shared" ref="H89:P89" ca="1" si="4">MEDIAN(IF(SUBTOTAL(2,OFFSET(H2,ROW(H2:H81)-ROW(H2),0)),H2:H81))</f>
        <v>0</v>
      </c>
      <c r="I89" s="1">
        <f t="shared" ca="1" si="4"/>
        <v>110491.5</v>
      </c>
      <c r="J89" s="1">
        <f t="shared" ca="1" si="4"/>
        <v>0</v>
      </c>
      <c r="K89" s="1">
        <f t="shared" ca="1" si="4"/>
        <v>100403</v>
      </c>
      <c r="L89" s="1">
        <f t="shared" ca="1" si="4"/>
        <v>0</v>
      </c>
      <c r="M89" s="1">
        <f t="shared" ca="1" si="4"/>
        <v>95380</v>
      </c>
      <c r="N89" s="1">
        <f t="shared" ca="1" si="4"/>
        <v>0</v>
      </c>
      <c r="O89" s="1">
        <f t="shared" ca="1" si="4"/>
        <v>85343</v>
      </c>
      <c r="P89" s="1">
        <f t="shared" ca="1" si="4"/>
        <v>0</v>
      </c>
    </row>
    <row r="90" spans="1:16" x14ac:dyDescent="0.25">
      <c r="E90" t="s">
        <v>100</v>
      </c>
      <c r="G90">
        <f>SUBTOTAL(102,G2:G81)</f>
        <v>80</v>
      </c>
      <c r="H90">
        <f t="shared" ref="H90:P90" si="5">SUBTOTAL(102,H2:H81)</f>
        <v>80</v>
      </c>
      <c r="I90">
        <f t="shared" si="5"/>
        <v>80</v>
      </c>
      <c r="J90">
        <f t="shared" si="5"/>
        <v>80</v>
      </c>
      <c r="K90">
        <f t="shared" si="5"/>
        <v>80</v>
      </c>
      <c r="L90">
        <f t="shared" si="5"/>
        <v>80</v>
      </c>
      <c r="M90">
        <f t="shared" si="5"/>
        <v>80</v>
      </c>
      <c r="N90">
        <f t="shared" si="5"/>
        <v>80</v>
      </c>
      <c r="O90">
        <f t="shared" si="5"/>
        <v>80</v>
      </c>
      <c r="P90">
        <f t="shared" si="5"/>
        <v>80</v>
      </c>
    </row>
    <row r="91" spans="1:16" x14ac:dyDescent="0.25">
      <c r="E91" t="s">
        <v>101</v>
      </c>
      <c r="G91">
        <f>SUBTOTAL(109,G2:G81)</f>
        <v>9888226</v>
      </c>
      <c r="H91">
        <f t="shared" ref="H91:P91" si="6">SUBTOTAL(109,H2:H81)</f>
        <v>1</v>
      </c>
      <c r="I91">
        <f t="shared" si="6"/>
        <v>8409769</v>
      </c>
      <c r="J91">
        <f t="shared" si="6"/>
        <v>1</v>
      </c>
      <c r="K91">
        <f t="shared" si="6"/>
        <v>7847752</v>
      </c>
      <c r="L91">
        <f t="shared" si="6"/>
        <v>1</v>
      </c>
      <c r="M91">
        <f t="shared" si="6"/>
        <v>7506073</v>
      </c>
      <c r="N91">
        <f t="shared" si="6"/>
        <v>1</v>
      </c>
      <c r="O91">
        <f t="shared" si="6"/>
        <v>7011892</v>
      </c>
      <c r="P91">
        <f t="shared" si="6"/>
        <v>8</v>
      </c>
    </row>
  </sheetData>
  <autoFilter ref="A1:P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results_dual_cp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2016-07-04T11:23:23Z</dcterms:created>
  <dcterms:modified xsi:type="dcterms:W3CDTF">2016-07-04T12:16:36Z</dcterms:modified>
</cp:coreProperties>
</file>