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TABEL_GAJI">Sheet1!$F$16:$I$18</definedName>
  </definedNames>
  <calcPr/>
</workbook>
</file>

<file path=xl/sharedStrings.xml><?xml version="1.0" encoding="utf-8"?>
<sst xmlns="http://schemas.openxmlformats.org/spreadsheetml/2006/main" count="35" uniqueCount="29">
  <si>
    <t>DATA GAJI PEGAWAI PT. PUSAT CARA CARA</t>
  </si>
  <si>
    <t>No</t>
  </si>
  <si>
    <t>NIK</t>
  </si>
  <si>
    <t>Nama Pegawai</t>
  </si>
  <si>
    <t>Gol</t>
  </si>
  <si>
    <t>Gaji</t>
  </si>
  <si>
    <t>Jumlah Gaji</t>
  </si>
  <si>
    <t>Pajak</t>
  </si>
  <si>
    <t>Gaji Bersih</t>
  </si>
  <si>
    <t>Pokok</t>
  </si>
  <si>
    <t>Tunjangan</t>
  </si>
  <si>
    <t>Transport</t>
  </si>
  <si>
    <t>KR001</t>
  </si>
  <si>
    <t>ABIL</t>
  </si>
  <si>
    <t>KR002</t>
  </si>
  <si>
    <t>ACIL</t>
  </si>
  <si>
    <t>KR003</t>
  </si>
  <si>
    <t>ADIL</t>
  </si>
  <si>
    <t>KR004</t>
  </si>
  <si>
    <t>AFIL</t>
  </si>
  <si>
    <t>KR005</t>
  </si>
  <si>
    <t>AGIL</t>
  </si>
  <si>
    <t>KR006</t>
  </si>
  <si>
    <t>AHIL</t>
  </si>
  <si>
    <t>KR007</t>
  </si>
  <si>
    <t>AJIL</t>
  </si>
  <si>
    <t>J U M L A H</t>
  </si>
  <si>
    <t>Tabel Pajak</t>
  </si>
  <si>
    <t>Tabel Gaji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</si>
</sst>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&quot;-&quot;??_-;_-@"/>
    <numFmt numFmtId="165" formatCode="0.0%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b/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8">
    <border/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left"/>
    </xf>
    <xf borderId="7" fillId="0" fontId="3" numFmtId="164" xfId="0" applyBorder="1" applyFont="1" applyNumberFormat="1"/>
    <xf borderId="3" fillId="0" fontId="1" numFmtId="0" xfId="0" applyAlignment="1" applyBorder="1" applyFont="1">
      <alignment horizontal="center"/>
    </xf>
    <xf borderId="7" fillId="0" fontId="1" numFmtId="164" xfId="0" applyBorder="1" applyFont="1" applyNumberFormat="1"/>
    <xf borderId="0" fillId="0" fontId="3" numFmtId="0" xfId="0" applyAlignment="1" applyFont="1">
      <alignment horizontal="center"/>
    </xf>
    <xf borderId="0" fillId="0" fontId="4" numFmtId="0" xfId="0" applyFont="1"/>
    <xf borderId="7" fillId="2" fontId="1" numFmtId="0" xfId="0" applyAlignment="1" applyBorder="1" applyFont="1">
      <alignment horizontal="center" readingOrder="0"/>
    </xf>
    <xf borderId="7" fillId="0" fontId="3" numFmtId="165" xfId="0" applyAlignment="1" applyBorder="1" applyFont="1" applyNumberFormat="1">
      <alignment horizontal="center"/>
    </xf>
    <xf borderId="7" fillId="0" fontId="3" numFmtId="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7.71"/>
    <col customWidth="1" min="3" max="3" width="10.0"/>
    <col customWidth="1" min="4" max="4" width="7.71"/>
    <col customWidth="1" min="5" max="10" width="12.86"/>
    <col customWidth="1" min="11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3">
      <c r="A3" s="3" t="s">
        <v>1</v>
      </c>
      <c r="B3" s="3" t="s">
        <v>2</v>
      </c>
      <c r="C3" s="4" t="s">
        <v>3</v>
      </c>
      <c r="D3" s="3" t="s">
        <v>4</v>
      </c>
      <c r="E3" s="5" t="s">
        <v>5</v>
      </c>
      <c r="F3" s="6"/>
      <c r="G3" s="7"/>
      <c r="H3" s="4" t="s">
        <v>6</v>
      </c>
      <c r="I3" s="3" t="s">
        <v>7</v>
      </c>
      <c r="J3" s="3" t="s">
        <v>8</v>
      </c>
    </row>
    <row r="4">
      <c r="A4" s="8"/>
      <c r="B4" s="8"/>
      <c r="C4" s="8"/>
      <c r="D4" s="8"/>
      <c r="E4" s="9" t="s">
        <v>9</v>
      </c>
      <c r="F4" s="9" t="s">
        <v>10</v>
      </c>
      <c r="G4" s="9" t="s">
        <v>11</v>
      </c>
      <c r="H4" s="8"/>
      <c r="I4" s="8"/>
      <c r="J4" s="8"/>
    </row>
    <row r="5">
      <c r="A5" s="10">
        <v>1.0</v>
      </c>
      <c r="B5" s="10" t="s">
        <v>12</v>
      </c>
      <c r="C5" s="11" t="s">
        <v>13</v>
      </c>
      <c r="D5" s="10">
        <v>2.0</v>
      </c>
      <c r="E5" s="12">
        <f t="shared" ref="E5:E11" si="1">XLOOKUP(D5,$F$16:$F$18,$G$16:$G$18)</f>
        <v>4000000</v>
      </c>
      <c r="F5" s="12">
        <f t="shared" ref="F5:F11" si="2">XLOOKUP(D5,$F$16:$F$18,$H$16:$H$18)</f>
        <v>1000000</v>
      </c>
      <c r="G5" s="12">
        <f t="shared" ref="G5:G11" si="3">XLOOKUP(D5,$F$16:$F$18,$I$16:$I$18)</f>
        <v>1500000</v>
      </c>
      <c r="H5" s="12">
        <f t="shared" ref="H5:H11" si="4">SUM(E5:G5)</f>
        <v>6500000</v>
      </c>
      <c r="I5" s="12">
        <f t="shared" ref="I5:I11" si="5">XLOOKUP(D5,$B$15:$D$15,$B$16:$D$16)*H5</f>
        <v>227500</v>
      </c>
      <c r="J5" s="12">
        <f t="shared" ref="J5:J11" si="6">H5-I5</f>
        <v>6272500</v>
      </c>
    </row>
    <row r="6">
      <c r="A6" s="10">
        <v>2.0</v>
      </c>
      <c r="B6" s="10" t="s">
        <v>14</v>
      </c>
      <c r="C6" s="11" t="s">
        <v>15</v>
      </c>
      <c r="D6" s="10">
        <v>3.0</v>
      </c>
      <c r="E6" s="12">
        <f t="shared" si="1"/>
        <v>7000000</v>
      </c>
      <c r="F6" s="12">
        <f t="shared" si="2"/>
        <v>1500000</v>
      </c>
      <c r="G6" s="12">
        <f t="shared" si="3"/>
        <v>2000000</v>
      </c>
      <c r="H6" s="12">
        <f t="shared" si="4"/>
        <v>10500000</v>
      </c>
      <c r="I6" s="12">
        <f t="shared" si="5"/>
        <v>525000</v>
      </c>
      <c r="J6" s="12">
        <f t="shared" si="6"/>
        <v>9975000</v>
      </c>
    </row>
    <row r="7">
      <c r="A7" s="10">
        <v>3.0</v>
      </c>
      <c r="B7" s="10" t="s">
        <v>16</v>
      </c>
      <c r="C7" s="11" t="s">
        <v>17</v>
      </c>
      <c r="D7" s="10">
        <v>1.0</v>
      </c>
      <c r="E7" s="12">
        <f t="shared" si="1"/>
        <v>2500000</v>
      </c>
      <c r="F7" s="12">
        <f t="shared" si="2"/>
        <v>750000</v>
      </c>
      <c r="G7" s="12">
        <f t="shared" si="3"/>
        <v>1000000</v>
      </c>
      <c r="H7" s="12">
        <f t="shared" si="4"/>
        <v>4250000</v>
      </c>
      <c r="I7" s="12">
        <f t="shared" si="5"/>
        <v>106250</v>
      </c>
      <c r="J7" s="12">
        <f t="shared" si="6"/>
        <v>4143750</v>
      </c>
    </row>
    <row r="8">
      <c r="A8" s="10">
        <v>4.0</v>
      </c>
      <c r="B8" s="10" t="s">
        <v>18</v>
      </c>
      <c r="C8" s="11" t="s">
        <v>19</v>
      </c>
      <c r="D8" s="10">
        <v>2.0</v>
      </c>
      <c r="E8" s="12">
        <f t="shared" si="1"/>
        <v>4000000</v>
      </c>
      <c r="F8" s="12">
        <f t="shared" si="2"/>
        <v>1000000</v>
      </c>
      <c r="G8" s="12">
        <f t="shared" si="3"/>
        <v>1500000</v>
      </c>
      <c r="H8" s="12">
        <f t="shared" si="4"/>
        <v>6500000</v>
      </c>
      <c r="I8" s="12">
        <f t="shared" si="5"/>
        <v>227500</v>
      </c>
      <c r="J8" s="12">
        <f t="shared" si="6"/>
        <v>6272500</v>
      </c>
    </row>
    <row r="9">
      <c r="A9" s="10">
        <v>5.0</v>
      </c>
      <c r="B9" s="10" t="s">
        <v>20</v>
      </c>
      <c r="C9" s="11" t="s">
        <v>21</v>
      </c>
      <c r="D9" s="10">
        <v>2.0</v>
      </c>
      <c r="E9" s="12">
        <f t="shared" si="1"/>
        <v>4000000</v>
      </c>
      <c r="F9" s="12">
        <f t="shared" si="2"/>
        <v>1000000</v>
      </c>
      <c r="G9" s="12">
        <f t="shared" si="3"/>
        <v>1500000</v>
      </c>
      <c r="H9" s="12">
        <f t="shared" si="4"/>
        <v>6500000</v>
      </c>
      <c r="I9" s="12">
        <f t="shared" si="5"/>
        <v>227500</v>
      </c>
      <c r="J9" s="12">
        <f t="shared" si="6"/>
        <v>6272500</v>
      </c>
    </row>
    <row r="10">
      <c r="A10" s="10">
        <v>6.0</v>
      </c>
      <c r="B10" s="10" t="s">
        <v>22</v>
      </c>
      <c r="C10" s="11" t="s">
        <v>23</v>
      </c>
      <c r="D10" s="10">
        <v>1.0</v>
      </c>
      <c r="E10" s="12">
        <f t="shared" si="1"/>
        <v>2500000</v>
      </c>
      <c r="F10" s="12">
        <f t="shared" si="2"/>
        <v>750000</v>
      </c>
      <c r="G10" s="12">
        <f t="shared" si="3"/>
        <v>1000000</v>
      </c>
      <c r="H10" s="12">
        <f t="shared" si="4"/>
        <v>4250000</v>
      </c>
      <c r="I10" s="12">
        <f t="shared" si="5"/>
        <v>106250</v>
      </c>
      <c r="J10" s="12">
        <f t="shared" si="6"/>
        <v>4143750</v>
      </c>
    </row>
    <row r="11">
      <c r="A11" s="10">
        <v>7.0</v>
      </c>
      <c r="B11" s="10" t="s">
        <v>24</v>
      </c>
      <c r="C11" s="11" t="s">
        <v>25</v>
      </c>
      <c r="D11" s="10">
        <v>3.0</v>
      </c>
      <c r="E11" s="12">
        <f t="shared" si="1"/>
        <v>7000000</v>
      </c>
      <c r="F11" s="12">
        <f t="shared" si="2"/>
        <v>1500000</v>
      </c>
      <c r="G11" s="12">
        <f t="shared" si="3"/>
        <v>2000000</v>
      </c>
      <c r="H11" s="12">
        <f t="shared" si="4"/>
        <v>10500000</v>
      </c>
      <c r="I11" s="12">
        <f t="shared" si="5"/>
        <v>525000</v>
      </c>
      <c r="J11" s="12">
        <f t="shared" si="6"/>
        <v>9975000</v>
      </c>
    </row>
    <row r="12">
      <c r="A12" s="13" t="s">
        <v>26</v>
      </c>
      <c r="B12" s="6"/>
      <c r="C12" s="6"/>
      <c r="D12" s="6"/>
      <c r="E12" s="6"/>
      <c r="F12" s="6"/>
      <c r="G12" s="6"/>
      <c r="H12" s="7"/>
      <c r="I12" s="14">
        <f t="shared" ref="I12:J12" si="7">SUM(I5:I11)</f>
        <v>1945000</v>
      </c>
      <c r="J12" s="14">
        <f t="shared" si="7"/>
        <v>47055000</v>
      </c>
    </row>
    <row r="13">
      <c r="A13" s="15"/>
      <c r="B13" s="15"/>
      <c r="C13" s="15"/>
      <c r="D13" s="15"/>
      <c r="E13" s="15"/>
      <c r="F13" s="15"/>
      <c r="G13" s="15"/>
      <c r="H13" s="15"/>
    </row>
    <row r="14">
      <c r="A14" s="16" t="s">
        <v>27</v>
      </c>
      <c r="F14" s="16" t="s">
        <v>28</v>
      </c>
    </row>
    <row r="15">
      <c r="A15" s="9" t="s">
        <v>4</v>
      </c>
      <c r="B15" s="10">
        <v>1.0</v>
      </c>
      <c r="C15" s="10">
        <v>2.0</v>
      </c>
      <c r="D15" s="10">
        <v>3.0</v>
      </c>
      <c r="F15" s="9" t="s">
        <v>4</v>
      </c>
      <c r="G15" s="17" t="s">
        <v>9</v>
      </c>
      <c r="H15" s="9" t="s">
        <v>10</v>
      </c>
      <c r="I15" s="9" t="s">
        <v>11</v>
      </c>
    </row>
    <row r="16">
      <c r="A16" s="9" t="s">
        <v>7</v>
      </c>
      <c r="B16" s="18">
        <v>0.025</v>
      </c>
      <c r="C16" s="18">
        <v>0.035</v>
      </c>
      <c r="D16" s="19">
        <v>0.05</v>
      </c>
      <c r="F16" s="10">
        <v>1.0</v>
      </c>
      <c r="G16" s="12">
        <v>2500000.0</v>
      </c>
      <c r="H16" s="12">
        <v>750000.0</v>
      </c>
      <c r="I16" s="12">
        <v>1000000.0</v>
      </c>
    </row>
    <row r="17">
      <c r="F17" s="10">
        <v>2.0</v>
      </c>
      <c r="G17" s="12">
        <v>4000000.0</v>
      </c>
      <c r="H17" s="12">
        <v>1000000.0</v>
      </c>
      <c r="I17" s="12">
        <v>1500000.0</v>
      </c>
    </row>
    <row r="18">
      <c r="F18" s="10">
        <v>3.0</v>
      </c>
      <c r="G18" s="12">
        <v>7000000.0</v>
      </c>
      <c r="H18" s="12">
        <v>1500000.0</v>
      </c>
      <c r="I18" s="12">
        <v>2000000.0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I3:I4"/>
    <mergeCell ref="J3:J4"/>
    <mergeCell ref="A1:J1"/>
    <mergeCell ref="A3:A4"/>
    <mergeCell ref="B3:B4"/>
    <mergeCell ref="C3:C4"/>
    <mergeCell ref="D3:D4"/>
    <mergeCell ref="E3:G3"/>
    <mergeCell ref="H3:H4"/>
    <mergeCell ref="A12:H12"/>
  </mergeCells>
  <printOptions/>
  <pageMargins bottom="0.75" footer="0.0" header="0.0" left="0.7" right="0.7" top="0.75"/>
  <pageSetup paperSize="9" orientation="portrait"/>
  <drawing r:id="rId1"/>
</worksheet>
</file>