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<sst xmlns="http://schemas.openxmlformats.org/spreadsheetml/2006/main" count="58" uniqueCount="16">
  <si>
    <t>Start</t>
  </si>
  <si>
    <t>Local timestamp</t>
  </si>
  <si>
    <t>Devices</t>
  </si>
  <si>
    <t>Duplicated timestamp</t>
  </si>
  <si>
    <t>Libre athletes</t>
  </si>
  <si>
    <t>First time Libre</t>
  </si>
  <si>
    <t>Resampling</t>
  </si>
  <si>
    <t>Remove nans training</t>
  </si>
  <si>
    <t>Remove virtual races</t>
  </si>
  <si>
    <t>Remove nans glucose (all)</t>
  </si>
  <si>
    <t>Remove nans training shifted</t>
  </si>
  <si>
    <t>Remove nans historic glucose shifted</t>
  </si>
  <si>
    <t>T</t>
  </si>
  <si>
    <t>T(out)</t>
  </si>
  <si>
    <t>N</t>
  </si>
  <si>
    <t>N(out)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</si>
</sst>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6.14"/>
    <col customWidth="1" min="2" max="24" width="10.43"/>
  </cols>
  <sheetData>
    <row r="1">
      <c r="A1" s="1"/>
      <c r="B1" s="2" t="s">
        <v>0</v>
      </c>
      <c r="C1" s="2" t="s">
        <v>1</v>
      </c>
      <c r="E1" s="2" t="s">
        <v>2</v>
      </c>
      <c r="G1" s="2" t="s">
        <v>3</v>
      </c>
      <c r="I1" s="2" t="s">
        <v>4</v>
      </c>
      <c r="K1" s="2" t="s">
        <v>5</v>
      </c>
      <c r="M1" s="2" t="s">
        <v>6</v>
      </c>
      <c r="O1" s="2" t="s">
        <v>7</v>
      </c>
      <c r="Q1" s="2" t="s">
        <v>8</v>
      </c>
      <c r="S1" s="2" t="s">
        <v>9</v>
      </c>
      <c r="U1" s="2" t="s">
        <v>10</v>
      </c>
      <c r="W1" s="2" t="s">
        <v>11</v>
      </c>
      <c r="Y1" s="1"/>
      <c r="Z1" s="1"/>
    </row>
    <row r="2">
      <c r="A2" s="3"/>
      <c r="B2" s="4" t="s">
        <v>12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12</v>
      </c>
      <c r="P2" s="4" t="s">
        <v>13</v>
      </c>
      <c r="Q2" s="4" t="s">
        <v>12</v>
      </c>
      <c r="R2" s="4" t="s">
        <v>13</v>
      </c>
      <c r="S2" s="4" t="s">
        <v>12</v>
      </c>
      <c r="T2" s="4" t="s">
        <v>13</v>
      </c>
      <c r="U2" s="4" t="s">
        <v>12</v>
      </c>
      <c r="V2" s="4" t="s">
        <v>13</v>
      </c>
      <c r="W2" s="5" t="s">
        <v>12</v>
      </c>
      <c r="X2" s="4" t="s">
        <v>13</v>
      </c>
    </row>
    <row r="3">
      <c r="A3" s="3">
        <v>1.0</v>
      </c>
      <c r="B3" s="3">
        <v>297.0</v>
      </c>
      <c r="C3" s="3">
        <v>293.0</v>
      </c>
      <c r="D3" s="6">
        <f t="shared" ref="D3:D17" si="1">B3-C3</f>
        <v>4</v>
      </c>
      <c r="E3" s="3">
        <v>292.0</v>
      </c>
      <c r="F3" s="6">
        <f t="shared" ref="F3:F17" si="2">C3-E3</f>
        <v>1</v>
      </c>
      <c r="G3" s="3">
        <v>260.0</v>
      </c>
      <c r="H3" s="6">
        <f t="shared" ref="H3:H17" si="3">E3-G3</f>
        <v>32</v>
      </c>
      <c r="I3" s="3">
        <v>0.0</v>
      </c>
      <c r="J3" s="6">
        <f t="shared" ref="J3:J17" si="4">G3-I3</f>
        <v>260</v>
      </c>
      <c r="K3" s="3">
        <v>0.0</v>
      </c>
      <c r="L3" s="6">
        <f t="shared" ref="L3:L17" si="5">I3-K3</f>
        <v>0</v>
      </c>
      <c r="M3" s="3">
        <v>0.0</v>
      </c>
      <c r="N3" s="6">
        <f t="shared" ref="N3:N17" si="6">K3-M3</f>
        <v>0</v>
      </c>
      <c r="O3" s="3">
        <v>0.0</v>
      </c>
      <c r="P3" s="6">
        <f t="shared" ref="P3:P17" si="7">M3-O3</f>
        <v>0</v>
      </c>
      <c r="Q3" s="3">
        <v>0.0</v>
      </c>
      <c r="R3" s="6">
        <f t="shared" ref="R3:R17" si="8">O3-Q3</f>
        <v>0</v>
      </c>
      <c r="S3" s="3">
        <v>0.0</v>
      </c>
      <c r="T3" s="6">
        <f t="shared" ref="T3:T17" si="9">Q3-S3</f>
        <v>0</v>
      </c>
      <c r="U3" s="3">
        <v>0.0</v>
      </c>
      <c r="V3" s="6">
        <f t="shared" ref="V3:V17" si="10">S3-U3</f>
        <v>0</v>
      </c>
      <c r="W3" s="3">
        <v>0.0</v>
      </c>
      <c r="X3" s="6">
        <f t="shared" ref="X3:X17" si="11">U3-W3</f>
        <v>0</v>
      </c>
    </row>
    <row r="4">
      <c r="A4" s="3">
        <v>2.0</v>
      </c>
      <c r="B4" s="7">
        <v>268.0</v>
      </c>
      <c r="C4" s="3">
        <v>264.0</v>
      </c>
      <c r="D4" s="6">
        <f t="shared" si="1"/>
        <v>4</v>
      </c>
      <c r="E4" s="3">
        <v>264.0</v>
      </c>
      <c r="F4" s="6">
        <f t="shared" si="2"/>
        <v>0</v>
      </c>
      <c r="G4" s="3">
        <v>264.0</v>
      </c>
      <c r="H4" s="6">
        <f t="shared" si="3"/>
        <v>0</v>
      </c>
      <c r="I4" s="3">
        <v>0.0</v>
      </c>
      <c r="J4" s="6">
        <f t="shared" si="4"/>
        <v>264</v>
      </c>
      <c r="K4" s="3">
        <v>0.0</v>
      </c>
      <c r="L4" s="6">
        <f t="shared" si="5"/>
        <v>0</v>
      </c>
      <c r="M4" s="3">
        <v>0.0</v>
      </c>
      <c r="N4" s="6">
        <f t="shared" si="6"/>
        <v>0</v>
      </c>
      <c r="O4" s="3">
        <v>0.0</v>
      </c>
      <c r="P4" s="6">
        <f t="shared" si="7"/>
        <v>0</v>
      </c>
      <c r="Q4" s="3">
        <v>0.0</v>
      </c>
      <c r="R4" s="6">
        <f t="shared" si="8"/>
        <v>0</v>
      </c>
      <c r="S4" s="3">
        <v>0.0</v>
      </c>
      <c r="T4" s="6">
        <f t="shared" si="9"/>
        <v>0</v>
      </c>
      <c r="U4" s="3">
        <v>0.0</v>
      </c>
      <c r="V4" s="6">
        <f t="shared" si="10"/>
        <v>0</v>
      </c>
      <c r="W4" s="3">
        <v>0.0</v>
      </c>
      <c r="X4" s="6">
        <f t="shared" si="11"/>
        <v>0</v>
      </c>
    </row>
    <row r="5">
      <c r="A5" s="3">
        <v>3.0</v>
      </c>
      <c r="B5" s="3">
        <v>376.0</v>
      </c>
      <c r="C5" s="3">
        <v>365.0</v>
      </c>
      <c r="D5" s="6">
        <f t="shared" si="1"/>
        <v>11</v>
      </c>
      <c r="E5" s="3">
        <v>290.0</v>
      </c>
      <c r="F5" s="6">
        <f t="shared" si="2"/>
        <v>75</v>
      </c>
      <c r="G5" s="3">
        <v>290.0</v>
      </c>
      <c r="H5" s="6">
        <f t="shared" si="3"/>
        <v>0</v>
      </c>
      <c r="I5" s="3">
        <v>290.0</v>
      </c>
      <c r="J5" s="6">
        <f t="shared" si="4"/>
        <v>0</v>
      </c>
      <c r="K5" s="3">
        <v>113.0</v>
      </c>
      <c r="L5" s="6">
        <f t="shared" si="5"/>
        <v>177</v>
      </c>
      <c r="M5" s="3">
        <v>113.0</v>
      </c>
      <c r="N5" s="6">
        <f t="shared" si="6"/>
        <v>0</v>
      </c>
      <c r="O5" s="3">
        <v>71.0</v>
      </c>
      <c r="P5" s="6">
        <f t="shared" si="7"/>
        <v>42</v>
      </c>
      <c r="Q5" s="3">
        <v>71.0</v>
      </c>
      <c r="R5" s="6">
        <f t="shared" si="8"/>
        <v>0</v>
      </c>
      <c r="S5" s="3">
        <v>69.0</v>
      </c>
      <c r="T5" s="6">
        <f t="shared" si="9"/>
        <v>2</v>
      </c>
      <c r="U5" s="3">
        <v>68.0</v>
      </c>
      <c r="V5" s="6">
        <f t="shared" si="10"/>
        <v>1</v>
      </c>
      <c r="W5" s="3">
        <v>68.0</v>
      </c>
      <c r="X5" s="6">
        <f t="shared" si="11"/>
        <v>0</v>
      </c>
    </row>
    <row r="6">
      <c r="A6" s="3">
        <v>4.0</v>
      </c>
      <c r="B6" s="3">
        <v>229.0</v>
      </c>
      <c r="C6" s="3">
        <v>211.0</v>
      </c>
      <c r="D6" s="6">
        <f t="shared" si="1"/>
        <v>18</v>
      </c>
      <c r="E6" s="3">
        <v>87.0</v>
      </c>
      <c r="F6" s="6">
        <f t="shared" si="2"/>
        <v>124</v>
      </c>
      <c r="G6" s="3">
        <v>87.0</v>
      </c>
      <c r="H6" s="6">
        <f t="shared" si="3"/>
        <v>0</v>
      </c>
      <c r="I6" s="3">
        <v>0.0</v>
      </c>
      <c r="J6" s="6">
        <f t="shared" si="4"/>
        <v>87</v>
      </c>
      <c r="K6" s="3">
        <v>0.0</v>
      </c>
      <c r="L6" s="6">
        <f t="shared" si="5"/>
        <v>0</v>
      </c>
      <c r="M6" s="3">
        <v>0.0</v>
      </c>
      <c r="N6" s="6">
        <f t="shared" si="6"/>
        <v>0</v>
      </c>
      <c r="O6" s="3">
        <v>0.0</v>
      </c>
      <c r="P6" s="6">
        <f t="shared" si="7"/>
        <v>0</v>
      </c>
      <c r="Q6" s="3">
        <v>0.0</v>
      </c>
      <c r="R6" s="6">
        <f t="shared" si="8"/>
        <v>0</v>
      </c>
      <c r="S6" s="3">
        <v>0.0</v>
      </c>
      <c r="T6" s="6">
        <f t="shared" si="9"/>
        <v>0</v>
      </c>
      <c r="U6" s="3">
        <v>0.0</v>
      </c>
      <c r="V6" s="6">
        <f t="shared" si="10"/>
        <v>0</v>
      </c>
      <c r="W6" s="3">
        <v>0.0</v>
      </c>
      <c r="X6" s="6">
        <f t="shared" si="11"/>
        <v>0</v>
      </c>
    </row>
    <row r="7">
      <c r="A7" s="3">
        <v>5.0</v>
      </c>
      <c r="B7" s="3">
        <v>225.0</v>
      </c>
      <c r="C7" s="3">
        <v>223.0</v>
      </c>
      <c r="D7" s="6">
        <f t="shared" si="1"/>
        <v>2</v>
      </c>
      <c r="E7" s="3">
        <v>223.0</v>
      </c>
      <c r="F7" s="6">
        <f t="shared" si="2"/>
        <v>0</v>
      </c>
      <c r="G7" s="3">
        <v>223.0</v>
      </c>
      <c r="H7" s="6">
        <f t="shared" si="3"/>
        <v>0</v>
      </c>
      <c r="I7" s="3">
        <v>223.0</v>
      </c>
      <c r="J7" s="6">
        <f t="shared" si="4"/>
        <v>0</v>
      </c>
      <c r="K7" s="3">
        <v>120.0</v>
      </c>
      <c r="L7" s="6">
        <f t="shared" si="5"/>
        <v>103</v>
      </c>
      <c r="M7" s="3">
        <v>120.0</v>
      </c>
      <c r="N7" s="6">
        <f t="shared" si="6"/>
        <v>0</v>
      </c>
      <c r="O7" s="3">
        <v>35.0</v>
      </c>
      <c r="P7" s="6">
        <f t="shared" si="7"/>
        <v>85</v>
      </c>
      <c r="Q7" s="3">
        <v>35.0</v>
      </c>
      <c r="R7" s="6">
        <f t="shared" si="8"/>
        <v>0</v>
      </c>
      <c r="S7" s="3">
        <v>29.0</v>
      </c>
      <c r="T7" s="6">
        <f t="shared" si="9"/>
        <v>6</v>
      </c>
      <c r="U7" s="3">
        <v>25.0</v>
      </c>
      <c r="V7" s="6">
        <f t="shared" si="10"/>
        <v>4</v>
      </c>
      <c r="W7" s="3">
        <v>25.0</v>
      </c>
      <c r="X7" s="6">
        <f t="shared" si="11"/>
        <v>0</v>
      </c>
    </row>
    <row r="8">
      <c r="A8" s="3">
        <v>6.0</v>
      </c>
      <c r="B8" s="3">
        <v>296.0</v>
      </c>
      <c r="C8" s="3">
        <v>278.0</v>
      </c>
      <c r="D8" s="6">
        <f t="shared" si="1"/>
        <v>18</v>
      </c>
      <c r="E8" s="3">
        <v>278.0</v>
      </c>
      <c r="F8" s="6">
        <f t="shared" si="2"/>
        <v>0</v>
      </c>
      <c r="G8" s="3">
        <v>274.0</v>
      </c>
      <c r="H8" s="6">
        <f t="shared" si="3"/>
        <v>4</v>
      </c>
      <c r="I8" s="3">
        <v>274.0</v>
      </c>
      <c r="J8" s="6">
        <f t="shared" si="4"/>
        <v>0</v>
      </c>
      <c r="K8" s="3">
        <v>104.0</v>
      </c>
      <c r="L8" s="6">
        <f t="shared" si="5"/>
        <v>170</v>
      </c>
      <c r="M8" s="3">
        <v>104.0</v>
      </c>
      <c r="N8" s="6">
        <f t="shared" si="6"/>
        <v>0</v>
      </c>
      <c r="O8" s="3">
        <v>54.0</v>
      </c>
      <c r="P8" s="6">
        <f t="shared" si="7"/>
        <v>50</v>
      </c>
      <c r="Q8" s="3">
        <v>54.0</v>
      </c>
      <c r="R8" s="6">
        <f t="shared" si="8"/>
        <v>0</v>
      </c>
      <c r="S8" s="3">
        <v>52.0</v>
      </c>
      <c r="T8" s="6">
        <f t="shared" si="9"/>
        <v>2</v>
      </c>
      <c r="U8" s="3">
        <v>47.0</v>
      </c>
      <c r="V8" s="6">
        <f t="shared" si="10"/>
        <v>5</v>
      </c>
      <c r="W8" s="3">
        <v>46.0</v>
      </c>
      <c r="X8" s="6">
        <f t="shared" si="11"/>
        <v>1</v>
      </c>
    </row>
    <row r="9">
      <c r="A9" s="3">
        <v>7.0</v>
      </c>
      <c r="B9" s="3">
        <v>226.0</v>
      </c>
      <c r="C9" s="3">
        <v>223.0</v>
      </c>
      <c r="D9" s="6">
        <f t="shared" si="1"/>
        <v>3</v>
      </c>
      <c r="E9" s="3">
        <v>223.0</v>
      </c>
      <c r="F9" s="6">
        <f t="shared" si="2"/>
        <v>0</v>
      </c>
      <c r="G9" s="3">
        <v>223.0</v>
      </c>
      <c r="H9" s="6">
        <f t="shared" si="3"/>
        <v>0</v>
      </c>
      <c r="I9" s="3">
        <v>223.0</v>
      </c>
      <c r="J9" s="6">
        <f t="shared" si="4"/>
        <v>0</v>
      </c>
      <c r="K9" s="3">
        <v>52.0</v>
      </c>
      <c r="L9" s="6">
        <f t="shared" si="5"/>
        <v>171</v>
      </c>
      <c r="M9" s="3">
        <v>51.0</v>
      </c>
      <c r="N9" s="6">
        <f t="shared" si="6"/>
        <v>1</v>
      </c>
      <c r="O9" s="3">
        <v>34.0</v>
      </c>
      <c r="P9" s="6">
        <f t="shared" si="7"/>
        <v>17</v>
      </c>
      <c r="Q9" s="3">
        <v>34.0</v>
      </c>
      <c r="R9" s="6">
        <f t="shared" si="8"/>
        <v>0</v>
      </c>
      <c r="S9" s="3">
        <v>3.0</v>
      </c>
      <c r="T9" s="6">
        <f t="shared" si="9"/>
        <v>31</v>
      </c>
      <c r="U9" s="3">
        <v>3.0</v>
      </c>
      <c r="V9" s="6">
        <f t="shared" si="10"/>
        <v>0</v>
      </c>
      <c r="W9" s="3">
        <v>3.0</v>
      </c>
      <c r="X9" s="6">
        <f t="shared" si="11"/>
        <v>0</v>
      </c>
    </row>
    <row r="10">
      <c r="A10" s="3">
        <v>8.0</v>
      </c>
      <c r="B10" s="3">
        <v>287.0</v>
      </c>
      <c r="C10" s="3">
        <v>280.0</v>
      </c>
      <c r="D10" s="6">
        <f t="shared" si="1"/>
        <v>7</v>
      </c>
      <c r="E10" s="3">
        <v>280.0</v>
      </c>
      <c r="F10" s="6">
        <f t="shared" si="2"/>
        <v>0</v>
      </c>
      <c r="G10" s="3">
        <v>259.0</v>
      </c>
      <c r="H10" s="6">
        <f t="shared" si="3"/>
        <v>21</v>
      </c>
      <c r="I10" s="3">
        <v>0.0</v>
      </c>
      <c r="J10" s="6">
        <f t="shared" si="4"/>
        <v>259</v>
      </c>
      <c r="K10" s="3">
        <v>0.0</v>
      </c>
      <c r="L10" s="6">
        <f t="shared" si="5"/>
        <v>0</v>
      </c>
      <c r="M10" s="3">
        <v>0.0</v>
      </c>
      <c r="N10" s="6">
        <f t="shared" si="6"/>
        <v>0</v>
      </c>
      <c r="O10" s="3">
        <v>0.0</v>
      </c>
      <c r="P10" s="6">
        <f t="shared" si="7"/>
        <v>0</v>
      </c>
      <c r="Q10" s="3">
        <v>0.0</v>
      </c>
      <c r="R10" s="6">
        <f t="shared" si="8"/>
        <v>0</v>
      </c>
      <c r="S10" s="3">
        <v>0.0</v>
      </c>
      <c r="T10" s="6">
        <f t="shared" si="9"/>
        <v>0</v>
      </c>
      <c r="U10" s="3">
        <v>0.0</v>
      </c>
      <c r="V10" s="6">
        <f t="shared" si="10"/>
        <v>0</v>
      </c>
      <c r="W10" s="3">
        <v>0.0</v>
      </c>
      <c r="X10" s="6">
        <f t="shared" si="11"/>
        <v>0</v>
      </c>
    </row>
    <row r="11">
      <c r="A11" s="3">
        <v>9.0</v>
      </c>
      <c r="B11" s="3">
        <v>187.0</v>
      </c>
      <c r="C11" s="3">
        <v>187.0</v>
      </c>
      <c r="D11" s="6">
        <f t="shared" si="1"/>
        <v>0</v>
      </c>
      <c r="E11" s="3">
        <v>187.0</v>
      </c>
      <c r="F11" s="6">
        <f t="shared" si="2"/>
        <v>0</v>
      </c>
      <c r="G11" s="3">
        <v>187.0</v>
      </c>
      <c r="H11" s="6">
        <f t="shared" si="3"/>
        <v>0</v>
      </c>
      <c r="I11" s="3">
        <v>0.0</v>
      </c>
      <c r="J11" s="6">
        <f t="shared" si="4"/>
        <v>187</v>
      </c>
      <c r="K11" s="3">
        <v>0.0</v>
      </c>
      <c r="L11" s="6">
        <f t="shared" si="5"/>
        <v>0</v>
      </c>
      <c r="M11" s="3">
        <v>0.0</v>
      </c>
      <c r="N11" s="6">
        <f t="shared" si="6"/>
        <v>0</v>
      </c>
      <c r="O11" s="3">
        <v>0.0</v>
      </c>
      <c r="P11" s="6">
        <f t="shared" si="7"/>
        <v>0</v>
      </c>
      <c r="Q11" s="3">
        <v>0.0</v>
      </c>
      <c r="R11" s="6">
        <f t="shared" si="8"/>
        <v>0</v>
      </c>
      <c r="S11" s="3">
        <v>0.0</v>
      </c>
      <c r="T11" s="6">
        <f t="shared" si="9"/>
        <v>0</v>
      </c>
      <c r="U11" s="3">
        <v>0.0</v>
      </c>
      <c r="V11" s="6">
        <f t="shared" si="10"/>
        <v>0</v>
      </c>
      <c r="W11" s="3">
        <v>0.0</v>
      </c>
      <c r="X11" s="6">
        <f t="shared" si="11"/>
        <v>0</v>
      </c>
    </row>
    <row r="12">
      <c r="A12" s="3">
        <v>10.0</v>
      </c>
      <c r="B12" s="3">
        <v>350.0</v>
      </c>
      <c r="C12" s="3">
        <v>343.0</v>
      </c>
      <c r="D12" s="6">
        <f t="shared" si="1"/>
        <v>7</v>
      </c>
      <c r="E12" s="3">
        <v>343.0</v>
      </c>
      <c r="F12" s="6">
        <f t="shared" si="2"/>
        <v>0</v>
      </c>
      <c r="G12" s="3">
        <v>339.0</v>
      </c>
      <c r="H12" s="6">
        <f t="shared" si="3"/>
        <v>4</v>
      </c>
      <c r="I12" s="3">
        <v>339.0</v>
      </c>
      <c r="J12" s="6">
        <f t="shared" si="4"/>
        <v>0</v>
      </c>
      <c r="K12" s="3">
        <v>117.0</v>
      </c>
      <c r="L12" s="6">
        <f t="shared" si="5"/>
        <v>222</v>
      </c>
      <c r="M12" s="3">
        <v>117.0</v>
      </c>
      <c r="N12" s="6">
        <f t="shared" si="6"/>
        <v>0</v>
      </c>
      <c r="O12" s="3">
        <v>109.0</v>
      </c>
      <c r="P12" s="6">
        <f t="shared" si="7"/>
        <v>8</v>
      </c>
      <c r="Q12" s="3">
        <v>109.0</v>
      </c>
      <c r="R12" s="6">
        <f t="shared" si="8"/>
        <v>0</v>
      </c>
      <c r="S12" s="3">
        <v>90.0</v>
      </c>
      <c r="T12" s="6">
        <f t="shared" si="9"/>
        <v>19</v>
      </c>
      <c r="U12" s="3">
        <v>77.0</v>
      </c>
      <c r="V12" s="6">
        <f t="shared" si="10"/>
        <v>13</v>
      </c>
      <c r="W12" s="3">
        <v>76.0</v>
      </c>
      <c r="X12" s="6">
        <f t="shared" si="11"/>
        <v>1</v>
      </c>
    </row>
    <row r="13">
      <c r="A13" s="3">
        <v>11.0</v>
      </c>
      <c r="B13" s="3">
        <v>213.0</v>
      </c>
      <c r="C13" s="3">
        <v>210.0</v>
      </c>
      <c r="D13" s="6">
        <f t="shared" si="1"/>
        <v>3</v>
      </c>
      <c r="E13" s="3">
        <v>210.0</v>
      </c>
      <c r="F13" s="6">
        <f t="shared" si="2"/>
        <v>0</v>
      </c>
      <c r="G13" s="3">
        <v>208.0</v>
      </c>
      <c r="H13" s="6">
        <f t="shared" si="3"/>
        <v>2</v>
      </c>
      <c r="I13" s="3">
        <v>208.0</v>
      </c>
      <c r="J13" s="6">
        <f t="shared" si="4"/>
        <v>0</v>
      </c>
      <c r="K13" s="3">
        <v>124.0</v>
      </c>
      <c r="L13" s="6">
        <f t="shared" si="5"/>
        <v>84</v>
      </c>
      <c r="M13" s="3">
        <v>124.0</v>
      </c>
      <c r="N13" s="6">
        <f t="shared" si="6"/>
        <v>0</v>
      </c>
      <c r="O13" s="3">
        <v>107.0</v>
      </c>
      <c r="P13" s="6">
        <f t="shared" si="7"/>
        <v>17</v>
      </c>
      <c r="Q13" s="3">
        <v>107.0</v>
      </c>
      <c r="R13" s="6">
        <f t="shared" si="8"/>
        <v>0</v>
      </c>
      <c r="S13" s="3">
        <v>94.0</v>
      </c>
      <c r="T13" s="6">
        <f t="shared" si="9"/>
        <v>13</v>
      </c>
      <c r="U13" s="3">
        <v>87.0</v>
      </c>
      <c r="V13" s="6">
        <f t="shared" si="10"/>
        <v>7</v>
      </c>
      <c r="W13" s="3">
        <v>86.0</v>
      </c>
      <c r="X13" s="6">
        <f t="shared" si="11"/>
        <v>1</v>
      </c>
    </row>
    <row r="14">
      <c r="A14" s="3">
        <v>12.0</v>
      </c>
      <c r="B14" s="3">
        <v>453.0</v>
      </c>
      <c r="C14" s="3">
        <v>446.0</v>
      </c>
      <c r="D14" s="6">
        <f t="shared" si="1"/>
        <v>7</v>
      </c>
      <c r="E14" s="3">
        <v>327.0</v>
      </c>
      <c r="F14" s="6">
        <f t="shared" si="2"/>
        <v>119</v>
      </c>
      <c r="G14" s="3">
        <v>242.0</v>
      </c>
      <c r="H14" s="6">
        <f t="shared" si="3"/>
        <v>85</v>
      </c>
      <c r="I14" s="3">
        <v>242.0</v>
      </c>
      <c r="J14" s="6">
        <f t="shared" si="4"/>
        <v>0</v>
      </c>
      <c r="K14" s="3">
        <v>74.0</v>
      </c>
      <c r="L14" s="6">
        <f t="shared" si="5"/>
        <v>168</v>
      </c>
      <c r="M14" s="3">
        <v>74.0</v>
      </c>
      <c r="N14" s="6">
        <f t="shared" si="6"/>
        <v>0</v>
      </c>
      <c r="O14" s="3">
        <v>5.0</v>
      </c>
      <c r="P14" s="6">
        <f t="shared" si="7"/>
        <v>69</v>
      </c>
      <c r="Q14" s="3">
        <v>5.0</v>
      </c>
      <c r="R14" s="6">
        <f t="shared" si="8"/>
        <v>0</v>
      </c>
      <c r="S14" s="3">
        <v>5.0</v>
      </c>
      <c r="T14" s="6">
        <f t="shared" si="9"/>
        <v>0</v>
      </c>
      <c r="U14" s="3">
        <v>5.0</v>
      </c>
      <c r="V14" s="6">
        <f t="shared" si="10"/>
        <v>0</v>
      </c>
      <c r="W14" s="3">
        <v>5.0</v>
      </c>
      <c r="X14" s="6">
        <f t="shared" si="11"/>
        <v>0</v>
      </c>
    </row>
    <row r="15">
      <c r="A15" s="3">
        <v>13.0</v>
      </c>
      <c r="B15" s="3">
        <v>245.0</v>
      </c>
      <c r="C15" s="3">
        <v>243.0</v>
      </c>
      <c r="D15" s="6">
        <f t="shared" si="1"/>
        <v>2</v>
      </c>
      <c r="E15" s="3">
        <v>239.0</v>
      </c>
      <c r="F15" s="6">
        <f t="shared" si="2"/>
        <v>4</v>
      </c>
      <c r="G15" s="3">
        <v>239.0</v>
      </c>
      <c r="H15" s="6">
        <f t="shared" si="3"/>
        <v>0</v>
      </c>
      <c r="I15" s="3">
        <v>239.0</v>
      </c>
      <c r="J15" s="6">
        <f t="shared" si="4"/>
        <v>0</v>
      </c>
      <c r="K15" s="3">
        <v>119.0</v>
      </c>
      <c r="L15" s="6">
        <f t="shared" si="5"/>
        <v>120</v>
      </c>
      <c r="M15" s="3">
        <v>119.0</v>
      </c>
      <c r="N15" s="6">
        <f t="shared" si="6"/>
        <v>0</v>
      </c>
      <c r="O15" s="3">
        <v>104.0</v>
      </c>
      <c r="P15" s="6">
        <f t="shared" si="7"/>
        <v>15</v>
      </c>
      <c r="Q15" s="3">
        <v>104.0</v>
      </c>
      <c r="R15" s="6">
        <f t="shared" si="8"/>
        <v>0</v>
      </c>
      <c r="S15" s="3">
        <v>74.0</v>
      </c>
      <c r="T15" s="6">
        <f t="shared" si="9"/>
        <v>30</v>
      </c>
      <c r="U15" s="3">
        <v>50.0</v>
      </c>
      <c r="V15" s="6">
        <f t="shared" si="10"/>
        <v>24</v>
      </c>
      <c r="W15" s="3">
        <v>49.0</v>
      </c>
      <c r="X15" s="6">
        <f t="shared" si="11"/>
        <v>1</v>
      </c>
    </row>
    <row r="16">
      <c r="A16" s="3">
        <v>14.0</v>
      </c>
      <c r="B16" s="3">
        <v>273.0</v>
      </c>
      <c r="C16" s="3">
        <v>264.0</v>
      </c>
      <c r="D16" s="6">
        <f t="shared" si="1"/>
        <v>9</v>
      </c>
      <c r="E16" s="3">
        <v>233.0</v>
      </c>
      <c r="F16" s="6">
        <f t="shared" si="2"/>
        <v>31</v>
      </c>
      <c r="G16" s="3">
        <v>233.0</v>
      </c>
      <c r="H16" s="6">
        <f t="shared" si="3"/>
        <v>0</v>
      </c>
      <c r="I16" s="3">
        <v>233.0</v>
      </c>
      <c r="J16" s="6">
        <f t="shared" si="4"/>
        <v>0</v>
      </c>
      <c r="K16" s="3">
        <v>84.0</v>
      </c>
      <c r="L16" s="6">
        <f t="shared" si="5"/>
        <v>149</v>
      </c>
      <c r="M16" s="3">
        <v>84.0</v>
      </c>
      <c r="N16" s="6">
        <f t="shared" si="6"/>
        <v>0</v>
      </c>
      <c r="O16" s="3">
        <v>42.0</v>
      </c>
      <c r="P16" s="6">
        <f t="shared" si="7"/>
        <v>42</v>
      </c>
      <c r="Q16" s="3">
        <v>42.0</v>
      </c>
      <c r="R16" s="6">
        <f t="shared" si="8"/>
        <v>0</v>
      </c>
      <c r="S16" s="3">
        <v>41.0</v>
      </c>
      <c r="T16" s="6">
        <f t="shared" si="9"/>
        <v>1</v>
      </c>
      <c r="U16" s="3">
        <v>37.0</v>
      </c>
      <c r="V16" s="6">
        <f t="shared" si="10"/>
        <v>4</v>
      </c>
      <c r="W16" s="3">
        <v>37.0</v>
      </c>
      <c r="X16" s="6">
        <f t="shared" si="11"/>
        <v>0</v>
      </c>
    </row>
    <row r="17">
      <c r="A17" s="3">
        <v>15.0</v>
      </c>
      <c r="B17" s="7">
        <v>185.0</v>
      </c>
      <c r="C17" s="3">
        <v>183.0</v>
      </c>
      <c r="D17" s="6">
        <f t="shared" si="1"/>
        <v>2</v>
      </c>
      <c r="E17" s="3">
        <v>183.0</v>
      </c>
      <c r="F17" s="6">
        <f t="shared" si="2"/>
        <v>0</v>
      </c>
      <c r="G17" s="3">
        <v>183.0</v>
      </c>
      <c r="H17" s="6">
        <f t="shared" si="3"/>
        <v>0</v>
      </c>
      <c r="I17" s="3">
        <v>0.0</v>
      </c>
      <c r="J17" s="6">
        <f t="shared" si="4"/>
        <v>183</v>
      </c>
      <c r="K17" s="3">
        <v>0.0</v>
      </c>
      <c r="L17" s="6">
        <f t="shared" si="5"/>
        <v>0</v>
      </c>
      <c r="M17" s="3">
        <v>0.0</v>
      </c>
      <c r="N17" s="6">
        <f t="shared" si="6"/>
        <v>0</v>
      </c>
      <c r="O17" s="3">
        <v>0.0</v>
      </c>
      <c r="P17" s="6">
        <f t="shared" si="7"/>
        <v>0</v>
      </c>
      <c r="Q17" s="3">
        <v>0.0</v>
      </c>
      <c r="R17" s="6">
        <f t="shared" si="8"/>
        <v>0</v>
      </c>
      <c r="S17" s="3">
        <v>0.0</v>
      </c>
      <c r="T17" s="6">
        <f t="shared" si="9"/>
        <v>0</v>
      </c>
      <c r="U17" s="3">
        <v>0.0</v>
      </c>
      <c r="V17" s="6">
        <f t="shared" si="10"/>
        <v>0</v>
      </c>
      <c r="W17" s="3">
        <v>0.0</v>
      </c>
      <c r="X17" s="6">
        <f t="shared" si="11"/>
        <v>0</v>
      </c>
    </row>
    <row r="18">
      <c r="B18" s="8">
        <f t="shared" ref="B18:X18" si="12">SUM(B3:B17)</f>
        <v>4110</v>
      </c>
      <c r="C18" s="8">
        <f t="shared" si="12"/>
        <v>4013</v>
      </c>
      <c r="D18" s="8">
        <f t="shared" si="12"/>
        <v>97</v>
      </c>
      <c r="E18" s="8">
        <f t="shared" si="12"/>
        <v>3659</v>
      </c>
      <c r="F18" s="8">
        <f t="shared" si="12"/>
        <v>354</v>
      </c>
      <c r="G18" s="8">
        <f t="shared" si="12"/>
        <v>3511</v>
      </c>
      <c r="H18" s="8">
        <f t="shared" si="12"/>
        <v>148</v>
      </c>
      <c r="I18" s="8">
        <f t="shared" si="12"/>
        <v>2271</v>
      </c>
      <c r="J18" s="8">
        <f t="shared" si="12"/>
        <v>1240</v>
      </c>
      <c r="K18" s="8">
        <f t="shared" si="12"/>
        <v>907</v>
      </c>
      <c r="L18" s="8">
        <f t="shared" si="12"/>
        <v>1364</v>
      </c>
      <c r="M18" s="8">
        <f t="shared" si="12"/>
        <v>906</v>
      </c>
      <c r="N18" s="8">
        <f t="shared" si="12"/>
        <v>1</v>
      </c>
      <c r="O18" s="8">
        <f t="shared" si="12"/>
        <v>561</v>
      </c>
      <c r="P18" s="8">
        <f t="shared" si="12"/>
        <v>345</v>
      </c>
      <c r="Q18" s="8">
        <f t="shared" si="12"/>
        <v>561</v>
      </c>
      <c r="R18" s="8">
        <f t="shared" si="12"/>
        <v>0</v>
      </c>
      <c r="S18" s="8">
        <f t="shared" si="12"/>
        <v>457</v>
      </c>
      <c r="T18" s="8">
        <f t="shared" si="12"/>
        <v>104</v>
      </c>
      <c r="U18" s="8">
        <f t="shared" si="12"/>
        <v>399</v>
      </c>
      <c r="V18" s="8">
        <f t="shared" si="12"/>
        <v>58</v>
      </c>
      <c r="W18" s="8">
        <f t="shared" si="12"/>
        <v>395</v>
      </c>
      <c r="X18" s="8">
        <f t="shared" si="12"/>
        <v>4</v>
      </c>
    </row>
    <row r="20">
      <c r="B20" s="4" t="s">
        <v>14</v>
      </c>
      <c r="C20" s="4" t="s">
        <v>14</v>
      </c>
      <c r="D20" s="4" t="s">
        <v>15</v>
      </c>
      <c r="E20" s="4" t="s">
        <v>14</v>
      </c>
      <c r="F20" s="4" t="s">
        <v>15</v>
      </c>
      <c r="G20" s="4" t="s">
        <v>14</v>
      </c>
      <c r="H20" s="4" t="s">
        <v>15</v>
      </c>
      <c r="I20" s="4" t="s">
        <v>14</v>
      </c>
      <c r="J20" s="4" t="s">
        <v>15</v>
      </c>
      <c r="K20" s="4" t="s">
        <v>14</v>
      </c>
      <c r="L20" s="4" t="s">
        <v>15</v>
      </c>
      <c r="M20" s="4" t="s">
        <v>14</v>
      </c>
      <c r="N20" s="4" t="s">
        <v>15</v>
      </c>
      <c r="O20" s="4" t="s">
        <v>14</v>
      </c>
      <c r="P20" s="4" t="s">
        <v>15</v>
      </c>
      <c r="Q20" s="4" t="s">
        <v>14</v>
      </c>
      <c r="R20" s="4" t="s">
        <v>15</v>
      </c>
      <c r="S20" s="4" t="s">
        <v>14</v>
      </c>
      <c r="T20" s="4" t="s">
        <v>15</v>
      </c>
      <c r="U20" s="4" t="s">
        <v>14</v>
      </c>
      <c r="V20" s="4" t="s">
        <v>15</v>
      </c>
      <c r="W20" s="4" t="s">
        <v>14</v>
      </c>
      <c r="X20" s="4" t="s">
        <v>15</v>
      </c>
    </row>
    <row r="21">
      <c r="A21" s="3">
        <v>1.0</v>
      </c>
      <c r="B21" s="3">
        <v>3111907.0</v>
      </c>
      <c r="C21" s="7">
        <v>3075552.0</v>
      </c>
      <c r="D21" s="6">
        <f t="shared" ref="D21:D35" si="13">B21-C21</f>
        <v>36355</v>
      </c>
      <c r="E21" s="3">
        <v>3073674.0</v>
      </c>
      <c r="F21" s="6">
        <f t="shared" ref="F21:F35" si="14">C21-E21</f>
        <v>1878</v>
      </c>
      <c r="G21" s="3">
        <v>2719948.0</v>
      </c>
      <c r="H21" s="6">
        <f t="shared" ref="H21:H35" si="15">E21-G21</f>
        <v>353726</v>
      </c>
      <c r="I21" s="3">
        <v>0.0</v>
      </c>
      <c r="J21" s="6">
        <f t="shared" ref="J21:J35" si="16">G21-I21</f>
        <v>2719948</v>
      </c>
      <c r="K21" s="3">
        <v>0.0</v>
      </c>
      <c r="L21" s="6">
        <f t="shared" ref="L21:L35" si="17">I21-K21</f>
        <v>0</v>
      </c>
      <c r="M21" s="3">
        <v>0.0</v>
      </c>
      <c r="N21" s="6">
        <f t="shared" ref="N21:N35" si="18">K21-M21</f>
        <v>0</v>
      </c>
      <c r="O21" s="3">
        <v>0.0</v>
      </c>
      <c r="P21" s="6">
        <f t="shared" ref="P21:P35" si="19">M21-O21</f>
        <v>0</v>
      </c>
      <c r="Q21" s="3">
        <v>0.0</v>
      </c>
      <c r="R21" s="6">
        <f t="shared" ref="R21:R35" si="20">O21-Q21</f>
        <v>0</v>
      </c>
      <c r="S21" s="3">
        <v>0.0</v>
      </c>
      <c r="T21" s="6">
        <f t="shared" ref="T21:T35" si="21">Q21-S21</f>
        <v>0</v>
      </c>
      <c r="U21" s="3">
        <v>0.0</v>
      </c>
      <c r="V21" s="6">
        <f t="shared" ref="V21:V35" si="22">S21-U21</f>
        <v>0</v>
      </c>
      <c r="W21" s="3">
        <v>0.0</v>
      </c>
      <c r="X21" s="6">
        <f t="shared" ref="X21:X35" si="23">U21-W21</f>
        <v>0</v>
      </c>
    </row>
    <row r="22">
      <c r="A22" s="3">
        <v>2.0</v>
      </c>
      <c r="B22" s="3">
        <v>2931576.0</v>
      </c>
      <c r="C22" s="3">
        <v>2900718.0</v>
      </c>
      <c r="D22" s="6">
        <f t="shared" si="13"/>
        <v>30858</v>
      </c>
      <c r="E22" s="3">
        <v>2900718.0</v>
      </c>
      <c r="F22" s="6">
        <f t="shared" si="14"/>
        <v>0</v>
      </c>
      <c r="G22" s="3">
        <v>2900718.0</v>
      </c>
      <c r="H22" s="6">
        <f t="shared" si="15"/>
        <v>0</v>
      </c>
      <c r="I22" s="3">
        <v>0.0</v>
      </c>
      <c r="J22" s="6">
        <f t="shared" si="16"/>
        <v>2900718</v>
      </c>
      <c r="K22" s="3">
        <v>0.0</v>
      </c>
      <c r="L22" s="6">
        <f t="shared" si="17"/>
        <v>0</v>
      </c>
      <c r="M22" s="3">
        <v>0.0</v>
      </c>
      <c r="N22" s="6">
        <f t="shared" si="18"/>
        <v>0</v>
      </c>
      <c r="O22" s="3">
        <v>0.0</v>
      </c>
      <c r="P22" s="6">
        <f t="shared" si="19"/>
        <v>0</v>
      </c>
      <c r="Q22" s="3">
        <v>0.0</v>
      </c>
      <c r="R22" s="6">
        <f t="shared" si="20"/>
        <v>0</v>
      </c>
      <c r="S22" s="3">
        <v>0.0</v>
      </c>
      <c r="T22" s="6">
        <f t="shared" si="21"/>
        <v>0</v>
      </c>
      <c r="U22" s="3">
        <v>0.0</v>
      </c>
      <c r="V22" s="6">
        <f t="shared" si="22"/>
        <v>0</v>
      </c>
      <c r="W22" s="3">
        <v>0.0</v>
      </c>
      <c r="X22" s="6">
        <f t="shared" si="23"/>
        <v>0</v>
      </c>
    </row>
    <row r="23">
      <c r="A23" s="3">
        <v>3.0</v>
      </c>
      <c r="B23" s="3">
        <v>2783929.0</v>
      </c>
      <c r="C23" s="3">
        <v>2748534.0</v>
      </c>
      <c r="D23" s="6">
        <f t="shared" si="13"/>
        <v>35395</v>
      </c>
      <c r="E23" s="3">
        <v>2404440.0</v>
      </c>
      <c r="F23" s="6">
        <f t="shared" si="14"/>
        <v>344094</v>
      </c>
      <c r="G23" s="3">
        <v>2404440.0</v>
      </c>
      <c r="H23" s="6">
        <f t="shared" si="15"/>
        <v>0</v>
      </c>
      <c r="I23" s="3">
        <v>2404440.0</v>
      </c>
      <c r="J23" s="6">
        <f t="shared" si="16"/>
        <v>0</v>
      </c>
      <c r="K23" s="3">
        <v>1184650.0</v>
      </c>
      <c r="L23" s="6">
        <f t="shared" si="17"/>
        <v>1219790</v>
      </c>
      <c r="M23" s="3">
        <v>20541.0</v>
      </c>
      <c r="N23" s="6">
        <f t="shared" si="18"/>
        <v>1164109</v>
      </c>
      <c r="O23" s="3">
        <v>10576.0</v>
      </c>
      <c r="P23" s="6">
        <f t="shared" si="19"/>
        <v>9965</v>
      </c>
      <c r="Q23" s="3">
        <v>10576.0</v>
      </c>
      <c r="R23" s="6">
        <f t="shared" si="20"/>
        <v>0</v>
      </c>
      <c r="S23" s="3">
        <v>9229.0</v>
      </c>
      <c r="T23" s="6">
        <f t="shared" si="21"/>
        <v>1347</v>
      </c>
      <c r="U23" s="3">
        <v>2405.0</v>
      </c>
      <c r="V23" s="6">
        <f t="shared" si="22"/>
        <v>6824</v>
      </c>
      <c r="W23" s="3">
        <v>2217.0</v>
      </c>
      <c r="X23" s="6">
        <f t="shared" si="23"/>
        <v>188</v>
      </c>
    </row>
    <row r="24">
      <c r="A24" s="3">
        <v>4.0</v>
      </c>
      <c r="B24" s="3">
        <v>2200822.0</v>
      </c>
      <c r="C24" s="3">
        <v>2072918.0</v>
      </c>
      <c r="D24" s="6">
        <f t="shared" si="13"/>
        <v>127904</v>
      </c>
      <c r="E24" s="3">
        <v>700418.0</v>
      </c>
      <c r="F24" s="6">
        <f t="shared" si="14"/>
        <v>1372500</v>
      </c>
      <c r="G24" s="3">
        <v>700418.0</v>
      </c>
      <c r="H24" s="6">
        <f t="shared" si="15"/>
        <v>0</v>
      </c>
      <c r="I24" s="3">
        <v>0.0</v>
      </c>
      <c r="J24" s="6">
        <f t="shared" si="16"/>
        <v>700418</v>
      </c>
      <c r="K24" s="3">
        <v>0.0</v>
      </c>
      <c r="L24" s="6">
        <f t="shared" si="17"/>
        <v>0</v>
      </c>
      <c r="M24" s="3">
        <v>0.0</v>
      </c>
      <c r="N24" s="6">
        <f t="shared" si="18"/>
        <v>0</v>
      </c>
      <c r="O24" s="3">
        <v>0.0</v>
      </c>
      <c r="P24" s="6">
        <f t="shared" si="19"/>
        <v>0</v>
      </c>
      <c r="Q24" s="3">
        <v>0.0</v>
      </c>
      <c r="R24" s="6">
        <f t="shared" si="20"/>
        <v>0</v>
      </c>
      <c r="S24" s="3">
        <v>0.0</v>
      </c>
      <c r="T24" s="6">
        <f t="shared" si="21"/>
        <v>0</v>
      </c>
      <c r="U24" s="3">
        <v>0.0</v>
      </c>
      <c r="V24" s="6">
        <f t="shared" si="22"/>
        <v>0</v>
      </c>
      <c r="W24" s="3">
        <v>0.0</v>
      </c>
      <c r="X24" s="6">
        <f t="shared" si="23"/>
        <v>0</v>
      </c>
    </row>
    <row r="25">
      <c r="A25" s="3">
        <v>5.0</v>
      </c>
      <c r="B25" s="3">
        <v>2431282.0</v>
      </c>
      <c r="C25" s="3">
        <v>2415707.0</v>
      </c>
      <c r="D25" s="6">
        <f t="shared" si="13"/>
        <v>15575</v>
      </c>
      <c r="E25" s="3">
        <v>2415707.0</v>
      </c>
      <c r="F25" s="6">
        <f t="shared" si="14"/>
        <v>0</v>
      </c>
      <c r="G25" s="3">
        <v>2415707.0</v>
      </c>
      <c r="H25" s="6">
        <f t="shared" si="15"/>
        <v>0</v>
      </c>
      <c r="I25" s="3">
        <v>2415707.0</v>
      </c>
      <c r="J25" s="6">
        <f t="shared" si="16"/>
        <v>0</v>
      </c>
      <c r="K25" s="3">
        <v>1181361.0</v>
      </c>
      <c r="L25" s="6">
        <f t="shared" si="17"/>
        <v>1234346</v>
      </c>
      <c r="M25" s="3">
        <v>20258.0</v>
      </c>
      <c r="N25" s="6">
        <f t="shared" si="18"/>
        <v>1161103</v>
      </c>
      <c r="O25" s="3">
        <v>5278.0</v>
      </c>
      <c r="P25" s="6">
        <f t="shared" si="19"/>
        <v>14980</v>
      </c>
      <c r="Q25" s="3">
        <v>5278.0</v>
      </c>
      <c r="R25" s="6">
        <f t="shared" si="20"/>
        <v>0</v>
      </c>
      <c r="S25" s="3">
        <v>3460.0</v>
      </c>
      <c r="T25" s="6">
        <f t="shared" si="21"/>
        <v>1818</v>
      </c>
      <c r="U25" s="3">
        <v>1446.0</v>
      </c>
      <c r="V25" s="6">
        <f t="shared" si="22"/>
        <v>2014</v>
      </c>
      <c r="W25" s="3">
        <v>1402.0</v>
      </c>
      <c r="X25" s="6">
        <f t="shared" si="23"/>
        <v>44</v>
      </c>
    </row>
    <row r="26">
      <c r="A26" s="3">
        <v>6.0</v>
      </c>
      <c r="B26" s="3">
        <v>2692727.0</v>
      </c>
      <c r="C26" s="3">
        <v>2474211.0</v>
      </c>
      <c r="D26" s="6">
        <f t="shared" si="13"/>
        <v>218516</v>
      </c>
      <c r="E26" s="3">
        <v>2474211.0</v>
      </c>
      <c r="F26" s="6">
        <f t="shared" si="14"/>
        <v>0</v>
      </c>
      <c r="G26" s="3">
        <v>2450770.0</v>
      </c>
      <c r="H26" s="6">
        <f t="shared" si="15"/>
        <v>23441</v>
      </c>
      <c r="I26" s="3">
        <v>2450770.0</v>
      </c>
      <c r="J26" s="6">
        <f t="shared" si="16"/>
        <v>0</v>
      </c>
      <c r="K26" s="3">
        <v>651600.0</v>
      </c>
      <c r="L26" s="6">
        <f t="shared" si="17"/>
        <v>1799170</v>
      </c>
      <c r="M26" s="3">
        <v>11314.0</v>
      </c>
      <c r="N26" s="6">
        <f t="shared" si="18"/>
        <v>640286</v>
      </c>
      <c r="O26" s="3">
        <v>6744.0</v>
      </c>
      <c r="P26" s="6">
        <f t="shared" si="19"/>
        <v>4570</v>
      </c>
      <c r="Q26" s="3">
        <v>6744.0</v>
      </c>
      <c r="R26" s="6">
        <f t="shared" si="20"/>
        <v>0</v>
      </c>
      <c r="S26" s="3">
        <v>5816.0</v>
      </c>
      <c r="T26" s="6">
        <f t="shared" si="21"/>
        <v>928</v>
      </c>
      <c r="U26" s="3">
        <v>2363.0</v>
      </c>
      <c r="V26" s="6">
        <f t="shared" si="22"/>
        <v>3453</v>
      </c>
      <c r="W26" s="3">
        <v>2253.0</v>
      </c>
      <c r="X26" s="6">
        <f t="shared" si="23"/>
        <v>110</v>
      </c>
    </row>
    <row r="27">
      <c r="A27" s="3">
        <v>7.0</v>
      </c>
      <c r="B27" s="3">
        <v>2264808.0</v>
      </c>
      <c r="C27" s="3">
        <v>2245462.0</v>
      </c>
      <c r="D27" s="6">
        <f t="shared" si="13"/>
        <v>19346</v>
      </c>
      <c r="E27" s="3">
        <v>2245462.0</v>
      </c>
      <c r="F27" s="6">
        <f t="shared" si="14"/>
        <v>0</v>
      </c>
      <c r="G27" s="3">
        <v>2245462.0</v>
      </c>
      <c r="H27" s="6">
        <f t="shared" si="15"/>
        <v>0</v>
      </c>
      <c r="I27" s="3">
        <v>2245462.0</v>
      </c>
      <c r="J27" s="6">
        <f t="shared" si="16"/>
        <v>0</v>
      </c>
      <c r="K27" s="3">
        <v>495089.0</v>
      </c>
      <c r="L27" s="6">
        <f t="shared" si="17"/>
        <v>1750373</v>
      </c>
      <c r="M27" s="3">
        <v>8550.0</v>
      </c>
      <c r="N27" s="6">
        <f t="shared" si="18"/>
        <v>486539</v>
      </c>
      <c r="O27" s="9">
        <v>5339.0</v>
      </c>
      <c r="P27" s="6">
        <f t="shared" si="19"/>
        <v>3211</v>
      </c>
      <c r="Q27" s="3">
        <v>5339.0</v>
      </c>
      <c r="R27" s="6">
        <f t="shared" si="20"/>
        <v>0</v>
      </c>
      <c r="S27" s="3">
        <v>374.0</v>
      </c>
      <c r="T27" s="6">
        <f t="shared" si="21"/>
        <v>4965</v>
      </c>
      <c r="U27" s="3">
        <v>146.0</v>
      </c>
      <c r="V27" s="6">
        <f t="shared" si="22"/>
        <v>228</v>
      </c>
      <c r="W27" s="3">
        <v>146.0</v>
      </c>
      <c r="X27" s="6">
        <f t="shared" si="23"/>
        <v>0</v>
      </c>
    </row>
    <row r="28">
      <c r="A28" s="3">
        <v>8.0</v>
      </c>
      <c r="B28" s="3">
        <v>2578877.0</v>
      </c>
      <c r="C28" s="3">
        <v>2535671.0</v>
      </c>
      <c r="D28" s="6">
        <f t="shared" si="13"/>
        <v>43206</v>
      </c>
      <c r="E28" s="3">
        <v>2535671.0</v>
      </c>
      <c r="F28" s="6">
        <f t="shared" si="14"/>
        <v>0</v>
      </c>
      <c r="G28" s="3">
        <v>2419964.0</v>
      </c>
      <c r="H28" s="6">
        <f t="shared" si="15"/>
        <v>115707</v>
      </c>
      <c r="I28" s="3">
        <v>0.0</v>
      </c>
      <c r="J28" s="6">
        <f t="shared" si="16"/>
        <v>2419964</v>
      </c>
      <c r="K28" s="3">
        <v>0.0</v>
      </c>
      <c r="L28" s="6">
        <f t="shared" si="17"/>
        <v>0</v>
      </c>
      <c r="M28" s="3">
        <v>0.0</v>
      </c>
      <c r="N28" s="6">
        <f t="shared" si="18"/>
        <v>0</v>
      </c>
      <c r="O28" s="3">
        <v>0.0</v>
      </c>
      <c r="P28" s="6">
        <f t="shared" si="19"/>
        <v>0</v>
      </c>
      <c r="Q28" s="3">
        <v>0.0</v>
      </c>
      <c r="R28" s="6">
        <f t="shared" si="20"/>
        <v>0</v>
      </c>
      <c r="S28" s="3">
        <v>0.0</v>
      </c>
      <c r="T28" s="6">
        <f t="shared" si="21"/>
        <v>0</v>
      </c>
      <c r="U28" s="3">
        <v>0.0</v>
      </c>
      <c r="V28" s="6">
        <f t="shared" si="22"/>
        <v>0</v>
      </c>
      <c r="W28" s="3">
        <v>0.0</v>
      </c>
      <c r="X28" s="6">
        <f t="shared" si="23"/>
        <v>0</v>
      </c>
    </row>
    <row r="29">
      <c r="A29" s="3">
        <v>9.0</v>
      </c>
      <c r="B29" s="3">
        <v>1716499.0</v>
      </c>
      <c r="C29" s="3">
        <v>1716499.0</v>
      </c>
      <c r="D29" s="6">
        <f t="shared" si="13"/>
        <v>0</v>
      </c>
      <c r="E29" s="3">
        <v>1716499.0</v>
      </c>
      <c r="F29" s="6">
        <f t="shared" si="14"/>
        <v>0</v>
      </c>
      <c r="G29" s="3">
        <v>1716499.0</v>
      </c>
      <c r="H29" s="6">
        <f t="shared" si="15"/>
        <v>0</v>
      </c>
      <c r="I29" s="3">
        <v>0.0</v>
      </c>
      <c r="J29" s="6">
        <f t="shared" si="16"/>
        <v>1716499</v>
      </c>
      <c r="K29" s="3">
        <v>0.0</v>
      </c>
      <c r="L29" s="6">
        <f t="shared" si="17"/>
        <v>0</v>
      </c>
      <c r="M29" s="3">
        <v>0.0</v>
      </c>
      <c r="N29" s="6">
        <f t="shared" si="18"/>
        <v>0</v>
      </c>
      <c r="O29" s="3">
        <v>0.0</v>
      </c>
      <c r="P29" s="6">
        <f t="shared" si="19"/>
        <v>0</v>
      </c>
      <c r="Q29" s="3">
        <v>0.0</v>
      </c>
      <c r="R29" s="6">
        <f t="shared" si="20"/>
        <v>0</v>
      </c>
      <c r="S29" s="3">
        <v>0.0</v>
      </c>
      <c r="T29" s="6">
        <f t="shared" si="21"/>
        <v>0</v>
      </c>
      <c r="U29" s="3">
        <v>0.0</v>
      </c>
      <c r="V29" s="6">
        <f t="shared" si="22"/>
        <v>0</v>
      </c>
      <c r="W29" s="3">
        <v>0.0</v>
      </c>
      <c r="X29" s="6">
        <f t="shared" si="23"/>
        <v>0</v>
      </c>
    </row>
    <row r="30">
      <c r="A30" s="3">
        <v>10.0</v>
      </c>
      <c r="B30" s="3">
        <v>3040624.0</v>
      </c>
      <c r="C30" s="3">
        <v>2994791.0</v>
      </c>
      <c r="D30" s="6">
        <f t="shared" si="13"/>
        <v>45833</v>
      </c>
      <c r="E30" s="3">
        <v>2994791.0</v>
      </c>
      <c r="F30" s="6">
        <f t="shared" si="14"/>
        <v>0</v>
      </c>
      <c r="G30" s="3">
        <v>2982560.0</v>
      </c>
      <c r="H30" s="6">
        <f t="shared" si="15"/>
        <v>12231</v>
      </c>
      <c r="I30" s="3">
        <v>2982560.0</v>
      </c>
      <c r="J30" s="6">
        <f t="shared" si="16"/>
        <v>0</v>
      </c>
      <c r="K30" s="3">
        <v>1038958.0</v>
      </c>
      <c r="L30" s="6">
        <f t="shared" si="17"/>
        <v>1943602</v>
      </c>
      <c r="M30" s="3">
        <v>17978.0</v>
      </c>
      <c r="N30" s="6">
        <f t="shared" si="18"/>
        <v>1020980</v>
      </c>
      <c r="O30" s="3">
        <v>13649.0</v>
      </c>
      <c r="P30" s="6">
        <f t="shared" si="19"/>
        <v>4329</v>
      </c>
      <c r="Q30" s="3">
        <v>13649.0</v>
      </c>
      <c r="R30" s="6">
        <f t="shared" si="20"/>
        <v>0</v>
      </c>
      <c r="S30" s="3">
        <v>10379.0</v>
      </c>
      <c r="T30" s="6">
        <f t="shared" si="21"/>
        <v>3270</v>
      </c>
      <c r="U30" s="3">
        <v>3632.0</v>
      </c>
      <c r="V30" s="6">
        <f t="shared" si="22"/>
        <v>6747</v>
      </c>
      <c r="W30" s="3">
        <v>3590.0</v>
      </c>
      <c r="X30" s="6">
        <f t="shared" si="23"/>
        <v>42</v>
      </c>
    </row>
    <row r="31">
      <c r="A31" s="3">
        <v>11.0</v>
      </c>
      <c r="B31" s="3">
        <v>1770563.0</v>
      </c>
      <c r="C31" s="3">
        <v>1753164.0</v>
      </c>
      <c r="D31" s="6">
        <f t="shared" si="13"/>
        <v>17399</v>
      </c>
      <c r="E31" s="3">
        <v>1753164.0</v>
      </c>
      <c r="F31" s="6">
        <f t="shared" si="14"/>
        <v>0</v>
      </c>
      <c r="G31" s="3">
        <v>1751240.0</v>
      </c>
      <c r="H31" s="6">
        <f t="shared" si="15"/>
        <v>1924</v>
      </c>
      <c r="I31" s="3">
        <v>1751240.0</v>
      </c>
      <c r="J31" s="6">
        <f t="shared" si="16"/>
        <v>0</v>
      </c>
      <c r="K31" s="3">
        <v>1041373.0</v>
      </c>
      <c r="L31" s="6">
        <f t="shared" si="17"/>
        <v>709867</v>
      </c>
      <c r="M31" s="3">
        <v>17923.0</v>
      </c>
      <c r="N31" s="6">
        <f t="shared" si="18"/>
        <v>1023450</v>
      </c>
      <c r="O31" s="3">
        <v>13210.0</v>
      </c>
      <c r="P31" s="6">
        <f t="shared" si="19"/>
        <v>4713</v>
      </c>
      <c r="Q31" s="3">
        <v>13210.0</v>
      </c>
      <c r="R31" s="6">
        <f t="shared" si="20"/>
        <v>0</v>
      </c>
      <c r="S31" s="3">
        <v>10525.0</v>
      </c>
      <c r="T31" s="6">
        <f t="shared" si="21"/>
        <v>2685</v>
      </c>
      <c r="U31" s="3">
        <v>3124.0</v>
      </c>
      <c r="V31" s="6">
        <f t="shared" si="22"/>
        <v>7401</v>
      </c>
      <c r="W31" s="3">
        <v>2948.0</v>
      </c>
      <c r="X31" s="6">
        <f t="shared" si="23"/>
        <v>176</v>
      </c>
    </row>
    <row r="32">
      <c r="A32" s="3">
        <v>12.0</v>
      </c>
      <c r="B32" s="3">
        <v>4607192.0</v>
      </c>
      <c r="C32" s="3">
        <v>4566729.0</v>
      </c>
      <c r="D32" s="6">
        <f t="shared" si="13"/>
        <v>40463</v>
      </c>
      <c r="E32" s="3">
        <v>3218840.0</v>
      </c>
      <c r="F32" s="6">
        <f t="shared" si="14"/>
        <v>1347889</v>
      </c>
      <c r="G32" s="3">
        <v>2248772.0</v>
      </c>
      <c r="H32" s="6">
        <f t="shared" si="15"/>
        <v>970068</v>
      </c>
      <c r="I32" s="3">
        <v>2248772.0</v>
      </c>
      <c r="J32" s="6">
        <f t="shared" si="16"/>
        <v>0</v>
      </c>
      <c r="K32" s="3">
        <v>840137.0</v>
      </c>
      <c r="L32" s="6">
        <f t="shared" si="17"/>
        <v>1408635</v>
      </c>
      <c r="M32" s="3">
        <v>14318.0</v>
      </c>
      <c r="N32" s="6">
        <f t="shared" si="18"/>
        <v>825819</v>
      </c>
      <c r="O32" s="3">
        <v>949.0</v>
      </c>
      <c r="P32" s="6">
        <f t="shared" si="19"/>
        <v>13369</v>
      </c>
      <c r="Q32" s="3">
        <v>949.0</v>
      </c>
      <c r="R32" s="6">
        <f t="shared" si="20"/>
        <v>0</v>
      </c>
      <c r="S32" s="3">
        <v>776.0</v>
      </c>
      <c r="T32" s="6">
        <f t="shared" si="21"/>
        <v>173</v>
      </c>
      <c r="U32" s="3">
        <v>176.0</v>
      </c>
      <c r="V32" s="6">
        <f t="shared" si="22"/>
        <v>600</v>
      </c>
      <c r="W32" s="3">
        <v>171.0</v>
      </c>
      <c r="X32" s="6">
        <f t="shared" si="23"/>
        <v>5</v>
      </c>
    </row>
    <row r="33">
      <c r="A33" s="3">
        <v>13.0</v>
      </c>
      <c r="B33" s="3">
        <v>2492174.0</v>
      </c>
      <c r="C33" s="3">
        <v>2474235.0</v>
      </c>
      <c r="D33" s="6">
        <f t="shared" si="13"/>
        <v>17939</v>
      </c>
      <c r="E33" s="3">
        <v>2472314.0</v>
      </c>
      <c r="F33" s="6">
        <f t="shared" si="14"/>
        <v>1921</v>
      </c>
      <c r="G33" s="3">
        <v>2472314.0</v>
      </c>
      <c r="H33" s="6">
        <f t="shared" si="15"/>
        <v>0</v>
      </c>
      <c r="I33" s="3">
        <v>2472314.0</v>
      </c>
      <c r="J33" s="6">
        <f t="shared" si="16"/>
        <v>0</v>
      </c>
      <c r="K33" s="3">
        <v>1263108.0</v>
      </c>
      <c r="L33" s="6">
        <f t="shared" si="17"/>
        <v>1209206</v>
      </c>
      <c r="M33" s="3">
        <v>21557.0</v>
      </c>
      <c r="N33" s="6">
        <f t="shared" si="18"/>
        <v>1241551</v>
      </c>
      <c r="O33" s="3">
        <v>17234.0</v>
      </c>
      <c r="P33" s="6">
        <f t="shared" si="19"/>
        <v>4323</v>
      </c>
      <c r="Q33" s="3">
        <v>17234.0</v>
      </c>
      <c r="R33" s="6">
        <f t="shared" si="20"/>
        <v>0</v>
      </c>
      <c r="S33" s="3">
        <v>9367.0</v>
      </c>
      <c r="T33" s="6">
        <f t="shared" si="21"/>
        <v>7867</v>
      </c>
      <c r="U33" s="3">
        <v>3370.0</v>
      </c>
      <c r="V33" s="6">
        <f t="shared" si="22"/>
        <v>5997</v>
      </c>
      <c r="W33" s="3">
        <v>3178.0</v>
      </c>
      <c r="X33" s="6">
        <f t="shared" si="23"/>
        <v>192</v>
      </c>
    </row>
    <row r="34">
      <c r="A34" s="3">
        <v>14.0</v>
      </c>
      <c r="B34" s="3">
        <v>2583212.0</v>
      </c>
      <c r="C34" s="3">
        <v>2500494.0</v>
      </c>
      <c r="D34" s="6">
        <f t="shared" si="13"/>
        <v>82718</v>
      </c>
      <c r="E34" s="3">
        <v>2198268.0</v>
      </c>
      <c r="F34" s="6">
        <f t="shared" si="14"/>
        <v>302226</v>
      </c>
      <c r="G34" s="3">
        <v>2198268.0</v>
      </c>
      <c r="H34" s="6">
        <f t="shared" si="15"/>
        <v>0</v>
      </c>
      <c r="I34" s="3">
        <v>2198268.0</v>
      </c>
      <c r="J34" s="6">
        <f t="shared" si="16"/>
        <v>0</v>
      </c>
      <c r="K34" s="3">
        <v>760856.0</v>
      </c>
      <c r="L34" s="6">
        <f t="shared" si="17"/>
        <v>1437412</v>
      </c>
      <c r="M34" s="3">
        <v>13194.0</v>
      </c>
      <c r="N34" s="6">
        <f t="shared" si="18"/>
        <v>747662</v>
      </c>
      <c r="O34" s="3">
        <v>6349.0</v>
      </c>
      <c r="P34" s="6">
        <f t="shared" si="19"/>
        <v>6845</v>
      </c>
      <c r="Q34" s="3">
        <v>6349.0</v>
      </c>
      <c r="R34" s="6">
        <f t="shared" si="20"/>
        <v>0</v>
      </c>
      <c r="S34" s="3">
        <v>5504.0</v>
      </c>
      <c r="T34" s="6">
        <f t="shared" si="21"/>
        <v>845</v>
      </c>
      <c r="U34" s="3">
        <v>1987.0</v>
      </c>
      <c r="V34" s="6">
        <f t="shared" si="22"/>
        <v>3517</v>
      </c>
      <c r="W34" s="3">
        <v>1936.0</v>
      </c>
      <c r="X34" s="6">
        <f t="shared" si="23"/>
        <v>51</v>
      </c>
    </row>
    <row r="35">
      <c r="A35" s="3">
        <v>15.0</v>
      </c>
      <c r="B35" s="3">
        <v>1782723.0</v>
      </c>
      <c r="C35" s="3">
        <v>1768303.0</v>
      </c>
      <c r="D35" s="6">
        <f t="shared" si="13"/>
        <v>14420</v>
      </c>
      <c r="E35" s="3">
        <v>1768303.0</v>
      </c>
      <c r="F35" s="6">
        <f t="shared" si="14"/>
        <v>0</v>
      </c>
      <c r="G35" s="3">
        <v>1768303.0</v>
      </c>
      <c r="H35" s="6">
        <f t="shared" si="15"/>
        <v>0</v>
      </c>
      <c r="I35" s="3">
        <v>0.0</v>
      </c>
      <c r="J35" s="6">
        <f t="shared" si="16"/>
        <v>1768303</v>
      </c>
      <c r="K35" s="3">
        <v>0.0</v>
      </c>
      <c r="L35" s="6">
        <f t="shared" si="17"/>
        <v>0</v>
      </c>
      <c r="M35" s="3">
        <v>0.0</v>
      </c>
      <c r="N35" s="6">
        <f t="shared" si="18"/>
        <v>0</v>
      </c>
      <c r="O35" s="3">
        <v>0.0</v>
      </c>
      <c r="P35" s="6">
        <f t="shared" si="19"/>
        <v>0</v>
      </c>
      <c r="Q35" s="3">
        <v>0.0</v>
      </c>
      <c r="R35" s="6">
        <f t="shared" si="20"/>
        <v>0</v>
      </c>
      <c r="S35" s="3">
        <v>0.0</v>
      </c>
      <c r="T35" s="6">
        <f t="shared" si="21"/>
        <v>0</v>
      </c>
      <c r="U35" s="3">
        <v>0.0</v>
      </c>
      <c r="V35" s="6">
        <f t="shared" si="22"/>
        <v>0</v>
      </c>
      <c r="W35" s="3">
        <v>0.0</v>
      </c>
      <c r="X35" s="6">
        <f t="shared" si="23"/>
        <v>0</v>
      </c>
    </row>
    <row r="36">
      <c r="B36" s="8">
        <f t="shared" ref="B36:X36" si="24">SUM(B21:B35)</f>
        <v>38988915</v>
      </c>
      <c r="C36" s="8">
        <f t="shared" si="24"/>
        <v>38242988</v>
      </c>
      <c r="D36" s="8">
        <f t="shared" si="24"/>
        <v>745927</v>
      </c>
      <c r="E36" s="8">
        <f t="shared" si="24"/>
        <v>34872480</v>
      </c>
      <c r="F36" s="8">
        <f t="shared" si="24"/>
        <v>3370508</v>
      </c>
      <c r="G36" s="8">
        <f t="shared" si="24"/>
        <v>33395383</v>
      </c>
      <c r="H36" s="8">
        <f t="shared" si="24"/>
        <v>1477097</v>
      </c>
      <c r="I36" s="8">
        <f t="shared" si="24"/>
        <v>21169533</v>
      </c>
      <c r="J36" s="8">
        <f t="shared" si="24"/>
        <v>12225850</v>
      </c>
      <c r="K36" s="8">
        <f t="shared" si="24"/>
        <v>8457132</v>
      </c>
      <c r="L36" s="8">
        <f t="shared" si="24"/>
        <v>12712401</v>
      </c>
      <c r="M36" s="8">
        <f t="shared" si="24"/>
        <v>145633</v>
      </c>
      <c r="N36" s="8">
        <f t="shared" si="24"/>
        <v>8311499</v>
      </c>
      <c r="O36" s="8">
        <f t="shared" si="24"/>
        <v>79328</v>
      </c>
      <c r="P36" s="8">
        <f t="shared" si="24"/>
        <v>66305</v>
      </c>
      <c r="Q36" s="8">
        <f t="shared" si="24"/>
        <v>79328</v>
      </c>
      <c r="R36" s="8">
        <f t="shared" si="24"/>
        <v>0</v>
      </c>
      <c r="S36" s="8">
        <f t="shared" si="24"/>
        <v>55430</v>
      </c>
      <c r="T36" s="8">
        <f t="shared" si="24"/>
        <v>23898</v>
      </c>
      <c r="U36" s="8">
        <f t="shared" si="24"/>
        <v>18649</v>
      </c>
      <c r="V36" s="8">
        <f t="shared" si="24"/>
        <v>36781</v>
      </c>
      <c r="W36" s="8">
        <f t="shared" si="24"/>
        <v>17841</v>
      </c>
      <c r="X36" s="8">
        <f t="shared" si="24"/>
        <v>808</v>
      </c>
    </row>
  </sheetData>
  <mergeCells count="11">
    <mergeCell ref="Q1:R1"/>
    <mergeCell ref="S1:T1"/>
    <mergeCell ref="U1:V1"/>
    <mergeCell ref="W1:X1"/>
    <mergeCell ref="C1:D1"/>
    <mergeCell ref="E1:F1"/>
    <mergeCell ref="G1:H1"/>
    <mergeCell ref="I1:J1"/>
    <mergeCell ref="K1:L1"/>
    <mergeCell ref="M1:N1"/>
    <mergeCell ref="O1:P1"/>
  </mergeCells>
  <drawing r:id="rId1"/>
</worksheet>
</file>