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Source\Repos\Matlab\M files\Lesson 4\"/>
    </mc:Choice>
  </mc:AlternateContent>
  <bookViews>
    <workbookView xWindow="0" yWindow="0" windowWidth="19200" windowHeight="10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R3" i="1" s="1"/>
  <c r="P4" i="1"/>
  <c r="K4" i="1"/>
  <c r="M4" i="1" s="1"/>
  <c r="L4" i="1"/>
  <c r="G4" i="1"/>
  <c r="F4" i="1"/>
  <c r="D4" i="1"/>
  <c r="C4" i="1"/>
  <c r="B4" i="1"/>
  <c r="A4" i="1"/>
  <c r="D3" i="1"/>
  <c r="M3" i="1"/>
  <c r="N3" i="1"/>
  <c r="P3" i="1"/>
  <c r="F3" i="1"/>
  <c r="G3" i="1"/>
  <c r="H3" i="1" s="1"/>
  <c r="O3" i="1"/>
  <c r="E3" i="1"/>
  <c r="C3" i="1"/>
  <c r="N4" i="1" l="1"/>
  <c r="Q4" i="1"/>
  <c r="E4" i="1"/>
  <c r="O4" i="1"/>
  <c r="R4" i="1" l="1"/>
  <c r="O5" i="1" s="1"/>
  <c r="L5" i="1"/>
  <c r="B5" i="1"/>
  <c r="H4" i="1"/>
  <c r="A5" i="1" l="1"/>
  <c r="D5" i="1" s="1"/>
  <c r="K5" i="1"/>
  <c r="N5" i="1" s="1"/>
  <c r="E5" i="1"/>
  <c r="M5" i="1" l="1"/>
  <c r="Q5" i="1"/>
  <c r="R5" i="1" s="1"/>
  <c r="O6" i="1" s="1"/>
  <c r="G5" i="1"/>
  <c r="H5" i="1" s="1"/>
  <c r="C5" i="1"/>
  <c r="F5" i="1" s="1"/>
  <c r="A6" i="1" s="1"/>
  <c r="D6" i="1" s="1"/>
  <c r="P5" i="1" l="1"/>
  <c r="L6" i="1" s="1"/>
  <c r="B6" i="1"/>
  <c r="G6" i="1" s="1"/>
  <c r="H6" i="1" s="1"/>
  <c r="K6" i="1" l="1"/>
  <c r="N6" i="1" s="1"/>
  <c r="E6" i="1"/>
  <c r="C6" i="1"/>
  <c r="F6" i="1" s="1"/>
  <c r="A7" i="1" l="1"/>
  <c r="D7" i="1" s="1"/>
  <c r="B7" i="1"/>
  <c r="E7" i="1" s="1"/>
  <c r="M6" i="1"/>
  <c r="P6" i="1" s="1"/>
  <c r="L7" i="1" s="1"/>
  <c r="Q6" i="1"/>
  <c r="K7" i="1" l="1"/>
  <c r="N7" i="1" s="1"/>
  <c r="R6" i="1"/>
  <c r="O7" i="1" s="1"/>
  <c r="G7" i="1"/>
  <c r="H7" i="1" s="1"/>
  <c r="C7" i="1"/>
  <c r="F7" i="1" s="1"/>
  <c r="A8" i="1" s="1"/>
  <c r="D8" i="1" s="1"/>
  <c r="B8" i="1" l="1"/>
  <c r="E8" i="1" s="1"/>
  <c r="M7" i="1"/>
  <c r="P7" i="1" s="1"/>
  <c r="L8" i="1" s="1"/>
  <c r="Q7" i="1"/>
  <c r="K8" i="1" l="1"/>
  <c r="N8" i="1" s="1"/>
  <c r="R7" i="1"/>
  <c r="O8" i="1" s="1"/>
  <c r="C8" i="1"/>
  <c r="F8" i="1" s="1"/>
  <c r="G8" i="1"/>
  <c r="H8" i="1" s="1"/>
  <c r="A9" i="1" l="1"/>
  <c r="D9" i="1" s="1"/>
  <c r="M8" i="1"/>
  <c r="P8" i="1" s="1"/>
  <c r="K9" i="1" s="1"/>
  <c r="N9" i="1" s="1"/>
  <c r="Q8" i="1"/>
  <c r="R8" i="1" s="1"/>
  <c r="O9" i="1" s="1"/>
  <c r="B9" i="1"/>
  <c r="L9" i="1" l="1"/>
  <c r="C9" i="1"/>
  <c r="F9" i="1" s="1"/>
  <c r="A10" i="1" s="1"/>
  <c r="D10" i="1" s="1"/>
  <c r="G9" i="1"/>
  <c r="H9" i="1" s="1"/>
  <c r="E9" i="1"/>
  <c r="M9" i="1" l="1"/>
  <c r="P9" i="1" s="1"/>
  <c r="Q9" i="1"/>
  <c r="R9" i="1" s="1"/>
  <c r="O10" i="1" s="1"/>
  <c r="B10" i="1"/>
  <c r="C10" i="1" s="1"/>
  <c r="F10" i="1" s="1"/>
  <c r="A11" i="1" s="1"/>
  <c r="D11" i="1" s="1"/>
  <c r="L10" i="1" l="1"/>
  <c r="K10" i="1"/>
  <c r="N10" i="1" s="1"/>
  <c r="E10" i="1"/>
  <c r="B11" i="1" s="1"/>
  <c r="E11" i="1" s="1"/>
  <c r="G10" i="1"/>
  <c r="H10" i="1" s="1"/>
  <c r="Q10" i="1" l="1"/>
  <c r="R10" i="1" s="1"/>
  <c r="O11" i="1" s="1"/>
  <c r="M10" i="1"/>
  <c r="P10" i="1" s="1"/>
  <c r="L11" i="1" s="1"/>
  <c r="G11" i="1"/>
  <c r="H11" i="1" s="1"/>
  <c r="C11" i="1"/>
  <c r="F11" i="1" s="1"/>
  <c r="A12" i="1" s="1"/>
  <c r="D12" i="1" s="1"/>
  <c r="K11" i="1" l="1"/>
  <c r="N11" i="1" s="1"/>
  <c r="B12" i="1"/>
  <c r="C12" i="1" s="1"/>
  <c r="F12" i="1" s="1"/>
  <c r="A13" i="1" s="1"/>
  <c r="D13" i="1" s="1"/>
  <c r="Q11" i="1" l="1"/>
  <c r="R11" i="1" s="1"/>
  <c r="O12" i="1" s="1"/>
  <c r="M11" i="1"/>
  <c r="P11" i="1" s="1"/>
  <c r="L12" i="1" s="1"/>
  <c r="G12" i="1"/>
  <c r="H12" i="1" s="1"/>
  <c r="E12" i="1"/>
  <c r="B13" i="1" s="1"/>
  <c r="G13" i="1" s="1"/>
  <c r="H13" i="1" s="1"/>
  <c r="K12" i="1" l="1"/>
  <c r="N12" i="1" s="1"/>
  <c r="C13" i="1"/>
  <c r="F13" i="1" s="1"/>
  <c r="A14" i="1" s="1"/>
  <c r="D14" i="1" s="1"/>
  <c r="E13" i="1"/>
  <c r="Q12" i="1" l="1"/>
  <c r="R12" i="1" s="1"/>
  <c r="O13" i="1" s="1"/>
  <c r="M12" i="1"/>
  <c r="P12" i="1" s="1"/>
  <c r="L13" i="1" s="1"/>
  <c r="B14" i="1"/>
  <c r="G14" i="1" s="1"/>
  <c r="H14" i="1" s="1"/>
  <c r="K13" i="1" l="1"/>
  <c r="N13" i="1" s="1"/>
  <c r="C14" i="1"/>
  <c r="F14" i="1" s="1"/>
  <c r="A15" i="1" s="1"/>
  <c r="D15" i="1" s="1"/>
  <c r="E14" i="1"/>
  <c r="Q13" i="1" l="1"/>
  <c r="R13" i="1" s="1"/>
  <c r="O14" i="1" s="1"/>
  <c r="M13" i="1"/>
  <c r="P13" i="1" s="1"/>
  <c r="L14" i="1" s="1"/>
  <c r="B15" i="1"/>
  <c r="C15" i="1" s="1"/>
  <c r="F15" i="1" s="1"/>
  <c r="A16" i="1" s="1"/>
  <c r="D16" i="1" s="1"/>
  <c r="K14" i="1" l="1"/>
  <c r="N14" i="1" s="1"/>
  <c r="G15" i="1"/>
  <c r="H15" i="1" s="1"/>
  <c r="E15" i="1"/>
  <c r="B16" i="1" s="1"/>
  <c r="G16" i="1" s="1"/>
  <c r="H16" i="1" s="1"/>
  <c r="M14" i="1" l="1"/>
  <c r="P14" i="1" s="1"/>
  <c r="Q14" i="1"/>
  <c r="R14" i="1" s="1"/>
  <c r="C16" i="1"/>
  <c r="F16" i="1" s="1"/>
  <c r="A17" i="1" s="1"/>
  <c r="D17" i="1" s="1"/>
  <c r="E16" i="1"/>
  <c r="B17" i="1" s="1"/>
  <c r="G17" i="1" s="1"/>
  <c r="H17" i="1" s="1"/>
  <c r="E17" i="1" l="1"/>
  <c r="C17" i="1"/>
  <c r="F17" i="1" s="1"/>
  <c r="A18" i="1" s="1"/>
  <c r="D18" i="1" s="1"/>
  <c r="B18" i="1" l="1"/>
  <c r="G18" i="1" s="1"/>
  <c r="H18" i="1" s="1"/>
  <c r="E18" i="1" l="1"/>
  <c r="C18" i="1"/>
  <c r="F18" i="1" s="1"/>
</calcChain>
</file>

<file path=xl/sharedStrings.xml><?xml version="1.0" encoding="utf-8"?>
<sst xmlns="http://schemas.openxmlformats.org/spreadsheetml/2006/main" count="21" uniqueCount="12">
  <si>
    <t>Find the Root</t>
  </si>
  <si>
    <t>f(x) = 0.5e^x + 5x + 2</t>
  </si>
  <si>
    <t>guess a</t>
  </si>
  <si>
    <t>guess b</t>
  </si>
  <si>
    <t>midpoint</t>
  </si>
  <si>
    <t>f(a)</t>
  </si>
  <si>
    <t>f(b)</t>
  </si>
  <si>
    <t>f©</t>
  </si>
  <si>
    <t>error</t>
  </si>
  <si>
    <t>EXAMPLE</t>
  </si>
  <si>
    <t>err &lt; 0.005</t>
  </si>
  <si>
    <t>f(x) = x^3 + 4.9x^2 + 6.96x -3.024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</si>
</sst>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topLeftCell="K1" workbookViewId="0">
      <selection activeCell="Q4" sqref="Q4"/>
    </sheetView>
  </sheetViews>
  <sheetFormatPr defaultRowHeight="15" x14ac:dyDescent="0.25"/>
  <cols>
    <col min="14" max="14" width="11.7109375" bestFit="1" customWidth="1"/>
    <col min="17" max="17" width="12" bestFit="1" customWidth="1"/>
  </cols>
  <sheetData>
    <row r="1" spans="1:18" x14ac:dyDescent="0.25">
      <c r="A1" t="s">
        <v>0</v>
      </c>
      <c r="C1" t="s">
        <v>1</v>
      </c>
      <c r="F1" t="s">
        <v>9</v>
      </c>
      <c r="K1" t="s">
        <v>0</v>
      </c>
      <c r="M1" t="s">
        <v>11</v>
      </c>
      <c r="P1" t="s">
        <v>9</v>
      </c>
    </row>
    <row r="2" spans="1:18" ht="15.75" thickBot="1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10</v>
      </c>
    </row>
    <row r="3" spans="1:18" x14ac:dyDescent="0.25">
      <c r="A3">
        <v>0</v>
      </c>
      <c r="B3">
        <v>1</v>
      </c>
      <c r="C3">
        <f>(B3+A3)/2</f>
        <v>0.5</v>
      </c>
      <c r="D3">
        <f xml:space="preserve"> 0.5*EXP(A3) - 5*A3+2</f>
        <v>2.5</v>
      </c>
      <c r="E3">
        <f xml:space="preserve"> 0.5*EXP(B3) - 5*B3+2</f>
        <v>-1.6408590857704777</v>
      </c>
      <c r="F3">
        <f xml:space="preserve"> 0.5*EXP(C3) - 5*C3+2</f>
        <v>0.3243606353500641</v>
      </c>
      <c r="G3">
        <f>ABS(B3-A3)</f>
        <v>1</v>
      </c>
      <c r="H3">
        <f>IF(G3&lt;0.00005,1,0)</f>
        <v>0</v>
      </c>
      <c r="K3" s="1">
        <v>0</v>
      </c>
      <c r="L3" s="2">
        <v>1</v>
      </c>
      <c r="M3" s="2">
        <f>(L3+K3)/2</f>
        <v>0.5</v>
      </c>
      <c r="N3" s="2">
        <f xml:space="preserve"> (K3)^3 - 4.9*K3^2+6.96*K3-3.024</f>
        <v>-3.024</v>
      </c>
      <c r="O3" s="2">
        <f xml:space="preserve"> (L3)^3 - 4.9*L3^2+6.96*L3-3.024</f>
        <v>3.5999999999999588E-2</v>
      </c>
      <c r="P3" s="2">
        <f xml:space="preserve"> (M3)^3 - 4.9*M3^2+6.96*M3-3.024</f>
        <v>-0.64400000000000013</v>
      </c>
      <c r="Q3" s="2">
        <f>ABS(L3-K3)</f>
        <v>1</v>
      </c>
      <c r="R3" s="3">
        <f>IF(Q3&lt;0.00005,1,0)</f>
        <v>0</v>
      </c>
    </row>
    <row r="4" spans="1:18" x14ac:dyDescent="0.25">
      <c r="A4">
        <f>IF(D3*F3&gt;=0,C3,A3)</f>
        <v>0.5</v>
      </c>
      <c r="B4">
        <f>IF(E3*F3&gt;=0,C3,B3)</f>
        <v>1</v>
      </c>
      <c r="C4">
        <f>(B4+A4)/2</f>
        <v>0.75</v>
      </c>
      <c r="D4">
        <f xml:space="preserve"> 0.5*EXP(A4) - 5*A4+2</f>
        <v>0.3243606353500641</v>
      </c>
      <c r="E4">
        <f t="shared" ref="E4:E5" si="0" xml:space="preserve"> 0.5*EXP(B4) - 5*B4+2</f>
        <v>-1.6408590857704777</v>
      </c>
      <c r="F4">
        <f xml:space="preserve"> 0.5*EXP(C4) - 5*C4+2</f>
        <v>-0.69149999169366261</v>
      </c>
      <c r="G4">
        <f>ABS(B4-A4)</f>
        <v>0.5</v>
      </c>
      <c r="H4">
        <f t="shared" ref="H4:H25" si="1">IF(G4&lt;0.00005,1,0)</f>
        <v>0</v>
      </c>
      <c r="K4" s="4">
        <f>IF(N3*P3&gt;=0,M3,K3)</f>
        <v>0.5</v>
      </c>
      <c r="L4" s="5">
        <f>IF(O3*P3&gt;=0,M3,L3)</f>
        <v>1</v>
      </c>
      <c r="M4" s="5">
        <f t="shared" ref="M4:M8" si="2">(L4+K4)/2</f>
        <v>0.75</v>
      </c>
      <c r="N4" s="5">
        <f t="shared" ref="N4:N8" si="3" xml:space="preserve"> (K4)^3 - 4.9*K4^2+6.96*K4-3.024</f>
        <v>-0.64400000000000013</v>
      </c>
      <c r="O4" s="5">
        <f t="shared" ref="O4" si="4">IF(R3*T3&gt;=0,Q3,O3)</f>
        <v>1</v>
      </c>
      <c r="P4" s="5">
        <f xml:space="preserve"> (M4)^3 - 4.9*M4^2+6.96*M4-3.024</f>
        <v>-0.13837500000000036</v>
      </c>
      <c r="Q4" s="5">
        <f t="shared" ref="Q4:Q9" si="5">ABS(L4-K4)</f>
        <v>0.5</v>
      </c>
      <c r="R4" s="6">
        <f>IF(Q4&lt;0.0005,1,0)</f>
        <v>0</v>
      </c>
    </row>
    <row r="5" spans="1:18" x14ac:dyDescent="0.25">
      <c r="A5">
        <f>IF(D4*F4&gt;=0,C4,A4)</f>
        <v>0.5</v>
      </c>
      <c r="B5">
        <f t="shared" ref="B5:B9" si="6">IF(E4*F4&gt;=0,C4,B4)</f>
        <v>0.75</v>
      </c>
      <c r="C5">
        <f t="shared" ref="C5:C9" si="7">(B5+A5)/2</f>
        <v>0.625</v>
      </c>
      <c r="D5">
        <f t="shared" ref="D5:D9" si="8" xml:space="preserve"> 0.5*EXP(A5) - 5*A5+2</f>
        <v>0.3243606353500641</v>
      </c>
      <c r="E5">
        <f t="shared" ref="E5:E9" si="9" xml:space="preserve"> 0.5*EXP(B5) - 5*B5+2</f>
        <v>-0.69149999169366261</v>
      </c>
      <c r="F5">
        <f t="shared" ref="F5:F9" si="10" xml:space="preserve"> 0.5*EXP(C5) - 5*C5+2</f>
        <v>-0.19087702128388884</v>
      </c>
      <c r="G5">
        <f t="shared" ref="G5:G9" si="11">ABS(B5-A5)</f>
        <v>0.25</v>
      </c>
      <c r="H5">
        <f t="shared" si="1"/>
        <v>0</v>
      </c>
      <c r="K5" s="4">
        <f>IF(N4*P4&gt;=0,M4,K4)</f>
        <v>0.75</v>
      </c>
      <c r="L5" s="5">
        <f>IF(O4*P4&gt;=0,M4,L4)</f>
        <v>1</v>
      </c>
      <c r="M5" s="5">
        <f t="shared" si="2"/>
        <v>0.875</v>
      </c>
      <c r="N5" s="5">
        <f t="shared" si="3"/>
        <v>-0.13837500000000036</v>
      </c>
      <c r="O5" s="5">
        <f t="shared" ref="O5:O9" si="12">IF(R4*T4&gt;=0,Q4,O4)</f>
        <v>0.5</v>
      </c>
      <c r="P5" s="5">
        <f t="shared" ref="P4:P6" si="13" xml:space="preserve"> (M5)^3 - 4.9*M5^2+6.96*M5-3.024</f>
        <v>-1.5640625000000519E-2</v>
      </c>
      <c r="Q5" s="5">
        <f t="shared" si="5"/>
        <v>0.25</v>
      </c>
      <c r="R5" s="6">
        <f t="shared" ref="R5:R21" si="14">IF(Q5&lt;0.0005,1,0)</f>
        <v>0</v>
      </c>
    </row>
    <row r="6" spans="1:18" x14ac:dyDescent="0.25">
      <c r="A6">
        <f t="shared" ref="A5:A9" si="15">IF(D5*F5&gt;=0,C5,A5)</f>
        <v>0.5</v>
      </c>
      <c r="B6">
        <f t="shared" si="6"/>
        <v>0.625</v>
      </c>
      <c r="C6">
        <f t="shared" si="7"/>
        <v>0.5625</v>
      </c>
      <c r="D6">
        <f xml:space="preserve"> 0.5*EXP(A6) - 5*A6+2</f>
        <v>0.3243606353500641</v>
      </c>
      <c r="E6">
        <f t="shared" si="9"/>
        <v>-0.19087702128388884</v>
      </c>
      <c r="F6">
        <f t="shared" si="10"/>
        <v>6.5027328480149249E-2</v>
      </c>
      <c r="G6">
        <f t="shared" si="11"/>
        <v>0.125</v>
      </c>
      <c r="H6">
        <f t="shared" si="1"/>
        <v>0</v>
      </c>
      <c r="K6" s="4">
        <f>IF(N5*P5&gt;=0,M5,K5)</f>
        <v>0.875</v>
      </c>
      <c r="L6" s="5">
        <f>IF(O5*P5&gt;=0,M5,L5)</f>
        <v>1</v>
      </c>
      <c r="M6" s="5">
        <f t="shared" si="2"/>
        <v>0.9375</v>
      </c>
      <c r="N6" s="5">
        <f t="shared" si="3"/>
        <v>-1.5640625000000519E-2</v>
      </c>
      <c r="O6" s="5">
        <f t="shared" ref="O6" si="16">IF(R5*T5&gt;=0,Q5,O5)</f>
        <v>0.25</v>
      </c>
      <c r="P6" s="5">
        <f t="shared" si="13"/>
        <v>1.8333984375000334E-2</v>
      </c>
      <c r="Q6" s="5">
        <f t="shared" ref="Q6" si="17">ABS(L6-K6)</f>
        <v>0.125</v>
      </c>
      <c r="R6" s="6">
        <f t="shared" si="14"/>
        <v>0</v>
      </c>
    </row>
    <row r="7" spans="1:18" x14ac:dyDescent="0.25">
      <c r="A7">
        <f>IF(D6*F6&gt;=0,C6,A6)</f>
        <v>0.5625</v>
      </c>
      <c r="B7">
        <f>IF(E6*F6&gt;=0,C6,B6)</f>
        <v>0.625</v>
      </c>
      <c r="C7">
        <f t="shared" si="7"/>
        <v>0.59375</v>
      </c>
      <c r="D7">
        <f t="shared" si="8"/>
        <v>6.5027328480149249E-2</v>
      </c>
      <c r="E7">
        <f t="shared" si="9"/>
        <v>-0.19087702128388884</v>
      </c>
      <c r="F7">
        <f t="shared" si="10"/>
        <v>-6.3366963940306498E-2</v>
      </c>
      <c r="G7">
        <f t="shared" si="11"/>
        <v>6.25E-2</v>
      </c>
      <c r="H7">
        <f t="shared" si="1"/>
        <v>0</v>
      </c>
      <c r="K7" s="4">
        <f t="shared" ref="K7:K21" si="18">IF(N6*P6&gt;=0,M6,K6)</f>
        <v>0.875</v>
      </c>
      <c r="L7" s="5">
        <f>IF(O6*P6&gt;=0,M6,L6)</f>
        <v>0.9375</v>
      </c>
      <c r="M7" s="5">
        <f t="shared" si="2"/>
        <v>0.90625</v>
      </c>
      <c r="N7" s="5">
        <f t="shared" si="3"/>
        <v>-1.5640625000000519E-2</v>
      </c>
      <c r="O7" s="5">
        <f t="shared" ref="O7:O21" si="19">IF(R6*T6&gt;=0,Q6,O6)</f>
        <v>0.125</v>
      </c>
      <c r="P7" s="5">
        <f t="shared" ref="P7:P21" si="20" xml:space="preserve"> (M7)^3 - 4.9*M7^2+6.96*M7-3.024</f>
        <v>3.4768066406245524E-3</v>
      </c>
      <c r="Q7" s="5">
        <f t="shared" ref="Q7:Q21" si="21">ABS(L7-K7)</f>
        <v>6.25E-2</v>
      </c>
      <c r="R7" s="6">
        <f t="shared" si="14"/>
        <v>0</v>
      </c>
    </row>
    <row r="8" spans="1:18" x14ac:dyDescent="0.25">
      <c r="A8">
        <f t="shared" si="15"/>
        <v>0.5625</v>
      </c>
      <c r="B8">
        <f>IF(E7*F7&gt;=0,C7,B7)</f>
        <v>0.59375</v>
      </c>
      <c r="C8">
        <f t="shared" si="7"/>
        <v>0.578125</v>
      </c>
      <c r="D8">
        <f xml:space="preserve"> 0.5*EXP(A8) - 5*A8+2</f>
        <v>6.5027328480149249E-2</v>
      </c>
      <c r="E8">
        <f t="shared" si="9"/>
        <v>-6.3366963940306498E-2</v>
      </c>
      <c r="F8">
        <f t="shared" si="10"/>
        <v>7.2137312590747626E-4</v>
      </c>
      <c r="G8">
        <f t="shared" si="11"/>
        <v>3.125E-2</v>
      </c>
      <c r="H8">
        <f t="shared" si="1"/>
        <v>0</v>
      </c>
      <c r="K8" s="4">
        <f>IF(N7*P7&gt;=0,M7,K7)</f>
        <v>0.875</v>
      </c>
      <c r="L8" s="5">
        <f t="shared" ref="L5:L8" si="22">IF(O7*P7&gt;=0,M7,L7)</f>
        <v>0.90625</v>
      </c>
      <c r="M8" s="5">
        <f t="shared" si="2"/>
        <v>0.890625</v>
      </c>
      <c r="N8" s="5">
        <f t="shared" si="3"/>
        <v>-1.5640625000000519E-2</v>
      </c>
      <c r="O8" s="5">
        <f t="shared" si="19"/>
        <v>6.25E-2</v>
      </c>
      <c r="P8" s="5">
        <f t="shared" si="20"/>
        <v>-5.537933349609947E-3</v>
      </c>
      <c r="Q8" s="5">
        <f t="shared" si="21"/>
        <v>3.125E-2</v>
      </c>
      <c r="R8" s="6">
        <f t="shared" si="14"/>
        <v>0</v>
      </c>
    </row>
    <row r="9" spans="1:18" x14ac:dyDescent="0.25">
      <c r="A9">
        <f>IF(D8*F8&gt;=0,C8,A8)</f>
        <v>0.578125</v>
      </c>
      <c r="B9">
        <f t="shared" si="6"/>
        <v>0.59375</v>
      </c>
      <c r="C9">
        <f t="shared" si="7"/>
        <v>0.5859375</v>
      </c>
      <c r="D9">
        <f t="shared" si="8"/>
        <v>7.2137312590747626E-4</v>
      </c>
      <c r="E9">
        <f t="shared" si="9"/>
        <v>-6.3366963940306498E-2</v>
      </c>
      <c r="F9">
        <f t="shared" si="10"/>
        <v>-3.1350210625051389E-2</v>
      </c>
      <c r="G9">
        <f t="shared" si="11"/>
        <v>1.5625E-2</v>
      </c>
      <c r="H9">
        <f t="shared" si="1"/>
        <v>0</v>
      </c>
      <c r="K9" s="4">
        <f t="shared" ref="K9:K19" si="23">IF(N8*P8&gt;=0,M8,K8)</f>
        <v>0.890625</v>
      </c>
      <c r="L9" s="5">
        <f t="shared" ref="L9:L19" si="24">IF(O8*P8&gt;=0,M8,L8)</f>
        <v>0.90625</v>
      </c>
      <c r="M9" s="5">
        <f t="shared" ref="M9:M19" si="25">(L9+K9)/2</f>
        <v>0.8984375</v>
      </c>
      <c r="N9" s="5">
        <f t="shared" ref="N9:N19" si="26" xml:space="preserve"> (K9)^3 - 4.9*K9^2+6.96*K9-3.024</f>
        <v>-5.537933349609947E-3</v>
      </c>
      <c r="O9" s="5">
        <f t="shared" ref="O9:O19" si="27">IF(R8*T8&gt;=0,Q8,O8)</f>
        <v>3.125E-2</v>
      </c>
      <c r="P9" s="5">
        <f t="shared" ref="P9:P19" si="28" xml:space="preserve"> (M9)^3 - 4.9*M9^2+6.96*M9-3.024</f>
        <v>-8.9599990844790867E-4</v>
      </c>
      <c r="Q9" s="5">
        <f t="shared" ref="Q9:Q19" si="29">ABS(L9-K9)</f>
        <v>1.5625E-2</v>
      </c>
      <c r="R9" s="6">
        <f t="shared" si="14"/>
        <v>0</v>
      </c>
    </row>
    <row r="10" spans="1:18" x14ac:dyDescent="0.25">
      <c r="A10">
        <f t="shared" ref="A10:A16" si="30">IF(D9*F9&gt;=0,C9,A9)</f>
        <v>0.578125</v>
      </c>
      <c r="B10">
        <f t="shared" ref="B10:B16" si="31">IF(E9*F9&gt;=0,C9,B9)</f>
        <v>0.5859375</v>
      </c>
      <c r="C10">
        <f t="shared" ref="C10:C16" si="32">(B10+A10)/2</f>
        <v>0.58203125</v>
      </c>
      <c r="D10">
        <f t="shared" ref="D10:D16" si="33" xml:space="preserve"> 0.5*EXP(A10) - 5*A10+2</f>
        <v>7.2137312590747626E-4</v>
      </c>
      <c r="E10">
        <f t="shared" ref="E10:E16" si="34" xml:space="preserve"> 0.5*EXP(B10) - 5*B10+2</f>
        <v>-3.1350210625051389E-2</v>
      </c>
      <c r="F10">
        <f t="shared" ref="F10:F16" si="35" xml:space="preserve"> 0.5*EXP(C10) - 5*C10+2</f>
        <v>-1.532124580754024E-2</v>
      </c>
      <c r="G10">
        <f t="shared" ref="G10:G16" si="36">ABS(B10-A10)</f>
        <v>7.8125E-3</v>
      </c>
      <c r="H10">
        <f t="shared" si="1"/>
        <v>0</v>
      </c>
      <c r="K10" s="4">
        <f t="shared" si="23"/>
        <v>0.8984375</v>
      </c>
      <c r="L10" s="5">
        <f t="shared" si="24"/>
        <v>0.90625</v>
      </c>
      <c r="M10" s="5">
        <f t="shared" si="25"/>
        <v>0.90234375</v>
      </c>
      <c r="N10" s="5">
        <f t="shared" si="26"/>
        <v>-8.9599990844790867E-4</v>
      </c>
      <c r="O10" s="5">
        <f t="shared" si="27"/>
        <v>1.5625E-2</v>
      </c>
      <c r="P10" s="5">
        <f t="shared" si="28"/>
        <v>1.3238654136653594E-3</v>
      </c>
      <c r="Q10" s="5">
        <f t="shared" si="29"/>
        <v>7.8125E-3</v>
      </c>
      <c r="R10" s="6">
        <f t="shared" si="14"/>
        <v>0</v>
      </c>
    </row>
    <row r="11" spans="1:18" x14ac:dyDescent="0.25">
      <c r="A11">
        <f t="shared" si="30"/>
        <v>0.578125</v>
      </c>
      <c r="B11">
        <f t="shared" si="31"/>
        <v>0.58203125</v>
      </c>
      <c r="C11">
        <f t="shared" si="32"/>
        <v>0.580078125</v>
      </c>
      <c r="D11">
        <f t="shared" si="33"/>
        <v>7.2137312590747626E-4</v>
      </c>
      <c r="E11">
        <f t="shared" si="34"/>
        <v>-1.532124580754024E-2</v>
      </c>
      <c r="F11">
        <f t="shared" si="35"/>
        <v>-7.3016397734129157E-3</v>
      </c>
      <c r="G11">
        <f t="shared" si="36"/>
        <v>3.90625E-3</v>
      </c>
      <c r="H11">
        <f t="shared" si="1"/>
        <v>0</v>
      </c>
      <c r="K11" s="4">
        <f t="shared" si="23"/>
        <v>0.8984375</v>
      </c>
      <c r="L11" s="5">
        <f t="shared" si="24"/>
        <v>0.90234375</v>
      </c>
      <c r="M11" s="5">
        <f t="shared" si="25"/>
        <v>0.900390625</v>
      </c>
      <c r="N11" s="5">
        <f t="shared" si="26"/>
        <v>-8.9599990844790867E-4</v>
      </c>
      <c r="O11" s="5">
        <f t="shared" si="27"/>
        <v>7.8125E-3</v>
      </c>
      <c r="P11" s="5">
        <f t="shared" si="28"/>
        <v>2.2232061624505306E-4</v>
      </c>
      <c r="Q11" s="5">
        <f t="shared" si="29"/>
        <v>3.90625E-3</v>
      </c>
      <c r="R11" s="6">
        <f t="shared" si="14"/>
        <v>0</v>
      </c>
    </row>
    <row r="12" spans="1:18" x14ac:dyDescent="0.25">
      <c r="A12">
        <f t="shared" si="30"/>
        <v>0.578125</v>
      </c>
      <c r="B12">
        <f t="shared" si="31"/>
        <v>0.580078125</v>
      </c>
      <c r="C12">
        <f t="shared" si="32"/>
        <v>0.5791015625</v>
      </c>
      <c r="D12">
        <f t="shared" si="33"/>
        <v>7.2137312590747626E-4</v>
      </c>
      <c r="E12">
        <f t="shared" si="34"/>
        <v>-7.3016397734129157E-3</v>
      </c>
      <c r="F12">
        <f t="shared" si="35"/>
        <v>-3.2905587661260505E-3</v>
      </c>
      <c r="G12">
        <f t="shared" si="36"/>
        <v>1.953125E-3</v>
      </c>
      <c r="H12">
        <f t="shared" si="1"/>
        <v>0</v>
      </c>
      <c r="K12" s="4">
        <f t="shared" si="23"/>
        <v>0.8984375</v>
      </c>
      <c r="L12" s="5">
        <f t="shared" si="24"/>
        <v>0.900390625</v>
      </c>
      <c r="M12" s="5">
        <f t="shared" si="25"/>
        <v>0.8994140625</v>
      </c>
      <c r="N12" s="5">
        <f t="shared" si="26"/>
        <v>-8.9599990844790867E-4</v>
      </c>
      <c r="O12" s="5">
        <f t="shared" si="27"/>
        <v>3.90625E-3</v>
      </c>
      <c r="P12" s="5">
        <f t="shared" si="28"/>
        <v>-3.3473988622478856E-4</v>
      </c>
      <c r="Q12" s="5">
        <f t="shared" si="29"/>
        <v>1.953125E-3</v>
      </c>
      <c r="R12" s="6">
        <f t="shared" si="14"/>
        <v>0</v>
      </c>
    </row>
    <row r="13" spans="1:18" x14ac:dyDescent="0.25">
      <c r="A13">
        <f t="shared" si="30"/>
        <v>0.578125</v>
      </c>
      <c r="B13">
        <f t="shared" si="31"/>
        <v>0.5791015625</v>
      </c>
      <c r="C13">
        <f t="shared" si="32"/>
        <v>0.57861328125</v>
      </c>
      <c r="D13">
        <f t="shared" si="33"/>
        <v>7.2137312590747626E-4</v>
      </c>
      <c r="E13">
        <f t="shared" si="34"/>
        <v>-3.2905587661260505E-3</v>
      </c>
      <c r="F13">
        <f t="shared" si="35"/>
        <v>-1.2846991287753795E-3</v>
      </c>
      <c r="G13">
        <f t="shared" si="36"/>
        <v>9.765625E-4</v>
      </c>
      <c r="H13">
        <f t="shared" si="1"/>
        <v>0</v>
      </c>
      <c r="K13" s="4">
        <f t="shared" si="23"/>
        <v>0.8994140625</v>
      </c>
      <c r="L13" s="5">
        <f t="shared" si="24"/>
        <v>0.900390625</v>
      </c>
      <c r="M13" s="5">
        <f t="shared" si="25"/>
        <v>0.89990234375</v>
      </c>
      <c r="N13" s="5">
        <f t="shared" si="26"/>
        <v>-3.3473988622478856E-4</v>
      </c>
      <c r="O13" s="5">
        <f t="shared" si="27"/>
        <v>1.953125E-3</v>
      </c>
      <c r="P13" s="5">
        <f t="shared" si="28"/>
        <v>-5.5685044266340356E-5</v>
      </c>
      <c r="Q13" s="5">
        <f t="shared" si="29"/>
        <v>9.765625E-4</v>
      </c>
      <c r="R13" s="6">
        <f t="shared" si="14"/>
        <v>0</v>
      </c>
    </row>
    <row r="14" spans="1:18" ht="15.75" thickBot="1" x14ac:dyDescent="0.3">
      <c r="A14">
        <f t="shared" si="30"/>
        <v>0.578125</v>
      </c>
      <c r="B14">
        <f t="shared" si="31"/>
        <v>0.57861328125</v>
      </c>
      <c r="C14">
        <f t="shared" si="32"/>
        <v>0.578369140625</v>
      </c>
      <c r="D14">
        <f t="shared" si="33"/>
        <v>7.2137312590747626E-4</v>
      </c>
      <c r="E14">
        <f t="shared" si="34"/>
        <v>-1.2846991287753795E-3</v>
      </c>
      <c r="F14">
        <f t="shared" si="35"/>
        <v>-2.8168957211205381E-4</v>
      </c>
      <c r="G14">
        <f t="shared" si="36"/>
        <v>4.8828125E-4</v>
      </c>
      <c r="H14">
        <f t="shared" si="1"/>
        <v>0</v>
      </c>
      <c r="K14" s="7">
        <f t="shared" si="23"/>
        <v>0.89990234375</v>
      </c>
      <c r="L14" s="8">
        <f t="shared" si="24"/>
        <v>0.900390625</v>
      </c>
      <c r="M14" s="8">
        <f t="shared" si="25"/>
        <v>0.900146484375</v>
      </c>
      <c r="N14" s="8">
        <f xml:space="preserve"> (K14)^3 - 4.9*K14^2+6.96*K14-3.024</f>
        <v>-5.5685044266340356E-5</v>
      </c>
      <c r="O14" s="8">
        <f>IF(R13*T13&gt;=0,Q13,O13)</f>
        <v>9.765625E-4</v>
      </c>
      <c r="P14" s="8">
        <f t="shared" si="28"/>
        <v>8.3448890014548027E-5</v>
      </c>
      <c r="Q14" s="8">
        <f t="shared" si="29"/>
        <v>4.8828125E-4</v>
      </c>
      <c r="R14" s="9">
        <f t="shared" si="14"/>
        <v>1</v>
      </c>
    </row>
    <row r="15" spans="1:18" x14ac:dyDescent="0.25">
      <c r="A15">
        <f t="shared" si="30"/>
        <v>0.578125</v>
      </c>
      <c r="B15">
        <f t="shared" si="31"/>
        <v>0.578369140625</v>
      </c>
      <c r="C15">
        <f t="shared" si="32"/>
        <v>0.5782470703125</v>
      </c>
      <c r="D15">
        <f t="shared" si="33"/>
        <v>7.2137312590747626E-4</v>
      </c>
      <c r="E15">
        <f t="shared" si="34"/>
        <v>-2.8168957211205381E-4</v>
      </c>
      <c r="F15">
        <f t="shared" si="35"/>
        <v>2.1983513503887053E-4</v>
      </c>
      <c r="G15">
        <f t="shared" si="36"/>
        <v>2.44140625E-4</v>
      </c>
      <c r="H15">
        <f t="shared" si="1"/>
        <v>0</v>
      </c>
    </row>
    <row r="16" spans="1:18" x14ac:dyDescent="0.25">
      <c r="A16">
        <f t="shared" si="30"/>
        <v>0.5782470703125</v>
      </c>
      <c r="B16">
        <f t="shared" si="31"/>
        <v>0.578369140625</v>
      </c>
      <c r="C16">
        <f t="shared" si="32"/>
        <v>0.57830810546875</v>
      </c>
      <c r="D16">
        <f t="shared" si="33"/>
        <v>2.1983513503887053E-4</v>
      </c>
      <c r="E16">
        <f t="shared" si="34"/>
        <v>-2.8168957211205381E-4</v>
      </c>
      <c r="F16">
        <f t="shared" si="35"/>
        <v>-3.0928879102720686E-5</v>
      </c>
      <c r="G16">
        <f t="shared" si="36"/>
        <v>1.220703125E-4</v>
      </c>
      <c r="H16">
        <f t="shared" si="1"/>
        <v>0</v>
      </c>
    </row>
    <row r="17" spans="1:8" x14ac:dyDescent="0.25">
      <c r="A17">
        <f t="shared" ref="A17:A25" si="37">IF(D16*F16&gt;=0,C16,A16)</f>
        <v>0.5782470703125</v>
      </c>
      <c r="B17">
        <f t="shared" ref="B17:B25" si="38">IF(E16*F16&gt;=0,C16,B16)</f>
        <v>0.57830810546875</v>
      </c>
      <c r="C17">
        <f t="shared" ref="C17:C25" si="39">(B17+A17)/2</f>
        <v>0.578277587890625</v>
      </c>
      <c r="D17">
        <f t="shared" ref="D17:D25" si="40" xml:space="preserve"> 0.5*EXP(A17) - 5*A17+2</f>
        <v>2.1983513503887053E-4</v>
      </c>
      <c r="E17">
        <f t="shared" ref="E17:E25" si="41" xml:space="preserve"> 0.5*EXP(B17) - 5*B17+2</f>
        <v>-3.0928879102720686E-5</v>
      </c>
      <c r="F17">
        <f t="shared" ref="F17:F25" si="42" xml:space="preserve"> 0.5*EXP(C17) - 5*C17+2</f>
        <v>9.445271283947676E-5</v>
      </c>
      <c r="G17">
        <f t="shared" ref="G17:G25" si="43">ABS(B17-A17)</f>
        <v>6.103515625E-5</v>
      </c>
      <c r="H17">
        <f t="shared" si="1"/>
        <v>0</v>
      </c>
    </row>
    <row r="18" spans="1:8" x14ac:dyDescent="0.25">
      <c r="A18">
        <f t="shared" si="37"/>
        <v>0.578277587890625</v>
      </c>
      <c r="B18">
        <f t="shared" si="38"/>
        <v>0.57830810546875</v>
      </c>
      <c r="C18">
        <f t="shared" si="39"/>
        <v>0.5782928466796875</v>
      </c>
      <c r="D18">
        <f t="shared" si="40"/>
        <v>9.445271283947676E-5</v>
      </c>
      <c r="E18">
        <f t="shared" si="41"/>
        <v>-3.0928879102720686E-5</v>
      </c>
      <c r="F18">
        <f t="shared" si="42"/>
        <v>3.1761813084507651E-5</v>
      </c>
      <c r="G18">
        <f t="shared" si="43"/>
        <v>3.0517578125E-5</v>
      </c>
      <c r="H18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2016-09-30T14:45:39Z</dcterms:created>
  <dcterms:modified xsi:type="dcterms:W3CDTF">2016-09-30T16:02:48Z</dcterms:modified>
</cp:coreProperties>
</file>