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syak\Documents\AT20 - TEKNOLOGI MAKLUMAT\LATIHAN INDUSTRI\Project\dataset\Practice\"/>
    </mc:Choice>
  </mc:AlternateContent>
  <xr:revisionPtr revIDLastSave="0" documentId="13_ncr:9_{FA38030F-B23C-46EC-A3EB-EB0F240AAE08}" xr6:coauthVersionLast="47" xr6:coauthVersionMax="47" xr10:uidLastSave="{00000000-0000-0000-0000-000000000000}"/>
  <bookViews>
    <workbookView xWindow="-120" yWindow="-120" windowWidth="29040" windowHeight="16440" tabRatio="565" activeTab="6" xr2:uid="{40A808B2-2B89-4202-AA0E-C07F81E7C1F5}"/>
  </bookViews>
  <sheets>
    <sheet name="Sheet1" sheetId="2" r:id="rId1"/>
    <sheet name="Sheet2" sheetId="3" r:id="rId2"/>
    <sheet name="Sheet3" sheetId="4" r:id="rId3"/>
    <sheet name="Sheet4" sheetId="5" r:id="rId4"/>
    <sheet name="Sheet5" sheetId="6" r:id="rId5"/>
    <sheet name="Raw_Data" sheetId="1" r:id="rId6"/>
    <sheet name="Dashboard" sheetId="7" r:id="rId7"/>
  </sheets>
  <definedNames>
    <definedName name="Slicer_Route_Type">#N/A</definedName>
    <definedName name="Slicer_Ship_Type">#N/A</definedName>
    <definedName name="Slicer_Weather_Condition">#N/A</definedName>
  </definedNames>
  <calcPr calcId="0"/>
  <pivotCaches>
    <pivotCache cacheId="1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P4" i="7" l="1"/>
  <c r="K4" i="7"/>
  <c r="F4" i="7"/>
  <c r="A4" i="7"/>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alcChain>
</file>

<file path=xl/sharedStrings.xml><?xml version="1.0" encoding="utf-8"?>
<sst xmlns="http://schemas.openxmlformats.org/spreadsheetml/2006/main" count="13750" uniqueCount="61">
  <si>
    <t>Date</t>
  </si>
  <si>
    <t>Ship_Type</t>
  </si>
  <si>
    <t>Route_Type</t>
  </si>
  <si>
    <t>Engine_Type</t>
  </si>
  <si>
    <t>Maintenance_Status</t>
  </si>
  <si>
    <t>Speed_Over_Ground_knots</t>
  </si>
  <si>
    <t>Engine_Power_kW</t>
  </si>
  <si>
    <t>Distance_Traveled_nm</t>
  </si>
  <si>
    <t>Draft_meters</t>
  </si>
  <si>
    <t>Weather_Condition</t>
  </si>
  <si>
    <t>Cargo_Weight_tons</t>
  </si>
  <si>
    <t>Operational_Cost_USD</t>
  </si>
  <si>
    <t>Revenue_per_Voyage_USD</t>
  </si>
  <si>
    <t>Turnaround_Time_hours</t>
  </si>
  <si>
    <t>Efficiency_nm_per_kWh</t>
  </si>
  <si>
    <t>Seasonal_Impact_Score</t>
  </si>
  <si>
    <t>Weekly_Voyage_Count</t>
  </si>
  <si>
    <t>Average_Load_Percentage</t>
  </si>
  <si>
    <t>Container Ship</t>
  </si>
  <si>
    <t>None</t>
  </si>
  <si>
    <t>Heavy Fuel Oil (HFO)</t>
  </si>
  <si>
    <t>Critical</t>
  </si>
  <si>
    <t>Moderate</t>
  </si>
  <si>
    <t>Fish Carrier</t>
  </si>
  <si>
    <t>Short-haul</t>
  </si>
  <si>
    <t>Steam Turbine</t>
  </si>
  <si>
    <t>Good</t>
  </si>
  <si>
    <t>Rough</t>
  </si>
  <si>
    <t>Long-haul</t>
  </si>
  <si>
    <t>Diesel</t>
  </si>
  <si>
    <t>Fair</t>
  </si>
  <si>
    <t>Bulk Carrier</t>
  </si>
  <si>
    <t>Transoceanic</t>
  </si>
  <si>
    <t>Coastal</t>
  </si>
  <si>
    <t>Calm</t>
  </si>
  <si>
    <t>Tanker</t>
  </si>
  <si>
    <t>Profit</t>
  </si>
  <si>
    <t>Row Labels</t>
  </si>
  <si>
    <t>Grand Total</t>
  </si>
  <si>
    <t>Sum of Revenue_per_Voyage_USD</t>
  </si>
  <si>
    <t>Sum of Cargo_Weight_tons</t>
  </si>
  <si>
    <t>Sum of Operational_Cost_USD</t>
  </si>
  <si>
    <t>Average of Efficiency_nm_per_kWh</t>
  </si>
  <si>
    <t>Month</t>
  </si>
  <si>
    <t>Jan</t>
  </si>
  <si>
    <t>Feb</t>
  </si>
  <si>
    <t>Mar</t>
  </si>
  <si>
    <t>Apr</t>
  </si>
  <si>
    <t>May</t>
  </si>
  <si>
    <t>Jun</t>
  </si>
  <si>
    <t>Jul</t>
  </si>
  <si>
    <t>Aug</t>
  </si>
  <si>
    <t>Sep</t>
  </si>
  <si>
    <t>Oct</t>
  </si>
  <si>
    <t>Nov</t>
  </si>
  <si>
    <t>Dec</t>
  </si>
  <si>
    <t>MARITIME FLEET PERFORMANCE DASHBOARD</t>
  </si>
  <si>
    <t>Total Revenue</t>
  </si>
  <si>
    <t>Total Cost</t>
  </si>
  <si>
    <t>Total Cargo</t>
  </si>
  <si>
    <t>Avg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</si>
</sst>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0.00"/>
    <numFmt numFmtId="167" formatCode="0.0,,&quot;M&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22"/>
      <color theme="4"/>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0" fontId="0" fillId="0" borderId="0" xfId="0" applyAlignment="1">
      <alignment horizontal="center"/>
    </xf>
    <xf numFmtId="2" fontId="0" fillId="0" borderId="0" xfId="0" quotePrefix="1" applyNumberFormat="1" applyAlignment="1">
      <alignment horizontal="center"/>
    </xf>
    <xf numFmtId="2" fontId="0" fillId="0" borderId="0" xfId="0" applyNumberFormat="1" applyAlignment="1">
      <alignment horizontal="center"/>
    </xf>
    <xf numFmtId="165" fontId="0" fillId="0" borderId="0" xfId="0" quotePrefix="1" applyNumberFormat="1" applyAlignment="1">
      <alignment horizontal="center"/>
    </xf>
    <xf numFmtId="165" fontId="0" fillId="0" borderId="0" xfId="0" applyNumberFormat="1" applyAlignment="1">
      <alignment horizontal="center"/>
    </xf>
    <xf numFmtId="0" fontId="18" fillId="10" borderId="0" xfId="19" applyFont="1"/>
    <xf numFmtId="0" fontId="18" fillId="10" borderId="0" xfId="19" applyFont="1" applyAlignment="1">
      <alignment horizontal="center"/>
    </xf>
    <xf numFmtId="2" fontId="18" fillId="10" borderId="0" xfId="19" applyNumberFormat="1" applyFont="1" applyAlignment="1">
      <alignment horizontal="center"/>
    </xf>
    <xf numFmtId="165" fontId="18" fillId="10" borderId="0" xfId="19" applyNumberFormat="1" applyFont="1" applyAlignment="1">
      <alignment horizontal="center"/>
    </xf>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0" fillId="0" borderId="0" xfId="0" applyAlignment="1">
      <alignment horizontal="center"/>
    </xf>
    <xf numFmtId="0" fontId="19" fillId="0" borderId="0" xfId="0" applyFont="1" applyAlignment="1">
      <alignment horizontal="center"/>
    </xf>
    <xf numFmtId="167" fontId="0" fillId="0" borderId="0" xfId="0" applyNumberFormat="1"/>
    <xf numFmtId="0" fontId="16" fillId="33" borderId="10" xfId="0" applyFont="1" applyFill="1" applyBorder="1" applyAlignment="1">
      <alignment horizontal="center"/>
    </xf>
    <xf numFmtId="167" fontId="0" fillId="33" borderId="11" xfId="0" applyNumberFormat="1" applyFill="1" applyBorder="1" applyAlignment="1">
      <alignment horizontal="center"/>
    </xf>
    <xf numFmtId="2" fontId="0" fillId="33" borderId="11" xfId="0" applyNumberForma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strike val="0"/>
        <outline val="0"/>
        <shadow val="0"/>
        <u val="none"/>
        <vertAlign val="baseline"/>
        <sz val="11"/>
        <color auto="1"/>
        <name val="Aptos Narrow"/>
        <family val="2"/>
        <scheme val="minor"/>
      </font>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165" formatCode="&quot;$&quot;#,##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[Maritime_Fleet_Analytics.xlsx]Sheet1!PivotTable1</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solidFill>
            <a:ln>
              <a:noFill/>
            </a:ln>
            <a:effectLst/>
            <a:sp3d/>
          </c:spPr>
          <c:invertIfNegative val="0"/>
          <c:cat>
            <c:strRef>
              <c:f>Sheet1!$A$4:$A$9</c:f>
              <c:strCache>
                <c:ptCount val="5"/>
                <c:pt idx="0">
                  <c:v>Bulk Carrier</c:v>
                </c:pt>
                <c:pt idx="1">
                  <c:v>Container Ship</c:v>
                </c:pt>
                <c:pt idx="2">
                  <c:v>Fish Carrier</c:v>
                </c:pt>
                <c:pt idx="3">
                  <c:v>None</c:v>
                </c:pt>
                <c:pt idx="4">
                  <c:v>Tanker</c:v>
                </c:pt>
              </c:strCache>
            </c:strRef>
          </c:cat>
          <c:val>
            <c:numRef>
              <c:f>Sheet1!$B$4:$B$9</c:f>
              <c:numCache>
                <c:formatCode>"$"#,##0.00</c:formatCode>
                <c:ptCount val="5"/>
                <c:pt idx="0">
                  <c:v>348007303.84565228</c:v>
                </c:pt>
                <c:pt idx="1">
                  <c:v>333096348.7371009</c:v>
                </c:pt>
                <c:pt idx="2">
                  <c:v>345911455.55061573</c:v>
                </c:pt>
                <c:pt idx="3">
                  <c:v>74096002.224199966</c:v>
                </c:pt>
                <c:pt idx="4">
                  <c:v>325335491.30587649</c:v>
                </c:pt>
              </c:numCache>
            </c:numRef>
          </c:val>
          <c:extLst>
            <c:ext xmlns:c16="http://schemas.microsoft.com/office/drawing/2014/chart" uri="{C3380CC4-5D6E-409C-BE32-E72D297353CC}">
              <c16:uniqueId val="{00000000-F32E-4277-BD30-131E79A7AE9C}"/>
            </c:ext>
          </c:extLst>
        </c:ser>
        <c:dLbls>
          <c:showLegendKey val="0"/>
          <c:showVal val="0"/>
          <c:showCatName val="0"/>
          <c:showSerName val="0"/>
          <c:showPercent val="0"/>
          <c:showBubbleSize val="0"/>
        </c:dLbls>
        <c:gapWidth val="150"/>
        <c:shape val="box"/>
        <c:axId val="872323680"/>
        <c:axId val="872321760"/>
        <c:axId val="0"/>
      </c:bar3DChart>
      <c:catAx>
        <c:axId val="872323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321760"/>
        <c:crosses val="autoZero"/>
        <c:auto val="1"/>
        <c:lblAlgn val="ctr"/>
        <c:lblOffset val="100"/>
        <c:noMultiLvlLbl val="0"/>
      </c:catAx>
      <c:valAx>
        <c:axId val="872321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32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[Maritime_Fleet_Analytics.xlsx]Sheet2!PivotTable2</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Sheet2!$B$3</c:f>
              <c:strCache>
                <c:ptCount val="1"/>
                <c:pt idx="0">
                  <c:v>Total</c:v>
                </c:pt>
              </c:strCache>
            </c:strRef>
          </c:tx>
          <c:spPr>
            <a:solidFill>
              <a:schemeClr val="accent1"/>
            </a:solidFill>
            <a:ln>
              <a:noFill/>
            </a:ln>
            <a:effectLst/>
            <a:sp3d/>
          </c:spPr>
          <c:invertIfNegative val="0"/>
          <c:cat>
            <c:strRef>
              <c:f>Sheet2!$A$4:$A$9</c:f>
              <c:strCache>
                <c:ptCount val="5"/>
                <c:pt idx="0">
                  <c:v>Coastal</c:v>
                </c:pt>
                <c:pt idx="1">
                  <c:v>Long-haul</c:v>
                </c:pt>
                <c:pt idx="2">
                  <c:v>None</c:v>
                </c:pt>
                <c:pt idx="3">
                  <c:v>Short-haul</c:v>
                </c:pt>
                <c:pt idx="4">
                  <c:v>Transoceanic</c:v>
                </c:pt>
              </c:strCache>
            </c:strRef>
          </c:cat>
          <c:val>
            <c:numRef>
              <c:f>Sheet2!$B$4:$B$9</c:f>
              <c:numCache>
                <c:formatCode>0.00</c:formatCode>
                <c:ptCount val="5"/>
                <c:pt idx="0">
                  <c:v>676051.07390993077</c:v>
                </c:pt>
                <c:pt idx="1">
                  <c:v>710865.68714741757</c:v>
                </c:pt>
                <c:pt idx="2">
                  <c:v>137119.66700229852</c:v>
                </c:pt>
                <c:pt idx="3">
                  <c:v>629797.70100529294</c:v>
                </c:pt>
                <c:pt idx="4">
                  <c:v>671286.32138881134</c:v>
                </c:pt>
              </c:numCache>
            </c:numRef>
          </c:val>
          <c:extLst>
            <c:ext xmlns:c16="http://schemas.microsoft.com/office/drawing/2014/chart" uri="{C3380CC4-5D6E-409C-BE32-E72D297353CC}">
              <c16:uniqueId val="{00000000-CB0B-4EB6-95D2-8B8563A0A893}"/>
            </c:ext>
          </c:extLst>
        </c:ser>
        <c:dLbls>
          <c:showLegendKey val="0"/>
          <c:showVal val="0"/>
          <c:showCatName val="0"/>
          <c:showSerName val="0"/>
          <c:showPercent val="0"/>
          <c:showBubbleSize val="0"/>
        </c:dLbls>
        <c:gapWidth val="150"/>
        <c:shape val="box"/>
        <c:axId val="821358240"/>
        <c:axId val="821359680"/>
        <c:axId val="0"/>
      </c:bar3DChart>
      <c:catAx>
        <c:axId val="821358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359680"/>
        <c:crosses val="autoZero"/>
        <c:auto val="1"/>
        <c:lblAlgn val="ctr"/>
        <c:lblOffset val="100"/>
        <c:noMultiLvlLbl val="0"/>
      </c:catAx>
      <c:valAx>
        <c:axId val="8213596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35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[Maritime_Fleet_Analytics.xlsx]Sheet3!PivotTable3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strRef>
              <c:f>Sheet3!$A$4:$A$8</c:f>
              <c:strCache>
                <c:ptCount val="4"/>
                <c:pt idx="0">
                  <c:v>Diesel</c:v>
                </c:pt>
                <c:pt idx="1">
                  <c:v>Heavy Fuel Oil (HFO)</c:v>
                </c:pt>
                <c:pt idx="2">
                  <c:v>None</c:v>
                </c:pt>
                <c:pt idx="3">
                  <c:v>Steam Turbine</c:v>
                </c:pt>
              </c:strCache>
            </c:strRef>
          </c:cat>
          <c:val>
            <c:numRef>
              <c:f>Sheet3!$B$4:$B$8</c:f>
              <c:numCache>
                <c:formatCode>"$"#,##0.00</c:formatCode>
                <c:ptCount val="4"/>
                <c:pt idx="0">
                  <c:v>225599297.27222797</c:v>
                </c:pt>
                <c:pt idx="1">
                  <c:v>220188732.52847365</c:v>
                </c:pt>
                <c:pt idx="2">
                  <c:v>34746667.738608673</c:v>
                </c:pt>
                <c:pt idx="3">
                  <c:v>217537492.97891375</c:v>
                </c:pt>
              </c:numCache>
            </c:numRef>
          </c:val>
          <c:extLst>
            <c:ext xmlns:c16="http://schemas.microsoft.com/office/drawing/2014/chart" uri="{C3380CC4-5D6E-409C-BE32-E72D297353CC}">
              <c16:uniqueId val="{00000000-3632-48B4-A2C9-A3C9B028917B}"/>
            </c:ext>
          </c:extLst>
        </c:ser>
        <c:dLbls>
          <c:showLegendKey val="0"/>
          <c:showVal val="0"/>
          <c:showCatName val="0"/>
          <c:showSerName val="0"/>
          <c:showPercent val="0"/>
          <c:showBubbleSize val="0"/>
        </c:dLbls>
        <c:gapWidth val="150"/>
        <c:shape val="box"/>
        <c:axId val="872035840"/>
        <c:axId val="872036320"/>
        <c:axId val="0"/>
      </c:bar3DChart>
      <c:catAx>
        <c:axId val="872035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036320"/>
        <c:crosses val="autoZero"/>
        <c:auto val="1"/>
        <c:lblAlgn val="ctr"/>
        <c:lblOffset val="100"/>
        <c:noMultiLvlLbl val="0"/>
      </c:catAx>
      <c:valAx>
        <c:axId val="872036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03584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[Maritime_Fleet_Analytics.xlsx]Sheet4!PivotTable4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strRef>
              <c:f>Sheet4!$A$4:$A$8</c:f>
              <c:strCache>
                <c:ptCount val="4"/>
                <c:pt idx="0">
                  <c:v>Calm</c:v>
                </c:pt>
                <c:pt idx="1">
                  <c:v>Rough</c:v>
                </c:pt>
                <c:pt idx="2">
                  <c:v>Moderate</c:v>
                </c:pt>
                <c:pt idx="3">
                  <c:v>None</c:v>
                </c:pt>
              </c:strCache>
            </c:strRef>
          </c:cat>
          <c:val>
            <c:numRef>
              <c:f>Sheet4!$B$4:$B$8</c:f>
              <c:numCache>
                <c:formatCode>0.00</c:formatCode>
                <c:ptCount val="4"/>
                <c:pt idx="0">
                  <c:v>0.82466213774152675</c:v>
                </c:pt>
                <c:pt idx="1">
                  <c:v>0.79522765817504337</c:v>
                </c:pt>
                <c:pt idx="2">
                  <c:v>0.78336845940743838</c:v>
                </c:pt>
                <c:pt idx="3">
                  <c:v>0.74861237977121453</c:v>
                </c:pt>
              </c:numCache>
            </c:numRef>
          </c:val>
          <c:extLst>
            <c:ext xmlns:c16="http://schemas.microsoft.com/office/drawing/2014/chart" uri="{C3380CC4-5D6E-409C-BE32-E72D297353CC}">
              <c16:uniqueId val="{00000000-2884-4407-B67F-030616A45419}"/>
            </c:ext>
          </c:extLst>
        </c:ser>
        <c:dLbls>
          <c:showLegendKey val="0"/>
          <c:showVal val="0"/>
          <c:showCatName val="0"/>
          <c:showSerName val="0"/>
          <c:showPercent val="0"/>
          <c:showBubbleSize val="0"/>
        </c:dLbls>
        <c:gapWidth val="150"/>
        <c:shape val="box"/>
        <c:axId val="810942592"/>
        <c:axId val="810945952"/>
        <c:axId val="0"/>
      </c:bar3DChart>
      <c:catAx>
        <c:axId val="810942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945952"/>
        <c:crosses val="autoZero"/>
        <c:auto val="1"/>
        <c:lblAlgn val="ctr"/>
        <c:lblOffset val="100"/>
        <c:noMultiLvlLbl val="0"/>
      </c:catAx>
      <c:valAx>
        <c:axId val="8109459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94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[Maritime_Fleet_Analytics.xlsx]Sheet5!PivotTable5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"$"#,##0.00</c:formatCode>
                <c:ptCount val="12"/>
                <c:pt idx="0">
                  <c:v>97093621.832318932</c:v>
                </c:pt>
                <c:pt idx="1">
                  <c:v>104193237.56024504</c:v>
                </c:pt>
                <c:pt idx="2">
                  <c:v>129623892.60230246</c:v>
                </c:pt>
                <c:pt idx="3">
                  <c:v>101394522.63850372</c:v>
                </c:pt>
                <c:pt idx="4">
                  <c:v>98637188.129596636</c:v>
                </c:pt>
                <c:pt idx="5">
                  <c:v>219203333.12890956</c:v>
                </c:pt>
                <c:pt idx="6">
                  <c:v>121964562.9730963</c:v>
                </c:pt>
                <c:pt idx="7">
                  <c:v>104059451.19624089</c:v>
                </c:pt>
                <c:pt idx="8">
                  <c:v>101784873.97246881</c:v>
                </c:pt>
                <c:pt idx="9">
                  <c:v>124503753.60784563</c:v>
                </c:pt>
                <c:pt idx="10">
                  <c:v>103377691.46177444</c:v>
                </c:pt>
                <c:pt idx="11">
                  <c:v>120610472.56014229</c:v>
                </c:pt>
              </c:numCache>
            </c:numRef>
          </c:val>
          <c:smooth val="0"/>
          <c:extLst>
            <c:ext xmlns:c16="http://schemas.microsoft.com/office/drawing/2014/chart" uri="{C3380CC4-5D6E-409C-BE32-E72D297353CC}">
              <c16:uniqueId val="{00000000-C362-4469-B000-326C5F541AF0}"/>
            </c:ext>
          </c:extLst>
        </c:ser>
        <c:dLbls>
          <c:showLegendKey val="0"/>
          <c:showVal val="0"/>
          <c:showCatName val="0"/>
          <c:showSerName val="0"/>
          <c:showPercent val="0"/>
          <c:showBubbleSize val="0"/>
        </c:dLbls>
        <c:marker val="1"/>
        <c:smooth val="0"/>
        <c:axId val="896916304"/>
        <c:axId val="896915824"/>
      </c:lineChart>
      <c:catAx>
        <c:axId val="89691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15824"/>
        <c:crosses val="autoZero"/>
        <c:auto val="1"/>
        <c:lblAlgn val="ctr"/>
        <c:lblOffset val="100"/>
        <c:noMultiLvlLbl val="0"/>
      </c:catAx>
      <c:valAx>
        <c:axId val="89691582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1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Raw_Data!$S$1</c:f>
              <c:strCache>
                <c:ptCount val="1"/>
                <c:pt idx="0">
                  <c:v>Profit</c:v>
                </c:pt>
              </c:strCache>
            </c:strRef>
          </c:tx>
          <c:spPr>
            <a:ln w="38100" cap="rnd">
              <a:noFill/>
              <a:round/>
            </a:ln>
            <a:effectLst/>
          </c:spPr>
          <c:marker>
            <c:symbol val="circle"/>
            <c:size val="2"/>
            <c:spPr>
              <a:solidFill>
                <a:schemeClr val="accent1"/>
              </a:solidFill>
              <a:ln w="9525">
                <a:solidFill>
                  <a:schemeClr val="accent1"/>
                </a:solidFill>
              </a:ln>
              <a:effectLst/>
            </c:spPr>
          </c:marker>
          <c:xVal>
            <c:numRef>
              <c:f>Raw_Data!$H$2:$H$2737</c:f>
              <c:numCache>
                <c:formatCode>0.00</c:formatCode>
                <c:ptCount val="2736"/>
                <c:pt idx="0">
                  <c:v>1030.94361559399</c:v>
                </c:pt>
                <c:pt idx="1">
                  <c:v>1060.4863823118401</c:v>
                </c:pt>
                <c:pt idx="2">
                  <c:v>658.87414413433396</c:v>
                </c:pt>
                <c:pt idx="3">
                  <c:v>1126.8225191118399</c:v>
                </c:pt>
                <c:pt idx="4">
                  <c:v>1445.2811589292401</c:v>
                </c:pt>
                <c:pt idx="5">
                  <c:v>723.30421471969498</c:v>
                </c:pt>
                <c:pt idx="6">
                  <c:v>270.11858801126402</c:v>
                </c:pt>
                <c:pt idx="7">
                  <c:v>1717.3284132746601</c:v>
                </c:pt>
                <c:pt idx="8">
                  <c:v>429.56431307851699</c:v>
                </c:pt>
                <c:pt idx="9">
                  <c:v>1588.7922821452701</c:v>
                </c:pt>
                <c:pt idx="10">
                  <c:v>1224.84626700541</c:v>
                </c:pt>
                <c:pt idx="11">
                  <c:v>1311.9785765792301</c:v>
                </c:pt>
                <c:pt idx="12">
                  <c:v>1499.72361128786</c:v>
                </c:pt>
                <c:pt idx="13">
                  <c:v>1474.07188485915</c:v>
                </c:pt>
                <c:pt idx="14">
                  <c:v>1320.45783631833</c:v>
                </c:pt>
                <c:pt idx="15">
                  <c:v>1932.2131318777299</c:v>
                </c:pt>
                <c:pt idx="16">
                  <c:v>1813.94556784012</c:v>
                </c:pt>
                <c:pt idx="17">
                  <c:v>884.79010206832902</c:v>
                </c:pt>
                <c:pt idx="18">
                  <c:v>1061.9329732820599</c:v>
                </c:pt>
                <c:pt idx="19">
                  <c:v>1146.9156239443901</c:v>
                </c:pt>
                <c:pt idx="20">
                  <c:v>1169.4784973615999</c:v>
                </c:pt>
                <c:pt idx="21">
                  <c:v>1461.9175377034001</c:v>
                </c:pt>
                <c:pt idx="22">
                  <c:v>354.59967488679501</c:v>
                </c:pt>
                <c:pt idx="23">
                  <c:v>713.20555170067701</c:v>
                </c:pt>
                <c:pt idx="24">
                  <c:v>559.86134877066297</c:v>
                </c:pt>
                <c:pt idx="25">
                  <c:v>1708.7953545611599</c:v>
                </c:pt>
                <c:pt idx="26">
                  <c:v>275.18710500481001</c:v>
                </c:pt>
                <c:pt idx="27">
                  <c:v>1799.79640494215</c:v>
                </c:pt>
                <c:pt idx="28">
                  <c:v>177.166432220123</c:v>
                </c:pt>
                <c:pt idx="29">
                  <c:v>801.86435449811995</c:v>
                </c:pt>
                <c:pt idx="30">
                  <c:v>1376.4202801025799</c:v>
                </c:pt>
                <c:pt idx="31">
                  <c:v>1694.3441225526799</c:v>
                </c:pt>
                <c:pt idx="32">
                  <c:v>1674.05609403057</c:v>
                </c:pt>
                <c:pt idx="33">
                  <c:v>1602.7553991582399</c:v>
                </c:pt>
                <c:pt idx="34">
                  <c:v>1532.27522368981</c:v>
                </c:pt>
                <c:pt idx="35">
                  <c:v>378.28538014518199</c:v>
                </c:pt>
                <c:pt idx="36">
                  <c:v>150.19837427332601</c:v>
                </c:pt>
                <c:pt idx="37">
                  <c:v>1057.33371526817</c:v>
                </c:pt>
                <c:pt idx="38">
                  <c:v>1592.7428280501999</c:v>
                </c:pt>
                <c:pt idx="39">
                  <c:v>1487.3717181500599</c:v>
                </c:pt>
                <c:pt idx="40">
                  <c:v>1229.5661034203799</c:v>
                </c:pt>
                <c:pt idx="41">
                  <c:v>524.84958111178105</c:v>
                </c:pt>
                <c:pt idx="42">
                  <c:v>1801.1749414190399</c:v>
                </c:pt>
                <c:pt idx="43">
                  <c:v>1940.0107153660299</c:v>
                </c:pt>
                <c:pt idx="44">
                  <c:v>491.25992203268601</c:v>
                </c:pt>
                <c:pt idx="45">
                  <c:v>961.82040831158895</c:v>
                </c:pt>
                <c:pt idx="46">
                  <c:v>993.38838105051605</c:v>
                </c:pt>
                <c:pt idx="47">
                  <c:v>343.49012819542202</c:v>
                </c:pt>
                <c:pt idx="48">
                  <c:v>732.29401958117796</c:v>
                </c:pt>
                <c:pt idx="49">
                  <c:v>317.98342257843001</c:v>
                </c:pt>
                <c:pt idx="50">
                  <c:v>1635.06560452026</c:v>
                </c:pt>
                <c:pt idx="51">
                  <c:v>1311.11802154615</c:v>
                </c:pt>
                <c:pt idx="52">
                  <c:v>1794.3391197912499</c:v>
                </c:pt>
                <c:pt idx="53">
                  <c:v>948.24019610781295</c:v>
                </c:pt>
                <c:pt idx="54">
                  <c:v>1598.03696556199</c:v>
                </c:pt>
                <c:pt idx="55">
                  <c:v>329.76633644047098</c:v>
                </c:pt>
                <c:pt idx="56">
                  <c:v>281.73023118628799</c:v>
                </c:pt>
                <c:pt idx="57">
                  <c:v>185.58221830862601</c:v>
                </c:pt>
                <c:pt idx="58">
                  <c:v>714.52841471358101</c:v>
                </c:pt>
                <c:pt idx="59">
                  <c:v>1126.3954654535601</c:v>
                </c:pt>
                <c:pt idx="60">
                  <c:v>1504.2612279541299</c:v>
                </c:pt>
                <c:pt idx="61">
                  <c:v>1163.5762957356901</c:v>
                </c:pt>
                <c:pt idx="62">
                  <c:v>1864.2006827514999</c:v>
                </c:pt>
                <c:pt idx="63">
                  <c:v>1782.5604827864199</c:v>
                </c:pt>
                <c:pt idx="64">
                  <c:v>1884.7845770502399</c:v>
                </c:pt>
                <c:pt idx="65">
                  <c:v>1534.4597905630301</c:v>
                </c:pt>
                <c:pt idx="66">
                  <c:v>1396.1669797280799</c:v>
                </c:pt>
                <c:pt idx="67">
                  <c:v>738.347123810158</c:v>
                </c:pt>
                <c:pt idx="68">
                  <c:v>1553.6364902099101</c:v>
                </c:pt>
                <c:pt idx="69">
                  <c:v>603.39694313848599</c:v>
                </c:pt>
                <c:pt idx="70">
                  <c:v>248.139836495179</c:v>
                </c:pt>
                <c:pt idx="71">
                  <c:v>1648.53064626677</c:v>
                </c:pt>
                <c:pt idx="72">
                  <c:v>1367.99208158443</c:v>
                </c:pt>
                <c:pt idx="73">
                  <c:v>1588.1792763696401</c:v>
                </c:pt>
                <c:pt idx="74">
                  <c:v>582.16663314896698</c:v>
                </c:pt>
                <c:pt idx="75">
                  <c:v>941.27194753609103</c:v>
                </c:pt>
                <c:pt idx="76">
                  <c:v>763.15676630166195</c:v>
                </c:pt>
                <c:pt idx="77">
                  <c:v>489.57085717859002</c:v>
                </c:pt>
                <c:pt idx="78">
                  <c:v>554.36955507374205</c:v>
                </c:pt>
                <c:pt idx="79">
                  <c:v>113.85873396023401</c:v>
                </c:pt>
                <c:pt idx="80">
                  <c:v>1617.06039029833</c:v>
                </c:pt>
                <c:pt idx="81">
                  <c:v>1989.8457545158899</c:v>
                </c:pt>
                <c:pt idx="82">
                  <c:v>1677.16930555667</c:v>
                </c:pt>
                <c:pt idx="83">
                  <c:v>1283.7355885501299</c:v>
                </c:pt>
                <c:pt idx="84">
                  <c:v>1496.56760787698</c:v>
                </c:pt>
                <c:pt idx="85">
                  <c:v>803.89324687882595</c:v>
                </c:pt>
                <c:pt idx="86">
                  <c:v>203.504512597234</c:v>
                </c:pt>
                <c:pt idx="87">
                  <c:v>1045.7778731553601</c:v>
                </c:pt>
                <c:pt idx="88">
                  <c:v>507.09245900881399</c:v>
                </c:pt>
                <c:pt idx="89">
                  <c:v>1889.5566805368501</c:v>
                </c:pt>
                <c:pt idx="90">
                  <c:v>1809.76993407276</c:v>
                </c:pt>
                <c:pt idx="91">
                  <c:v>1324.9184855856599</c:v>
                </c:pt>
                <c:pt idx="92">
                  <c:v>872.29015324450995</c:v>
                </c:pt>
                <c:pt idx="93">
                  <c:v>87.196410148355994</c:v>
                </c:pt>
                <c:pt idx="94">
                  <c:v>790.34009787882599</c:v>
                </c:pt>
                <c:pt idx="95">
                  <c:v>203.55300499167399</c:v>
                </c:pt>
                <c:pt idx="96">
                  <c:v>1096.4908975217099</c:v>
                </c:pt>
                <c:pt idx="97">
                  <c:v>350.46830152037501</c:v>
                </c:pt>
                <c:pt idx="98">
                  <c:v>842.60112858244702</c:v>
                </c:pt>
                <c:pt idx="99">
                  <c:v>1088.0447889274101</c:v>
                </c:pt>
                <c:pt idx="100">
                  <c:v>294.63756162861802</c:v>
                </c:pt>
                <c:pt idx="101">
                  <c:v>72.613479681701705</c:v>
                </c:pt>
                <c:pt idx="102">
                  <c:v>190.36586469796501</c:v>
                </c:pt>
                <c:pt idx="103">
                  <c:v>1795.9979644704899</c:v>
                </c:pt>
                <c:pt idx="104">
                  <c:v>210.74790623482701</c:v>
                </c:pt>
                <c:pt idx="105">
                  <c:v>1531.7190287158301</c:v>
                </c:pt>
                <c:pt idx="106">
                  <c:v>658.64762001333304</c:v>
                </c:pt>
                <c:pt idx="107">
                  <c:v>1867.47283293688</c:v>
                </c:pt>
                <c:pt idx="108">
                  <c:v>1029.7295663534801</c:v>
                </c:pt>
                <c:pt idx="109">
                  <c:v>1376.3057412548001</c:v>
                </c:pt>
                <c:pt idx="110">
                  <c:v>173.854681449634</c:v>
                </c:pt>
                <c:pt idx="111">
                  <c:v>372.277380706033</c:v>
                </c:pt>
                <c:pt idx="112">
                  <c:v>1133.16427638594</c:v>
                </c:pt>
                <c:pt idx="113">
                  <c:v>824.76913307926498</c:v>
                </c:pt>
                <c:pt idx="114">
                  <c:v>1923.7801740499499</c:v>
                </c:pt>
                <c:pt idx="115">
                  <c:v>307.06780667315599</c:v>
                </c:pt>
                <c:pt idx="116">
                  <c:v>1033.81491922743</c:v>
                </c:pt>
                <c:pt idx="117">
                  <c:v>143.18551182936901</c:v>
                </c:pt>
                <c:pt idx="118">
                  <c:v>1288.51529226565</c:v>
                </c:pt>
                <c:pt idx="119">
                  <c:v>1744.34570700158</c:v>
                </c:pt>
                <c:pt idx="120">
                  <c:v>76.818535831835703</c:v>
                </c:pt>
                <c:pt idx="121">
                  <c:v>1781.6483466228501</c:v>
                </c:pt>
                <c:pt idx="122">
                  <c:v>1364.9278913411399</c:v>
                </c:pt>
                <c:pt idx="123">
                  <c:v>1955.86233425212</c:v>
                </c:pt>
                <c:pt idx="124">
                  <c:v>143.36082706132399</c:v>
                </c:pt>
                <c:pt idx="125">
                  <c:v>1822.0201069436</c:v>
                </c:pt>
                <c:pt idx="126">
                  <c:v>492.334892409085</c:v>
                </c:pt>
                <c:pt idx="127">
                  <c:v>819.542420007587</c:v>
                </c:pt>
                <c:pt idx="128">
                  <c:v>771.34059407856603</c:v>
                </c:pt>
                <c:pt idx="129">
                  <c:v>701.39205952695499</c:v>
                </c:pt>
                <c:pt idx="130">
                  <c:v>1471.9439897157499</c:v>
                </c:pt>
                <c:pt idx="131">
                  <c:v>599.29537651219096</c:v>
                </c:pt>
                <c:pt idx="132">
                  <c:v>1653.69701339119</c:v>
                </c:pt>
                <c:pt idx="133">
                  <c:v>1607.7485621759599</c:v>
                </c:pt>
                <c:pt idx="134">
                  <c:v>1714.8680054951101</c:v>
                </c:pt>
                <c:pt idx="135">
                  <c:v>1000.23273615865</c:v>
                </c:pt>
                <c:pt idx="136">
                  <c:v>444.90771011410402</c:v>
                </c:pt>
                <c:pt idx="137">
                  <c:v>1391.93661211312</c:v>
                </c:pt>
                <c:pt idx="138">
                  <c:v>68.086070234866099</c:v>
                </c:pt>
                <c:pt idx="139">
                  <c:v>201.249383569386</c:v>
                </c:pt>
                <c:pt idx="140">
                  <c:v>170.930112168074</c:v>
                </c:pt>
                <c:pt idx="141">
                  <c:v>1417.0810288114401</c:v>
                </c:pt>
                <c:pt idx="142">
                  <c:v>817.44203477572501</c:v>
                </c:pt>
                <c:pt idx="143">
                  <c:v>601.84733004037503</c:v>
                </c:pt>
                <c:pt idx="144">
                  <c:v>268.37372414106898</c:v>
                </c:pt>
                <c:pt idx="145">
                  <c:v>1024.4302702344501</c:v>
                </c:pt>
                <c:pt idx="146">
                  <c:v>779.07340638762503</c:v>
                </c:pt>
                <c:pt idx="147">
                  <c:v>965.63810392476501</c:v>
                </c:pt>
                <c:pt idx="148">
                  <c:v>431.47820597142999</c:v>
                </c:pt>
                <c:pt idx="149">
                  <c:v>630.72542179351797</c:v>
                </c:pt>
                <c:pt idx="150">
                  <c:v>409.55646176009498</c:v>
                </c:pt>
                <c:pt idx="151">
                  <c:v>1466.5976969194101</c:v>
                </c:pt>
                <c:pt idx="152">
                  <c:v>634.69902753485496</c:v>
                </c:pt>
                <c:pt idx="153">
                  <c:v>427.88466188985001</c:v>
                </c:pt>
                <c:pt idx="154">
                  <c:v>747.01551771330605</c:v>
                </c:pt>
                <c:pt idx="155">
                  <c:v>162.848894956603</c:v>
                </c:pt>
                <c:pt idx="156">
                  <c:v>1531.9430032390801</c:v>
                </c:pt>
                <c:pt idx="157">
                  <c:v>1463.4620178587099</c:v>
                </c:pt>
                <c:pt idx="158">
                  <c:v>1674.7222791081699</c:v>
                </c:pt>
                <c:pt idx="159">
                  <c:v>597.46952342862903</c:v>
                </c:pt>
                <c:pt idx="160">
                  <c:v>1327.0060040000999</c:v>
                </c:pt>
                <c:pt idx="161">
                  <c:v>1970.7706939848899</c:v>
                </c:pt>
                <c:pt idx="162">
                  <c:v>599.01096308715705</c:v>
                </c:pt>
                <c:pt idx="163">
                  <c:v>977.77828660853902</c:v>
                </c:pt>
                <c:pt idx="164">
                  <c:v>1453.1875854632301</c:v>
                </c:pt>
                <c:pt idx="165">
                  <c:v>710.58144118972905</c:v>
                </c:pt>
                <c:pt idx="166">
                  <c:v>570.24032002470904</c:v>
                </c:pt>
                <c:pt idx="167">
                  <c:v>474.81489152446699</c:v>
                </c:pt>
                <c:pt idx="168">
                  <c:v>406.89787306129898</c:v>
                </c:pt>
                <c:pt idx="169">
                  <c:v>1566.2892831070001</c:v>
                </c:pt>
                <c:pt idx="170">
                  <c:v>1905.15338860058</c:v>
                </c:pt>
                <c:pt idx="171">
                  <c:v>1478.0975554133299</c:v>
                </c:pt>
                <c:pt idx="172">
                  <c:v>694.43931581502102</c:v>
                </c:pt>
                <c:pt idx="173">
                  <c:v>696.91419511039499</c:v>
                </c:pt>
                <c:pt idx="174">
                  <c:v>1135.26821082777</c:v>
                </c:pt>
                <c:pt idx="175">
                  <c:v>1577.8043523220799</c:v>
                </c:pt>
                <c:pt idx="176">
                  <c:v>461.23369602207498</c:v>
                </c:pt>
                <c:pt idx="177">
                  <c:v>358.934521837197</c:v>
                </c:pt>
                <c:pt idx="178">
                  <c:v>351.975854575158</c:v>
                </c:pt>
                <c:pt idx="179">
                  <c:v>248.674417015355</c:v>
                </c:pt>
                <c:pt idx="180">
                  <c:v>579.97522938793304</c:v>
                </c:pt>
                <c:pt idx="181">
                  <c:v>1475.6504360532399</c:v>
                </c:pt>
                <c:pt idx="182">
                  <c:v>1054.77458489374</c:v>
                </c:pt>
                <c:pt idx="183">
                  <c:v>991.03463809892003</c:v>
                </c:pt>
                <c:pt idx="184">
                  <c:v>1102.1583371333099</c:v>
                </c:pt>
                <c:pt idx="185">
                  <c:v>1494.3153840914699</c:v>
                </c:pt>
                <c:pt idx="186">
                  <c:v>891.74842157859803</c:v>
                </c:pt>
                <c:pt idx="187">
                  <c:v>551.52412404934603</c:v>
                </c:pt>
                <c:pt idx="188">
                  <c:v>688.47460764882896</c:v>
                </c:pt>
                <c:pt idx="189">
                  <c:v>902.36613983788095</c:v>
                </c:pt>
                <c:pt idx="190">
                  <c:v>123.11413792419501</c:v>
                </c:pt>
                <c:pt idx="191">
                  <c:v>804.683530418994</c:v>
                </c:pt>
                <c:pt idx="192">
                  <c:v>561.69343411305897</c:v>
                </c:pt>
                <c:pt idx="193">
                  <c:v>1711.64293162994</c:v>
                </c:pt>
                <c:pt idx="194">
                  <c:v>1760.57058562005</c:v>
                </c:pt>
                <c:pt idx="195">
                  <c:v>758.11073437920504</c:v>
                </c:pt>
                <c:pt idx="196">
                  <c:v>1279.9689478139501</c:v>
                </c:pt>
                <c:pt idx="197">
                  <c:v>1899.8772924965799</c:v>
                </c:pt>
                <c:pt idx="198">
                  <c:v>495.497703788769</c:v>
                </c:pt>
                <c:pt idx="199">
                  <c:v>968.54221139045296</c:v>
                </c:pt>
                <c:pt idx="200">
                  <c:v>1586.1105232986699</c:v>
                </c:pt>
                <c:pt idx="201">
                  <c:v>692.06312081467502</c:v>
                </c:pt>
                <c:pt idx="202">
                  <c:v>568.50285011410904</c:v>
                </c:pt>
                <c:pt idx="203">
                  <c:v>89.986997856452405</c:v>
                </c:pt>
                <c:pt idx="204">
                  <c:v>1085.5696626198901</c:v>
                </c:pt>
                <c:pt idx="205">
                  <c:v>1143.6927997898799</c:v>
                </c:pt>
                <c:pt idx="206">
                  <c:v>1705.87070183028</c:v>
                </c:pt>
                <c:pt idx="207">
                  <c:v>124.81230719460901</c:v>
                </c:pt>
                <c:pt idx="208">
                  <c:v>1576.45114055777</c:v>
                </c:pt>
                <c:pt idx="209">
                  <c:v>272.29130324422698</c:v>
                </c:pt>
                <c:pt idx="210">
                  <c:v>558.32855673019401</c:v>
                </c:pt>
                <c:pt idx="211">
                  <c:v>1902.15447929366</c:v>
                </c:pt>
                <c:pt idx="212">
                  <c:v>555.28244348154897</c:v>
                </c:pt>
                <c:pt idx="213">
                  <c:v>91.439877694881801</c:v>
                </c:pt>
                <c:pt idx="214">
                  <c:v>654.260914845446</c:v>
                </c:pt>
                <c:pt idx="215">
                  <c:v>1794.5329734861</c:v>
                </c:pt>
                <c:pt idx="216">
                  <c:v>255.200259759018</c:v>
                </c:pt>
                <c:pt idx="217">
                  <c:v>1790.8444031116801</c:v>
                </c:pt>
                <c:pt idx="218">
                  <c:v>247.05651178557699</c:v>
                </c:pt>
                <c:pt idx="219">
                  <c:v>1788.57365065315</c:v>
                </c:pt>
                <c:pt idx="220">
                  <c:v>1830.54095808074</c:v>
                </c:pt>
                <c:pt idx="221">
                  <c:v>448.89574507517898</c:v>
                </c:pt>
                <c:pt idx="222">
                  <c:v>1682.6838013481799</c:v>
                </c:pt>
                <c:pt idx="223">
                  <c:v>1814.09030639668</c:v>
                </c:pt>
                <c:pt idx="224">
                  <c:v>1706.6766682254899</c:v>
                </c:pt>
                <c:pt idx="225">
                  <c:v>484.69393402128901</c:v>
                </c:pt>
                <c:pt idx="226">
                  <c:v>427.82286146514298</c:v>
                </c:pt>
                <c:pt idx="227">
                  <c:v>398.45112976891801</c:v>
                </c:pt>
                <c:pt idx="228">
                  <c:v>799.43979959691501</c:v>
                </c:pt>
                <c:pt idx="229">
                  <c:v>861.290504798759</c:v>
                </c:pt>
                <c:pt idx="230">
                  <c:v>1330.1577756271199</c:v>
                </c:pt>
                <c:pt idx="231">
                  <c:v>856.54640865102601</c:v>
                </c:pt>
                <c:pt idx="232">
                  <c:v>591.97238066676096</c:v>
                </c:pt>
                <c:pt idx="233">
                  <c:v>1282.9711275611</c:v>
                </c:pt>
                <c:pt idx="234">
                  <c:v>1216.5796612008801</c:v>
                </c:pt>
                <c:pt idx="235">
                  <c:v>538.305146305888</c:v>
                </c:pt>
                <c:pt idx="236">
                  <c:v>913.11148284717899</c:v>
                </c:pt>
                <c:pt idx="237">
                  <c:v>539.79202294087395</c:v>
                </c:pt>
                <c:pt idx="238">
                  <c:v>691.123983305362</c:v>
                </c:pt>
                <c:pt idx="239">
                  <c:v>1671.7865399535599</c:v>
                </c:pt>
                <c:pt idx="240">
                  <c:v>1933.31218909635</c:v>
                </c:pt>
                <c:pt idx="241">
                  <c:v>1520.4666483129399</c:v>
                </c:pt>
                <c:pt idx="242">
                  <c:v>947.43613952538203</c:v>
                </c:pt>
                <c:pt idx="243">
                  <c:v>674.90607001881801</c:v>
                </c:pt>
                <c:pt idx="244">
                  <c:v>885.94918756237496</c:v>
                </c:pt>
                <c:pt idx="245">
                  <c:v>372.11934368060298</c:v>
                </c:pt>
                <c:pt idx="246">
                  <c:v>1763.2166192841801</c:v>
                </c:pt>
                <c:pt idx="247">
                  <c:v>1917.90035645528</c:v>
                </c:pt>
                <c:pt idx="248">
                  <c:v>399.16296274882097</c:v>
                </c:pt>
                <c:pt idx="249">
                  <c:v>1691.74741118573</c:v>
                </c:pt>
                <c:pt idx="250">
                  <c:v>480.866770334622</c:v>
                </c:pt>
                <c:pt idx="251">
                  <c:v>1891.6361046017801</c:v>
                </c:pt>
                <c:pt idx="252">
                  <c:v>1587.28870427025</c:v>
                </c:pt>
                <c:pt idx="253">
                  <c:v>810.65381838050598</c:v>
                </c:pt>
                <c:pt idx="254">
                  <c:v>1608.32445779714</c:v>
                </c:pt>
                <c:pt idx="255">
                  <c:v>1792.69093364574</c:v>
                </c:pt>
                <c:pt idx="256">
                  <c:v>1396.55904265093</c:v>
                </c:pt>
                <c:pt idx="257">
                  <c:v>1288.7909218668501</c:v>
                </c:pt>
                <c:pt idx="258">
                  <c:v>1728.31781539495</c:v>
                </c:pt>
                <c:pt idx="259">
                  <c:v>1795.79808360324</c:v>
                </c:pt>
                <c:pt idx="260">
                  <c:v>1200.5370840706801</c:v>
                </c:pt>
                <c:pt idx="261">
                  <c:v>1094.4781384176199</c:v>
                </c:pt>
                <c:pt idx="262">
                  <c:v>262.57617613123199</c:v>
                </c:pt>
                <c:pt idx="263">
                  <c:v>694.52843252125604</c:v>
                </c:pt>
                <c:pt idx="264">
                  <c:v>422.63992263839498</c:v>
                </c:pt>
                <c:pt idx="265">
                  <c:v>492.87141975719499</c:v>
                </c:pt>
                <c:pt idx="266">
                  <c:v>675.54172204049803</c:v>
                </c:pt>
                <c:pt idx="267">
                  <c:v>662.24831582136596</c:v>
                </c:pt>
                <c:pt idx="268">
                  <c:v>1709.52240138397</c:v>
                </c:pt>
                <c:pt idx="269">
                  <c:v>292.98107647693502</c:v>
                </c:pt>
                <c:pt idx="270">
                  <c:v>607.92480840105202</c:v>
                </c:pt>
                <c:pt idx="271">
                  <c:v>1263.6739030769099</c:v>
                </c:pt>
                <c:pt idx="272">
                  <c:v>459.04181281317301</c:v>
                </c:pt>
                <c:pt idx="273">
                  <c:v>459.10349902516901</c:v>
                </c:pt>
                <c:pt idx="274">
                  <c:v>664.83268648673697</c:v>
                </c:pt>
                <c:pt idx="275">
                  <c:v>1366.9621738943299</c:v>
                </c:pt>
                <c:pt idx="276">
                  <c:v>1899.96187401311</c:v>
                </c:pt>
                <c:pt idx="277">
                  <c:v>506.31063522936603</c:v>
                </c:pt>
                <c:pt idx="278">
                  <c:v>307.19587548260102</c:v>
                </c:pt>
                <c:pt idx="279">
                  <c:v>649.80751891796899</c:v>
                </c:pt>
                <c:pt idx="280">
                  <c:v>1279.18255516921</c:v>
                </c:pt>
                <c:pt idx="281">
                  <c:v>1446.94296160063</c:v>
                </c:pt>
                <c:pt idx="282">
                  <c:v>1308.66229435991</c:v>
                </c:pt>
                <c:pt idx="283">
                  <c:v>1879.3391109925799</c:v>
                </c:pt>
                <c:pt idx="284">
                  <c:v>496.67392991547899</c:v>
                </c:pt>
                <c:pt idx="285">
                  <c:v>1415.60516533126</c:v>
                </c:pt>
                <c:pt idx="286">
                  <c:v>592.19361369255205</c:v>
                </c:pt>
                <c:pt idx="287">
                  <c:v>1723.9393664423401</c:v>
                </c:pt>
                <c:pt idx="288">
                  <c:v>703.77913110677298</c:v>
                </c:pt>
                <c:pt idx="289">
                  <c:v>129.21452111545</c:v>
                </c:pt>
                <c:pt idx="290">
                  <c:v>817.64216959892303</c:v>
                </c:pt>
                <c:pt idx="291">
                  <c:v>870.35353671781195</c:v>
                </c:pt>
                <c:pt idx="292">
                  <c:v>269.88963173941499</c:v>
                </c:pt>
                <c:pt idx="293">
                  <c:v>1739.20672748675</c:v>
                </c:pt>
                <c:pt idx="294">
                  <c:v>1429.61218409809</c:v>
                </c:pt>
                <c:pt idx="295">
                  <c:v>1606.8018416580601</c:v>
                </c:pt>
                <c:pt idx="296">
                  <c:v>1528.3783219888701</c:v>
                </c:pt>
                <c:pt idx="297">
                  <c:v>1106.70310043207</c:v>
                </c:pt>
                <c:pt idx="298">
                  <c:v>969.82081809435397</c:v>
                </c:pt>
                <c:pt idx="299">
                  <c:v>1979.1784926064299</c:v>
                </c:pt>
                <c:pt idx="300">
                  <c:v>1084.0039364307499</c:v>
                </c:pt>
                <c:pt idx="301">
                  <c:v>164.76103073464</c:v>
                </c:pt>
                <c:pt idx="302">
                  <c:v>498.78583057935401</c:v>
                </c:pt>
                <c:pt idx="303">
                  <c:v>1646.3333079321999</c:v>
                </c:pt>
                <c:pt idx="304">
                  <c:v>438.96549737463903</c:v>
                </c:pt>
                <c:pt idx="305">
                  <c:v>1545.6807986526801</c:v>
                </c:pt>
                <c:pt idx="306">
                  <c:v>491.85561192057003</c:v>
                </c:pt>
                <c:pt idx="307">
                  <c:v>713.90580845202498</c:v>
                </c:pt>
                <c:pt idx="308">
                  <c:v>1733.7289269361199</c:v>
                </c:pt>
                <c:pt idx="309">
                  <c:v>559.63573671961899</c:v>
                </c:pt>
                <c:pt idx="310">
                  <c:v>1504.6907728046299</c:v>
                </c:pt>
                <c:pt idx="311">
                  <c:v>878.80992749020004</c:v>
                </c:pt>
                <c:pt idx="312">
                  <c:v>1041.7341424946101</c:v>
                </c:pt>
                <c:pt idx="313">
                  <c:v>1790.7793728874101</c:v>
                </c:pt>
                <c:pt idx="314">
                  <c:v>1879.14528315241</c:v>
                </c:pt>
                <c:pt idx="315">
                  <c:v>79.9541141102778</c:v>
                </c:pt>
                <c:pt idx="316">
                  <c:v>837.79208766378804</c:v>
                </c:pt>
                <c:pt idx="317">
                  <c:v>449.36676961675801</c:v>
                </c:pt>
                <c:pt idx="318">
                  <c:v>300.15451845385701</c:v>
                </c:pt>
                <c:pt idx="319">
                  <c:v>679.71560384239001</c:v>
                </c:pt>
                <c:pt idx="320">
                  <c:v>326.07014002426803</c:v>
                </c:pt>
                <c:pt idx="321">
                  <c:v>1354.2503419177101</c:v>
                </c:pt>
                <c:pt idx="322">
                  <c:v>748.23893272420901</c:v>
                </c:pt>
                <c:pt idx="323">
                  <c:v>1772.0420884933801</c:v>
                </c:pt>
                <c:pt idx="324">
                  <c:v>1226.13714579718</c:v>
                </c:pt>
                <c:pt idx="325">
                  <c:v>1805.6716812319601</c:v>
                </c:pt>
                <c:pt idx="326">
                  <c:v>1090.7623735792399</c:v>
                </c:pt>
                <c:pt idx="327">
                  <c:v>1980.63497307322</c:v>
                </c:pt>
                <c:pt idx="328">
                  <c:v>1975.6475326786699</c:v>
                </c:pt>
                <c:pt idx="329">
                  <c:v>1760.4741773039</c:v>
                </c:pt>
                <c:pt idx="330">
                  <c:v>1560.20542450159</c:v>
                </c:pt>
                <c:pt idx="331">
                  <c:v>1817.78286728846</c:v>
                </c:pt>
                <c:pt idx="332">
                  <c:v>1487.76349427898</c:v>
                </c:pt>
                <c:pt idx="333">
                  <c:v>1289.79145660727</c:v>
                </c:pt>
                <c:pt idx="334">
                  <c:v>1695.86809786863</c:v>
                </c:pt>
                <c:pt idx="335">
                  <c:v>1060.5611993874199</c:v>
                </c:pt>
                <c:pt idx="336">
                  <c:v>1535.81801001896</c:v>
                </c:pt>
                <c:pt idx="337">
                  <c:v>907.37893597909795</c:v>
                </c:pt>
                <c:pt idx="338">
                  <c:v>301.859456274823</c:v>
                </c:pt>
                <c:pt idx="339">
                  <c:v>443.20421107841997</c:v>
                </c:pt>
                <c:pt idx="340">
                  <c:v>628.20700030575699</c:v>
                </c:pt>
                <c:pt idx="341">
                  <c:v>1447.95499206012</c:v>
                </c:pt>
                <c:pt idx="342">
                  <c:v>1874.1236592728001</c:v>
                </c:pt>
                <c:pt idx="343">
                  <c:v>540.70828685158301</c:v>
                </c:pt>
                <c:pt idx="344">
                  <c:v>989.60149503671005</c:v>
                </c:pt>
                <c:pt idx="345">
                  <c:v>785.18650339969395</c:v>
                </c:pt>
                <c:pt idx="346">
                  <c:v>1189.11654329609</c:v>
                </c:pt>
                <c:pt idx="347">
                  <c:v>1880.66151667901</c:v>
                </c:pt>
                <c:pt idx="348">
                  <c:v>68.826438759140601</c:v>
                </c:pt>
                <c:pt idx="349">
                  <c:v>313.26390066039397</c:v>
                </c:pt>
                <c:pt idx="350">
                  <c:v>1622.0875012092999</c:v>
                </c:pt>
                <c:pt idx="351">
                  <c:v>1340.46742545865</c:v>
                </c:pt>
                <c:pt idx="352">
                  <c:v>1786.32106191978</c:v>
                </c:pt>
                <c:pt idx="353">
                  <c:v>641.19311356938294</c:v>
                </c:pt>
                <c:pt idx="354">
                  <c:v>87.764391356461701</c:v>
                </c:pt>
                <c:pt idx="355">
                  <c:v>586.68751841569303</c:v>
                </c:pt>
                <c:pt idx="356">
                  <c:v>396.25800182723799</c:v>
                </c:pt>
                <c:pt idx="357">
                  <c:v>1710.6675100830701</c:v>
                </c:pt>
                <c:pt idx="358">
                  <c:v>363.50183048866</c:v>
                </c:pt>
                <c:pt idx="359">
                  <c:v>740.43434494507596</c:v>
                </c:pt>
                <c:pt idx="360">
                  <c:v>214.68942246609399</c:v>
                </c:pt>
                <c:pt idx="361">
                  <c:v>348.67993588280802</c:v>
                </c:pt>
                <c:pt idx="362">
                  <c:v>1852.6289465039899</c:v>
                </c:pt>
                <c:pt idx="363">
                  <c:v>1714.8545127540999</c:v>
                </c:pt>
                <c:pt idx="364">
                  <c:v>101.925197830709</c:v>
                </c:pt>
                <c:pt idx="365">
                  <c:v>840.40157152788595</c:v>
                </c:pt>
                <c:pt idx="366">
                  <c:v>550.92821128372395</c:v>
                </c:pt>
                <c:pt idx="367">
                  <c:v>874.82903729854797</c:v>
                </c:pt>
                <c:pt idx="368">
                  <c:v>961.12311619727802</c:v>
                </c:pt>
                <c:pt idx="369">
                  <c:v>1335.98326032413</c:v>
                </c:pt>
                <c:pt idx="370">
                  <c:v>371.35493792689698</c:v>
                </c:pt>
                <c:pt idx="371">
                  <c:v>1363.31288459449</c:v>
                </c:pt>
                <c:pt idx="372">
                  <c:v>1127.54607135776</c:v>
                </c:pt>
                <c:pt idx="373">
                  <c:v>510.80049748326098</c:v>
                </c:pt>
                <c:pt idx="374">
                  <c:v>465.01218273235298</c:v>
                </c:pt>
                <c:pt idx="375">
                  <c:v>698.01429976817496</c:v>
                </c:pt>
                <c:pt idx="376">
                  <c:v>1181.81887991397</c:v>
                </c:pt>
                <c:pt idx="377">
                  <c:v>1040.9924827898301</c:v>
                </c:pt>
                <c:pt idx="378">
                  <c:v>1664.25004473935</c:v>
                </c:pt>
                <c:pt idx="379">
                  <c:v>1282.3771704262699</c:v>
                </c:pt>
                <c:pt idx="380">
                  <c:v>1271.1015018012399</c:v>
                </c:pt>
                <c:pt idx="381">
                  <c:v>94.664487347071699</c:v>
                </c:pt>
                <c:pt idx="382">
                  <c:v>1786.8567762651001</c:v>
                </c:pt>
                <c:pt idx="383">
                  <c:v>530.14094582340999</c:v>
                </c:pt>
                <c:pt idx="384">
                  <c:v>1726.0171339933399</c:v>
                </c:pt>
                <c:pt idx="385">
                  <c:v>1249.6761264560701</c:v>
                </c:pt>
                <c:pt idx="386">
                  <c:v>477.203743389983</c:v>
                </c:pt>
                <c:pt idx="387">
                  <c:v>120.03688875300099</c:v>
                </c:pt>
                <c:pt idx="388">
                  <c:v>102.277190289207</c:v>
                </c:pt>
                <c:pt idx="389">
                  <c:v>1416.3418783058301</c:v>
                </c:pt>
                <c:pt idx="390">
                  <c:v>1686.54383058348</c:v>
                </c:pt>
                <c:pt idx="391">
                  <c:v>600.16795338263</c:v>
                </c:pt>
                <c:pt idx="392">
                  <c:v>1839.7156190255</c:v>
                </c:pt>
                <c:pt idx="393">
                  <c:v>103.512199992506</c:v>
                </c:pt>
                <c:pt idx="394">
                  <c:v>1458.65626763917</c:v>
                </c:pt>
                <c:pt idx="395">
                  <c:v>340.01025087870499</c:v>
                </c:pt>
                <c:pt idx="396">
                  <c:v>1388.66520269685</c:v>
                </c:pt>
                <c:pt idx="397">
                  <c:v>1833.2342900512001</c:v>
                </c:pt>
                <c:pt idx="398">
                  <c:v>697.49255053320201</c:v>
                </c:pt>
                <c:pt idx="399">
                  <c:v>1626.31454491265</c:v>
                </c:pt>
                <c:pt idx="400">
                  <c:v>1631.4285323296499</c:v>
                </c:pt>
                <c:pt idx="401">
                  <c:v>577.93958035206697</c:v>
                </c:pt>
                <c:pt idx="402">
                  <c:v>1825.7382479001201</c:v>
                </c:pt>
                <c:pt idx="403">
                  <c:v>1319.9627501694299</c:v>
                </c:pt>
                <c:pt idx="404">
                  <c:v>1382.7714610748201</c:v>
                </c:pt>
                <c:pt idx="405">
                  <c:v>329.88881882672302</c:v>
                </c:pt>
                <c:pt idx="406">
                  <c:v>1315.0561863712701</c:v>
                </c:pt>
                <c:pt idx="407">
                  <c:v>188.233947600221</c:v>
                </c:pt>
                <c:pt idx="408">
                  <c:v>88.073932065915699</c:v>
                </c:pt>
                <c:pt idx="409">
                  <c:v>1057.29341143228</c:v>
                </c:pt>
                <c:pt idx="410">
                  <c:v>461.36883377004301</c:v>
                </c:pt>
                <c:pt idx="411">
                  <c:v>1090.5024912374399</c:v>
                </c:pt>
                <c:pt idx="412">
                  <c:v>52.286607984203798</c:v>
                </c:pt>
                <c:pt idx="413">
                  <c:v>520.49979935690897</c:v>
                </c:pt>
                <c:pt idx="414">
                  <c:v>1082.7897739908601</c:v>
                </c:pt>
                <c:pt idx="415">
                  <c:v>169.779951569308</c:v>
                </c:pt>
                <c:pt idx="416">
                  <c:v>538.89519453252001</c:v>
                </c:pt>
                <c:pt idx="417">
                  <c:v>279.651531493628</c:v>
                </c:pt>
                <c:pt idx="418">
                  <c:v>1194.6202344579999</c:v>
                </c:pt>
                <c:pt idx="419">
                  <c:v>1285.7829010835901</c:v>
                </c:pt>
                <c:pt idx="420">
                  <c:v>1906.34670106264</c:v>
                </c:pt>
                <c:pt idx="421">
                  <c:v>919.88828710344296</c:v>
                </c:pt>
                <c:pt idx="422">
                  <c:v>612.20586497304896</c:v>
                </c:pt>
                <c:pt idx="423">
                  <c:v>204.943269975969</c:v>
                </c:pt>
                <c:pt idx="424">
                  <c:v>968.15563691590296</c:v>
                </c:pt>
                <c:pt idx="425">
                  <c:v>234.23563742734501</c:v>
                </c:pt>
                <c:pt idx="426">
                  <c:v>425.67139353373602</c:v>
                </c:pt>
                <c:pt idx="427">
                  <c:v>1153.9107264439499</c:v>
                </c:pt>
                <c:pt idx="428">
                  <c:v>986.11219537181103</c:v>
                </c:pt>
                <c:pt idx="429">
                  <c:v>482.18406125286299</c:v>
                </c:pt>
                <c:pt idx="430">
                  <c:v>1882.56799070392</c:v>
                </c:pt>
                <c:pt idx="431">
                  <c:v>950.642601899537</c:v>
                </c:pt>
                <c:pt idx="432">
                  <c:v>1210.98948496977</c:v>
                </c:pt>
                <c:pt idx="433">
                  <c:v>873.42652617376405</c:v>
                </c:pt>
                <c:pt idx="434">
                  <c:v>803.50800045503195</c:v>
                </c:pt>
                <c:pt idx="435">
                  <c:v>1975.73975890936</c:v>
                </c:pt>
                <c:pt idx="436">
                  <c:v>528.04692055920805</c:v>
                </c:pt>
                <c:pt idx="437">
                  <c:v>610.588873104149</c:v>
                </c:pt>
                <c:pt idx="438">
                  <c:v>1597.6865709026999</c:v>
                </c:pt>
                <c:pt idx="439">
                  <c:v>742.45079418062505</c:v>
                </c:pt>
                <c:pt idx="440">
                  <c:v>109.525236629514</c:v>
                </c:pt>
                <c:pt idx="441">
                  <c:v>579.44130795743604</c:v>
                </c:pt>
                <c:pt idx="442">
                  <c:v>1524.71581277518</c:v>
                </c:pt>
                <c:pt idx="443">
                  <c:v>987.29314308003302</c:v>
                </c:pt>
                <c:pt idx="444">
                  <c:v>1298.7550697178301</c:v>
                </c:pt>
                <c:pt idx="445">
                  <c:v>621.476677188812</c:v>
                </c:pt>
                <c:pt idx="446">
                  <c:v>1389.89198309485</c:v>
                </c:pt>
                <c:pt idx="447">
                  <c:v>1104.41841696403</c:v>
                </c:pt>
                <c:pt idx="448">
                  <c:v>738.83932060834502</c:v>
                </c:pt>
                <c:pt idx="449">
                  <c:v>1304.73306242422</c:v>
                </c:pt>
                <c:pt idx="450">
                  <c:v>834.350128187775</c:v>
                </c:pt>
                <c:pt idx="451">
                  <c:v>242.03161888311399</c:v>
                </c:pt>
                <c:pt idx="452">
                  <c:v>485.22847434854498</c:v>
                </c:pt>
                <c:pt idx="453">
                  <c:v>145.95880333185201</c:v>
                </c:pt>
                <c:pt idx="454">
                  <c:v>732.98568950796096</c:v>
                </c:pt>
                <c:pt idx="455">
                  <c:v>1849.79898666703</c:v>
                </c:pt>
                <c:pt idx="456">
                  <c:v>1081.2848649738401</c:v>
                </c:pt>
                <c:pt idx="457">
                  <c:v>1895.7300319298399</c:v>
                </c:pt>
                <c:pt idx="458">
                  <c:v>1608.55120605459</c:v>
                </c:pt>
                <c:pt idx="459">
                  <c:v>1321.95698469237</c:v>
                </c:pt>
                <c:pt idx="460">
                  <c:v>1034.0972234676501</c:v>
                </c:pt>
                <c:pt idx="461">
                  <c:v>613.34523633561196</c:v>
                </c:pt>
                <c:pt idx="462">
                  <c:v>1618.82794390501</c:v>
                </c:pt>
                <c:pt idx="463">
                  <c:v>516.16624345482796</c:v>
                </c:pt>
                <c:pt idx="464">
                  <c:v>737.25230096347605</c:v>
                </c:pt>
                <c:pt idx="465">
                  <c:v>1940.1076510011801</c:v>
                </c:pt>
                <c:pt idx="466">
                  <c:v>876.02426100196203</c:v>
                </c:pt>
                <c:pt idx="467">
                  <c:v>891.99781682651599</c:v>
                </c:pt>
                <c:pt idx="468">
                  <c:v>1957.4547570032701</c:v>
                </c:pt>
                <c:pt idx="469">
                  <c:v>1178.65679425915</c:v>
                </c:pt>
                <c:pt idx="470">
                  <c:v>1170.8131329866401</c:v>
                </c:pt>
                <c:pt idx="471">
                  <c:v>308.33198430695501</c:v>
                </c:pt>
                <c:pt idx="472">
                  <c:v>1846.5354898148701</c:v>
                </c:pt>
                <c:pt idx="473">
                  <c:v>493.81790739980897</c:v>
                </c:pt>
                <c:pt idx="474">
                  <c:v>1642.8804433580001</c:v>
                </c:pt>
                <c:pt idx="475">
                  <c:v>251.398168288645</c:v>
                </c:pt>
                <c:pt idx="476">
                  <c:v>987.61810921413496</c:v>
                </c:pt>
                <c:pt idx="477">
                  <c:v>505.810285466545</c:v>
                </c:pt>
                <c:pt idx="478">
                  <c:v>1554.7344434327299</c:v>
                </c:pt>
                <c:pt idx="479">
                  <c:v>761.69070959247097</c:v>
                </c:pt>
                <c:pt idx="480">
                  <c:v>402.29789381415702</c:v>
                </c:pt>
                <c:pt idx="481">
                  <c:v>179.35918537718001</c:v>
                </c:pt>
                <c:pt idx="482">
                  <c:v>1600.7552779744201</c:v>
                </c:pt>
                <c:pt idx="483">
                  <c:v>1221.08270021473</c:v>
                </c:pt>
                <c:pt idx="484">
                  <c:v>652.82091315704804</c:v>
                </c:pt>
                <c:pt idx="485">
                  <c:v>1120.76283000119</c:v>
                </c:pt>
                <c:pt idx="486">
                  <c:v>1389.72830530956</c:v>
                </c:pt>
                <c:pt idx="487">
                  <c:v>1959.0615405629301</c:v>
                </c:pt>
                <c:pt idx="488">
                  <c:v>200.692913228035</c:v>
                </c:pt>
                <c:pt idx="489">
                  <c:v>1377.5569484074499</c:v>
                </c:pt>
                <c:pt idx="490">
                  <c:v>1633.8142603884201</c:v>
                </c:pt>
                <c:pt idx="491">
                  <c:v>688.80859422658898</c:v>
                </c:pt>
                <c:pt idx="492">
                  <c:v>743.45202727252195</c:v>
                </c:pt>
                <c:pt idx="493">
                  <c:v>78.842285666510094</c:v>
                </c:pt>
                <c:pt idx="494">
                  <c:v>171.681584300396</c:v>
                </c:pt>
                <c:pt idx="495">
                  <c:v>692.37442943842598</c:v>
                </c:pt>
                <c:pt idx="496">
                  <c:v>1241.8323678684301</c:v>
                </c:pt>
                <c:pt idx="497">
                  <c:v>496.68014770316898</c:v>
                </c:pt>
                <c:pt idx="498">
                  <c:v>1526.4569904677001</c:v>
                </c:pt>
                <c:pt idx="499">
                  <c:v>657.100325536686</c:v>
                </c:pt>
                <c:pt idx="500">
                  <c:v>1685.5732305066899</c:v>
                </c:pt>
                <c:pt idx="501">
                  <c:v>1457.9908273231699</c:v>
                </c:pt>
                <c:pt idx="502">
                  <c:v>1877.29396240494</c:v>
                </c:pt>
                <c:pt idx="503">
                  <c:v>1024.4880333179301</c:v>
                </c:pt>
                <c:pt idx="504">
                  <c:v>922.453880339855</c:v>
                </c:pt>
                <c:pt idx="505">
                  <c:v>1203.9759857899501</c:v>
                </c:pt>
                <c:pt idx="506">
                  <c:v>818.51146855984098</c:v>
                </c:pt>
                <c:pt idx="507">
                  <c:v>767.54192402591696</c:v>
                </c:pt>
                <c:pt idx="508">
                  <c:v>1342.52287567748</c:v>
                </c:pt>
                <c:pt idx="509">
                  <c:v>1828.8127115596401</c:v>
                </c:pt>
                <c:pt idx="510">
                  <c:v>1324.1979920869901</c:v>
                </c:pt>
                <c:pt idx="511">
                  <c:v>376.57154575623701</c:v>
                </c:pt>
                <c:pt idx="512">
                  <c:v>1553.86459287974</c:v>
                </c:pt>
                <c:pt idx="513">
                  <c:v>1294.0538364416</c:v>
                </c:pt>
                <c:pt idx="514">
                  <c:v>925.82720518969302</c:v>
                </c:pt>
                <c:pt idx="515">
                  <c:v>135.53868176656101</c:v>
                </c:pt>
                <c:pt idx="516">
                  <c:v>1320.77597812727</c:v>
                </c:pt>
                <c:pt idx="517">
                  <c:v>1016.6215526424101</c:v>
                </c:pt>
                <c:pt idx="518">
                  <c:v>1754.51767136083</c:v>
                </c:pt>
                <c:pt idx="519">
                  <c:v>957.27619051262002</c:v>
                </c:pt>
                <c:pt idx="520">
                  <c:v>979.21153930356297</c:v>
                </c:pt>
                <c:pt idx="521">
                  <c:v>623.58409448710995</c:v>
                </c:pt>
                <c:pt idx="522">
                  <c:v>1720.7577337744899</c:v>
                </c:pt>
                <c:pt idx="523">
                  <c:v>1241.4508892813999</c:v>
                </c:pt>
                <c:pt idx="524">
                  <c:v>1737.4136582823401</c:v>
                </c:pt>
                <c:pt idx="525">
                  <c:v>1199.7604314018899</c:v>
                </c:pt>
                <c:pt idx="526">
                  <c:v>1635.6820387350699</c:v>
                </c:pt>
                <c:pt idx="527">
                  <c:v>1177.3204039192501</c:v>
                </c:pt>
                <c:pt idx="528">
                  <c:v>1997.83827549341</c:v>
                </c:pt>
                <c:pt idx="529">
                  <c:v>1037.98607610811</c:v>
                </c:pt>
                <c:pt idx="530">
                  <c:v>1416.70974198101</c:v>
                </c:pt>
                <c:pt idx="531">
                  <c:v>1427.4410913517399</c:v>
                </c:pt>
                <c:pt idx="532">
                  <c:v>188.657767031833</c:v>
                </c:pt>
                <c:pt idx="533">
                  <c:v>64.098192464249905</c:v>
                </c:pt>
                <c:pt idx="534">
                  <c:v>613.51913932132697</c:v>
                </c:pt>
                <c:pt idx="535">
                  <c:v>1184.7504987438599</c:v>
                </c:pt>
                <c:pt idx="536">
                  <c:v>260.53018642101</c:v>
                </c:pt>
                <c:pt idx="537">
                  <c:v>1716.6411585813701</c:v>
                </c:pt>
                <c:pt idx="538">
                  <c:v>1918.2109008546099</c:v>
                </c:pt>
                <c:pt idx="539">
                  <c:v>1338.2171778494101</c:v>
                </c:pt>
                <c:pt idx="540">
                  <c:v>1713.15003009631</c:v>
                </c:pt>
                <c:pt idx="541">
                  <c:v>1321.5715417532499</c:v>
                </c:pt>
                <c:pt idx="542">
                  <c:v>1557.2931367946601</c:v>
                </c:pt>
                <c:pt idx="543">
                  <c:v>956.18460870143099</c:v>
                </c:pt>
                <c:pt idx="544">
                  <c:v>1322.36252878702</c:v>
                </c:pt>
                <c:pt idx="545">
                  <c:v>896.50161308371401</c:v>
                </c:pt>
                <c:pt idx="546">
                  <c:v>237.65318366023399</c:v>
                </c:pt>
                <c:pt idx="547">
                  <c:v>1248.9074350281601</c:v>
                </c:pt>
                <c:pt idx="548">
                  <c:v>182.60228041538301</c:v>
                </c:pt>
                <c:pt idx="549">
                  <c:v>491.275680124264</c:v>
                </c:pt>
                <c:pt idx="550">
                  <c:v>1728.55095191841</c:v>
                </c:pt>
                <c:pt idx="551">
                  <c:v>1369.2335693733201</c:v>
                </c:pt>
                <c:pt idx="552">
                  <c:v>1553.1283916708801</c:v>
                </c:pt>
                <c:pt idx="553">
                  <c:v>1630.02951929798</c:v>
                </c:pt>
                <c:pt idx="554">
                  <c:v>1807.7884161951499</c:v>
                </c:pt>
                <c:pt idx="555">
                  <c:v>1552.6511608779199</c:v>
                </c:pt>
                <c:pt idx="556">
                  <c:v>768.13233494019801</c:v>
                </c:pt>
                <c:pt idx="557">
                  <c:v>146.072642110858</c:v>
                </c:pt>
                <c:pt idx="558">
                  <c:v>1972.2219770220599</c:v>
                </c:pt>
                <c:pt idx="559">
                  <c:v>217.129139819117</c:v>
                </c:pt>
                <c:pt idx="560">
                  <c:v>1018.08595107029</c:v>
                </c:pt>
                <c:pt idx="561">
                  <c:v>1469.65205769151</c:v>
                </c:pt>
                <c:pt idx="562">
                  <c:v>1676.07112621226</c:v>
                </c:pt>
                <c:pt idx="563">
                  <c:v>1092.2516745821099</c:v>
                </c:pt>
                <c:pt idx="564">
                  <c:v>1828.2885973708101</c:v>
                </c:pt>
                <c:pt idx="565">
                  <c:v>337.115392534335</c:v>
                </c:pt>
                <c:pt idx="566">
                  <c:v>1366.3673721397599</c:v>
                </c:pt>
                <c:pt idx="567">
                  <c:v>840.30327553309598</c:v>
                </c:pt>
                <c:pt idx="568">
                  <c:v>568.43283657151801</c:v>
                </c:pt>
                <c:pt idx="569">
                  <c:v>706.52080932804995</c:v>
                </c:pt>
                <c:pt idx="570">
                  <c:v>330.88984517105598</c:v>
                </c:pt>
                <c:pt idx="571">
                  <c:v>1904.2677950538</c:v>
                </c:pt>
                <c:pt idx="572">
                  <c:v>1225.27298087396</c:v>
                </c:pt>
                <c:pt idx="573">
                  <c:v>50.524213925391003</c:v>
                </c:pt>
                <c:pt idx="574">
                  <c:v>1813.7839403542</c:v>
                </c:pt>
                <c:pt idx="575">
                  <c:v>313.22925435064502</c:v>
                </c:pt>
                <c:pt idx="576">
                  <c:v>274.983194143959</c:v>
                </c:pt>
                <c:pt idx="577">
                  <c:v>1499.56556223139</c:v>
                </c:pt>
                <c:pt idx="578">
                  <c:v>1428.3498265558701</c:v>
                </c:pt>
                <c:pt idx="579">
                  <c:v>1612.6126505884199</c:v>
                </c:pt>
                <c:pt idx="580">
                  <c:v>1812.1713162314099</c:v>
                </c:pt>
                <c:pt idx="581">
                  <c:v>796.00928157582496</c:v>
                </c:pt>
                <c:pt idx="582">
                  <c:v>438.90420532720799</c:v>
                </c:pt>
                <c:pt idx="583">
                  <c:v>1757.6907830677901</c:v>
                </c:pt>
                <c:pt idx="584">
                  <c:v>629.46438040460203</c:v>
                </c:pt>
                <c:pt idx="585">
                  <c:v>1258.69340689262</c:v>
                </c:pt>
                <c:pt idx="586">
                  <c:v>1640.5209109595201</c:v>
                </c:pt>
                <c:pt idx="587">
                  <c:v>1541.7260619086401</c:v>
                </c:pt>
                <c:pt idx="588">
                  <c:v>675.35921078869001</c:v>
                </c:pt>
                <c:pt idx="589">
                  <c:v>520.45241759978103</c:v>
                </c:pt>
                <c:pt idx="590">
                  <c:v>354.93034968964798</c:v>
                </c:pt>
                <c:pt idx="591">
                  <c:v>1923.82385240341</c:v>
                </c:pt>
                <c:pt idx="592">
                  <c:v>783.48925753324795</c:v>
                </c:pt>
                <c:pt idx="593">
                  <c:v>1114.21579591553</c:v>
                </c:pt>
                <c:pt idx="594">
                  <c:v>1047.8862502873301</c:v>
                </c:pt>
                <c:pt idx="595">
                  <c:v>1109.98443540521</c:v>
                </c:pt>
                <c:pt idx="596">
                  <c:v>1895.8782805396399</c:v>
                </c:pt>
                <c:pt idx="597">
                  <c:v>1117.26497133716</c:v>
                </c:pt>
                <c:pt idx="598">
                  <c:v>373.53436508781999</c:v>
                </c:pt>
                <c:pt idx="599">
                  <c:v>1917.3981179264699</c:v>
                </c:pt>
                <c:pt idx="600">
                  <c:v>1885.15252011853</c:v>
                </c:pt>
                <c:pt idx="601">
                  <c:v>1111.09056101942</c:v>
                </c:pt>
                <c:pt idx="602">
                  <c:v>343.28499742505397</c:v>
                </c:pt>
                <c:pt idx="603">
                  <c:v>1043.29985972804</c:v>
                </c:pt>
                <c:pt idx="604">
                  <c:v>952.21260812930097</c:v>
                </c:pt>
                <c:pt idx="605">
                  <c:v>946.92190398152695</c:v>
                </c:pt>
                <c:pt idx="606">
                  <c:v>1015.11276345981</c:v>
                </c:pt>
                <c:pt idx="607">
                  <c:v>229.15772175778901</c:v>
                </c:pt>
                <c:pt idx="608">
                  <c:v>1277.0690685622801</c:v>
                </c:pt>
                <c:pt idx="609">
                  <c:v>1500.74724204065</c:v>
                </c:pt>
                <c:pt idx="610">
                  <c:v>1675.00444363665</c:v>
                </c:pt>
                <c:pt idx="611">
                  <c:v>181.00403621985001</c:v>
                </c:pt>
                <c:pt idx="612">
                  <c:v>691.95383965012502</c:v>
                </c:pt>
                <c:pt idx="613">
                  <c:v>1271.6563177917801</c:v>
                </c:pt>
                <c:pt idx="614">
                  <c:v>1858.80031754267</c:v>
                </c:pt>
                <c:pt idx="615">
                  <c:v>1722.9671031790699</c:v>
                </c:pt>
                <c:pt idx="616">
                  <c:v>549.32825533305697</c:v>
                </c:pt>
                <c:pt idx="617">
                  <c:v>1955.0127801246499</c:v>
                </c:pt>
                <c:pt idx="618">
                  <c:v>774.76402075923795</c:v>
                </c:pt>
                <c:pt idx="619">
                  <c:v>936.43914286574</c:v>
                </c:pt>
                <c:pt idx="620">
                  <c:v>1983.55172909627</c:v>
                </c:pt>
                <c:pt idx="621">
                  <c:v>829.35846586869604</c:v>
                </c:pt>
                <c:pt idx="622">
                  <c:v>168.00103404965299</c:v>
                </c:pt>
                <c:pt idx="623">
                  <c:v>1853.29537026351</c:v>
                </c:pt>
                <c:pt idx="624">
                  <c:v>1712.0786378718999</c:v>
                </c:pt>
                <c:pt idx="625">
                  <c:v>1596.14474431233</c:v>
                </c:pt>
                <c:pt idx="626">
                  <c:v>1606.3835329275801</c:v>
                </c:pt>
                <c:pt idx="627">
                  <c:v>292.20232817853901</c:v>
                </c:pt>
                <c:pt idx="628">
                  <c:v>396.22347346343003</c:v>
                </c:pt>
                <c:pt idx="629">
                  <c:v>1820.6696422104201</c:v>
                </c:pt>
                <c:pt idx="630">
                  <c:v>674.24893826003802</c:v>
                </c:pt>
                <c:pt idx="631">
                  <c:v>1237.6574451133399</c:v>
                </c:pt>
                <c:pt idx="632">
                  <c:v>1775.11927369303</c:v>
                </c:pt>
                <c:pt idx="633">
                  <c:v>51.604856380291302</c:v>
                </c:pt>
                <c:pt idx="634">
                  <c:v>1692.2185098934499</c:v>
                </c:pt>
                <c:pt idx="635">
                  <c:v>1389.2660276066599</c:v>
                </c:pt>
                <c:pt idx="636">
                  <c:v>1854.9083301846899</c:v>
                </c:pt>
                <c:pt idx="637">
                  <c:v>802.73019933262697</c:v>
                </c:pt>
                <c:pt idx="638">
                  <c:v>1312.4912735625701</c:v>
                </c:pt>
                <c:pt idx="639">
                  <c:v>1529.22205231524</c:v>
                </c:pt>
                <c:pt idx="640">
                  <c:v>1428.90928194565</c:v>
                </c:pt>
                <c:pt idx="641">
                  <c:v>355.796721122127</c:v>
                </c:pt>
                <c:pt idx="642">
                  <c:v>440.60022673187302</c:v>
                </c:pt>
                <c:pt idx="643">
                  <c:v>982.12531924096402</c:v>
                </c:pt>
                <c:pt idx="644">
                  <c:v>1781.3660505292</c:v>
                </c:pt>
                <c:pt idx="645">
                  <c:v>246.36142315439301</c:v>
                </c:pt>
                <c:pt idx="646">
                  <c:v>1911.1874539882899</c:v>
                </c:pt>
                <c:pt idx="647">
                  <c:v>1453.6829548793301</c:v>
                </c:pt>
                <c:pt idx="648">
                  <c:v>1564.8540787941399</c:v>
                </c:pt>
                <c:pt idx="649">
                  <c:v>630.91326564018095</c:v>
                </c:pt>
                <c:pt idx="650">
                  <c:v>497.46451855642499</c:v>
                </c:pt>
                <c:pt idx="651">
                  <c:v>232.82563007692701</c:v>
                </c:pt>
                <c:pt idx="652">
                  <c:v>925.1577640836</c:v>
                </c:pt>
                <c:pt idx="653">
                  <c:v>536.47533914733106</c:v>
                </c:pt>
                <c:pt idx="654">
                  <c:v>1568.9716404200201</c:v>
                </c:pt>
                <c:pt idx="655">
                  <c:v>959.06853178569997</c:v>
                </c:pt>
                <c:pt idx="656">
                  <c:v>1529.8773171804501</c:v>
                </c:pt>
                <c:pt idx="657">
                  <c:v>628.29869450378499</c:v>
                </c:pt>
                <c:pt idx="658">
                  <c:v>1049.83341919281</c:v>
                </c:pt>
                <c:pt idx="659">
                  <c:v>272.28007489582598</c:v>
                </c:pt>
                <c:pt idx="660">
                  <c:v>924.43730407756402</c:v>
                </c:pt>
                <c:pt idx="661">
                  <c:v>1128.77916915067</c:v>
                </c:pt>
                <c:pt idx="662">
                  <c:v>1170.4317897174201</c:v>
                </c:pt>
                <c:pt idx="663">
                  <c:v>1259.4204739536201</c:v>
                </c:pt>
                <c:pt idx="664">
                  <c:v>69.811398307103602</c:v>
                </c:pt>
                <c:pt idx="665">
                  <c:v>482.88239370305598</c:v>
                </c:pt>
                <c:pt idx="666">
                  <c:v>1418.58306241692</c:v>
                </c:pt>
                <c:pt idx="667">
                  <c:v>279.03342486265001</c:v>
                </c:pt>
                <c:pt idx="668">
                  <c:v>740.50038366458398</c:v>
                </c:pt>
                <c:pt idx="669">
                  <c:v>846.48331559860696</c:v>
                </c:pt>
                <c:pt idx="670">
                  <c:v>284.98133975298902</c:v>
                </c:pt>
                <c:pt idx="671">
                  <c:v>1048.50857332143</c:v>
                </c:pt>
                <c:pt idx="672">
                  <c:v>537.83800239170898</c:v>
                </c:pt>
                <c:pt idx="673">
                  <c:v>748.29538054488603</c:v>
                </c:pt>
                <c:pt idx="674">
                  <c:v>937.68842811915499</c:v>
                </c:pt>
                <c:pt idx="675">
                  <c:v>835.78664729016305</c:v>
                </c:pt>
                <c:pt idx="676">
                  <c:v>1362.57689426243</c:v>
                </c:pt>
                <c:pt idx="677">
                  <c:v>1183.8463871476399</c:v>
                </c:pt>
                <c:pt idx="678">
                  <c:v>1836.34080821106</c:v>
                </c:pt>
                <c:pt idx="679">
                  <c:v>1344.2466471683799</c:v>
                </c:pt>
                <c:pt idx="680">
                  <c:v>188.484612468432</c:v>
                </c:pt>
                <c:pt idx="681">
                  <c:v>959.885638218748</c:v>
                </c:pt>
                <c:pt idx="682">
                  <c:v>1953.61767135985</c:v>
                </c:pt>
                <c:pt idx="683">
                  <c:v>1684.4798135931501</c:v>
                </c:pt>
                <c:pt idx="684">
                  <c:v>1424.3638256491599</c:v>
                </c:pt>
                <c:pt idx="685">
                  <c:v>543.14518571210704</c:v>
                </c:pt>
                <c:pt idx="686">
                  <c:v>814.63010071927999</c:v>
                </c:pt>
                <c:pt idx="687">
                  <c:v>828.25914664677498</c:v>
                </c:pt>
                <c:pt idx="688">
                  <c:v>1811.64365795712</c:v>
                </c:pt>
                <c:pt idx="689">
                  <c:v>858.60605370682799</c:v>
                </c:pt>
                <c:pt idx="690">
                  <c:v>1795.5325351686099</c:v>
                </c:pt>
                <c:pt idx="691">
                  <c:v>1294.8776571067799</c:v>
                </c:pt>
                <c:pt idx="692">
                  <c:v>628.95637461585795</c:v>
                </c:pt>
                <c:pt idx="693">
                  <c:v>1472.2348366185299</c:v>
                </c:pt>
                <c:pt idx="694">
                  <c:v>1710.0444809057501</c:v>
                </c:pt>
                <c:pt idx="695">
                  <c:v>702.52094399462999</c:v>
                </c:pt>
                <c:pt idx="696">
                  <c:v>1327.8573644652799</c:v>
                </c:pt>
                <c:pt idx="697">
                  <c:v>706.415982486134</c:v>
                </c:pt>
                <c:pt idx="698">
                  <c:v>1229.95599951127</c:v>
                </c:pt>
                <c:pt idx="699">
                  <c:v>53.008479795844202</c:v>
                </c:pt>
                <c:pt idx="700">
                  <c:v>1810.5688870993199</c:v>
                </c:pt>
                <c:pt idx="701">
                  <c:v>1680.6622429480699</c:v>
                </c:pt>
                <c:pt idx="702">
                  <c:v>788.00200579703505</c:v>
                </c:pt>
                <c:pt idx="703">
                  <c:v>1589.2386519009999</c:v>
                </c:pt>
                <c:pt idx="704">
                  <c:v>1009.96772107808</c:v>
                </c:pt>
                <c:pt idx="705">
                  <c:v>1782.3787617855101</c:v>
                </c:pt>
                <c:pt idx="706">
                  <c:v>266.86955055514397</c:v>
                </c:pt>
                <c:pt idx="707">
                  <c:v>1983.8066211713201</c:v>
                </c:pt>
                <c:pt idx="708">
                  <c:v>1447.0348812906</c:v>
                </c:pt>
                <c:pt idx="709">
                  <c:v>144.74310578388901</c:v>
                </c:pt>
                <c:pt idx="710">
                  <c:v>1376.07225687766</c:v>
                </c:pt>
                <c:pt idx="711">
                  <c:v>1772.7150185443099</c:v>
                </c:pt>
                <c:pt idx="712">
                  <c:v>610.08685269605303</c:v>
                </c:pt>
                <c:pt idx="713">
                  <c:v>1143.68903609519</c:v>
                </c:pt>
                <c:pt idx="714">
                  <c:v>1241.1162865782601</c:v>
                </c:pt>
                <c:pt idx="715">
                  <c:v>944.05660324330699</c:v>
                </c:pt>
                <c:pt idx="716">
                  <c:v>158.779548827246</c:v>
                </c:pt>
                <c:pt idx="717">
                  <c:v>784.58073091825702</c:v>
                </c:pt>
                <c:pt idx="718">
                  <c:v>436.32745911908</c:v>
                </c:pt>
                <c:pt idx="719">
                  <c:v>1273.1299087448699</c:v>
                </c:pt>
                <c:pt idx="720">
                  <c:v>1939.0377982110299</c:v>
                </c:pt>
                <c:pt idx="721">
                  <c:v>930.41134173888202</c:v>
                </c:pt>
                <c:pt idx="722">
                  <c:v>620.49107980988902</c:v>
                </c:pt>
                <c:pt idx="723">
                  <c:v>274.09708320814099</c:v>
                </c:pt>
                <c:pt idx="724">
                  <c:v>1035.07345846319</c:v>
                </c:pt>
                <c:pt idx="725">
                  <c:v>516.68518597179695</c:v>
                </c:pt>
                <c:pt idx="726">
                  <c:v>399.459706320294</c:v>
                </c:pt>
                <c:pt idx="727">
                  <c:v>1417.2598246144801</c:v>
                </c:pt>
                <c:pt idx="728">
                  <c:v>925.97951853066297</c:v>
                </c:pt>
                <c:pt idx="729">
                  <c:v>1141.28510009555</c:v>
                </c:pt>
                <c:pt idx="730">
                  <c:v>997.09657184402602</c:v>
                </c:pt>
                <c:pt idx="731">
                  <c:v>200.636716352973</c:v>
                </c:pt>
                <c:pt idx="732">
                  <c:v>1298.66018640066</c:v>
                </c:pt>
                <c:pt idx="733">
                  <c:v>871.51509730743396</c:v>
                </c:pt>
                <c:pt idx="734">
                  <c:v>1621.1475139059601</c:v>
                </c:pt>
                <c:pt idx="735">
                  <c:v>1467.14772638725</c:v>
                </c:pt>
                <c:pt idx="736">
                  <c:v>504.15952128044802</c:v>
                </c:pt>
                <c:pt idx="737">
                  <c:v>1760.03716508089</c:v>
                </c:pt>
                <c:pt idx="738">
                  <c:v>821.01210810637895</c:v>
                </c:pt>
                <c:pt idx="739">
                  <c:v>886.80765613158997</c:v>
                </c:pt>
                <c:pt idx="740">
                  <c:v>68.906379766094503</c:v>
                </c:pt>
                <c:pt idx="741">
                  <c:v>1650.9117077108399</c:v>
                </c:pt>
                <c:pt idx="742">
                  <c:v>1574.2645844815299</c:v>
                </c:pt>
                <c:pt idx="743">
                  <c:v>1193.27449072748</c:v>
                </c:pt>
                <c:pt idx="744">
                  <c:v>1409.0848395986</c:v>
                </c:pt>
                <c:pt idx="745">
                  <c:v>155.33018525447201</c:v>
                </c:pt>
                <c:pt idx="746">
                  <c:v>579.82189033529198</c:v>
                </c:pt>
                <c:pt idx="747">
                  <c:v>1553.64941682786</c:v>
                </c:pt>
                <c:pt idx="748">
                  <c:v>1990.1307544646099</c:v>
                </c:pt>
                <c:pt idx="749">
                  <c:v>1177.17712170348</c:v>
                </c:pt>
                <c:pt idx="750">
                  <c:v>359.264478918365</c:v>
                </c:pt>
                <c:pt idx="751">
                  <c:v>126.42201996948501</c:v>
                </c:pt>
                <c:pt idx="752">
                  <c:v>99.475415591168201</c:v>
                </c:pt>
                <c:pt idx="753">
                  <c:v>933.36070426930496</c:v>
                </c:pt>
                <c:pt idx="754">
                  <c:v>542.926990137963</c:v>
                </c:pt>
                <c:pt idx="755">
                  <c:v>980.93888026183902</c:v>
                </c:pt>
                <c:pt idx="756">
                  <c:v>1827.9401648235801</c:v>
                </c:pt>
                <c:pt idx="757">
                  <c:v>1463.9325648209101</c:v>
                </c:pt>
                <c:pt idx="758">
                  <c:v>818.51370608411696</c:v>
                </c:pt>
                <c:pt idx="759">
                  <c:v>615.34574501347902</c:v>
                </c:pt>
                <c:pt idx="760">
                  <c:v>1553.8802723726001</c:v>
                </c:pt>
                <c:pt idx="761">
                  <c:v>1603.8032182224899</c:v>
                </c:pt>
                <c:pt idx="762">
                  <c:v>1042.6591536952101</c:v>
                </c:pt>
                <c:pt idx="763">
                  <c:v>510.26102382019599</c:v>
                </c:pt>
                <c:pt idx="764">
                  <c:v>474.92583645614701</c:v>
                </c:pt>
                <c:pt idx="765">
                  <c:v>1107.98354065636</c:v>
                </c:pt>
                <c:pt idx="766">
                  <c:v>941.50555050755599</c:v>
                </c:pt>
                <c:pt idx="767">
                  <c:v>341.82652347462999</c:v>
                </c:pt>
                <c:pt idx="768">
                  <c:v>1450.2315719133301</c:v>
                </c:pt>
                <c:pt idx="769">
                  <c:v>1772.5515290789101</c:v>
                </c:pt>
                <c:pt idx="770">
                  <c:v>768.69594894566501</c:v>
                </c:pt>
                <c:pt idx="771">
                  <c:v>663.10236496540494</c:v>
                </c:pt>
                <c:pt idx="772">
                  <c:v>1686.4387808839101</c:v>
                </c:pt>
                <c:pt idx="773">
                  <c:v>1441.52160225846</c:v>
                </c:pt>
                <c:pt idx="774">
                  <c:v>846.654308815538</c:v>
                </c:pt>
                <c:pt idx="775">
                  <c:v>945.04639638565698</c:v>
                </c:pt>
                <c:pt idx="776">
                  <c:v>1323.41741622941</c:v>
                </c:pt>
                <c:pt idx="777">
                  <c:v>1301.24292448546</c:v>
                </c:pt>
                <c:pt idx="778">
                  <c:v>341.48639794783298</c:v>
                </c:pt>
                <c:pt idx="779">
                  <c:v>664.09441046737004</c:v>
                </c:pt>
                <c:pt idx="780">
                  <c:v>108.36316180932501</c:v>
                </c:pt>
                <c:pt idx="781">
                  <c:v>1528.7578580351001</c:v>
                </c:pt>
                <c:pt idx="782">
                  <c:v>136.28121340979001</c:v>
                </c:pt>
                <c:pt idx="783">
                  <c:v>1514.8321880650201</c:v>
                </c:pt>
                <c:pt idx="784">
                  <c:v>166.405043298252</c:v>
                </c:pt>
                <c:pt idx="785">
                  <c:v>1347.6883740829201</c:v>
                </c:pt>
                <c:pt idx="786">
                  <c:v>1181.51370092106</c:v>
                </c:pt>
                <c:pt idx="787">
                  <c:v>1507.0889060279201</c:v>
                </c:pt>
                <c:pt idx="788">
                  <c:v>585.11175054592104</c:v>
                </c:pt>
                <c:pt idx="789">
                  <c:v>337.42915758050401</c:v>
                </c:pt>
                <c:pt idx="790">
                  <c:v>1032.5472318933701</c:v>
                </c:pt>
                <c:pt idx="791">
                  <c:v>1354.4999457415299</c:v>
                </c:pt>
                <c:pt idx="792">
                  <c:v>1354.8820367533499</c:v>
                </c:pt>
                <c:pt idx="793">
                  <c:v>1207.5056682274801</c:v>
                </c:pt>
                <c:pt idx="794">
                  <c:v>309.53560986981603</c:v>
                </c:pt>
                <c:pt idx="795">
                  <c:v>1749.5747113298801</c:v>
                </c:pt>
                <c:pt idx="796">
                  <c:v>976.60411221935499</c:v>
                </c:pt>
                <c:pt idx="797">
                  <c:v>953.71597166994798</c:v>
                </c:pt>
                <c:pt idx="798">
                  <c:v>1368.2712005809501</c:v>
                </c:pt>
                <c:pt idx="799">
                  <c:v>1877.0527586973701</c:v>
                </c:pt>
                <c:pt idx="800">
                  <c:v>1182.4991883174</c:v>
                </c:pt>
                <c:pt idx="801">
                  <c:v>1422.0143696248299</c:v>
                </c:pt>
                <c:pt idx="802">
                  <c:v>1744.6841630965901</c:v>
                </c:pt>
                <c:pt idx="803">
                  <c:v>54.6760827624001</c:v>
                </c:pt>
                <c:pt idx="804">
                  <c:v>1458.15716889031</c:v>
                </c:pt>
                <c:pt idx="805">
                  <c:v>931.67007552770895</c:v>
                </c:pt>
                <c:pt idx="806">
                  <c:v>1598.0476772524</c:v>
                </c:pt>
                <c:pt idx="807">
                  <c:v>1210.7412417946</c:v>
                </c:pt>
                <c:pt idx="808">
                  <c:v>1344.6201644762</c:v>
                </c:pt>
                <c:pt idx="809">
                  <c:v>1060.08415629756</c:v>
                </c:pt>
                <c:pt idx="810">
                  <c:v>1278.1342379571299</c:v>
                </c:pt>
                <c:pt idx="811">
                  <c:v>80.7882203130645</c:v>
                </c:pt>
                <c:pt idx="812">
                  <c:v>1200.2272234541499</c:v>
                </c:pt>
                <c:pt idx="813">
                  <c:v>1512.2571256761501</c:v>
                </c:pt>
                <c:pt idx="814">
                  <c:v>647.47935463581098</c:v>
                </c:pt>
                <c:pt idx="815">
                  <c:v>252.08270071604801</c:v>
                </c:pt>
                <c:pt idx="816">
                  <c:v>439.10002040852999</c:v>
                </c:pt>
                <c:pt idx="817">
                  <c:v>199.73741881424101</c:v>
                </c:pt>
                <c:pt idx="818">
                  <c:v>1762.63508551261</c:v>
                </c:pt>
                <c:pt idx="819">
                  <c:v>1541.8002967100799</c:v>
                </c:pt>
                <c:pt idx="820">
                  <c:v>260.83719982987202</c:v>
                </c:pt>
                <c:pt idx="821">
                  <c:v>317.504538988766</c:v>
                </c:pt>
                <c:pt idx="822">
                  <c:v>1861.5298475955301</c:v>
                </c:pt>
                <c:pt idx="823">
                  <c:v>466.03560348317802</c:v>
                </c:pt>
                <c:pt idx="824">
                  <c:v>1041.25080216745</c:v>
                </c:pt>
                <c:pt idx="825">
                  <c:v>957.54746616048101</c:v>
                </c:pt>
                <c:pt idx="826">
                  <c:v>1194.67936694988</c:v>
                </c:pt>
                <c:pt idx="827">
                  <c:v>951.17739043250401</c:v>
                </c:pt>
                <c:pt idx="828">
                  <c:v>1926.64139859689</c:v>
                </c:pt>
                <c:pt idx="829">
                  <c:v>1599.0569208576601</c:v>
                </c:pt>
                <c:pt idx="830">
                  <c:v>954.04081173676695</c:v>
                </c:pt>
                <c:pt idx="831">
                  <c:v>366.54350100177697</c:v>
                </c:pt>
                <c:pt idx="832">
                  <c:v>1191.1846363945999</c:v>
                </c:pt>
                <c:pt idx="833">
                  <c:v>1484.8283065898499</c:v>
                </c:pt>
                <c:pt idx="834">
                  <c:v>600.69439490212505</c:v>
                </c:pt>
                <c:pt idx="835">
                  <c:v>1359.57520498074</c:v>
                </c:pt>
                <c:pt idx="836">
                  <c:v>864.66238116326394</c:v>
                </c:pt>
                <c:pt idx="837">
                  <c:v>367.45554760549197</c:v>
                </c:pt>
                <c:pt idx="838">
                  <c:v>1484.4586298599399</c:v>
                </c:pt>
                <c:pt idx="839">
                  <c:v>1319.4445139765701</c:v>
                </c:pt>
                <c:pt idx="840">
                  <c:v>904.61708189425099</c:v>
                </c:pt>
                <c:pt idx="841">
                  <c:v>1151.9026227547399</c:v>
                </c:pt>
                <c:pt idx="842">
                  <c:v>87.476851190198502</c:v>
                </c:pt>
                <c:pt idx="843">
                  <c:v>586.792403265703</c:v>
                </c:pt>
                <c:pt idx="844">
                  <c:v>1135.77056227751</c:v>
                </c:pt>
                <c:pt idx="845">
                  <c:v>1450.5239723197201</c:v>
                </c:pt>
                <c:pt idx="846">
                  <c:v>90.102325189391607</c:v>
                </c:pt>
                <c:pt idx="847">
                  <c:v>951.095921506526</c:v>
                </c:pt>
                <c:pt idx="848">
                  <c:v>1910.6373241389799</c:v>
                </c:pt>
                <c:pt idx="849">
                  <c:v>1344.12158487639</c:v>
                </c:pt>
                <c:pt idx="850">
                  <c:v>1525.74470263126</c:v>
                </c:pt>
                <c:pt idx="851">
                  <c:v>250.412462758961</c:v>
                </c:pt>
                <c:pt idx="852">
                  <c:v>1277.2292592829799</c:v>
                </c:pt>
                <c:pt idx="853">
                  <c:v>1903.42164917183</c:v>
                </c:pt>
                <c:pt idx="854">
                  <c:v>651.60227404539899</c:v>
                </c:pt>
                <c:pt idx="855">
                  <c:v>1142.9175748047201</c:v>
                </c:pt>
                <c:pt idx="856">
                  <c:v>862.36305978703399</c:v>
                </c:pt>
                <c:pt idx="857">
                  <c:v>1562.87425039188</c:v>
                </c:pt>
                <c:pt idx="858">
                  <c:v>1489.7040485267401</c:v>
                </c:pt>
                <c:pt idx="859">
                  <c:v>140.45409632929201</c:v>
                </c:pt>
                <c:pt idx="860">
                  <c:v>766.97259905665499</c:v>
                </c:pt>
                <c:pt idx="861">
                  <c:v>531.22550326288604</c:v>
                </c:pt>
                <c:pt idx="862">
                  <c:v>403.04373538695199</c:v>
                </c:pt>
                <c:pt idx="863">
                  <c:v>1958.4510171198001</c:v>
                </c:pt>
                <c:pt idx="864">
                  <c:v>703.79226784748801</c:v>
                </c:pt>
                <c:pt idx="865">
                  <c:v>1190.7214565240299</c:v>
                </c:pt>
                <c:pt idx="866">
                  <c:v>753.75482403255899</c:v>
                </c:pt>
                <c:pt idx="867">
                  <c:v>353.36149793521901</c:v>
                </c:pt>
                <c:pt idx="868">
                  <c:v>1652.48314294234</c:v>
                </c:pt>
                <c:pt idx="869">
                  <c:v>775.59976116581197</c:v>
                </c:pt>
                <c:pt idx="870">
                  <c:v>1675.15680559459</c:v>
                </c:pt>
                <c:pt idx="871">
                  <c:v>1598.4209959191601</c:v>
                </c:pt>
                <c:pt idx="872">
                  <c:v>1672.04228245071</c:v>
                </c:pt>
                <c:pt idx="873">
                  <c:v>413.67273549575401</c:v>
                </c:pt>
                <c:pt idx="874">
                  <c:v>1335.11277877512</c:v>
                </c:pt>
                <c:pt idx="875">
                  <c:v>341.08446812295699</c:v>
                </c:pt>
                <c:pt idx="876">
                  <c:v>740.93676121881003</c:v>
                </c:pt>
                <c:pt idx="877">
                  <c:v>1208.3945130029999</c:v>
                </c:pt>
                <c:pt idx="878">
                  <c:v>661.45075929111601</c:v>
                </c:pt>
                <c:pt idx="879">
                  <c:v>1190.4660674126501</c:v>
                </c:pt>
                <c:pt idx="880">
                  <c:v>1954.33545450414</c:v>
                </c:pt>
                <c:pt idx="881">
                  <c:v>1848.5997517252599</c:v>
                </c:pt>
                <c:pt idx="882">
                  <c:v>493.400923412228</c:v>
                </c:pt>
                <c:pt idx="883">
                  <c:v>884.67490319215801</c:v>
                </c:pt>
                <c:pt idx="884">
                  <c:v>1992.6408180651199</c:v>
                </c:pt>
                <c:pt idx="885">
                  <c:v>918.77995781478705</c:v>
                </c:pt>
                <c:pt idx="886">
                  <c:v>1930.4508703921299</c:v>
                </c:pt>
                <c:pt idx="887">
                  <c:v>116.769174568731</c:v>
                </c:pt>
                <c:pt idx="888">
                  <c:v>1720.19066630356</c:v>
                </c:pt>
                <c:pt idx="889">
                  <c:v>1131.9813863314801</c:v>
                </c:pt>
                <c:pt idx="890">
                  <c:v>1703.9213932702601</c:v>
                </c:pt>
                <c:pt idx="891">
                  <c:v>267.34841513749097</c:v>
                </c:pt>
                <c:pt idx="892">
                  <c:v>293.77205535488798</c:v>
                </c:pt>
                <c:pt idx="893">
                  <c:v>1911.5156649809101</c:v>
                </c:pt>
                <c:pt idx="894">
                  <c:v>1210.60203928347</c:v>
                </c:pt>
                <c:pt idx="895">
                  <c:v>1476.06157878419</c:v>
                </c:pt>
                <c:pt idx="896">
                  <c:v>989.24510585036296</c:v>
                </c:pt>
                <c:pt idx="897">
                  <c:v>274.291522608582</c:v>
                </c:pt>
                <c:pt idx="898">
                  <c:v>1394.80514242451</c:v>
                </c:pt>
                <c:pt idx="899">
                  <c:v>1974.46508352511</c:v>
                </c:pt>
                <c:pt idx="900">
                  <c:v>858.11436999970203</c:v>
                </c:pt>
                <c:pt idx="901">
                  <c:v>1145.39643864305</c:v>
                </c:pt>
                <c:pt idx="902">
                  <c:v>992.26943775887105</c:v>
                </c:pt>
                <c:pt idx="903">
                  <c:v>228.84801454617701</c:v>
                </c:pt>
                <c:pt idx="904">
                  <c:v>1424.22222042881</c:v>
                </c:pt>
                <c:pt idx="905">
                  <c:v>820.34823824755904</c:v>
                </c:pt>
                <c:pt idx="906">
                  <c:v>720.98357548889101</c:v>
                </c:pt>
                <c:pt idx="907">
                  <c:v>1241.6029841843799</c:v>
                </c:pt>
                <c:pt idx="908">
                  <c:v>1831.01931863303</c:v>
                </c:pt>
                <c:pt idx="909">
                  <c:v>295.47852710565098</c:v>
                </c:pt>
                <c:pt idx="910">
                  <c:v>808.61015236571302</c:v>
                </c:pt>
                <c:pt idx="911">
                  <c:v>145.180431468385</c:v>
                </c:pt>
                <c:pt idx="912">
                  <c:v>1246.8515617123501</c:v>
                </c:pt>
                <c:pt idx="913">
                  <c:v>780.66249745461903</c:v>
                </c:pt>
                <c:pt idx="914">
                  <c:v>1573.4667668488601</c:v>
                </c:pt>
                <c:pt idx="915">
                  <c:v>518.07215438274102</c:v>
                </c:pt>
                <c:pt idx="916">
                  <c:v>1540.6751199589</c:v>
                </c:pt>
                <c:pt idx="917">
                  <c:v>1793.99771987338</c:v>
                </c:pt>
                <c:pt idx="918">
                  <c:v>783.58335085086696</c:v>
                </c:pt>
                <c:pt idx="919">
                  <c:v>1566.3468591966</c:v>
                </c:pt>
                <c:pt idx="920">
                  <c:v>1734.29816221186</c:v>
                </c:pt>
                <c:pt idx="921">
                  <c:v>1074.77852451782</c:v>
                </c:pt>
                <c:pt idx="922">
                  <c:v>213.66632389843701</c:v>
                </c:pt>
                <c:pt idx="923">
                  <c:v>957.801608226133</c:v>
                </c:pt>
                <c:pt idx="924">
                  <c:v>966.56295930585497</c:v>
                </c:pt>
                <c:pt idx="925">
                  <c:v>762.00306609591701</c:v>
                </c:pt>
                <c:pt idx="926">
                  <c:v>671.84064436902304</c:v>
                </c:pt>
                <c:pt idx="927">
                  <c:v>956.30094119551404</c:v>
                </c:pt>
                <c:pt idx="928">
                  <c:v>787.85783012832997</c:v>
                </c:pt>
                <c:pt idx="929">
                  <c:v>566.64512918270498</c:v>
                </c:pt>
                <c:pt idx="930">
                  <c:v>294.74112443337299</c:v>
                </c:pt>
                <c:pt idx="931">
                  <c:v>1826.08834498699</c:v>
                </c:pt>
                <c:pt idx="932">
                  <c:v>1947.27659817059</c:v>
                </c:pt>
                <c:pt idx="933">
                  <c:v>1782.46698483824</c:v>
                </c:pt>
                <c:pt idx="934">
                  <c:v>1299.7828071443</c:v>
                </c:pt>
                <c:pt idx="935">
                  <c:v>302.39292506309499</c:v>
                </c:pt>
                <c:pt idx="936">
                  <c:v>127.306602564895</c:v>
                </c:pt>
                <c:pt idx="937">
                  <c:v>963.02113901552502</c:v>
                </c:pt>
                <c:pt idx="938">
                  <c:v>556.80622779861699</c:v>
                </c:pt>
                <c:pt idx="939">
                  <c:v>459.50659082140101</c:v>
                </c:pt>
                <c:pt idx="940">
                  <c:v>503.604977713913</c:v>
                </c:pt>
                <c:pt idx="941">
                  <c:v>1298.0590855984799</c:v>
                </c:pt>
                <c:pt idx="942">
                  <c:v>713.39787917790704</c:v>
                </c:pt>
                <c:pt idx="943">
                  <c:v>487.005792843802</c:v>
                </c:pt>
                <c:pt idx="944">
                  <c:v>1996.5543348363001</c:v>
                </c:pt>
                <c:pt idx="945">
                  <c:v>281.37640407235199</c:v>
                </c:pt>
                <c:pt idx="946">
                  <c:v>1953.1090049341401</c:v>
                </c:pt>
                <c:pt idx="947">
                  <c:v>969.14926270123601</c:v>
                </c:pt>
                <c:pt idx="948">
                  <c:v>1050.7758906342999</c:v>
                </c:pt>
                <c:pt idx="949">
                  <c:v>1752.7694011661099</c:v>
                </c:pt>
                <c:pt idx="950">
                  <c:v>1331.1436248294799</c:v>
                </c:pt>
                <c:pt idx="951">
                  <c:v>1886.2093048146601</c:v>
                </c:pt>
                <c:pt idx="952">
                  <c:v>1208.6143634268501</c:v>
                </c:pt>
                <c:pt idx="953">
                  <c:v>1000.51164043528</c:v>
                </c:pt>
                <c:pt idx="954">
                  <c:v>1599.77665276167</c:v>
                </c:pt>
                <c:pt idx="955">
                  <c:v>1852.48441838145</c:v>
                </c:pt>
                <c:pt idx="956">
                  <c:v>1692.6026689566099</c:v>
                </c:pt>
                <c:pt idx="957">
                  <c:v>518.37827784792103</c:v>
                </c:pt>
                <c:pt idx="958">
                  <c:v>1355.26313541792</c:v>
                </c:pt>
                <c:pt idx="959">
                  <c:v>1544.2726752916201</c:v>
                </c:pt>
                <c:pt idx="960">
                  <c:v>212.64882493025101</c:v>
                </c:pt>
                <c:pt idx="961">
                  <c:v>815.71703994626205</c:v>
                </c:pt>
                <c:pt idx="962">
                  <c:v>1415.56362064885</c:v>
                </c:pt>
                <c:pt idx="963">
                  <c:v>1526.28665939712</c:v>
                </c:pt>
                <c:pt idx="964">
                  <c:v>946.97601249697402</c:v>
                </c:pt>
                <c:pt idx="965">
                  <c:v>1057.67844423977</c:v>
                </c:pt>
                <c:pt idx="966">
                  <c:v>140.13136643005299</c:v>
                </c:pt>
                <c:pt idx="967">
                  <c:v>1466.5619178545501</c:v>
                </c:pt>
                <c:pt idx="968">
                  <c:v>739.65148643556802</c:v>
                </c:pt>
                <c:pt idx="969">
                  <c:v>1747.30061001379</c:v>
                </c:pt>
                <c:pt idx="970">
                  <c:v>1619.6955004652</c:v>
                </c:pt>
                <c:pt idx="971">
                  <c:v>1603.48519548116</c:v>
                </c:pt>
                <c:pt idx="972">
                  <c:v>167.451701201757</c:v>
                </c:pt>
                <c:pt idx="973">
                  <c:v>1976.8565067996999</c:v>
                </c:pt>
                <c:pt idx="974">
                  <c:v>1694.0451971559201</c:v>
                </c:pt>
                <c:pt idx="975">
                  <c:v>1746.74946577233</c:v>
                </c:pt>
                <c:pt idx="976">
                  <c:v>1902.46493925306</c:v>
                </c:pt>
                <c:pt idx="977">
                  <c:v>1055.74800809676</c:v>
                </c:pt>
                <c:pt idx="978">
                  <c:v>255.95370437893101</c:v>
                </c:pt>
                <c:pt idx="979">
                  <c:v>364.84918025125103</c:v>
                </c:pt>
                <c:pt idx="980">
                  <c:v>619.43649148138604</c:v>
                </c:pt>
                <c:pt idx="981">
                  <c:v>1340.9901430169</c:v>
                </c:pt>
                <c:pt idx="982">
                  <c:v>1390.2159480099101</c:v>
                </c:pt>
                <c:pt idx="983">
                  <c:v>304.80374485320101</c:v>
                </c:pt>
                <c:pt idx="984">
                  <c:v>482.67206495396999</c:v>
                </c:pt>
                <c:pt idx="985">
                  <c:v>1786.70259955848</c:v>
                </c:pt>
                <c:pt idx="986">
                  <c:v>667.22161486546599</c:v>
                </c:pt>
                <c:pt idx="987">
                  <c:v>422.56535868892303</c:v>
                </c:pt>
                <c:pt idx="988">
                  <c:v>563.75202149668405</c:v>
                </c:pt>
                <c:pt idx="989">
                  <c:v>1881.7615794067699</c:v>
                </c:pt>
                <c:pt idx="990">
                  <c:v>93.866896273095904</c:v>
                </c:pt>
                <c:pt idx="991">
                  <c:v>328.96929329386398</c:v>
                </c:pt>
                <c:pt idx="992">
                  <c:v>1737.96866258197</c:v>
                </c:pt>
                <c:pt idx="993">
                  <c:v>356.71494396836198</c:v>
                </c:pt>
                <c:pt idx="994">
                  <c:v>76.491653244200506</c:v>
                </c:pt>
                <c:pt idx="995">
                  <c:v>930.44419095712897</c:v>
                </c:pt>
                <c:pt idx="996">
                  <c:v>635.082305072959</c:v>
                </c:pt>
                <c:pt idx="997">
                  <c:v>273.106108424507</c:v>
                </c:pt>
                <c:pt idx="998">
                  <c:v>1594.5563157235199</c:v>
                </c:pt>
                <c:pt idx="999">
                  <c:v>342.94642757757703</c:v>
                </c:pt>
                <c:pt idx="1000">
                  <c:v>214.98757242784501</c:v>
                </c:pt>
                <c:pt idx="1001">
                  <c:v>419.77667505624203</c:v>
                </c:pt>
                <c:pt idx="1002">
                  <c:v>183.17664209743199</c:v>
                </c:pt>
                <c:pt idx="1003">
                  <c:v>1796.0553280235699</c:v>
                </c:pt>
                <c:pt idx="1004">
                  <c:v>918.63335814141794</c:v>
                </c:pt>
                <c:pt idx="1005">
                  <c:v>1782.7422659909701</c:v>
                </c:pt>
                <c:pt idx="1006">
                  <c:v>815.99495996438304</c:v>
                </c:pt>
                <c:pt idx="1007">
                  <c:v>580.56319339877996</c:v>
                </c:pt>
                <c:pt idx="1008">
                  <c:v>1141.0313941976599</c:v>
                </c:pt>
                <c:pt idx="1009">
                  <c:v>1530.4961218532401</c:v>
                </c:pt>
                <c:pt idx="1010">
                  <c:v>1911.8845317677201</c:v>
                </c:pt>
                <c:pt idx="1011">
                  <c:v>1092.1095224901901</c:v>
                </c:pt>
                <c:pt idx="1012">
                  <c:v>310.46010892304901</c:v>
                </c:pt>
                <c:pt idx="1013">
                  <c:v>660.61308913066296</c:v>
                </c:pt>
                <c:pt idx="1014">
                  <c:v>405.52569712318302</c:v>
                </c:pt>
                <c:pt idx="1015">
                  <c:v>785.903796587599</c:v>
                </c:pt>
                <c:pt idx="1016">
                  <c:v>1679.76575672184</c:v>
                </c:pt>
                <c:pt idx="1017">
                  <c:v>577.00768966906298</c:v>
                </c:pt>
                <c:pt idx="1018">
                  <c:v>1945.7161690298201</c:v>
                </c:pt>
                <c:pt idx="1019">
                  <c:v>1109.3831415381101</c:v>
                </c:pt>
                <c:pt idx="1020">
                  <c:v>1553.65592042187</c:v>
                </c:pt>
                <c:pt idx="1021">
                  <c:v>572.69499476887904</c:v>
                </c:pt>
                <c:pt idx="1022">
                  <c:v>1387.60983808275</c:v>
                </c:pt>
                <c:pt idx="1023">
                  <c:v>95.605402033271702</c:v>
                </c:pt>
                <c:pt idx="1024">
                  <c:v>743.98474830227997</c:v>
                </c:pt>
                <c:pt idx="1025">
                  <c:v>1160.1197766328</c:v>
                </c:pt>
                <c:pt idx="1026">
                  <c:v>80.119579931566093</c:v>
                </c:pt>
                <c:pt idx="1027">
                  <c:v>1349.9376765073901</c:v>
                </c:pt>
                <c:pt idx="1028">
                  <c:v>1193.7045758843699</c:v>
                </c:pt>
                <c:pt idx="1029">
                  <c:v>813.17349684846602</c:v>
                </c:pt>
                <c:pt idx="1030">
                  <c:v>606.32294587735305</c:v>
                </c:pt>
                <c:pt idx="1031">
                  <c:v>1396.7257850723699</c:v>
                </c:pt>
                <c:pt idx="1032">
                  <c:v>1895.77432322243</c:v>
                </c:pt>
                <c:pt idx="1033">
                  <c:v>1993.5730308811401</c:v>
                </c:pt>
                <c:pt idx="1034">
                  <c:v>161.53030434405099</c:v>
                </c:pt>
                <c:pt idx="1035">
                  <c:v>64.329846338202202</c:v>
                </c:pt>
                <c:pt idx="1036">
                  <c:v>1949.3767136346</c:v>
                </c:pt>
                <c:pt idx="1037">
                  <c:v>396.82230878501002</c:v>
                </c:pt>
                <c:pt idx="1038">
                  <c:v>427.29779753126701</c:v>
                </c:pt>
                <c:pt idx="1039">
                  <c:v>861.19548546524095</c:v>
                </c:pt>
                <c:pt idx="1040">
                  <c:v>1655.74098945281</c:v>
                </c:pt>
                <c:pt idx="1041">
                  <c:v>219.73075668873699</c:v>
                </c:pt>
                <c:pt idx="1042">
                  <c:v>1281.5622473503499</c:v>
                </c:pt>
                <c:pt idx="1043">
                  <c:v>504.10641887703298</c:v>
                </c:pt>
                <c:pt idx="1044">
                  <c:v>1984.87969863435</c:v>
                </c:pt>
                <c:pt idx="1045">
                  <c:v>1859.33327447229</c:v>
                </c:pt>
                <c:pt idx="1046">
                  <c:v>1694.0077580340401</c:v>
                </c:pt>
                <c:pt idx="1047">
                  <c:v>1506.5197583982399</c:v>
                </c:pt>
                <c:pt idx="1048">
                  <c:v>1106.89320545026</c:v>
                </c:pt>
                <c:pt idx="1049">
                  <c:v>87.996941452366698</c:v>
                </c:pt>
                <c:pt idx="1050">
                  <c:v>86.753611664374503</c:v>
                </c:pt>
                <c:pt idx="1051">
                  <c:v>251.20445535281701</c:v>
                </c:pt>
                <c:pt idx="1052">
                  <c:v>785.01312559441305</c:v>
                </c:pt>
                <c:pt idx="1053">
                  <c:v>240.67935520806401</c:v>
                </c:pt>
                <c:pt idx="1054">
                  <c:v>1866.0489626409501</c:v>
                </c:pt>
                <c:pt idx="1055">
                  <c:v>1425.41516081952</c:v>
                </c:pt>
                <c:pt idx="1056">
                  <c:v>1483.1157171673201</c:v>
                </c:pt>
                <c:pt idx="1057">
                  <c:v>375.13300843860799</c:v>
                </c:pt>
                <c:pt idx="1058">
                  <c:v>1361.9835086015401</c:v>
                </c:pt>
                <c:pt idx="1059">
                  <c:v>643.73924364839502</c:v>
                </c:pt>
                <c:pt idx="1060">
                  <c:v>933.72658375041499</c:v>
                </c:pt>
                <c:pt idx="1061">
                  <c:v>1556.8571978177199</c:v>
                </c:pt>
                <c:pt idx="1062">
                  <c:v>731.21013887694801</c:v>
                </c:pt>
                <c:pt idx="1063">
                  <c:v>1447.9797673969799</c:v>
                </c:pt>
                <c:pt idx="1064">
                  <c:v>675.27038310846694</c:v>
                </c:pt>
                <c:pt idx="1065">
                  <c:v>1500.96663246192</c:v>
                </c:pt>
                <c:pt idx="1066">
                  <c:v>1839.12307862282</c:v>
                </c:pt>
                <c:pt idx="1067">
                  <c:v>514.55678941175495</c:v>
                </c:pt>
                <c:pt idx="1068">
                  <c:v>1387.38849245503</c:v>
                </c:pt>
                <c:pt idx="1069">
                  <c:v>569.57879461263599</c:v>
                </c:pt>
                <c:pt idx="1070">
                  <c:v>746.292867913583</c:v>
                </c:pt>
                <c:pt idx="1071">
                  <c:v>1727.8396285168001</c:v>
                </c:pt>
                <c:pt idx="1072">
                  <c:v>1333.0601500671901</c:v>
                </c:pt>
                <c:pt idx="1073">
                  <c:v>1823.29680815799</c:v>
                </c:pt>
                <c:pt idx="1074">
                  <c:v>692.74107584835701</c:v>
                </c:pt>
                <c:pt idx="1075">
                  <c:v>1916.8195268224299</c:v>
                </c:pt>
                <c:pt idx="1076">
                  <c:v>506.48652227769799</c:v>
                </c:pt>
                <c:pt idx="1077">
                  <c:v>612.98490823823897</c:v>
                </c:pt>
                <c:pt idx="1078">
                  <c:v>1442.20312414206</c:v>
                </c:pt>
                <c:pt idx="1079">
                  <c:v>583.17279615500695</c:v>
                </c:pt>
                <c:pt idx="1080">
                  <c:v>494.60502445549798</c:v>
                </c:pt>
                <c:pt idx="1081">
                  <c:v>1530.8797690961401</c:v>
                </c:pt>
                <c:pt idx="1082">
                  <c:v>1374.58580298691</c:v>
                </c:pt>
                <c:pt idx="1083">
                  <c:v>791.55058982278399</c:v>
                </c:pt>
                <c:pt idx="1084">
                  <c:v>606.25046365166497</c:v>
                </c:pt>
                <c:pt idx="1085">
                  <c:v>266.60591170823699</c:v>
                </c:pt>
                <c:pt idx="1086">
                  <c:v>779.52929153689297</c:v>
                </c:pt>
                <c:pt idx="1087">
                  <c:v>1919.94099831331</c:v>
                </c:pt>
                <c:pt idx="1088">
                  <c:v>525.60283891917697</c:v>
                </c:pt>
                <c:pt idx="1089">
                  <c:v>1280.02230288034</c:v>
                </c:pt>
                <c:pt idx="1090">
                  <c:v>72.039028383595294</c:v>
                </c:pt>
                <c:pt idx="1091">
                  <c:v>1468.6182878580501</c:v>
                </c:pt>
                <c:pt idx="1092">
                  <c:v>861.72738834100198</c:v>
                </c:pt>
                <c:pt idx="1093">
                  <c:v>1928.12401494758</c:v>
                </c:pt>
                <c:pt idx="1094">
                  <c:v>1465.795733765</c:v>
                </c:pt>
                <c:pt idx="1095">
                  <c:v>1389.8908568633401</c:v>
                </c:pt>
                <c:pt idx="1096">
                  <c:v>1035.8108297722299</c:v>
                </c:pt>
                <c:pt idx="1097">
                  <c:v>1895.92430259926</c:v>
                </c:pt>
                <c:pt idx="1098">
                  <c:v>563.16961189383801</c:v>
                </c:pt>
                <c:pt idx="1099">
                  <c:v>1968.1558677001899</c:v>
                </c:pt>
                <c:pt idx="1100">
                  <c:v>1206.6645941653601</c:v>
                </c:pt>
                <c:pt idx="1101">
                  <c:v>1352.4736302630799</c:v>
                </c:pt>
                <c:pt idx="1102">
                  <c:v>529.05506745571199</c:v>
                </c:pt>
                <c:pt idx="1103">
                  <c:v>1213.66789332288</c:v>
                </c:pt>
                <c:pt idx="1104">
                  <c:v>667.26954974301998</c:v>
                </c:pt>
                <c:pt idx="1105">
                  <c:v>1228.3867727996001</c:v>
                </c:pt>
                <c:pt idx="1106">
                  <c:v>996.80218757185605</c:v>
                </c:pt>
                <c:pt idx="1107">
                  <c:v>1445.58905649393</c:v>
                </c:pt>
                <c:pt idx="1108">
                  <c:v>532.28635876296698</c:v>
                </c:pt>
                <c:pt idx="1109">
                  <c:v>661.83222597207305</c:v>
                </c:pt>
                <c:pt idx="1110">
                  <c:v>1420.00370240352</c:v>
                </c:pt>
                <c:pt idx="1111">
                  <c:v>960.914101775517</c:v>
                </c:pt>
                <c:pt idx="1112">
                  <c:v>342.87789977053097</c:v>
                </c:pt>
                <c:pt idx="1113">
                  <c:v>1053.27444920582</c:v>
                </c:pt>
                <c:pt idx="1114">
                  <c:v>224.09937144665599</c:v>
                </c:pt>
                <c:pt idx="1115">
                  <c:v>1419.9998899268501</c:v>
                </c:pt>
                <c:pt idx="1116">
                  <c:v>568.57147436689297</c:v>
                </c:pt>
                <c:pt idx="1117">
                  <c:v>1743.1437911453299</c:v>
                </c:pt>
                <c:pt idx="1118">
                  <c:v>763.46261646120297</c:v>
                </c:pt>
                <c:pt idx="1119">
                  <c:v>1664.9884595947301</c:v>
                </c:pt>
                <c:pt idx="1120">
                  <c:v>477.58262212346699</c:v>
                </c:pt>
                <c:pt idx="1121">
                  <c:v>625.63023044100305</c:v>
                </c:pt>
                <c:pt idx="1122">
                  <c:v>754.58490425895297</c:v>
                </c:pt>
                <c:pt idx="1123">
                  <c:v>182.11534807941001</c:v>
                </c:pt>
                <c:pt idx="1124">
                  <c:v>245.599594668847</c:v>
                </c:pt>
                <c:pt idx="1125">
                  <c:v>1146.0160636312901</c:v>
                </c:pt>
                <c:pt idx="1126">
                  <c:v>1291.9720916050901</c:v>
                </c:pt>
                <c:pt idx="1127">
                  <c:v>591.36220208467</c:v>
                </c:pt>
                <c:pt idx="1128">
                  <c:v>531.22153976576794</c:v>
                </c:pt>
                <c:pt idx="1129">
                  <c:v>1071.2925540470801</c:v>
                </c:pt>
                <c:pt idx="1130">
                  <c:v>842.17472650431898</c:v>
                </c:pt>
                <c:pt idx="1131">
                  <c:v>958.18063778018995</c:v>
                </c:pt>
                <c:pt idx="1132">
                  <c:v>1005.32354933589</c:v>
                </c:pt>
                <c:pt idx="1133">
                  <c:v>926.68718498787996</c:v>
                </c:pt>
                <c:pt idx="1134">
                  <c:v>796.59101648223805</c:v>
                </c:pt>
                <c:pt idx="1135">
                  <c:v>855.45047562196498</c:v>
                </c:pt>
                <c:pt idx="1136">
                  <c:v>318.96299063670898</c:v>
                </c:pt>
                <c:pt idx="1137">
                  <c:v>178.011105366679</c:v>
                </c:pt>
                <c:pt idx="1138">
                  <c:v>526.825169612374</c:v>
                </c:pt>
                <c:pt idx="1139">
                  <c:v>1400.33263629969</c:v>
                </c:pt>
                <c:pt idx="1140">
                  <c:v>1258.1091104297</c:v>
                </c:pt>
                <c:pt idx="1141">
                  <c:v>1831.9162917113499</c:v>
                </c:pt>
                <c:pt idx="1142">
                  <c:v>1569.2366868531101</c:v>
                </c:pt>
                <c:pt idx="1143">
                  <c:v>1763.0455438632</c:v>
                </c:pt>
                <c:pt idx="1144">
                  <c:v>1877.6023368641499</c:v>
                </c:pt>
                <c:pt idx="1145">
                  <c:v>1268.4557424269401</c:v>
                </c:pt>
                <c:pt idx="1146">
                  <c:v>1478.5884969025999</c:v>
                </c:pt>
                <c:pt idx="1147">
                  <c:v>1534.7578069527799</c:v>
                </c:pt>
                <c:pt idx="1148">
                  <c:v>294.90459293706101</c:v>
                </c:pt>
                <c:pt idx="1149">
                  <c:v>1236.79552797307</c:v>
                </c:pt>
                <c:pt idx="1150">
                  <c:v>456.02439922586399</c:v>
                </c:pt>
                <c:pt idx="1151">
                  <c:v>274.864389903524</c:v>
                </c:pt>
                <c:pt idx="1152">
                  <c:v>627.77436348597996</c:v>
                </c:pt>
                <c:pt idx="1153">
                  <c:v>319.43141805686201</c:v>
                </c:pt>
                <c:pt idx="1154">
                  <c:v>1780.30150380639</c:v>
                </c:pt>
                <c:pt idx="1155">
                  <c:v>142.659640375142</c:v>
                </c:pt>
                <c:pt idx="1156">
                  <c:v>1477.64307829206</c:v>
                </c:pt>
                <c:pt idx="1157">
                  <c:v>983.73480763890905</c:v>
                </c:pt>
                <c:pt idx="1158">
                  <c:v>998.69389098152203</c:v>
                </c:pt>
                <c:pt idx="1159">
                  <c:v>1031.0072615438401</c:v>
                </c:pt>
                <c:pt idx="1160">
                  <c:v>1010.81667982455</c:v>
                </c:pt>
                <c:pt idx="1161">
                  <c:v>1877.7811771014001</c:v>
                </c:pt>
                <c:pt idx="1162">
                  <c:v>944.81266429520201</c:v>
                </c:pt>
                <c:pt idx="1163">
                  <c:v>1092.6059667086299</c:v>
                </c:pt>
                <c:pt idx="1164">
                  <c:v>1093.1957240489401</c:v>
                </c:pt>
                <c:pt idx="1165">
                  <c:v>1652.4928915760599</c:v>
                </c:pt>
                <c:pt idx="1166">
                  <c:v>967.30660472726095</c:v>
                </c:pt>
                <c:pt idx="1167">
                  <c:v>568.02595275962904</c:v>
                </c:pt>
                <c:pt idx="1168">
                  <c:v>526.83807016713695</c:v>
                </c:pt>
                <c:pt idx="1169">
                  <c:v>1330.8352382676301</c:v>
                </c:pt>
                <c:pt idx="1170">
                  <c:v>903.28086676640305</c:v>
                </c:pt>
                <c:pt idx="1171">
                  <c:v>1049.5129147058999</c:v>
                </c:pt>
                <c:pt idx="1172">
                  <c:v>1189.9701499191201</c:v>
                </c:pt>
                <c:pt idx="1173">
                  <c:v>928.860755369201</c:v>
                </c:pt>
                <c:pt idx="1174">
                  <c:v>361.23228198136701</c:v>
                </c:pt>
                <c:pt idx="1175">
                  <c:v>750.735873598181</c:v>
                </c:pt>
                <c:pt idx="1176">
                  <c:v>1761.89257629545</c:v>
                </c:pt>
                <c:pt idx="1177">
                  <c:v>1261.3747591854799</c:v>
                </c:pt>
                <c:pt idx="1178">
                  <c:v>1676.3344494196899</c:v>
                </c:pt>
                <c:pt idx="1179">
                  <c:v>566.34165118364797</c:v>
                </c:pt>
                <c:pt idx="1180">
                  <c:v>1193.07341480942</c:v>
                </c:pt>
                <c:pt idx="1181">
                  <c:v>1590.0996181458099</c:v>
                </c:pt>
                <c:pt idx="1182">
                  <c:v>561.92253990168797</c:v>
                </c:pt>
                <c:pt idx="1183">
                  <c:v>1039.96958214498</c:v>
                </c:pt>
                <c:pt idx="1184">
                  <c:v>1589.68424794936</c:v>
                </c:pt>
                <c:pt idx="1185">
                  <c:v>609.43070289794002</c:v>
                </c:pt>
                <c:pt idx="1186">
                  <c:v>1579.8362123765401</c:v>
                </c:pt>
                <c:pt idx="1187">
                  <c:v>1660.3279167662399</c:v>
                </c:pt>
                <c:pt idx="1188">
                  <c:v>1538.0007660189699</c:v>
                </c:pt>
                <c:pt idx="1189">
                  <c:v>1158.07833026504</c:v>
                </c:pt>
                <c:pt idx="1190">
                  <c:v>1034.26099802914</c:v>
                </c:pt>
                <c:pt idx="1191">
                  <c:v>217.84396293508499</c:v>
                </c:pt>
                <c:pt idx="1192">
                  <c:v>645.76695498694198</c:v>
                </c:pt>
                <c:pt idx="1193">
                  <c:v>644.55630799349694</c:v>
                </c:pt>
                <c:pt idx="1194">
                  <c:v>596.19388466225098</c:v>
                </c:pt>
                <c:pt idx="1195">
                  <c:v>1758.1459367398299</c:v>
                </c:pt>
                <c:pt idx="1196">
                  <c:v>1904.97406711962</c:v>
                </c:pt>
                <c:pt idx="1197">
                  <c:v>1786.4741873034</c:v>
                </c:pt>
                <c:pt idx="1198">
                  <c:v>1901.8737223809901</c:v>
                </c:pt>
                <c:pt idx="1199">
                  <c:v>358.95128344596901</c:v>
                </c:pt>
                <c:pt idx="1200">
                  <c:v>64.902734476672293</c:v>
                </c:pt>
                <c:pt idx="1201">
                  <c:v>457.98609703182302</c:v>
                </c:pt>
                <c:pt idx="1202">
                  <c:v>1708.0705106370699</c:v>
                </c:pt>
                <c:pt idx="1203">
                  <c:v>1048.2090737833801</c:v>
                </c:pt>
                <c:pt idx="1204">
                  <c:v>799.31185910309102</c:v>
                </c:pt>
                <c:pt idx="1205">
                  <c:v>1105.51797932458</c:v>
                </c:pt>
                <c:pt idx="1206">
                  <c:v>1193.0984605030801</c:v>
                </c:pt>
                <c:pt idx="1207">
                  <c:v>73.457227501896895</c:v>
                </c:pt>
                <c:pt idx="1208">
                  <c:v>1486.3341364682999</c:v>
                </c:pt>
                <c:pt idx="1209">
                  <c:v>1874.8119143639301</c:v>
                </c:pt>
                <c:pt idx="1210">
                  <c:v>1006.1950092732</c:v>
                </c:pt>
                <c:pt idx="1211">
                  <c:v>437.47589252895102</c:v>
                </c:pt>
                <c:pt idx="1212">
                  <c:v>559.67570741080999</c:v>
                </c:pt>
                <c:pt idx="1213">
                  <c:v>417.14843372544601</c:v>
                </c:pt>
                <c:pt idx="1214">
                  <c:v>1702.2775520068201</c:v>
                </c:pt>
                <c:pt idx="1215">
                  <c:v>1620.91841585732</c:v>
                </c:pt>
                <c:pt idx="1216">
                  <c:v>411.92249116810098</c:v>
                </c:pt>
                <c:pt idx="1217">
                  <c:v>1574.3640446244899</c:v>
                </c:pt>
                <c:pt idx="1218">
                  <c:v>1785.58356961206</c:v>
                </c:pt>
                <c:pt idx="1219">
                  <c:v>668.629787264372</c:v>
                </c:pt>
                <c:pt idx="1220">
                  <c:v>632.770578028557</c:v>
                </c:pt>
                <c:pt idx="1221">
                  <c:v>1253.3636989054501</c:v>
                </c:pt>
                <c:pt idx="1222">
                  <c:v>1666.79784801305</c:v>
                </c:pt>
                <c:pt idx="1223">
                  <c:v>301.52595004048601</c:v>
                </c:pt>
                <c:pt idx="1224">
                  <c:v>1399.89489257947</c:v>
                </c:pt>
                <c:pt idx="1225">
                  <c:v>985.63050741917596</c:v>
                </c:pt>
                <c:pt idx="1226">
                  <c:v>660.06379466886494</c:v>
                </c:pt>
                <c:pt idx="1227">
                  <c:v>1765.4281067824099</c:v>
                </c:pt>
                <c:pt idx="1228">
                  <c:v>140.65266350109599</c:v>
                </c:pt>
                <c:pt idx="1229">
                  <c:v>333.06974392882398</c:v>
                </c:pt>
                <c:pt idx="1230">
                  <c:v>797.27844767839997</c:v>
                </c:pt>
                <c:pt idx="1231">
                  <c:v>1012.78731863899</c:v>
                </c:pt>
                <c:pt idx="1232">
                  <c:v>464.63513582667798</c:v>
                </c:pt>
                <c:pt idx="1233">
                  <c:v>688.41374474674797</c:v>
                </c:pt>
                <c:pt idx="1234">
                  <c:v>74.219964525960606</c:v>
                </c:pt>
                <c:pt idx="1235">
                  <c:v>524.10495247325105</c:v>
                </c:pt>
                <c:pt idx="1236">
                  <c:v>979.20948644062003</c:v>
                </c:pt>
                <c:pt idx="1237">
                  <c:v>1995.4172437510099</c:v>
                </c:pt>
                <c:pt idx="1238">
                  <c:v>814.40595326753703</c:v>
                </c:pt>
                <c:pt idx="1239">
                  <c:v>1237.49463383429</c:v>
                </c:pt>
                <c:pt idx="1240">
                  <c:v>174.56051727803501</c:v>
                </c:pt>
                <c:pt idx="1241">
                  <c:v>878.74151771778304</c:v>
                </c:pt>
                <c:pt idx="1242">
                  <c:v>1768.77359418535</c:v>
                </c:pt>
                <c:pt idx="1243">
                  <c:v>336.06071385642201</c:v>
                </c:pt>
                <c:pt idx="1244">
                  <c:v>601.59012767963395</c:v>
                </c:pt>
                <c:pt idx="1245">
                  <c:v>303.420493752109</c:v>
                </c:pt>
                <c:pt idx="1246">
                  <c:v>392.92675946753798</c:v>
                </c:pt>
                <c:pt idx="1247">
                  <c:v>941.443757276317</c:v>
                </c:pt>
                <c:pt idx="1248">
                  <c:v>284.69921497158401</c:v>
                </c:pt>
                <c:pt idx="1249">
                  <c:v>1479.01581592364</c:v>
                </c:pt>
                <c:pt idx="1250">
                  <c:v>882.28996586216294</c:v>
                </c:pt>
                <c:pt idx="1251">
                  <c:v>1351.99134073037</c:v>
                </c:pt>
                <c:pt idx="1252">
                  <c:v>1358.88217917478</c:v>
                </c:pt>
                <c:pt idx="1253">
                  <c:v>1885.5265448228399</c:v>
                </c:pt>
                <c:pt idx="1254">
                  <c:v>1386.8933657366399</c:v>
                </c:pt>
                <c:pt idx="1255">
                  <c:v>1379.41560351099</c:v>
                </c:pt>
                <c:pt idx="1256">
                  <c:v>174.2720269726</c:v>
                </c:pt>
                <c:pt idx="1257">
                  <c:v>1899.93964344762</c:v>
                </c:pt>
                <c:pt idx="1258">
                  <c:v>789.46913275908901</c:v>
                </c:pt>
                <c:pt idx="1259">
                  <c:v>1029.7610809590899</c:v>
                </c:pt>
                <c:pt idx="1260">
                  <c:v>672.17115644955697</c:v>
                </c:pt>
                <c:pt idx="1261">
                  <c:v>1129.4680659467199</c:v>
                </c:pt>
                <c:pt idx="1262">
                  <c:v>1169.1181657187401</c:v>
                </c:pt>
                <c:pt idx="1263">
                  <c:v>377.81413948376598</c:v>
                </c:pt>
                <c:pt idx="1264">
                  <c:v>1096.92132244565</c:v>
                </c:pt>
                <c:pt idx="1265">
                  <c:v>395.965477635924</c:v>
                </c:pt>
                <c:pt idx="1266">
                  <c:v>829.76641756847903</c:v>
                </c:pt>
                <c:pt idx="1267">
                  <c:v>1570.4727864249701</c:v>
                </c:pt>
                <c:pt idx="1268">
                  <c:v>1069.8088230700901</c:v>
                </c:pt>
                <c:pt idx="1269">
                  <c:v>1204.7722451638199</c:v>
                </c:pt>
                <c:pt idx="1270">
                  <c:v>1960.05613285306</c:v>
                </c:pt>
                <c:pt idx="1271">
                  <c:v>1156.90924190083</c:v>
                </c:pt>
                <c:pt idx="1272">
                  <c:v>549.54472938819902</c:v>
                </c:pt>
                <c:pt idx="1273">
                  <c:v>1397.66823569638</c:v>
                </c:pt>
                <c:pt idx="1274">
                  <c:v>908.25566624746602</c:v>
                </c:pt>
                <c:pt idx="1275">
                  <c:v>1361.0205947654899</c:v>
                </c:pt>
                <c:pt idx="1276">
                  <c:v>1942.7968732074401</c:v>
                </c:pt>
                <c:pt idx="1277">
                  <c:v>785.68492882438102</c:v>
                </c:pt>
                <c:pt idx="1278">
                  <c:v>331.08816584468599</c:v>
                </c:pt>
                <c:pt idx="1279">
                  <c:v>530.86993843922596</c:v>
                </c:pt>
                <c:pt idx="1280">
                  <c:v>1736.48457400439</c:v>
                </c:pt>
                <c:pt idx="1281">
                  <c:v>185.83387864232799</c:v>
                </c:pt>
                <c:pt idx="1282">
                  <c:v>677.17903155501301</c:v>
                </c:pt>
                <c:pt idx="1283">
                  <c:v>1081.21071274828</c:v>
                </c:pt>
                <c:pt idx="1284">
                  <c:v>885.03447724186503</c:v>
                </c:pt>
                <c:pt idx="1285">
                  <c:v>1189.0760296363301</c:v>
                </c:pt>
                <c:pt idx="1286">
                  <c:v>1123.6788578503199</c:v>
                </c:pt>
                <c:pt idx="1287">
                  <c:v>1668.9173139397999</c:v>
                </c:pt>
                <c:pt idx="1288">
                  <c:v>162.204110354253</c:v>
                </c:pt>
                <c:pt idx="1289">
                  <c:v>372.70380266237203</c:v>
                </c:pt>
                <c:pt idx="1290">
                  <c:v>1217.9833099088</c:v>
                </c:pt>
                <c:pt idx="1291">
                  <c:v>459.14020917216902</c:v>
                </c:pt>
                <c:pt idx="1292">
                  <c:v>1673.06048362412</c:v>
                </c:pt>
                <c:pt idx="1293">
                  <c:v>1282.6672549068101</c:v>
                </c:pt>
                <c:pt idx="1294">
                  <c:v>62.392629190880101</c:v>
                </c:pt>
                <c:pt idx="1295">
                  <c:v>1988.3359784322899</c:v>
                </c:pt>
                <c:pt idx="1296">
                  <c:v>903.96888907180198</c:v>
                </c:pt>
                <c:pt idx="1297">
                  <c:v>804.274807254797</c:v>
                </c:pt>
                <c:pt idx="1298">
                  <c:v>495.34477371207498</c:v>
                </c:pt>
                <c:pt idx="1299">
                  <c:v>1729.7835812988601</c:v>
                </c:pt>
                <c:pt idx="1300">
                  <c:v>774.69797879933697</c:v>
                </c:pt>
                <c:pt idx="1301">
                  <c:v>1176.27441170167</c:v>
                </c:pt>
                <c:pt idx="1302">
                  <c:v>208.34699331364399</c:v>
                </c:pt>
                <c:pt idx="1303">
                  <c:v>1100.5776817067399</c:v>
                </c:pt>
                <c:pt idx="1304">
                  <c:v>171.607486693911</c:v>
                </c:pt>
                <c:pt idx="1305">
                  <c:v>1645.7102656812101</c:v>
                </c:pt>
                <c:pt idx="1306">
                  <c:v>1325.4603163634299</c:v>
                </c:pt>
                <c:pt idx="1307">
                  <c:v>1819.1123011054999</c:v>
                </c:pt>
                <c:pt idx="1308">
                  <c:v>63.595957374231098</c:v>
                </c:pt>
                <c:pt idx="1309">
                  <c:v>1569.83240937048</c:v>
                </c:pt>
                <c:pt idx="1310">
                  <c:v>721.23106727456195</c:v>
                </c:pt>
                <c:pt idx="1311">
                  <c:v>215.96075782987299</c:v>
                </c:pt>
                <c:pt idx="1312">
                  <c:v>1958.0358083344499</c:v>
                </c:pt>
                <c:pt idx="1313">
                  <c:v>1569.90556003899</c:v>
                </c:pt>
                <c:pt idx="1314">
                  <c:v>377.43321323559502</c:v>
                </c:pt>
                <c:pt idx="1315">
                  <c:v>1783.2790067015501</c:v>
                </c:pt>
                <c:pt idx="1316">
                  <c:v>1618.9302840871801</c:v>
                </c:pt>
                <c:pt idx="1317">
                  <c:v>1676.3527746166101</c:v>
                </c:pt>
                <c:pt idx="1318">
                  <c:v>1316.3700659830599</c:v>
                </c:pt>
                <c:pt idx="1319">
                  <c:v>1698.52664474015</c:v>
                </c:pt>
                <c:pt idx="1320">
                  <c:v>1946.14556639989</c:v>
                </c:pt>
                <c:pt idx="1321">
                  <c:v>1146.43080686234</c:v>
                </c:pt>
                <c:pt idx="1322">
                  <c:v>1045.5758241552201</c:v>
                </c:pt>
                <c:pt idx="1323">
                  <c:v>1505.3180300188001</c:v>
                </c:pt>
                <c:pt idx="1324">
                  <c:v>1181.82422537869</c:v>
                </c:pt>
                <c:pt idx="1325">
                  <c:v>146.09515235957099</c:v>
                </c:pt>
                <c:pt idx="1326">
                  <c:v>491.54174999559598</c:v>
                </c:pt>
                <c:pt idx="1327">
                  <c:v>1121.8766132964499</c:v>
                </c:pt>
                <c:pt idx="1328">
                  <c:v>394.73403806317401</c:v>
                </c:pt>
                <c:pt idx="1329">
                  <c:v>542.82905190024803</c:v>
                </c:pt>
                <c:pt idx="1330">
                  <c:v>435.919702565492</c:v>
                </c:pt>
                <c:pt idx="1331">
                  <c:v>259.86521100567398</c:v>
                </c:pt>
                <c:pt idx="1332">
                  <c:v>192.86766229711</c:v>
                </c:pt>
                <c:pt idx="1333">
                  <c:v>169.71523296460401</c:v>
                </c:pt>
                <c:pt idx="1334">
                  <c:v>1941.57349715903</c:v>
                </c:pt>
                <c:pt idx="1335">
                  <c:v>1621.80563021177</c:v>
                </c:pt>
                <c:pt idx="1336">
                  <c:v>1520.8242758415099</c:v>
                </c:pt>
                <c:pt idx="1337">
                  <c:v>719.06739392791906</c:v>
                </c:pt>
                <c:pt idx="1338">
                  <c:v>140.06160716396801</c:v>
                </c:pt>
                <c:pt idx="1339">
                  <c:v>1906.6300490031299</c:v>
                </c:pt>
                <c:pt idx="1340">
                  <c:v>409.70487909558102</c:v>
                </c:pt>
                <c:pt idx="1341">
                  <c:v>1662.3516478592001</c:v>
                </c:pt>
                <c:pt idx="1342">
                  <c:v>565.18139137421997</c:v>
                </c:pt>
                <c:pt idx="1343">
                  <c:v>1627.3798458144499</c:v>
                </c:pt>
                <c:pt idx="1344">
                  <c:v>785.26568159810597</c:v>
                </c:pt>
                <c:pt idx="1345">
                  <c:v>1480.1823831627701</c:v>
                </c:pt>
                <c:pt idx="1346">
                  <c:v>1996.8300882384899</c:v>
                </c:pt>
                <c:pt idx="1347">
                  <c:v>1373.9272602037299</c:v>
                </c:pt>
                <c:pt idx="1348">
                  <c:v>1017.58778113167</c:v>
                </c:pt>
                <c:pt idx="1349">
                  <c:v>1054.19929169023</c:v>
                </c:pt>
                <c:pt idx="1350">
                  <c:v>255.44584261672401</c:v>
                </c:pt>
                <c:pt idx="1351">
                  <c:v>1072.82136818037</c:v>
                </c:pt>
                <c:pt idx="1352">
                  <c:v>514.70971124503706</c:v>
                </c:pt>
                <c:pt idx="1353">
                  <c:v>932.51687231978894</c:v>
                </c:pt>
                <c:pt idx="1354">
                  <c:v>1197.0312390358899</c:v>
                </c:pt>
                <c:pt idx="1355">
                  <c:v>755.53244485594701</c:v>
                </c:pt>
                <c:pt idx="1356">
                  <c:v>1009.40952596417</c:v>
                </c:pt>
                <c:pt idx="1357">
                  <c:v>843.17702345451596</c:v>
                </c:pt>
                <c:pt idx="1358">
                  <c:v>928.34198418532003</c:v>
                </c:pt>
                <c:pt idx="1359">
                  <c:v>504.1586506054</c:v>
                </c:pt>
                <c:pt idx="1360">
                  <c:v>1212.2914769563499</c:v>
                </c:pt>
                <c:pt idx="1361">
                  <c:v>1052.36444973782</c:v>
                </c:pt>
                <c:pt idx="1362">
                  <c:v>633.87693327319596</c:v>
                </c:pt>
                <c:pt idx="1363">
                  <c:v>1418.31069685698</c:v>
                </c:pt>
                <c:pt idx="1364">
                  <c:v>625.97140746422599</c:v>
                </c:pt>
                <c:pt idx="1365">
                  <c:v>1786.14389444992</c:v>
                </c:pt>
                <c:pt idx="1366">
                  <c:v>540.50429313937195</c:v>
                </c:pt>
                <c:pt idx="1367">
                  <c:v>569.412931639524</c:v>
                </c:pt>
                <c:pt idx="1368">
                  <c:v>742.60699455707902</c:v>
                </c:pt>
                <c:pt idx="1369">
                  <c:v>1984.8499588622401</c:v>
                </c:pt>
                <c:pt idx="1370">
                  <c:v>640.00398598688798</c:v>
                </c:pt>
                <c:pt idx="1371">
                  <c:v>1046.3165721733701</c:v>
                </c:pt>
                <c:pt idx="1372">
                  <c:v>430.88747661810999</c:v>
                </c:pt>
                <c:pt idx="1373">
                  <c:v>1518.3678485074199</c:v>
                </c:pt>
                <c:pt idx="1374">
                  <c:v>1925.8460358295499</c:v>
                </c:pt>
                <c:pt idx="1375">
                  <c:v>779.10436082559897</c:v>
                </c:pt>
                <c:pt idx="1376">
                  <c:v>1978.0443972046601</c:v>
                </c:pt>
                <c:pt idx="1377">
                  <c:v>1197.7394777700599</c:v>
                </c:pt>
                <c:pt idx="1378">
                  <c:v>67.446009890561498</c:v>
                </c:pt>
                <c:pt idx="1379">
                  <c:v>912.28717953735702</c:v>
                </c:pt>
                <c:pt idx="1380">
                  <c:v>136.30957619076</c:v>
                </c:pt>
                <c:pt idx="1381">
                  <c:v>174.53551594812899</c:v>
                </c:pt>
                <c:pt idx="1382">
                  <c:v>1800.7242825153801</c:v>
                </c:pt>
                <c:pt idx="1383">
                  <c:v>191.41897137505401</c:v>
                </c:pt>
                <c:pt idx="1384">
                  <c:v>1930.79671080497</c:v>
                </c:pt>
                <c:pt idx="1385">
                  <c:v>1985.98012801914</c:v>
                </c:pt>
                <c:pt idx="1386">
                  <c:v>481.52362924892401</c:v>
                </c:pt>
                <c:pt idx="1387">
                  <c:v>1425.2393096557701</c:v>
                </c:pt>
                <c:pt idx="1388">
                  <c:v>657.99589836427799</c:v>
                </c:pt>
                <c:pt idx="1389">
                  <c:v>1032.8054929063001</c:v>
                </c:pt>
                <c:pt idx="1390">
                  <c:v>1038.5519233904799</c:v>
                </c:pt>
                <c:pt idx="1391">
                  <c:v>1446.6943285217001</c:v>
                </c:pt>
                <c:pt idx="1392">
                  <c:v>1568.4849995774</c:v>
                </c:pt>
                <c:pt idx="1393">
                  <c:v>1883.4732061240099</c:v>
                </c:pt>
                <c:pt idx="1394">
                  <c:v>1877.79867841641</c:v>
                </c:pt>
                <c:pt idx="1395">
                  <c:v>1165.2842269185801</c:v>
                </c:pt>
                <c:pt idx="1396">
                  <c:v>396.28480837771701</c:v>
                </c:pt>
                <c:pt idx="1397">
                  <c:v>1862.22881205311</c:v>
                </c:pt>
                <c:pt idx="1398">
                  <c:v>785.40155676539405</c:v>
                </c:pt>
                <c:pt idx="1399">
                  <c:v>52.566167681806498</c:v>
                </c:pt>
                <c:pt idx="1400">
                  <c:v>125.321631021652</c:v>
                </c:pt>
                <c:pt idx="1401">
                  <c:v>1829.0320673041399</c:v>
                </c:pt>
                <c:pt idx="1402">
                  <c:v>1683.1045334797</c:v>
                </c:pt>
                <c:pt idx="1403">
                  <c:v>972.03698460657904</c:v>
                </c:pt>
                <c:pt idx="1404">
                  <c:v>1472.83408132771</c:v>
                </c:pt>
                <c:pt idx="1405">
                  <c:v>1074.7904322664399</c:v>
                </c:pt>
                <c:pt idx="1406">
                  <c:v>1591.4534863208501</c:v>
                </c:pt>
                <c:pt idx="1407">
                  <c:v>497.77891718226101</c:v>
                </c:pt>
                <c:pt idx="1408">
                  <c:v>1611.3702581486</c:v>
                </c:pt>
                <c:pt idx="1409">
                  <c:v>220.11022404821799</c:v>
                </c:pt>
                <c:pt idx="1410">
                  <c:v>473.92692452177897</c:v>
                </c:pt>
                <c:pt idx="1411">
                  <c:v>1507.97257033695</c:v>
                </c:pt>
                <c:pt idx="1412">
                  <c:v>366.49329862115502</c:v>
                </c:pt>
                <c:pt idx="1413">
                  <c:v>1040.5912692843201</c:v>
                </c:pt>
                <c:pt idx="1414">
                  <c:v>1760.9892336687601</c:v>
                </c:pt>
                <c:pt idx="1415">
                  <c:v>1327.2171031937901</c:v>
                </c:pt>
                <c:pt idx="1416">
                  <c:v>1291.52605564755</c:v>
                </c:pt>
                <c:pt idx="1417">
                  <c:v>1759.4953927169099</c:v>
                </c:pt>
                <c:pt idx="1418">
                  <c:v>962.32308121002904</c:v>
                </c:pt>
                <c:pt idx="1419">
                  <c:v>892.936214288423</c:v>
                </c:pt>
                <c:pt idx="1420">
                  <c:v>71.048465498345607</c:v>
                </c:pt>
                <c:pt idx="1421">
                  <c:v>1695.8348843142401</c:v>
                </c:pt>
                <c:pt idx="1422">
                  <c:v>788.18104797154103</c:v>
                </c:pt>
                <c:pt idx="1423">
                  <c:v>1161.3682822108301</c:v>
                </c:pt>
                <c:pt idx="1424">
                  <c:v>781.04359825214499</c:v>
                </c:pt>
                <c:pt idx="1425">
                  <c:v>1948.07585978477</c:v>
                </c:pt>
                <c:pt idx="1426">
                  <c:v>1784.3520205669399</c:v>
                </c:pt>
                <c:pt idx="1427">
                  <c:v>706.319804151173</c:v>
                </c:pt>
                <c:pt idx="1428">
                  <c:v>1695.63370451794</c:v>
                </c:pt>
                <c:pt idx="1429">
                  <c:v>715.35042969257404</c:v>
                </c:pt>
                <c:pt idx="1430">
                  <c:v>1614.06773718725</c:v>
                </c:pt>
                <c:pt idx="1431">
                  <c:v>731.276415503512</c:v>
                </c:pt>
                <c:pt idx="1432">
                  <c:v>1181.3636702240799</c:v>
                </c:pt>
                <c:pt idx="1433">
                  <c:v>849.366889322009</c:v>
                </c:pt>
                <c:pt idx="1434">
                  <c:v>621.57129848792295</c:v>
                </c:pt>
                <c:pt idx="1435">
                  <c:v>1406.05331246793</c:v>
                </c:pt>
                <c:pt idx="1436">
                  <c:v>919.98077633294395</c:v>
                </c:pt>
                <c:pt idx="1437">
                  <c:v>708.88505611926996</c:v>
                </c:pt>
                <c:pt idx="1438">
                  <c:v>1412.13334559229</c:v>
                </c:pt>
                <c:pt idx="1439">
                  <c:v>1922.42222964342</c:v>
                </c:pt>
                <c:pt idx="1440">
                  <c:v>1190.42098183913</c:v>
                </c:pt>
                <c:pt idx="1441">
                  <c:v>52.365994231085701</c:v>
                </c:pt>
                <c:pt idx="1442">
                  <c:v>1622.6909092636199</c:v>
                </c:pt>
                <c:pt idx="1443">
                  <c:v>325.74357414521899</c:v>
                </c:pt>
                <c:pt idx="1444">
                  <c:v>1045.85762935197</c:v>
                </c:pt>
                <c:pt idx="1445">
                  <c:v>856.25983530099097</c:v>
                </c:pt>
                <c:pt idx="1446">
                  <c:v>376.33698794515499</c:v>
                </c:pt>
                <c:pt idx="1447">
                  <c:v>1678.0465198970401</c:v>
                </c:pt>
                <c:pt idx="1448">
                  <c:v>644.35918297152296</c:v>
                </c:pt>
                <c:pt idx="1449">
                  <c:v>418.91947966210603</c:v>
                </c:pt>
                <c:pt idx="1450">
                  <c:v>559.38393349440605</c:v>
                </c:pt>
                <c:pt idx="1451">
                  <c:v>1295.5554134184899</c:v>
                </c:pt>
                <c:pt idx="1452">
                  <c:v>1095.0240746402801</c:v>
                </c:pt>
                <c:pt idx="1453">
                  <c:v>88.216211065976097</c:v>
                </c:pt>
                <c:pt idx="1454">
                  <c:v>1922.2776259239699</c:v>
                </c:pt>
                <c:pt idx="1455">
                  <c:v>466.89751395472501</c:v>
                </c:pt>
                <c:pt idx="1456">
                  <c:v>1056.3926957250901</c:v>
                </c:pt>
                <c:pt idx="1457">
                  <c:v>693.39308306562498</c:v>
                </c:pt>
                <c:pt idx="1458">
                  <c:v>932.01073787622397</c:v>
                </c:pt>
                <c:pt idx="1459">
                  <c:v>619.68706293728405</c:v>
                </c:pt>
                <c:pt idx="1460">
                  <c:v>1938.72237309109</c:v>
                </c:pt>
                <c:pt idx="1461">
                  <c:v>1942.00739963044</c:v>
                </c:pt>
                <c:pt idx="1462">
                  <c:v>138.72087881828801</c:v>
                </c:pt>
                <c:pt idx="1463">
                  <c:v>358.86388047979199</c:v>
                </c:pt>
                <c:pt idx="1464">
                  <c:v>1720.4483591184601</c:v>
                </c:pt>
                <c:pt idx="1465">
                  <c:v>526.40706187156002</c:v>
                </c:pt>
                <c:pt idx="1466">
                  <c:v>1212.70687916936</c:v>
                </c:pt>
                <c:pt idx="1467">
                  <c:v>1977.21778072604</c:v>
                </c:pt>
                <c:pt idx="1468">
                  <c:v>208.25354844232999</c:v>
                </c:pt>
                <c:pt idx="1469">
                  <c:v>227.319877688735</c:v>
                </c:pt>
                <c:pt idx="1470">
                  <c:v>586.65132165980299</c:v>
                </c:pt>
                <c:pt idx="1471">
                  <c:v>1704.5416858646699</c:v>
                </c:pt>
                <c:pt idx="1472">
                  <c:v>1063.6423776561601</c:v>
                </c:pt>
                <c:pt idx="1473">
                  <c:v>293.197539238915</c:v>
                </c:pt>
                <c:pt idx="1474">
                  <c:v>1421.12495306919</c:v>
                </c:pt>
                <c:pt idx="1475">
                  <c:v>174.82526035320899</c:v>
                </c:pt>
                <c:pt idx="1476">
                  <c:v>1130.1492526889599</c:v>
                </c:pt>
                <c:pt idx="1477">
                  <c:v>941.150299510369</c:v>
                </c:pt>
                <c:pt idx="1478">
                  <c:v>1551.1948612925501</c:v>
                </c:pt>
                <c:pt idx="1479">
                  <c:v>1937.95314282547</c:v>
                </c:pt>
                <c:pt idx="1480">
                  <c:v>1442.5682927553801</c:v>
                </c:pt>
                <c:pt idx="1481">
                  <c:v>297.85725973158998</c:v>
                </c:pt>
                <c:pt idx="1482">
                  <c:v>1686.57163581853</c:v>
                </c:pt>
                <c:pt idx="1483">
                  <c:v>968.92986340736502</c:v>
                </c:pt>
                <c:pt idx="1484">
                  <c:v>1258.8334308317501</c:v>
                </c:pt>
                <c:pt idx="1485">
                  <c:v>1398.6370901552</c:v>
                </c:pt>
                <c:pt idx="1486">
                  <c:v>1967.68442538005</c:v>
                </c:pt>
                <c:pt idx="1487">
                  <c:v>1165.05612841222</c:v>
                </c:pt>
                <c:pt idx="1488">
                  <c:v>1827.44809777299</c:v>
                </c:pt>
                <c:pt idx="1489">
                  <c:v>1356.1451223035299</c:v>
                </c:pt>
                <c:pt idx="1490">
                  <c:v>1403.1175867444299</c:v>
                </c:pt>
                <c:pt idx="1491">
                  <c:v>1815.7520722220499</c:v>
                </c:pt>
                <c:pt idx="1492">
                  <c:v>532.791776393742</c:v>
                </c:pt>
                <c:pt idx="1493">
                  <c:v>560.19454292032697</c:v>
                </c:pt>
                <c:pt idx="1494">
                  <c:v>145.47721277354299</c:v>
                </c:pt>
                <c:pt idx="1495">
                  <c:v>1149.94885324765</c:v>
                </c:pt>
                <c:pt idx="1496">
                  <c:v>483.054589381114</c:v>
                </c:pt>
                <c:pt idx="1497">
                  <c:v>1128.53435072972</c:v>
                </c:pt>
                <c:pt idx="1498">
                  <c:v>413.41493729085499</c:v>
                </c:pt>
                <c:pt idx="1499">
                  <c:v>1714.5395935992001</c:v>
                </c:pt>
                <c:pt idx="1500">
                  <c:v>1629.5564823091199</c:v>
                </c:pt>
                <c:pt idx="1501">
                  <c:v>1859.8900388969801</c:v>
                </c:pt>
                <c:pt idx="1502">
                  <c:v>130.7233648461</c:v>
                </c:pt>
                <c:pt idx="1503">
                  <c:v>1130.13230361418</c:v>
                </c:pt>
                <c:pt idx="1504">
                  <c:v>1959.8795496134801</c:v>
                </c:pt>
                <c:pt idx="1505">
                  <c:v>1942.1431576053301</c:v>
                </c:pt>
                <c:pt idx="1506">
                  <c:v>1310.7152890668999</c:v>
                </c:pt>
                <c:pt idx="1507">
                  <c:v>847.70373469321896</c:v>
                </c:pt>
                <c:pt idx="1508">
                  <c:v>473.77773215673102</c:v>
                </c:pt>
                <c:pt idx="1509">
                  <c:v>513.58278661394695</c:v>
                </c:pt>
                <c:pt idx="1510">
                  <c:v>1425.30636132732</c:v>
                </c:pt>
                <c:pt idx="1511">
                  <c:v>1553.2917133142901</c:v>
                </c:pt>
                <c:pt idx="1512">
                  <c:v>1904.9369918064899</c:v>
                </c:pt>
                <c:pt idx="1513">
                  <c:v>1800.18270270329</c:v>
                </c:pt>
                <c:pt idx="1514">
                  <c:v>673.14389769715797</c:v>
                </c:pt>
                <c:pt idx="1515">
                  <c:v>159.65504721255601</c:v>
                </c:pt>
                <c:pt idx="1516">
                  <c:v>259.76093043574099</c:v>
                </c:pt>
                <c:pt idx="1517">
                  <c:v>499.38669126908599</c:v>
                </c:pt>
                <c:pt idx="1518">
                  <c:v>1697.7322339852101</c:v>
                </c:pt>
                <c:pt idx="1519">
                  <c:v>1174.6850915177899</c:v>
                </c:pt>
                <c:pt idx="1520">
                  <c:v>878.79443957758201</c:v>
                </c:pt>
                <c:pt idx="1521">
                  <c:v>1388.1196236204901</c:v>
                </c:pt>
                <c:pt idx="1522">
                  <c:v>1253.62190631112</c:v>
                </c:pt>
                <c:pt idx="1523">
                  <c:v>526.93217229845504</c:v>
                </c:pt>
                <c:pt idx="1524">
                  <c:v>1129.2948568593499</c:v>
                </c:pt>
                <c:pt idx="1525">
                  <c:v>423.74171775125598</c:v>
                </c:pt>
                <c:pt idx="1526">
                  <c:v>1439.85910707313</c:v>
                </c:pt>
                <c:pt idx="1527">
                  <c:v>1347.72376003008</c:v>
                </c:pt>
                <c:pt idx="1528">
                  <c:v>1321.4710469163001</c:v>
                </c:pt>
                <c:pt idx="1529">
                  <c:v>149.692021121777</c:v>
                </c:pt>
                <c:pt idx="1530">
                  <c:v>440.33842225650102</c:v>
                </c:pt>
                <c:pt idx="1531">
                  <c:v>1830.97390323848</c:v>
                </c:pt>
                <c:pt idx="1532">
                  <c:v>98.845589229114097</c:v>
                </c:pt>
                <c:pt idx="1533">
                  <c:v>1454.24277004284</c:v>
                </c:pt>
                <c:pt idx="1534">
                  <c:v>1701.28695564759</c:v>
                </c:pt>
                <c:pt idx="1535">
                  <c:v>1371.3021575888099</c:v>
                </c:pt>
                <c:pt idx="1536">
                  <c:v>1512.27057593772</c:v>
                </c:pt>
                <c:pt idx="1537">
                  <c:v>1708.22907536158</c:v>
                </c:pt>
                <c:pt idx="1538">
                  <c:v>1341.3157975768099</c:v>
                </c:pt>
                <c:pt idx="1539">
                  <c:v>1800.35705772601</c:v>
                </c:pt>
                <c:pt idx="1540">
                  <c:v>568.56512312084806</c:v>
                </c:pt>
                <c:pt idx="1541">
                  <c:v>1645.76705374933</c:v>
                </c:pt>
                <c:pt idx="1542">
                  <c:v>1213.4588713733301</c:v>
                </c:pt>
                <c:pt idx="1543">
                  <c:v>251.605094413426</c:v>
                </c:pt>
                <c:pt idx="1544">
                  <c:v>1430.8005404358801</c:v>
                </c:pt>
                <c:pt idx="1545">
                  <c:v>1375.0201371656301</c:v>
                </c:pt>
                <c:pt idx="1546">
                  <c:v>74.037791768543997</c:v>
                </c:pt>
                <c:pt idx="1547">
                  <c:v>1323.20284936865</c:v>
                </c:pt>
                <c:pt idx="1548">
                  <c:v>600.12276873379096</c:v>
                </c:pt>
                <c:pt idx="1549">
                  <c:v>1754.51411341017</c:v>
                </c:pt>
                <c:pt idx="1550">
                  <c:v>339.88055588686001</c:v>
                </c:pt>
                <c:pt idx="1551">
                  <c:v>1598.0105663076399</c:v>
                </c:pt>
                <c:pt idx="1552">
                  <c:v>1978.8104230076101</c:v>
                </c:pt>
                <c:pt idx="1553">
                  <c:v>575.15082209292996</c:v>
                </c:pt>
                <c:pt idx="1554">
                  <c:v>399.44511907372799</c:v>
                </c:pt>
                <c:pt idx="1555">
                  <c:v>369.83727238607202</c:v>
                </c:pt>
                <c:pt idx="1556">
                  <c:v>1646.11270827626</c:v>
                </c:pt>
                <c:pt idx="1557">
                  <c:v>448.49321637818502</c:v>
                </c:pt>
                <c:pt idx="1558">
                  <c:v>1950.0866813524401</c:v>
                </c:pt>
                <c:pt idx="1559">
                  <c:v>1431.05846198683</c:v>
                </c:pt>
                <c:pt idx="1560">
                  <c:v>137.110887850663</c:v>
                </c:pt>
                <c:pt idx="1561">
                  <c:v>1390.20237499922</c:v>
                </c:pt>
                <c:pt idx="1562">
                  <c:v>337.32100977707597</c:v>
                </c:pt>
                <c:pt idx="1563">
                  <c:v>1200.2960661265699</c:v>
                </c:pt>
                <c:pt idx="1564">
                  <c:v>59.639722165272097</c:v>
                </c:pt>
                <c:pt idx="1565">
                  <c:v>1239.72636710858</c:v>
                </c:pt>
                <c:pt idx="1566">
                  <c:v>212.305160692578</c:v>
                </c:pt>
                <c:pt idx="1567">
                  <c:v>1865.2327242036399</c:v>
                </c:pt>
                <c:pt idx="1568">
                  <c:v>1883.04937670251</c:v>
                </c:pt>
                <c:pt idx="1569">
                  <c:v>791.68981124725701</c:v>
                </c:pt>
                <c:pt idx="1570">
                  <c:v>1212.7159276863599</c:v>
                </c:pt>
                <c:pt idx="1571">
                  <c:v>1801.3826895428799</c:v>
                </c:pt>
                <c:pt idx="1572">
                  <c:v>1562.67683154623</c:v>
                </c:pt>
                <c:pt idx="1573">
                  <c:v>1706.06189689958</c:v>
                </c:pt>
                <c:pt idx="1574">
                  <c:v>640.89223121074804</c:v>
                </c:pt>
                <c:pt idx="1575">
                  <c:v>1453.84452896322</c:v>
                </c:pt>
                <c:pt idx="1576">
                  <c:v>426.21799660225901</c:v>
                </c:pt>
                <c:pt idx="1577">
                  <c:v>1847.3081712189901</c:v>
                </c:pt>
                <c:pt idx="1578">
                  <c:v>1466.18602313825</c:v>
                </c:pt>
                <c:pt idx="1579">
                  <c:v>546.061526661024</c:v>
                </c:pt>
                <c:pt idx="1580">
                  <c:v>1213.1140485825699</c:v>
                </c:pt>
                <c:pt idx="1581">
                  <c:v>333.01540818434501</c:v>
                </c:pt>
                <c:pt idx="1582">
                  <c:v>1497.86757088985</c:v>
                </c:pt>
                <c:pt idx="1583">
                  <c:v>1021.06119848216</c:v>
                </c:pt>
                <c:pt idx="1584">
                  <c:v>126.693624715621</c:v>
                </c:pt>
                <c:pt idx="1585">
                  <c:v>788.79165000545299</c:v>
                </c:pt>
                <c:pt idx="1586">
                  <c:v>609.77392968057802</c:v>
                </c:pt>
                <c:pt idx="1587">
                  <c:v>905.93872343549504</c:v>
                </c:pt>
                <c:pt idx="1588">
                  <c:v>997.82661277072498</c:v>
                </c:pt>
                <c:pt idx="1589">
                  <c:v>956.93249688697097</c:v>
                </c:pt>
                <c:pt idx="1590">
                  <c:v>68.955215394950201</c:v>
                </c:pt>
                <c:pt idx="1591">
                  <c:v>272.48752733235898</c:v>
                </c:pt>
                <c:pt idx="1592">
                  <c:v>1204.43387630492</c:v>
                </c:pt>
                <c:pt idx="1593">
                  <c:v>1519.37328377227</c:v>
                </c:pt>
                <c:pt idx="1594">
                  <c:v>90.604024734800106</c:v>
                </c:pt>
                <c:pt idx="1595">
                  <c:v>809.66019019156897</c:v>
                </c:pt>
                <c:pt idx="1596">
                  <c:v>454.97284225923102</c:v>
                </c:pt>
                <c:pt idx="1597">
                  <c:v>445.20607330913401</c:v>
                </c:pt>
                <c:pt idx="1598">
                  <c:v>90.232970013983206</c:v>
                </c:pt>
                <c:pt idx="1599">
                  <c:v>1975.47727793635</c:v>
                </c:pt>
                <c:pt idx="1600">
                  <c:v>101.5873627971</c:v>
                </c:pt>
                <c:pt idx="1601">
                  <c:v>649.67839411835598</c:v>
                </c:pt>
                <c:pt idx="1602">
                  <c:v>660.05432950011595</c:v>
                </c:pt>
                <c:pt idx="1603">
                  <c:v>1506.4345716849</c:v>
                </c:pt>
                <c:pt idx="1604">
                  <c:v>1358.4609754487301</c:v>
                </c:pt>
                <c:pt idx="1605">
                  <c:v>1493.7458914848</c:v>
                </c:pt>
                <c:pt idx="1606">
                  <c:v>556.72607327435503</c:v>
                </c:pt>
                <c:pt idx="1607">
                  <c:v>1838.35188213986</c:v>
                </c:pt>
                <c:pt idx="1608">
                  <c:v>1350.19863442055</c:v>
                </c:pt>
                <c:pt idx="1609">
                  <c:v>966.39816373142196</c:v>
                </c:pt>
                <c:pt idx="1610">
                  <c:v>186.56753456492501</c:v>
                </c:pt>
                <c:pt idx="1611">
                  <c:v>1663.90598264755</c:v>
                </c:pt>
                <c:pt idx="1612">
                  <c:v>1169.06061869004</c:v>
                </c:pt>
                <c:pt idx="1613">
                  <c:v>1091.70246692206</c:v>
                </c:pt>
                <c:pt idx="1614">
                  <c:v>1669.5725263219299</c:v>
                </c:pt>
                <c:pt idx="1615">
                  <c:v>730.48188395165903</c:v>
                </c:pt>
                <c:pt idx="1616">
                  <c:v>744.42594016917201</c:v>
                </c:pt>
                <c:pt idx="1617">
                  <c:v>1316.52606999196</c:v>
                </c:pt>
                <c:pt idx="1618">
                  <c:v>202.61514975369801</c:v>
                </c:pt>
                <c:pt idx="1619">
                  <c:v>579.29925860654998</c:v>
                </c:pt>
                <c:pt idx="1620">
                  <c:v>1434.9954579666</c:v>
                </c:pt>
                <c:pt idx="1621">
                  <c:v>986.91032231489896</c:v>
                </c:pt>
                <c:pt idx="1622">
                  <c:v>1702.2417917625601</c:v>
                </c:pt>
                <c:pt idx="1623">
                  <c:v>251.71322036285</c:v>
                </c:pt>
                <c:pt idx="1624">
                  <c:v>1709.4959352245801</c:v>
                </c:pt>
                <c:pt idx="1625">
                  <c:v>75.199486337406796</c:v>
                </c:pt>
                <c:pt idx="1626">
                  <c:v>1642.37844621927</c:v>
                </c:pt>
                <c:pt idx="1627">
                  <c:v>1650.91928835152</c:v>
                </c:pt>
                <c:pt idx="1628">
                  <c:v>1634.0480923852199</c:v>
                </c:pt>
                <c:pt idx="1629">
                  <c:v>670.71621575342294</c:v>
                </c:pt>
                <c:pt idx="1630">
                  <c:v>540.99170284308298</c:v>
                </c:pt>
                <c:pt idx="1631">
                  <c:v>1777.1039905932901</c:v>
                </c:pt>
                <c:pt idx="1632">
                  <c:v>1668.6869617585801</c:v>
                </c:pt>
                <c:pt idx="1633">
                  <c:v>390.91777248649601</c:v>
                </c:pt>
                <c:pt idx="1634">
                  <c:v>1254.83936496614</c:v>
                </c:pt>
                <c:pt idx="1635">
                  <c:v>1344.0043397545101</c:v>
                </c:pt>
                <c:pt idx="1636">
                  <c:v>1938.8021741852201</c:v>
                </c:pt>
                <c:pt idx="1637">
                  <c:v>1894.1840630197901</c:v>
                </c:pt>
                <c:pt idx="1638">
                  <c:v>1682.1346186427099</c:v>
                </c:pt>
                <c:pt idx="1639">
                  <c:v>1075.3182184393199</c:v>
                </c:pt>
                <c:pt idx="1640">
                  <c:v>854.47328934331802</c:v>
                </c:pt>
                <c:pt idx="1641">
                  <c:v>646.85761499063301</c:v>
                </c:pt>
                <c:pt idx="1642">
                  <c:v>1875.2470450450801</c:v>
                </c:pt>
                <c:pt idx="1643">
                  <c:v>1792.1321570570999</c:v>
                </c:pt>
                <c:pt idx="1644">
                  <c:v>219.48572998718501</c:v>
                </c:pt>
                <c:pt idx="1645">
                  <c:v>1542.74153322905</c:v>
                </c:pt>
                <c:pt idx="1646">
                  <c:v>1014.66636754481</c:v>
                </c:pt>
                <c:pt idx="1647">
                  <c:v>95.803411003867794</c:v>
                </c:pt>
                <c:pt idx="1648">
                  <c:v>175.03461848855201</c:v>
                </c:pt>
                <c:pt idx="1649">
                  <c:v>129.60794757303299</c:v>
                </c:pt>
                <c:pt idx="1650">
                  <c:v>1363.0937132080001</c:v>
                </c:pt>
                <c:pt idx="1651">
                  <c:v>137.57922850756401</c:v>
                </c:pt>
                <c:pt idx="1652">
                  <c:v>1219.8961593230499</c:v>
                </c:pt>
                <c:pt idx="1653">
                  <c:v>860.69072481374997</c:v>
                </c:pt>
                <c:pt idx="1654">
                  <c:v>148.299128548422</c:v>
                </c:pt>
                <c:pt idx="1655">
                  <c:v>1167.0716147697301</c:v>
                </c:pt>
                <c:pt idx="1656">
                  <c:v>1389.4354639544499</c:v>
                </c:pt>
                <c:pt idx="1657">
                  <c:v>1420.3436438234901</c:v>
                </c:pt>
                <c:pt idx="1658">
                  <c:v>1360.6661712079101</c:v>
                </c:pt>
                <c:pt idx="1659">
                  <c:v>703.94919150806902</c:v>
                </c:pt>
                <c:pt idx="1660">
                  <c:v>634.80699528779701</c:v>
                </c:pt>
                <c:pt idx="1661">
                  <c:v>508.61548623986698</c:v>
                </c:pt>
                <c:pt idx="1662">
                  <c:v>180.00738493906499</c:v>
                </c:pt>
                <c:pt idx="1663">
                  <c:v>304.17762145839799</c:v>
                </c:pt>
                <c:pt idx="1664">
                  <c:v>1913.2010815784799</c:v>
                </c:pt>
                <c:pt idx="1665">
                  <c:v>886.57573533212599</c:v>
                </c:pt>
                <c:pt idx="1666">
                  <c:v>630.40921135358496</c:v>
                </c:pt>
                <c:pt idx="1667">
                  <c:v>436.84225975472998</c:v>
                </c:pt>
                <c:pt idx="1668">
                  <c:v>270.29667275022899</c:v>
                </c:pt>
                <c:pt idx="1669">
                  <c:v>1704.3897143280101</c:v>
                </c:pt>
                <c:pt idx="1670">
                  <c:v>1896.64901750067</c:v>
                </c:pt>
                <c:pt idx="1671">
                  <c:v>1809.2416018138699</c:v>
                </c:pt>
                <c:pt idx="1672">
                  <c:v>809.923651983127</c:v>
                </c:pt>
                <c:pt idx="1673">
                  <c:v>1390.5128966285299</c:v>
                </c:pt>
                <c:pt idx="1674">
                  <c:v>1525.6867541218901</c:v>
                </c:pt>
                <c:pt idx="1675">
                  <c:v>1404.43076509914</c:v>
                </c:pt>
                <c:pt idx="1676">
                  <c:v>1613.19076247728</c:v>
                </c:pt>
                <c:pt idx="1677">
                  <c:v>1953.9708898090601</c:v>
                </c:pt>
                <c:pt idx="1678">
                  <c:v>117.968792134886</c:v>
                </c:pt>
                <c:pt idx="1679">
                  <c:v>1582.3019153990001</c:v>
                </c:pt>
                <c:pt idx="1680">
                  <c:v>317.47141785235101</c:v>
                </c:pt>
                <c:pt idx="1681">
                  <c:v>96.462227788191299</c:v>
                </c:pt>
                <c:pt idx="1682">
                  <c:v>1202.5823684120701</c:v>
                </c:pt>
                <c:pt idx="1683">
                  <c:v>527.70122658109403</c:v>
                </c:pt>
                <c:pt idx="1684">
                  <c:v>1497.5433317214799</c:v>
                </c:pt>
                <c:pt idx="1685">
                  <c:v>438.47993236245799</c:v>
                </c:pt>
                <c:pt idx="1686">
                  <c:v>1139.7477455032099</c:v>
                </c:pt>
                <c:pt idx="1687">
                  <c:v>340.21876532847</c:v>
                </c:pt>
                <c:pt idx="1688">
                  <c:v>1512.7128485053399</c:v>
                </c:pt>
                <c:pt idx="1689">
                  <c:v>1394.9042398735101</c:v>
                </c:pt>
                <c:pt idx="1690">
                  <c:v>439.80701943581101</c:v>
                </c:pt>
                <c:pt idx="1691">
                  <c:v>1027.01163361217</c:v>
                </c:pt>
                <c:pt idx="1692">
                  <c:v>1461.4064030217501</c:v>
                </c:pt>
                <c:pt idx="1693">
                  <c:v>1477.57494106831</c:v>
                </c:pt>
                <c:pt idx="1694">
                  <c:v>429.76399023762502</c:v>
                </c:pt>
                <c:pt idx="1695">
                  <c:v>821.94292122637296</c:v>
                </c:pt>
                <c:pt idx="1696">
                  <c:v>965.12589354572799</c:v>
                </c:pt>
                <c:pt idx="1697">
                  <c:v>188.96893652110299</c:v>
                </c:pt>
                <c:pt idx="1698">
                  <c:v>1683.48193068313</c:v>
                </c:pt>
                <c:pt idx="1699">
                  <c:v>791.103574408653</c:v>
                </c:pt>
                <c:pt idx="1700">
                  <c:v>241.473034149189</c:v>
                </c:pt>
                <c:pt idx="1701">
                  <c:v>702.087095641107</c:v>
                </c:pt>
                <c:pt idx="1702">
                  <c:v>935.58950621385895</c:v>
                </c:pt>
                <c:pt idx="1703">
                  <c:v>812.04643988327405</c:v>
                </c:pt>
                <c:pt idx="1704">
                  <c:v>1629.1139289509199</c:v>
                </c:pt>
                <c:pt idx="1705">
                  <c:v>140.072125197335</c:v>
                </c:pt>
                <c:pt idx="1706">
                  <c:v>1629.4943261823901</c:v>
                </c:pt>
                <c:pt idx="1707">
                  <c:v>1883.8027053578001</c:v>
                </c:pt>
                <c:pt idx="1708">
                  <c:v>1839.7654816092499</c:v>
                </c:pt>
                <c:pt idx="1709">
                  <c:v>1941.1122408968099</c:v>
                </c:pt>
                <c:pt idx="1710">
                  <c:v>812.96440960522898</c:v>
                </c:pt>
                <c:pt idx="1711">
                  <c:v>1287.3882322463601</c:v>
                </c:pt>
                <c:pt idx="1712">
                  <c:v>1301.8651232300999</c:v>
                </c:pt>
                <c:pt idx="1713">
                  <c:v>947.55481016170904</c:v>
                </c:pt>
                <c:pt idx="1714">
                  <c:v>1234.69752693654</c:v>
                </c:pt>
                <c:pt idx="1715">
                  <c:v>1581.1202904255099</c:v>
                </c:pt>
                <c:pt idx="1716">
                  <c:v>381.71327893844398</c:v>
                </c:pt>
                <c:pt idx="1717">
                  <c:v>93.626295417524204</c:v>
                </c:pt>
                <c:pt idx="1718">
                  <c:v>659.90895008849895</c:v>
                </c:pt>
                <c:pt idx="1719">
                  <c:v>480.55913467241902</c:v>
                </c:pt>
                <c:pt idx="1720">
                  <c:v>262.31374375189699</c:v>
                </c:pt>
                <c:pt idx="1721">
                  <c:v>1409.47730050717</c:v>
                </c:pt>
                <c:pt idx="1722">
                  <c:v>280.46078393235598</c:v>
                </c:pt>
                <c:pt idx="1723">
                  <c:v>484.01452008934598</c:v>
                </c:pt>
                <c:pt idx="1724">
                  <c:v>411.12083694712197</c:v>
                </c:pt>
                <c:pt idx="1725">
                  <c:v>1719.4242527865399</c:v>
                </c:pt>
                <c:pt idx="1726">
                  <c:v>654.65065064657904</c:v>
                </c:pt>
                <c:pt idx="1727">
                  <c:v>537.52082176132399</c:v>
                </c:pt>
                <c:pt idx="1728">
                  <c:v>312.23689662784398</c:v>
                </c:pt>
                <c:pt idx="1729">
                  <c:v>202.31294378017699</c:v>
                </c:pt>
                <c:pt idx="1730">
                  <c:v>1235.0989642961799</c:v>
                </c:pt>
                <c:pt idx="1731">
                  <c:v>268.08702543615902</c:v>
                </c:pt>
                <c:pt idx="1732">
                  <c:v>1299.0594338163501</c:v>
                </c:pt>
                <c:pt idx="1733">
                  <c:v>555.53486498680797</c:v>
                </c:pt>
                <c:pt idx="1734">
                  <c:v>496.94360504671801</c:v>
                </c:pt>
                <c:pt idx="1735">
                  <c:v>1186.6309039201101</c:v>
                </c:pt>
                <c:pt idx="1736">
                  <c:v>627.68449732885495</c:v>
                </c:pt>
                <c:pt idx="1737">
                  <c:v>545.42766349680096</c:v>
                </c:pt>
                <c:pt idx="1738">
                  <c:v>1851.27693097823</c:v>
                </c:pt>
                <c:pt idx="1739">
                  <c:v>142.15577386438301</c:v>
                </c:pt>
                <c:pt idx="1740">
                  <c:v>714.76291636527696</c:v>
                </c:pt>
                <c:pt idx="1741">
                  <c:v>903.07693457021298</c:v>
                </c:pt>
                <c:pt idx="1742">
                  <c:v>1403.54777543351</c:v>
                </c:pt>
                <c:pt idx="1743">
                  <c:v>1811.7884004285499</c:v>
                </c:pt>
                <c:pt idx="1744">
                  <c:v>1943.72905303947</c:v>
                </c:pt>
                <c:pt idx="1745">
                  <c:v>1977.0638486212499</c:v>
                </c:pt>
                <c:pt idx="1746">
                  <c:v>692.12806543747797</c:v>
                </c:pt>
                <c:pt idx="1747">
                  <c:v>372.98518139064402</c:v>
                </c:pt>
                <c:pt idx="1748">
                  <c:v>403.64793783034997</c:v>
                </c:pt>
                <c:pt idx="1749">
                  <c:v>1455.9513833277999</c:v>
                </c:pt>
                <c:pt idx="1750">
                  <c:v>1589.16827708817</c:v>
                </c:pt>
                <c:pt idx="1751">
                  <c:v>1834.4465948454699</c:v>
                </c:pt>
                <c:pt idx="1752">
                  <c:v>1189.63484038107</c:v>
                </c:pt>
                <c:pt idx="1753">
                  <c:v>75.051694669798096</c:v>
                </c:pt>
                <c:pt idx="1754">
                  <c:v>1682.7682332954801</c:v>
                </c:pt>
                <c:pt idx="1755">
                  <c:v>1361.16688632092</c:v>
                </c:pt>
                <c:pt idx="1756">
                  <c:v>1663.7261576805399</c:v>
                </c:pt>
                <c:pt idx="1757">
                  <c:v>1666.2235129180699</c:v>
                </c:pt>
                <c:pt idx="1758">
                  <c:v>995.09954583049796</c:v>
                </c:pt>
                <c:pt idx="1759">
                  <c:v>1793.1155933099101</c:v>
                </c:pt>
                <c:pt idx="1760">
                  <c:v>1153.98747102933</c:v>
                </c:pt>
                <c:pt idx="1761">
                  <c:v>1921.12195237323</c:v>
                </c:pt>
                <c:pt idx="1762">
                  <c:v>1922.61055822146</c:v>
                </c:pt>
                <c:pt idx="1763">
                  <c:v>85.508473814424903</c:v>
                </c:pt>
                <c:pt idx="1764">
                  <c:v>790.62820155922395</c:v>
                </c:pt>
                <c:pt idx="1765">
                  <c:v>1599.2335192252499</c:v>
                </c:pt>
                <c:pt idx="1766">
                  <c:v>962.89142114355104</c:v>
                </c:pt>
                <c:pt idx="1767">
                  <c:v>161.27762601547801</c:v>
                </c:pt>
                <c:pt idx="1768">
                  <c:v>1915.0881326165299</c:v>
                </c:pt>
                <c:pt idx="1769">
                  <c:v>113.033731495674</c:v>
                </c:pt>
                <c:pt idx="1770">
                  <c:v>1217.1234392997201</c:v>
                </c:pt>
                <c:pt idx="1771">
                  <c:v>616.99354158882102</c:v>
                </c:pt>
                <c:pt idx="1772">
                  <c:v>1918.5571547612301</c:v>
                </c:pt>
                <c:pt idx="1773">
                  <c:v>1727.07710767301</c:v>
                </c:pt>
                <c:pt idx="1774">
                  <c:v>720.80783113548603</c:v>
                </c:pt>
                <c:pt idx="1775">
                  <c:v>92.200801751493898</c:v>
                </c:pt>
                <c:pt idx="1776">
                  <c:v>1985.54507932309</c:v>
                </c:pt>
                <c:pt idx="1777">
                  <c:v>1879.91485238013</c:v>
                </c:pt>
                <c:pt idx="1778">
                  <c:v>304.294870865414</c:v>
                </c:pt>
                <c:pt idx="1779">
                  <c:v>1194.25018469476</c:v>
                </c:pt>
                <c:pt idx="1780">
                  <c:v>1440.5047408093001</c:v>
                </c:pt>
                <c:pt idx="1781">
                  <c:v>1291.9855785007101</c:v>
                </c:pt>
                <c:pt idx="1782">
                  <c:v>393.33143702784298</c:v>
                </c:pt>
                <c:pt idx="1783">
                  <c:v>305.786160886326</c:v>
                </c:pt>
                <c:pt idx="1784">
                  <c:v>866.74116076013104</c:v>
                </c:pt>
                <c:pt idx="1785">
                  <c:v>87.726856610402393</c:v>
                </c:pt>
                <c:pt idx="1786">
                  <c:v>88.1922747063267</c:v>
                </c:pt>
                <c:pt idx="1787">
                  <c:v>786.777476481696</c:v>
                </c:pt>
                <c:pt idx="1788">
                  <c:v>1246.8131515986499</c:v>
                </c:pt>
                <c:pt idx="1789">
                  <c:v>1296.36790262566</c:v>
                </c:pt>
                <c:pt idx="1790">
                  <c:v>730.61415761337003</c:v>
                </c:pt>
                <c:pt idx="1791">
                  <c:v>125.332430352838</c:v>
                </c:pt>
                <c:pt idx="1792">
                  <c:v>695.47017443619598</c:v>
                </c:pt>
                <c:pt idx="1793">
                  <c:v>1948.8140755331201</c:v>
                </c:pt>
                <c:pt idx="1794">
                  <c:v>1905.5395710800999</c:v>
                </c:pt>
                <c:pt idx="1795">
                  <c:v>1443.43935570547</c:v>
                </c:pt>
                <c:pt idx="1796">
                  <c:v>1756.29497737466</c:v>
                </c:pt>
                <c:pt idx="1797">
                  <c:v>1658.3619085558801</c:v>
                </c:pt>
                <c:pt idx="1798">
                  <c:v>1457.1521574447499</c:v>
                </c:pt>
                <c:pt idx="1799">
                  <c:v>881.19731110600003</c:v>
                </c:pt>
                <c:pt idx="1800">
                  <c:v>1758.93627009736</c:v>
                </c:pt>
                <c:pt idx="1801">
                  <c:v>1595.13242743193</c:v>
                </c:pt>
                <c:pt idx="1802">
                  <c:v>910.57228184080998</c:v>
                </c:pt>
                <c:pt idx="1803">
                  <c:v>942.55415434357599</c:v>
                </c:pt>
                <c:pt idx="1804">
                  <c:v>345.63494595589799</c:v>
                </c:pt>
                <c:pt idx="1805">
                  <c:v>881.39461024191598</c:v>
                </c:pt>
                <c:pt idx="1806">
                  <c:v>275.09118876667998</c:v>
                </c:pt>
                <c:pt idx="1807">
                  <c:v>765.63718025476896</c:v>
                </c:pt>
                <c:pt idx="1808">
                  <c:v>1811.9244330684301</c:v>
                </c:pt>
                <c:pt idx="1809">
                  <c:v>50.4331499699529</c:v>
                </c:pt>
                <c:pt idx="1810">
                  <c:v>1013.43369180919</c:v>
                </c:pt>
                <c:pt idx="1811">
                  <c:v>134.48925130454199</c:v>
                </c:pt>
                <c:pt idx="1812">
                  <c:v>1236.42852578216</c:v>
                </c:pt>
                <c:pt idx="1813">
                  <c:v>1082.5912853942</c:v>
                </c:pt>
                <c:pt idx="1814">
                  <c:v>1588.0653310257101</c:v>
                </c:pt>
                <c:pt idx="1815">
                  <c:v>305.83710113104797</c:v>
                </c:pt>
                <c:pt idx="1816">
                  <c:v>1361.37752103349</c:v>
                </c:pt>
                <c:pt idx="1817">
                  <c:v>1009.96635964063</c:v>
                </c:pt>
                <c:pt idx="1818">
                  <c:v>639.38191842565402</c:v>
                </c:pt>
                <c:pt idx="1819">
                  <c:v>1567.53584389769</c:v>
                </c:pt>
                <c:pt idx="1820">
                  <c:v>1570.5069841475499</c:v>
                </c:pt>
                <c:pt idx="1821">
                  <c:v>1277.7065980908101</c:v>
                </c:pt>
                <c:pt idx="1822">
                  <c:v>1531.75573736144</c:v>
                </c:pt>
                <c:pt idx="1823">
                  <c:v>227.221301228013</c:v>
                </c:pt>
                <c:pt idx="1824">
                  <c:v>868.09804447640204</c:v>
                </c:pt>
                <c:pt idx="1825">
                  <c:v>113.417438725129</c:v>
                </c:pt>
                <c:pt idx="1826">
                  <c:v>365.29251695600698</c:v>
                </c:pt>
                <c:pt idx="1827">
                  <c:v>1109.9105060683701</c:v>
                </c:pt>
                <c:pt idx="1828">
                  <c:v>1716.24257423466</c:v>
                </c:pt>
                <c:pt idx="1829">
                  <c:v>1969.78399564757</c:v>
                </c:pt>
                <c:pt idx="1830">
                  <c:v>971.50900714519798</c:v>
                </c:pt>
                <c:pt idx="1831">
                  <c:v>1032.1390015623799</c:v>
                </c:pt>
                <c:pt idx="1832">
                  <c:v>1659.4291362118799</c:v>
                </c:pt>
                <c:pt idx="1833">
                  <c:v>1080.72989171055</c:v>
                </c:pt>
                <c:pt idx="1834">
                  <c:v>1940.7469058056699</c:v>
                </c:pt>
                <c:pt idx="1835">
                  <c:v>1986.2028081431799</c:v>
                </c:pt>
                <c:pt idx="1836">
                  <c:v>1464.8421748466301</c:v>
                </c:pt>
                <c:pt idx="1837">
                  <c:v>1671.60244217991</c:v>
                </c:pt>
                <c:pt idx="1838">
                  <c:v>885.81449616600798</c:v>
                </c:pt>
                <c:pt idx="1839">
                  <c:v>468.934040260171</c:v>
                </c:pt>
                <c:pt idx="1840">
                  <c:v>1032.2191723619701</c:v>
                </c:pt>
                <c:pt idx="1841">
                  <c:v>1518.4245543679301</c:v>
                </c:pt>
                <c:pt idx="1842">
                  <c:v>1232.2606414024399</c:v>
                </c:pt>
                <c:pt idx="1843">
                  <c:v>332.41240231318602</c:v>
                </c:pt>
                <c:pt idx="1844">
                  <c:v>1906.9366016459001</c:v>
                </c:pt>
                <c:pt idx="1845">
                  <c:v>1447.2215911532601</c:v>
                </c:pt>
                <c:pt idx="1846">
                  <c:v>893.16539546141496</c:v>
                </c:pt>
                <c:pt idx="1847">
                  <c:v>1748.5992197764001</c:v>
                </c:pt>
                <c:pt idx="1848">
                  <c:v>618.64783994321397</c:v>
                </c:pt>
                <c:pt idx="1849">
                  <c:v>1353.9127920961</c:v>
                </c:pt>
                <c:pt idx="1850">
                  <c:v>995.88264648475297</c:v>
                </c:pt>
                <c:pt idx="1851">
                  <c:v>1057.8153535548199</c:v>
                </c:pt>
                <c:pt idx="1852">
                  <c:v>1347.16147983517</c:v>
                </c:pt>
                <c:pt idx="1853">
                  <c:v>695.26301255822204</c:v>
                </c:pt>
                <c:pt idx="1854">
                  <c:v>698.899822525118</c:v>
                </c:pt>
                <c:pt idx="1855">
                  <c:v>278.981076904551</c:v>
                </c:pt>
                <c:pt idx="1856">
                  <c:v>1690.3579198980501</c:v>
                </c:pt>
                <c:pt idx="1857">
                  <c:v>144.64821691862099</c:v>
                </c:pt>
                <c:pt idx="1858">
                  <c:v>1819.59740996563</c:v>
                </c:pt>
                <c:pt idx="1859">
                  <c:v>1914.0606485570399</c:v>
                </c:pt>
                <c:pt idx="1860">
                  <c:v>1252.55458931834</c:v>
                </c:pt>
                <c:pt idx="1861">
                  <c:v>283.86027958776202</c:v>
                </c:pt>
                <c:pt idx="1862">
                  <c:v>1636.82481850967</c:v>
                </c:pt>
                <c:pt idx="1863">
                  <c:v>1657.21441878982</c:v>
                </c:pt>
                <c:pt idx="1864">
                  <c:v>851.641050843112</c:v>
                </c:pt>
                <c:pt idx="1865">
                  <c:v>295.64245142593899</c:v>
                </c:pt>
                <c:pt idx="1866">
                  <c:v>150.72875045219899</c:v>
                </c:pt>
                <c:pt idx="1867">
                  <c:v>730.47723715147094</c:v>
                </c:pt>
                <c:pt idx="1868">
                  <c:v>406.42551362363099</c:v>
                </c:pt>
                <c:pt idx="1869">
                  <c:v>1500.4434382576501</c:v>
                </c:pt>
                <c:pt idx="1870">
                  <c:v>187.36857388196</c:v>
                </c:pt>
                <c:pt idx="1871">
                  <c:v>1221.71653566091</c:v>
                </c:pt>
                <c:pt idx="1872">
                  <c:v>1978.66577850465</c:v>
                </c:pt>
                <c:pt idx="1873">
                  <c:v>947.154633912142</c:v>
                </c:pt>
                <c:pt idx="1874">
                  <c:v>649.37651092005206</c:v>
                </c:pt>
                <c:pt idx="1875">
                  <c:v>1820.4175366177701</c:v>
                </c:pt>
                <c:pt idx="1876">
                  <c:v>1625.2591107166299</c:v>
                </c:pt>
                <c:pt idx="1877">
                  <c:v>568.09927368526201</c:v>
                </c:pt>
                <c:pt idx="1878">
                  <c:v>1154.9839011184699</c:v>
                </c:pt>
                <c:pt idx="1879">
                  <c:v>599.943572301171</c:v>
                </c:pt>
                <c:pt idx="1880">
                  <c:v>1336.04613854432</c:v>
                </c:pt>
                <c:pt idx="1881">
                  <c:v>1713.08505368595</c:v>
                </c:pt>
                <c:pt idx="1882">
                  <c:v>129.71871213264899</c:v>
                </c:pt>
                <c:pt idx="1883">
                  <c:v>1394.86636337044</c:v>
                </c:pt>
                <c:pt idx="1884">
                  <c:v>771.27835598796798</c:v>
                </c:pt>
                <c:pt idx="1885">
                  <c:v>173.950238213109</c:v>
                </c:pt>
                <c:pt idx="1886">
                  <c:v>1034.70690854243</c:v>
                </c:pt>
                <c:pt idx="1887">
                  <c:v>1697.32720717507</c:v>
                </c:pt>
                <c:pt idx="1888">
                  <c:v>83.880868633232595</c:v>
                </c:pt>
                <c:pt idx="1889">
                  <c:v>759.10237696537502</c:v>
                </c:pt>
                <c:pt idx="1890">
                  <c:v>783.15285414990103</c:v>
                </c:pt>
                <c:pt idx="1891">
                  <c:v>1433.9521334092401</c:v>
                </c:pt>
                <c:pt idx="1892">
                  <c:v>1061.49453818242</c:v>
                </c:pt>
                <c:pt idx="1893">
                  <c:v>302.00632391007503</c:v>
                </c:pt>
                <c:pt idx="1894">
                  <c:v>987.86063526604903</c:v>
                </c:pt>
                <c:pt idx="1895">
                  <c:v>1254.7300241384401</c:v>
                </c:pt>
                <c:pt idx="1896">
                  <c:v>492.07962544866598</c:v>
                </c:pt>
                <c:pt idx="1897">
                  <c:v>1443.78473934467</c:v>
                </c:pt>
                <c:pt idx="1898">
                  <c:v>1447.12713197634</c:v>
                </c:pt>
                <c:pt idx="1899">
                  <c:v>924.89075332910704</c:v>
                </c:pt>
                <c:pt idx="1900">
                  <c:v>223.82283622773301</c:v>
                </c:pt>
                <c:pt idx="1901">
                  <c:v>1393.53426029157</c:v>
                </c:pt>
                <c:pt idx="1902">
                  <c:v>1620.50030342527</c:v>
                </c:pt>
                <c:pt idx="1903">
                  <c:v>1366.5235149494199</c:v>
                </c:pt>
                <c:pt idx="1904">
                  <c:v>68.150215335609005</c:v>
                </c:pt>
                <c:pt idx="1905">
                  <c:v>1652.12205812208</c:v>
                </c:pt>
                <c:pt idx="1906">
                  <c:v>835.12991379703203</c:v>
                </c:pt>
                <c:pt idx="1907">
                  <c:v>619.24848670425501</c:v>
                </c:pt>
                <c:pt idx="1908">
                  <c:v>155.898455494025</c:v>
                </c:pt>
                <c:pt idx="1909">
                  <c:v>1435.9697312344499</c:v>
                </c:pt>
                <c:pt idx="1910">
                  <c:v>1489.2530045143999</c:v>
                </c:pt>
                <c:pt idx="1911">
                  <c:v>1893.1349736699599</c:v>
                </c:pt>
                <c:pt idx="1912">
                  <c:v>1662.8643558573001</c:v>
                </c:pt>
                <c:pt idx="1913">
                  <c:v>1256.8793366121699</c:v>
                </c:pt>
                <c:pt idx="1914">
                  <c:v>1839.6896239722701</c:v>
                </c:pt>
                <c:pt idx="1915">
                  <c:v>1466.54868493033</c:v>
                </c:pt>
                <c:pt idx="1916">
                  <c:v>1149.3205765652699</c:v>
                </c:pt>
                <c:pt idx="1917">
                  <c:v>1284.3729440438999</c:v>
                </c:pt>
                <c:pt idx="1918">
                  <c:v>476.60039767669298</c:v>
                </c:pt>
                <c:pt idx="1919">
                  <c:v>1187.91447813317</c:v>
                </c:pt>
                <c:pt idx="1920">
                  <c:v>1924.9365362746801</c:v>
                </c:pt>
                <c:pt idx="1921">
                  <c:v>1099.78227105155</c:v>
                </c:pt>
                <c:pt idx="1922">
                  <c:v>372.269142827466</c:v>
                </c:pt>
                <c:pt idx="1923">
                  <c:v>1971.47696860262</c:v>
                </c:pt>
                <c:pt idx="1924">
                  <c:v>589.82882044692406</c:v>
                </c:pt>
                <c:pt idx="1925">
                  <c:v>669.74834375353203</c:v>
                </c:pt>
                <c:pt idx="1926">
                  <c:v>1076.5306962648899</c:v>
                </c:pt>
                <c:pt idx="1927">
                  <c:v>1979.0874688840099</c:v>
                </c:pt>
                <c:pt idx="1928">
                  <c:v>1138.55842174342</c:v>
                </c:pt>
                <c:pt idx="1929">
                  <c:v>706.75756083030899</c:v>
                </c:pt>
                <c:pt idx="1930">
                  <c:v>1240.37286427559</c:v>
                </c:pt>
                <c:pt idx="1931">
                  <c:v>1254.4709235137</c:v>
                </c:pt>
                <c:pt idx="1932">
                  <c:v>660.34332372285598</c:v>
                </c:pt>
                <c:pt idx="1933">
                  <c:v>1231.4086860633299</c:v>
                </c:pt>
                <c:pt idx="1934">
                  <c:v>1511.96899479484</c:v>
                </c:pt>
                <c:pt idx="1935">
                  <c:v>412.116948375736</c:v>
                </c:pt>
                <c:pt idx="1936">
                  <c:v>1766.48962965949</c:v>
                </c:pt>
                <c:pt idx="1937">
                  <c:v>124.297707460341</c:v>
                </c:pt>
                <c:pt idx="1938">
                  <c:v>147.71661613106599</c:v>
                </c:pt>
                <c:pt idx="1939">
                  <c:v>1657.8530730514699</c:v>
                </c:pt>
                <c:pt idx="1940">
                  <c:v>381.54239090396101</c:v>
                </c:pt>
                <c:pt idx="1941">
                  <c:v>1876.11676970181</c:v>
                </c:pt>
                <c:pt idx="1942">
                  <c:v>653.77378620551997</c:v>
                </c:pt>
                <c:pt idx="1943">
                  <c:v>778.91569271770902</c:v>
                </c:pt>
                <c:pt idx="1944">
                  <c:v>1764.35869631334</c:v>
                </c:pt>
                <c:pt idx="1945">
                  <c:v>63.129592307185597</c:v>
                </c:pt>
                <c:pt idx="1946">
                  <c:v>1010.38957480557</c:v>
                </c:pt>
                <c:pt idx="1947">
                  <c:v>1310.73310803202</c:v>
                </c:pt>
                <c:pt idx="1948">
                  <c:v>1554.2303684717599</c:v>
                </c:pt>
                <c:pt idx="1949">
                  <c:v>733.45199761142999</c:v>
                </c:pt>
                <c:pt idx="1950">
                  <c:v>1727.2678699518401</c:v>
                </c:pt>
                <c:pt idx="1951">
                  <c:v>120.271131095855</c:v>
                </c:pt>
                <c:pt idx="1952">
                  <c:v>61.127237778419698</c:v>
                </c:pt>
                <c:pt idx="1953">
                  <c:v>760.10743032579103</c:v>
                </c:pt>
                <c:pt idx="1954">
                  <c:v>913.96753391831203</c:v>
                </c:pt>
                <c:pt idx="1955">
                  <c:v>913.91622887857602</c:v>
                </c:pt>
                <c:pt idx="1956">
                  <c:v>506.53987418554698</c:v>
                </c:pt>
                <c:pt idx="1957">
                  <c:v>1898.86440277616</c:v>
                </c:pt>
                <c:pt idx="1958">
                  <c:v>1796.1683910643901</c:v>
                </c:pt>
                <c:pt idx="1959">
                  <c:v>1318.89670799034</c:v>
                </c:pt>
                <c:pt idx="1960">
                  <c:v>325.70749326823602</c:v>
                </c:pt>
                <c:pt idx="1961">
                  <c:v>1629.66502131689</c:v>
                </c:pt>
                <c:pt idx="1962">
                  <c:v>1749.2729159683499</c:v>
                </c:pt>
                <c:pt idx="1963">
                  <c:v>647.121852445895</c:v>
                </c:pt>
                <c:pt idx="1964">
                  <c:v>254.25686803558199</c:v>
                </c:pt>
                <c:pt idx="1965">
                  <c:v>499.90098398133301</c:v>
                </c:pt>
                <c:pt idx="1966">
                  <c:v>432.14680279974698</c:v>
                </c:pt>
                <c:pt idx="1967">
                  <c:v>1407.3960331158301</c:v>
                </c:pt>
                <c:pt idx="1968">
                  <c:v>1611.8860372819499</c:v>
                </c:pt>
                <c:pt idx="1969">
                  <c:v>1381.9244233136901</c:v>
                </c:pt>
                <c:pt idx="1970">
                  <c:v>1658.84610937359</c:v>
                </c:pt>
                <c:pt idx="1971">
                  <c:v>824.08467442324195</c:v>
                </c:pt>
                <c:pt idx="1972">
                  <c:v>1201.1535565449699</c:v>
                </c:pt>
                <c:pt idx="1973">
                  <c:v>765.65658794540502</c:v>
                </c:pt>
                <c:pt idx="1974">
                  <c:v>1901.5225053947099</c:v>
                </c:pt>
                <c:pt idx="1975">
                  <c:v>1554.5836131926001</c:v>
                </c:pt>
                <c:pt idx="1976">
                  <c:v>1631.71045710367</c:v>
                </c:pt>
                <c:pt idx="1977">
                  <c:v>1223.7329176088699</c:v>
                </c:pt>
                <c:pt idx="1978">
                  <c:v>1373.6544042437699</c:v>
                </c:pt>
                <c:pt idx="1979">
                  <c:v>263.25117509492401</c:v>
                </c:pt>
                <c:pt idx="1980">
                  <c:v>740.65716117530599</c:v>
                </c:pt>
                <c:pt idx="1981">
                  <c:v>496.291122327153</c:v>
                </c:pt>
                <c:pt idx="1982">
                  <c:v>1899.2333775533</c:v>
                </c:pt>
                <c:pt idx="1983">
                  <c:v>1382.15565869645</c:v>
                </c:pt>
                <c:pt idx="1984">
                  <c:v>1465.7537039225999</c:v>
                </c:pt>
                <c:pt idx="1985">
                  <c:v>1676.41004555827</c:v>
                </c:pt>
                <c:pt idx="1986">
                  <c:v>1760.3238748062699</c:v>
                </c:pt>
                <c:pt idx="1987">
                  <c:v>124.220028490131</c:v>
                </c:pt>
                <c:pt idx="1988">
                  <c:v>611.04958492919104</c:v>
                </c:pt>
                <c:pt idx="1989">
                  <c:v>1216.8185785610201</c:v>
                </c:pt>
                <c:pt idx="1990">
                  <c:v>246.739140367673</c:v>
                </c:pt>
                <c:pt idx="1991">
                  <c:v>1823.9146829235001</c:v>
                </c:pt>
                <c:pt idx="1992">
                  <c:v>1224.85615981247</c:v>
                </c:pt>
                <c:pt idx="1993">
                  <c:v>603.50656124163402</c:v>
                </c:pt>
                <c:pt idx="1994">
                  <c:v>1115.16112027691</c:v>
                </c:pt>
                <c:pt idx="1995">
                  <c:v>553.06503826122196</c:v>
                </c:pt>
                <c:pt idx="1996">
                  <c:v>697.28659618561096</c:v>
                </c:pt>
                <c:pt idx="1997">
                  <c:v>1566.6561565132999</c:v>
                </c:pt>
                <c:pt idx="1998">
                  <c:v>1514.2678790796499</c:v>
                </c:pt>
                <c:pt idx="1999">
                  <c:v>616.043023434887</c:v>
                </c:pt>
                <c:pt idx="2000">
                  <c:v>271.36435672493798</c:v>
                </c:pt>
                <c:pt idx="2001">
                  <c:v>1699.6809266442399</c:v>
                </c:pt>
                <c:pt idx="2002">
                  <c:v>1325.5030990796399</c:v>
                </c:pt>
                <c:pt idx="2003">
                  <c:v>1895.5616900909299</c:v>
                </c:pt>
                <c:pt idx="2004">
                  <c:v>782.84435466985201</c:v>
                </c:pt>
                <c:pt idx="2005">
                  <c:v>1831.8038669340301</c:v>
                </c:pt>
                <c:pt idx="2006">
                  <c:v>734.97936269999104</c:v>
                </c:pt>
                <c:pt idx="2007">
                  <c:v>953.47625321385101</c:v>
                </c:pt>
                <c:pt idx="2008">
                  <c:v>788.42708236353803</c:v>
                </c:pt>
                <c:pt idx="2009">
                  <c:v>246.400838527113</c:v>
                </c:pt>
                <c:pt idx="2010">
                  <c:v>1739.1030730244299</c:v>
                </c:pt>
                <c:pt idx="2011">
                  <c:v>1708.5600645940899</c:v>
                </c:pt>
                <c:pt idx="2012">
                  <c:v>788.52251981228198</c:v>
                </c:pt>
                <c:pt idx="2013">
                  <c:v>1190.8415323003201</c:v>
                </c:pt>
                <c:pt idx="2014">
                  <c:v>1815.5489433119301</c:v>
                </c:pt>
                <c:pt idx="2015">
                  <c:v>1181.4949933184701</c:v>
                </c:pt>
                <c:pt idx="2016">
                  <c:v>756.87963046516904</c:v>
                </c:pt>
                <c:pt idx="2017">
                  <c:v>540.13817942256298</c:v>
                </c:pt>
                <c:pt idx="2018">
                  <c:v>960.81629003112505</c:v>
                </c:pt>
                <c:pt idx="2019">
                  <c:v>718.75210586054698</c:v>
                </c:pt>
                <c:pt idx="2020">
                  <c:v>509.43023439284099</c:v>
                </c:pt>
                <c:pt idx="2021">
                  <c:v>107.307479329719</c:v>
                </c:pt>
                <c:pt idx="2022">
                  <c:v>446.13199597556502</c:v>
                </c:pt>
                <c:pt idx="2023">
                  <c:v>1830.3861938058999</c:v>
                </c:pt>
                <c:pt idx="2024">
                  <c:v>189.57500888935101</c:v>
                </c:pt>
                <c:pt idx="2025">
                  <c:v>879.00381079921794</c:v>
                </c:pt>
                <c:pt idx="2026">
                  <c:v>933.42509845945597</c:v>
                </c:pt>
                <c:pt idx="2027">
                  <c:v>1638.46492214711</c:v>
                </c:pt>
                <c:pt idx="2028">
                  <c:v>813.75723216172503</c:v>
                </c:pt>
                <c:pt idx="2029">
                  <c:v>552.52785246599797</c:v>
                </c:pt>
                <c:pt idx="2030">
                  <c:v>606.07695756010901</c:v>
                </c:pt>
                <c:pt idx="2031">
                  <c:v>1646.17472121337</c:v>
                </c:pt>
                <c:pt idx="2032">
                  <c:v>1635.1508515446301</c:v>
                </c:pt>
                <c:pt idx="2033">
                  <c:v>1705.71494611155</c:v>
                </c:pt>
                <c:pt idx="2034">
                  <c:v>1559.89992435197</c:v>
                </c:pt>
                <c:pt idx="2035">
                  <c:v>1152.1168056183701</c:v>
                </c:pt>
                <c:pt idx="2036">
                  <c:v>871.33733922420697</c:v>
                </c:pt>
                <c:pt idx="2037">
                  <c:v>1698.62093267829</c:v>
                </c:pt>
                <c:pt idx="2038">
                  <c:v>1421.8635806166601</c:v>
                </c:pt>
                <c:pt idx="2039">
                  <c:v>336.65937748798302</c:v>
                </c:pt>
                <c:pt idx="2040">
                  <c:v>1819.5332129325</c:v>
                </c:pt>
                <c:pt idx="2041">
                  <c:v>1202.18066468144</c:v>
                </c:pt>
                <c:pt idx="2042">
                  <c:v>1602.80484990541</c:v>
                </c:pt>
                <c:pt idx="2043">
                  <c:v>1389.9485952811201</c:v>
                </c:pt>
                <c:pt idx="2044">
                  <c:v>1988.7724860282001</c:v>
                </c:pt>
                <c:pt idx="2045">
                  <c:v>208.18297964164299</c:v>
                </c:pt>
                <c:pt idx="2046">
                  <c:v>1976.47656767086</c:v>
                </c:pt>
                <c:pt idx="2047">
                  <c:v>115.132446132735</c:v>
                </c:pt>
                <c:pt idx="2048">
                  <c:v>1835.63998559738</c:v>
                </c:pt>
                <c:pt idx="2049">
                  <c:v>213.482656660092</c:v>
                </c:pt>
                <c:pt idx="2050">
                  <c:v>551.17673440490796</c:v>
                </c:pt>
                <c:pt idx="2051">
                  <c:v>1184.86665668001</c:v>
                </c:pt>
                <c:pt idx="2052">
                  <c:v>1827.51699603103</c:v>
                </c:pt>
                <c:pt idx="2053">
                  <c:v>1181.7606562399601</c:v>
                </c:pt>
                <c:pt idx="2054">
                  <c:v>1930.07452874449</c:v>
                </c:pt>
                <c:pt idx="2055">
                  <c:v>780.82174510096104</c:v>
                </c:pt>
                <c:pt idx="2056">
                  <c:v>1406.8912226935099</c:v>
                </c:pt>
                <c:pt idx="2057">
                  <c:v>1559.5474724981</c:v>
                </c:pt>
                <c:pt idx="2058">
                  <c:v>1572.3096975051801</c:v>
                </c:pt>
                <c:pt idx="2059">
                  <c:v>94.726263836071794</c:v>
                </c:pt>
                <c:pt idx="2060">
                  <c:v>685.80085493314402</c:v>
                </c:pt>
                <c:pt idx="2061">
                  <c:v>1809.2251512038199</c:v>
                </c:pt>
                <c:pt idx="2062">
                  <c:v>1222.34516539892</c:v>
                </c:pt>
                <c:pt idx="2063">
                  <c:v>1070.9609148688</c:v>
                </c:pt>
                <c:pt idx="2064">
                  <c:v>226.54850998583399</c:v>
                </c:pt>
                <c:pt idx="2065">
                  <c:v>1923.1398126235999</c:v>
                </c:pt>
                <c:pt idx="2066">
                  <c:v>1943.50001809271</c:v>
                </c:pt>
                <c:pt idx="2067">
                  <c:v>1294.2983429690801</c:v>
                </c:pt>
                <c:pt idx="2068">
                  <c:v>1917.8522554036599</c:v>
                </c:pt>
                <c:pt idx="2069">
                  <c:v>1631.9500449854299</c:v>
                </c:pt>
                <c:pt idx="2070">
                  <c:v>1136.56771353402</c:v>
                </c:pt>
                <c:pt idx="2071">
                  <c:v>1051.87120681803</c:v>
                </c:pt>
                <c:pt idx="2072">
                  <c:v>171.05280075103599</c:v>
                </c:pt>
                <c:pt idx="2073">
                  <c:v>1546.2406836081</c:v>
                </c:pt>
                <c:pt idx="2074">
                  <c:v>106.065316089288</c:v>
                </c:pt>
                <c:pt idx="2075">
                  <c:v>1158.93436825959</c:v>
                </c:pt>
                <c:pt idx="2076">
                  <c:v>1414.1301632714501</c:v>
                </c:pt>
                <c:pt idx="2077">
                  <c:v>1749.5396139104801</c:v>
                </c:pt>
                <c:pt idx="2078">
                  <c:v>115.898371217898</c:v>
                </c:pt>
                <c:pt idx="2079">
                  <c:v>394.95200823193699</c:v>
                </c:pt>
                <c:pt idx="2080">
                  <c:v>1873.5874805890901</c:v>
                </c:pt>
                <c:pt idx="2081">
                  <c:v>359.17892922217698</c:v>
                </c:pt>
                <c:pt idx="2082">
                  <c:v>1399.9534038116899</c:v>
                </c:pt>
                <c:pt idx="2083">
                  <c:v>1227.44424836249</c:v>
                </c:pt>
                <c:pt idx="2084">
                  <c:v>1761.35881214448</c:v>
                </c:pt>
                <c:pt idx="2085">
                  <c:v>503.90683151070402</c:v>
                </c:pt>
                <c:pt idx="2086">
                  <c:v>616.43913641408506</c:v>
                </c:pt>
                <c:pt idx="2087">
                  <c:v>1873.13482932445</c:v>
                </c:pt>
                <c:pt idx="2088">
                  <c:v>743.254620758741</c:v>
                </c:pt>
                <c:pt idx="2089">
                  <c:v>1031.4793161473599</c:v>
                </c:pt>
                <c:pt idx="2090">
                  <c:v>207.25038678455701</c:v>
                </c:pt>
                <c:pt idx="2091">
                  <c:v>375.40659942674199</c:v>
                </c:pt>
                <c:pt idx="2092">
                  <c:v>1554.14570668026</c:v>
                </c:pt>
                <c:pt idx="2093">
                  <c:v>1398.56447742053</c:v>
                </c:pt>
                <c:pt idx="2094">
                  <c:v>830.88373848923902</c:v>
                </c:pt>
                <c:pt idx="2095">
                  <c:v>1465.07331609125</c:v>
                </c:pt>
                <c:pt idx="2096">
                  <c:v>1626.1261158037</c:v>
                </c:pt>
                <c:pt idx="2097">
                  <c:v>1602.44933978622</c:v>
                </c:pt>
                <c:pt idx="2098">
                  <c:v>748.62401060839795</c:v>
                </c:pt>
                <c:pt idx="2099">
                  <c:v>1137.00511883339</c:v>
                </c:pt>
                <c:pt idx="2100">
                  <c:v>1658.7758635463299</c:v>
                </c:pt>
                <c:pt idx="2101">
                  <c:v>1754.5342449334</c:v>
                </c:pt>
                <c:pt idx="2102">
                  <c:v>1684.1732794776301</c:v>
                </c:pt>
                <c:pt idx="2103">
                  <c:v>1495.9714009162201</c:v>
                </c:pt>
                <c:pt idx="2104">
                  <c:v>580.86646662006297</c:v>
                </c:pt>
                <c:pt idx="2105">
                  <c:v>1984.15756215281</c:v>
                </c:pt>
                <c:pt idx="2106">
                  <c:v>1977.29770143165</c:v>
                </c:pt>
                <c:pt idx="2107">
                  <c:v>759.12478649323202</c:v>
                </c:pt>
                <c:pt idx="2108">
                  <c:v>1110.7456050682299</c:v>
                </c:pt>
                <c:pt idx="2109">
                  <c:v>1600.2752741540301</c:v>
                </c:pt>
                <c:pt idx="2110">
                  <c:v>342.53849487644601</c:v>
                </c:pt>
                <c:pt idx="2111">
                  <c:v>1112.62960503251</c:v>
                </c:pt>
                <c:pt idx="2112">
                  <c:v>1411.0995981137901</c:v>
                </c:pt>
                <c:pt idx="2113">
                  <c:v>1928.39690966383</c:v>
                </c:pt>
                <c:pt idx="2114">
                  <c:v>946.02750348765505</c:v>
                </c:pt>
                <c:pt idx="2115">
                  <c:v>713.84316390703998</c:v>
                </c:pt>
                <c:pt idx="2116">
                  <c:v>1261.8454906150801</c:v>
                </c:pt>
                <c:pt idx="2117">
                  <c:v>271.353597445226</c:v>
                </c:pt>
                <c:pt idx="2118">
                  <c:v>1911.44047470637</c:v>
                </c:pt>
                <c:pt idx="2119">
                  <c:v>199.398036598803</c:v>
                </c:pt>
                <c:pt idx="2120">
                  <c:v>1487.8681771925401</c:v>
                </c:pt>
                <c:pt idx="2121">
                  <c:v>1987.84582500229</c:v>
                </c:pt>
                <c:pt idx="2122">
                  <c:v>620.44587841324903</c:v>
                </c:pt>
                <c:pt idx="2123">
                  <c:v>471.64048166352097</c:v>
                </c:pt>
                <c:pt idx="2124">
                  <c:v>1904.9587757670399</c:v>
                </c:pt>
                <c:pt idx="2125">
                  <c:v>479.04695398110101</c:v>
                </c:pt>
                <c:pt idx="2126">
                  <c:v>130.43525477341399</c:v>
                </c:pt>
                <c:pt idx="2127">
                  <c:v>771.55428163216004</c:v>
                </c:pt>
                <c:pt idx="2128">
                  <c:v>482.42476613539998</c:v>
                </c:pt>
                <c:pt idx="2129">
                  <c:v>1590.2232126187901</c:v>
                </c:pt>
                <c:pt idx="2130">
                  <c:v>283.64838205968601</c:v>
                </c:pt>
                <c:pt idx="2131">
                  <c:v>166.28830598102101</c:v>
                </c:pt>
                <c:pt idx="2132">
                  <c:v>517.082292272877</c:v>
                </c:pt>
                <c:pt idx="2133">
                  <c:v>1066.1969374482901</c:v>
                </c:pt>
                <c:pt idx="2134">
                  <c:v>877.97018094427801</c:v>
                </c:pt>
                <c:pt idx="2135">
                  <c:v>1898.1777128476199</c:v>
                </c:pt>
                <c:pt idx="2136">
                  <c:v>1462.0182267078301</c:v>
                </c:pt>
                <c:pt idx="2137">
                  <c:v>1352.25811942461</c:v>
                </c:pt>
                <c:pt idx="2138">
                  <c:v>1207.61596204945</c:v>
                </c:pt>
                <c:pt idx="2139">
                  <c:v>1942.2570099693301</c:v>
                </c:pt>
                <c:pt idx="2140">
                  <c:v>911.28515600876301</c:v>
                </c:pt>
                <c:pt idx="2141">
                  <c:v>504.79119388365001</c:v>
                </c:pt>
                <c:pt idx="2142">
                  <c:v>1169.24554487725</c:v>
                </c:pt>
                <c:pt idx="2143">
                  <c:v>1125.6141688299999</c:v>
                </c:pt>
                <c:pt idx="2144">
                  <c:v>662.95409548883094</c:v>
                </c:pt>
                <c:pt idx="2145">
                  <c:v>1928.4506616235201</c:v>
                </c:pt>
                <c:pt idx="2146">
                  <c:v>107.63557307109799</c:v>
                </c:pt>
                <c:pt idx="2147">
                  <c:v>1836.8217437690701</c:v>
                </c:pt>
                <c:pt idx="2148">
                  <c:v>401.53152301230898</c:v>
                </c:pt>
                <c:pt idx="2149">
                  <c:v>559.61782579491296</c:v>
                </c:pt>
                <c:pt idx="2150">
                  <c:v>560.44417173509601</c:v>
                </c:pt>
                <c:pt idx="2151">
                  <c:v>1770.8721406781401</c:v>
                </c:pt>
                <c:pt idx="2152">
                  <c:v>1263.23839277761</c:v>
                </c:pt>
                <c:pt idx="2153">
                  <c:v>1949.03413294505</c:v>
                </c:pt>
                <c:pt idx="2154">
                  <c:v>537.79112906981504</c:v>
                </c:pt>
                <c:pt idx="2155">
                  <c:v>349.61180852730598</c:v>
                </c:pt>
                <c:pt idx="2156">
                  <c:v>876.97043787260498</c:v>
                </c:pt>
                <c:pt idx="2157">
                  <c:v>69.959311136167699</c:v>
                </c:pt>
                <c:pt idx="2158">
                  <c:v>1793.70083442122</c:v>
                </c:pt>
                <c:pt idx="2159">
                  <c:v>828.665007645174</c:v>
                </c:pt>
                <c:pt idx="2160">
                  <c:v>287.878654520824</c:v>
                </c:pt>
                <c:pt idx="2161">
                  <c:v>627.52163087171903</c:v>
                </c:pt>
                <c:pt idx="2162">
                  <c:v>1042.5388244365799</c:v>
                </c:pt>
                <c:pt idx="2163">
                  <c:v>1663.69583066934</c:v>
                </c:pt>
                <c:pt idx="2164">
                  <c:v>55.4652553544543</c:v>
                </c:pt>
                <c:pt idx="2165">
                  <c:v>1599.9353378957401</c:v>
                </c:pt>
                <c:pt idx="2166">
                  <c:v>813.25971430091704</c:v>
                </c:pt>
                <c:pt idx="2167">
                  <c:v>576.91030111083705</c:v>
                </c:pt>
                <c:pt idx="2168">
                  <c:v>1310.2116965963501</c:v>
                </c:pt>
                <c:pt idx="2169">
                  <c:v>1434.95538396396</c:v>
                </c:pt>
                <c:pt idx="2170">
                  <c:v>1142.1642082415201</c:v>
                </c:pt>
                <c:pt idx="2171">
                  <c:v>480.483160673871</c:v>
                </c:pt>
                <c:pt idx="2172">
                  <c:v>1881.86911206113</c:v>
                </c:pt>
                <c:pt idx="2173">
                  <c:v>1547.5906779295599</c:v>
                </c:pt>
                <c:pt idx="2174">
                  <c:v>1047.0192652716801</c:v>
                </c:pt>
                <c:pt idx="2175">
                  <c:v>1928.0713151642101</c:v>
                </c:pt>
                <c:pt idx="2176">
                  <c:v>1080.2302586697499</c:v>
                </c:pt>
                <c:pt idx="2177">
                  <c:v>1378.42531213589</c:v>
                </c:pt>
                <c:pt idx="2178">
                  <c:v>1538.7512197159599</c:v>
                </c:pt>
                <c:pt idx="2179">
                  <c:v>80.0504865385806</c:v>
                </c:pt>
                <c:pt idx="2180">
                  <c:v>1986.0809769406101</c:v>
                </c:pt>
                <c:pt idx="2181">
                  <c:v>80.357585855970498</c:v>
                </c:pt>
                <c:pt idx="2182">
                  <c:v>295.26131156836999</c:v>
                </c:pt>
                <c:pt idx="2183">
                  <c:v>430.84724903607997</c:v>
                </c:pt>
                <c:pt idx="2184">
                  <c:v>1650.8499580006701</c:v>
                </c:pt>
                <c:pt idx="2185">
                  <c:v>1099.77505944575</c:v>
                </c:pt>
                <c:pt idx="2186">
                  <c:v>114.199670100087</c:v>
                </c:pt>
                <c:pt idx="2187">
                  <c:v>1444.5810520904499</c:v>
                </c:pt>
                <c:pt idx="2188">
                  <c:v>1750.9395548360501</c:v>
                </c:pt>
                <c:pt idx="2189">
                  <c:v>1507.7304086166801</c:v>
                </c:pt>
                <c:pt idx="2190">
                  <c:v>1247.3860282113701</c:v>
                </c:pt>
                <c:pt idx="2191">
                  <c:v>1377.7358738238099</c:v>
                </c:pt>
                <c:pt idx="2192">
                  <c:v>1610.8115079187501</c:v>
                </c:pt>
                <c:pt idx="2193">
                  <c:v>929.23397446621004</c:v>
                </c:pt>
                <c:pt idx="2194">
                  <c:v>438.62978031669002</c:v>
                </c:pt>
                <c:pt idx="2195">
                  <c:v>606.22613764743699</c:v>
                </c:pt>
                <c:pt idx="2196">
                  <c:v>1740.5791471602199</c:v>
                </c:pt>
                <c:pt idx="2197">
                  <c:v>1385.21000913336</c:v>
                </c:pt>
                <c:pt idx="2198">
                  <c:v>1911.8309979359001</c:v>
                </c:pt>
                <c:pt idx="2199">
                  <c:v>793.30142658302304</c:v>
                </c:pt>
                <c:pt idx="2200">
                  <c:v>258.60127383504198</c:v>
                </c:pt>
                <c:pt idx="2201">
                  <c:v>992.54910512930803</c:v>
                </c:pt>
                <c:pt idx="2202">
                  <c:v>1676.45461857239</c:v>
                </c:pt>
                <c:pt idx="2203">
                  <c:v>149.27871550965401</c:v>
                </c:pt>
                <c:pt idx="2204">
                  <c:v>1889.48136036961</c:v>
                </c:pt>
                <c:pt idx="2205">
                  <c:v>1104.9357198525199</c:v>
                </c:pt>
                <c:pt idx="2206">
                  <c:v>534.68990657193297</c:v>
                </c:pt>
                <c:pt idx="2207">
                  <c:v>1841.43501361321</c:v>
                </c:pt>
                <c:pt idx="2208">
                  <c:v>1242.5428141196201</c:v>
                </c:pt>
                <c:pt idx="2209">
                  <c:v>1154.75336188608</c:v>
                </c:pt>
                <c:pt idx="2210">
                  <c:v>153.592201189674</c:v>
                </c:pt>
                <c:pt idx="2211">
                  <c:v>644.30081635819204</c:v>
                </c:pt>
                <c:pt idx="2212">
                  <c:v>698.08184521037299</c:v>
                </c:pt>
                <c:pt idx="2213">
                  <c:v>1404.25119403282</c:v>
                </c:pt>
                <c:pt idx="2214">
                  <c:v>482.93470846618197</c:v>
                </c:pt>
                <c:pt idx="2215">
                  <c:v>1157.3187787954</c:v>
                </c:pt>
                <c:pt idx="2216">
                  <c:v>965.97397715868999</c:v>
                </c:pt>
                <c:pt idx="2217">
                  <c:v>582.52313730241997</c:v>
                </c:pt>
                <c:pt idx="2218">
                  <c:v>154.70137905284599</c:v>
                </c:pt>
                <c:pt idx="2219">
                  <c:v>390.14542706766599</c:v>
                </c:pt>
                <c:pt idx="2220">
                  <c:v>1542.4918963898699</c:v>
                </c:pt>
                <c:pt idx="2221">
                  <c:v>1361.00896285919</c:v>
                </c:pt>
                <c:pt idx="2222">
                  <c:v>511.97459041578401</c:v>
                </c:pt>
                <c:pt idx="2223">
                  <c:v>987.30218788174705</c:v>
                </c:pt>
                <c:pt idx="2224">
                  <c:v>1155.9453033003299</c:v>
                </c:pt>
                <c:pt idx="2225">
                  <c:v>1870.8140021081199</c:v>
                </c:pt>
                <c:pt idx="2226">
                  <c:v>716.62065674600296</c:v>
                </c:pt>
                <c:pt idx="2227">
                  <c:v>482.91470919688601</c:v>
                </c:pt>
                <c:pt idx="2228">
                  <c:v>883.43765393772605</c:v>
                </c:pt>
                <c:pt idx="2229">
                  <c:v>1998.33705736306</c:v>
                </c:pt>
                <c:pt idx="2230">
                  <c:v>1980.2430018141399</c:v>
                </c:pt>
                <c:pt idx="2231">
                  <c:v>1342.56051233109</c:v>
                </c:pt>
                <c:pt idx="2232">
                  <c:v>941.54763718313995</c:v>
                </c:pt>
                <c:pt idx="2233">
                  <c:v>1352.70073463426</c:v>
                </c:pt>
                <c:pt idx="2234">
                  <c:v>1874.74803250787</c:v>
                </c:pt>
                <c:pt idx="2235">
                  <c:v>1010.07267423501</c:v>
                </c:pt>
                <c:pt idx="2236">
                  <c:v>1929.30916890812</c:v>
                </c:pt>
                <c:pt idx="2237">
                  <c:v>875.41395372623697</c:v>
                </c:pt>
                <c:pt idx="2238">
                  <c:v>1645.9956015540099</c:v>
                </c:pt>
                <c:pt idx="2239">
                  <c:v>606.23145102078195</c:v>
                </c:pt>
                <c:pt idx="2240">
                  <c:v>1875.62026468503</c:v>
                </c:pt>
                <c:pt idx="2241">
                  <c:v>1242.03444501699</c:v>
                </c:pt>
                <c:pt idx="2242">
                  <c:v>159.990686002866</c:v>
                </c:pt>
                <c:pt idx="2243">
                  <c:v>505.93618436108397</c:v>
                </c:pt>
                <c:pt idx="2244">
                  <c:v>814.59220859830998</c:v>
                </c:pt>
                <c:pt idx="2245">
                  <c:v>455.19437046467698</c:v>
                </c:pt>
                <c:pt idx="2246">
                  <c:v>1581.61019805827</c:v>
                </c:pt>
                <c:pt idx="2247">
                  <c:v>791.73332445932294</c:v>
                </c:pt>
                <c:pt idx="2248">
                  <c:v>1549.68634361207</c:v>
                </c:pt>
                <c:pt idx="2249">
                  <c:v>59.682862533019197</c:v>
                </c:pt>
                <c:pt idx="2250">
                  <c:v>136.54650019405</c:v>
                </c:pt>
                <c:pt idx="2251">
                  <c:v>1862.17323085048</c:v>
                </c:pt>
                <c:pt idx="2252">
                  <c:v>231.194417281292</c:v>
                </c:pt>
                <c:pt idx="2253">
                  <c:v>1867.8363741835001</c:v>
                </c:pt>
                <c:pt idx="2254">
                  <c:v>640.80033412387104</c:v>
                </c:pt>
                <c:pt idx="2255">
                  <c:v>1575.93460130054</c:v>
                </c:pt>
                <c:pt idx="2256">
                  <c:v>218.94408227909699</c:v>
                </c:pt>
                <c:pt idx="2257">
                  <c:v>811.31616949916804</c:v>
                </c:pt>
                <c:pt idx="2258">
                  <c:v>252.818940676235</c:v>
                </c:pt>
                <c:pt idx="2259">
                  <c:v>460.461670143829</c:v>
                </c:pt>
                <c:pt idx="2260">
                  <c:v>458.13950836120898</c:v>
                </c:pt>
                <c:pt idx="2261">
                  <c:v>954.339616363608</c:v>
                </c:pt>
                <c:pt idx="2262">
                  <c:v>225.70927017746899</c:v>
                </c:pt>
                <c:pt idx="2263">
                  <c:v>277.07563512146203</c:v>
                </c:pt>
                <c:pt idx="2264">
                  <c:v>1802.8496170050901</c:v>
                </c:pt>
                <c:pt idx="2265">
                  <c:v>1898.2921237798</c:v>
                </c:pt>
                <c:pt idx="2266">
                  <c:v>1261.38136864642</c:v>
                </c:pt>
                <c:pt idx="2267">
                  <c:v>1560.7720778718699</c:v>
                </c:pt>
                <c:pt idx="2268">
                  <c:v>533.47623647489604</c:v>
                </c:pt>
                <c:pt idx="2269">
                  <c:v>1555.2073830270299</c:v>
                </c:pt>
                <c:pt idx="2270">
                  <c:v>824.78735511032801</c:v>
                </c:pt>
                <c:pt idx="2271">
                  <c:v>1203.9858036354699</c:v>
                </c:pt>
                <c:pt idx="2272">
                  <c:v>1540.23160222252</c:v>
                </c:pt>
                <c:pt idx="2273">
                  <c:v>418.56090472787997</c:v>
                </c:pt>
                <c:pt idx="2274">
                  <c:v>810.42179780524395</c:v>
                </c:pt>
                <c:pt idx="2275">
                  <c:v>1476.5860769952201</c:v>
                </c:pt>
                <c:pt idx="2276">
                  <c:v>1037.6460435158299</c:v>
                </c:pt>
                <c:pt idx="2277">
                  <c:v>1238.2804103425201</c:v>
                </c:pt>
                <c:pt idx="2278">
                  <c:v>1750.05083084136</c:v>
                </c:pt>
                <c:pt idx="2279">
                  <c:v>277.81863361003298</c:v>
                </c:pt>
                <c:pt idx="2280">
                  <c:v>481.99667894411499</c:v>
                </c:pt>
                <c:pt idx="2281">
                  <c:v>571.16271382842501</c:v>
                </c:pt>
                <c:pt idx="2282">
                  <c:v>959.34647700538596</c:v>
                </c:pt>
                <c:pt idx="2283">
                  <c:v>642.07310177001</c:v>
                </c:pt>
                <c:pt idx="2284">
                  <c:v>569.83084004495504</c:v>
                </c:pt>
                <c:pt idx="2285">
                  <c:v>887.07692832686905</c:v>
                </c:pt>
                <c:pt idx="2286">
                  <c:v>109.083987459665</c:v>
                </c:pt>
                <c:pt idx="2287">
                  <c:v>101.884722565194</c:v>
                </c:pt>
                <c:pt idx="2288">
                  <c:v>688.20444865444199</c:v>
                </c:pt>
                <c:pt idx="2289">
                  <c:v>1299.1841657863399</c:v>
                </c:pt>
                <c:pt idx="2290">
                  <c:v>1824.08967805052</c:v>
                </c:pt>
                <c:pt idx="2291">
                  <c:v>1263.67667593395</c:v>
                </c:pt>
                <c:pt idx="2292">
                  <c:v>831.19309679995195</c:v>
                </c:pt>
                <c:pt idx="2293">
                  <c:v>296.38700733022603</c:v>
                </c:pt>
                <c:pt idx="2294">
                  <c:v>430.114395375595</c:v>
                </c:pt>
                <c:pt idx="2295">
                  <c:v>1891.6713501832</c:v>
                </c:pt>
                <c:pt idx="2296">
                  <c:v>390.778021977175</c:v>
                </c:pt>
                <c:pt idx="2297">
                  <c:v>59.259318519850098</c:v>
                </c:pt>
                <c:pt idx="2298">
                  <c:v>170.030328588131</c:v>
                </c:pt>
                <c:pt idx="2299">
                  <c:v>1796.2101658491399</c:v>
                </c:pt>
                <c:pt idx="2300">
                  <c:v>1138.6596872355699</c:v>
                </c:pt>
                <c:pt idx="2301">
                  <c:v>1334.7424562429001</c:v>
                </c:pt>
                <c:pt idx="2302">
                  <c:v>1558.1729382200001</c:v>
                </c:pt>
                <c:pt idx="2303">
                  <c:v>685.12196697914999</c:v>
                </c:pt>
                <c:pt idx="2304">
                  <c:v>990.64536666209005</c:v>
                </c:pt>
                <c:pt idx="2305">
                  <c:v>1456.4577859177</c:v>
                </c:pt>
                <c:pt idx="2306">
                  <c:v>1488.294123511</c:v>
                </c:pt>
                <c:pt idx="2307">
                  <c:v>611.53469731097596</c:v>
                </c:pt>
                <c:pt idx="2308">
                  <c:v>1762.90829500428</c:v>
                </c:pt>
                <c:pt idx="2309">
                  <c:v>1239.3632866461001</c:v>
                </c:pt>
                <c:pt idx="2310">
                  <c:v>364.66460837129301</c:v>
                </c:pt>
                <c:pt idx="2311">
                  <c:v>743.79902484767695</c:v>
                </c:pt>
                <c:pt idx="2312">
                  <c:v>1725.82477408146</c:v>
                </c:pt>
                <c:pt idx="2313">
                  <c:v>1694.34679764613</c:v>
                </c:pt>
                <c:pt idx="2314">
                  <c:v>270.79693972233002</c:v>
                </c:pt>
                <c:pt idx="2315">
                  <c:v>1835.05774014556</c:v>
                </c:pt>
                <c:pt idx="2316">
                  <c:v>786.08259386595103</c:v>
                </c:pt>
                <c:pt idx="2317">
                  <c:v>1305.6559247739899</c:v>
                </c:pt>
                <c:pt idx="2318">
                  <c:v>1517.18790192856</c:v>
                </c:pt>
                <c:pt idx="2319">
                  <c:v>534.47776821658101</c:v>
                </c:pt>
                <c:pt idx="2320">
                  <c:v>910.23406026709699</c:v>
                </c:pt>
                <c:pt idx="2321">
                  <c:v>911.99395281183695</c:v>
                </c:pt>
                <c:pt idx="2322">
                  <c:v>557.51535833974401</c:v>
                </c:pt>
                <c:pt idx="2323">
                  <c:v>303.79131669239001</c:v>
                </c:pt>
                <c:pt idx="2324">
                  <c:v>1483.20077005404</c:v>
                </c:pt>
                <c:pt idx="2325">
                  <c:v>1119.7123505043101</c:v>
                </c:pt>
                <c:pt idx="2326">
                  <c:v>1444.5408348562401</c:v>
                </c:pt>
                <c:pt idx="2327">
                  <c:v>1017.53657016049</c:v>
                </c:pt>
                <c:pt idx="2328">
                  <c:v>219.338833068996</c:v>
                </c:pt>
                <c:pt idx="2329">
                  <c:v>836.74237515239997</c:v>
                </c:pt>
                <c:pt idx="2330">
                  <c:v>718.29950196624304</c:v>
                </c:pt>
                <c:pt idx="2331">
                  <c:v>1054.5603316521499</c:v>
                </c:pt>
                <c:pt idx="2332">
                  <c:v>1358.16774337178</c:v>
                </c:pt>
                <c:pt idx="2333">
                  <c:v>1835.19620025472</c:v>
                </c:pt>
                <c:pt idx="2334">
                  <c:v>1187.7658474606001</c:v>
                </c:pt>
                <c:pt idx="2335">
                  <c:v>769.41030990578497</c:v>
                </c:pt>
                <c:pt idx="2336">
                  <c:v>916.50797709419101</c:v>
                </c:pt>
                <c:pt idx="2337">
                  <c:v>744.66152760090301</c:v>
                </c:pt>
                <c:pt idx="2338">
                  <c:v>725.12490451816404</c:v>
                </c:pt>
                <c:pt idx="2339">
                  <c:v>724.68454852923901</c:v>
                </c:pt>
                <c:pt idx="2340">
                  <c:v>464.85121128933201</c:v>
                </c:pt>
                <c:pt idx="2341">
                  <c:v>1158.3358353914</c:v>
                </c:pt>
                <c:pt idx="2342">
                  <c:v>1158.0169097206499</c:v>
                </c:pt>
                <c:pt idx="2343">
                  <c:v>470.987010203593</c:v>
                </c:pt>
                <c:pt idx="2344">
                  <c:v>308.15501348649201</c:v>
                </c:pt>
                <c:pt idx="2345">
                  <c:v>289.04151439743202</c:v>
                </c:pt>
                <c:pt idx="2346">
                  <c:v>1346.5450790736299</c:v>
                </c:pt>
                <c:pt idx="2347">
                  <c:v>1424.9575934562199</c:v>
                </c:pt>
                <c:pt idx="2348">
                  <c:v>1033.20056128645</c:v>
                </c:pt>
                <c:pt idx="2349">
                  <c:v>978.55951414418405</c:v>
                </c:pt>
                <c:pt idx="2350">
                  <c:v>764.57003321072898</c:v>
                </c:pt>
                <c:pt idx="2351">
                  <c:v>593.32447595328404</c:v>
                </c:pt>
                <c:pt idx="2352">
                  <c:v>957.43686620176402</c:v>
                </c:pt>
                <c:pt idx="2353">
                  <c:v>494.09708199352599</c:v>
                </c:pt>
                <c:pt idx="2354">
                  <c:v>1298.63654839371</c:v>
                </c:pt>
                <c:pt idx="2355">
                  <c:v>1077.5412470951501</c:v>
                </c:pt>
                <c:pt idx="2356">
                  <c:v>660.53627239673597</c:v>
                </c:pt>
                <c:pt idx="2357">
                  <c:v>177.833331055032</c:v>
                </c:pt>
                <c:pt idx="2358">
                  <c:v>1747.68200175333</c:v>
                </c:pt>
                <c:pt idx="2359">
                  <c:v>1935.32221320447</c:v>
                </c:pt>
                <c:pt idx="2360">
                  <c:v>1961.63889756395</c:v>
                </c:pt>
                <c:pt idx="2361">
                  <c:v>1366.1072124591401</c:v>
                </c:pt>
                <c:pt idx="2362">
                  <c:v>1395.59839062229</c:v>
                </c:pt>
                <c:pt idx="2363">
                  <c:v>881.821831471417</c:v>
                </c:pt>
                <c:pt idx="2364">
                  <c:v>1574.69072677757</c:v>
                </c:pt>
                <c:pt idx="2365">
                  <c:v>890.51056027908101</c:v>
                </c:pt>
                <c:pt idx="2366">
                  <c:v>480.88014837916501</c:v>
                </c:pt>
                <c:pt idx="2367">
                  <c:v>1643.1289943112899</c:v>
                </c:pt>
                <c:pt idx="2368">
                  <c:v>1186.39194123936</c:v>
                </c:pt>
                <c:pt idx="2369">
                  <c:v>852.46251581555998</c:v>
                </c:pt>
                <c:pt idx="2370">
                  <c:v>127.49449296272</c:v>
                </c:pt>
                <c:pt idx="2371">
                  <c:v>1776.65368724569</c:v>
                </c:pt>
                <c:pt idx="2372">
                  <c:v>1417.2891151121601</c:v>
                </c:pt>
                <c:pt idx="2373">
                  <c:v>339.99363576674102</c:v>
                </c:pt>
                <c:pt idx="2374">
                  <c:v>209.639887390734</c:v>
                </c:pt>
                <c:pt idx="2375">
                  <c:v>545.06823564436695</c:v>
                </c:pt>
                <c:pt idx="2376">
                  <c:v>266.06161283701601</c:v>
                </c:pt>
                <c:pt idx="2377">
                  <c:v>1126.51943837363</c:v>
                </c:pt>
                <c:pt idx="2378">
                  <c:v>1263.42474196435</c:v>
                </c:pt>
                <c:pt idx="2379">
                  <c:v>424.90012740151798</c:v>
                </c:pt>
                <c:pt idx="2380">
                  <c:v>1373.78903746839</c:v>
                </c:pt>
                <c:pt idx="2381">
                  <c:v>350.44802904148997</c:v>
                </c:pt>
                <c:pt idx="2382">
                  <c:v>1932.8252574821799</c:v>
                </c:pt>
                <c:pt idx="2383">
                  <c:v>1450.63524417351</c:v>
                </c:pt>
                <c:pt idx="2384">
                  <c:v>674.66996296070897</c:v>
                </c:pt>
                <c:pt idx="2385">
                  <c:v>1366.0674070304001</c:v>
                </c:pt>
                <c:pt idx="2386">
                  <c:v>1529.38971738847</c:v>
                </c:pt>
                <c:pt idx="2387">
                  <c:v>862.47776110699704</c:v>
                </c:pt>
                <c:pt idx="2388">
                  <c:v>108.334038468815</c:v>
                </c:pt>
                <c:pt idx="2389">
                  <c:v>1170.30836073108</c:v>
                </c:pt>
                <c:pt idx="2390">
                  <c:v>1475.6599510206199</c:v>
                </c:pt>
                <c:pt idx="2391">
                  <c:v>868.46651761746796</c:v>
                </c:pt>
                <c:pt idx="2392">
                  <c:v>625.89760210891905</c:v>
                </c:pt>
                <c:pt idx="2393">
                  <c:v>481.722776264098</c:v>
                </c:pt>
                <c:pt idx="2394">
                  <c:v>1432.61695580421</c:v>
                </c:pt>
                <c:pt idx="2395">
                  <c:v>169.78959025600199</c:v>
                </c:pt>
                <c:pt idx="2396">
                  <c:v>630.02493510637896</c:v>
                </c:pt>
                <c:pt idx="2397">
                  <c:v>611.95051841986003</c:v>
                </c:pt>
                <c:pt idx="2398">
                  <c:v>1197.9018033406901</c:v>
                </c:pt>
                <c:pt idx="2399">
                  <c:v>133.55560678854599</c:v>
                </c:pt>
                <c:pt idx="2400">
                  <c:v>186.49014967391099</c:v>
                </c:pt>
                <c:pt idx="2401">
                  <c:v>1629.9876222021601</c:v>
                </c:pt>
                <c:pt idx="2402">
                  <c:v>214.17585839597999</c:v>
                </c:pt>
                <c:pt idx="2403">
                  <c:v>513.98816079437802</c:v>
                </c:pt>
                <c:pt idx="2404">
                  <c:v>765.95578080278301</c:v>
                </c:pt>
                <c:pt idx="2405">
                  <c:v>1708.6122879725699</c:v>
                </c:pt>
                <c:pt idx="2406">
                  <c:v>666.19686388366802</c:v>
                </c:pt>
                <c:pt idx="2407">
                  <c:v>1627.61884754838</c:v>
                </c:pt>
                <c:pt idx="2408">
                  <c:v>1627.1776564152101</c:v>
                </c:pt>
                <c:pt idx="2409">
                  <c:v>1824.98386898749</c:v>
                </c:pt>
                <c:pt idx="2410">
                  <c:v>997.07496806686299</c:v>
                </c:pt>
                <c:pt idx="2411">
                  <c:v>655.55716205919805</c:v>
                </c:pt>
                <c:pt idx="2412">
                  <c:v>1571.3489550817501</c:v>
                </c:pt>
                <c:pt idx="2413">
                  <c:v>1435.11149746516</c:v>
                </c:pt>
                <c:pt idx="2414">
                  <c:v>551.34451715716204</c:v>
                </c:pt>
                <c:pt idx="2415">
                  <c:v>200.34665420648599</c:v>
                </c:pt>
                <c:pt idx="2416">
                  <c:v>1507.2193534320099</c:v>
                </c:pt>
                <c:pt idx="2417">
                  <c:v>118.7498156666</c:v>
                </c:pt>
                <c:pt idx="2418">
                  <c:v>1021.14790325055</c:v>
                </c:pt>
                <c:pt idx="2419">
                  <c:v>1692.8564833187199</c:v>
                </c:pt>
                <c:pt idx="2420">
                  <c:v>1867.39127745582</c:v>
                </c:pt>
                <c:pt idx="2421">
                  <c:v>1778.1110390088199</c:v>
                </c:pt>
                <c:pt idx="2422">
                  <c:v>884.83483834977096</c:v>
                </c:pt>
                <c:pt idx="2423">
                  <c:v>1907.2920933927001</c:v>
                </c:pt>
                <c:pt idx="2424">
                  <c:v>240.823873798606</c:v>
                </c:pt>
                <c:pt idx="2425">
                  <c:v>154.77175799352801</c:v>
                </c:pt>
                <c:pt idx="2426">
                  <c:v>1547.00445144794</c:v>
                </c:pt>
                <c:pt idx="2427">
                  <c:v>940.387370238156</c:v>
                </c:pt>
                <c:pt idx="2428">
                  <c:v>1750.9435384001699</c:v>
                </c:pt>
                <c:pt idx="2429">
                  <c:v>230.15518607718201</c:v>
                </c:pt>
                <c:pt idx="2430">
                  <c:v>716.20932244142398</c:v>
                </c:pt>
                <c:pt idx="2431">
                  <c:v>97.832684125058904</c:v>
                </c:pt>
                <c:pt idx="2432">
                  <c:v>1898.46257941575</c:v>
                </c:pt>
                <c:pt idx="2433">
                  <c:v>1281.3483368024599</c:v>
                </c:pt>
                <c:pt idx="2434">
                  <c:v>845.19722178920301</c:v>
                </c:pt>
                <c:pt idx="2435">
                  <c:v>348.57880208976701</c:v>
                </c:pt>
                <c:pt idx="2436">
                  <c:v>224.25343424174801</c:v>
                </c:pt>
                <c:pt idx="2437">
                  <c:v>487.90644344779702</c:v>
                </c:pt>
                <c:pt idx="2438">
                  <c:v>1651.83693010912</c:v>
                </c:pt>
                <c:pt idx="2439">
                  <c:v>1063.3292685921199</c:v>
                </c:pt>
                <c:pt idx="2440">
                  <c:v>962.74321186236295</c:v>
                </c:pt>
                <c:pt idx="2441">
                  <c:v>1838.8673247270301</c:v>
                </c:pt>
                <c:pt idx="2442">
                  <c:v>472.61074092016702</c:v>
                </c:pt>
                <c:pt idx="2443">
                  <c:v>1255.6191693651699</c:v>
                </c:pt>
                <c:pt idx="2444">
                  <c:v>1890.18628972446</c:v>
                </c:pt>
                <c:pt idx="2445">
                  <c:v>1614.2384527567799</c:v>
                </c:pt>
                <c:pt idx="2446">
                  <c:v>1858.3932162828901</c:v>
                </c:pt>
                <c:pt idx="2447">
                  <c:v>542.96551560916498</c:v>
                </c:pt>
                <c:pt idx="2448">
                  <c:v>472.76396873091198</c:v>
                </c:pt>
                <c:pt idx="2449">
                  <c:v>1498.71924586813</c:v>
                </c:pt>
                <c:pt idx="2450">
                  <c:v>1855.73679171302</c:v>
                </c:pt>
                <c:pt idx="2451">
                  <c:v>264.519878760854</c:v>
                </c:pt>
                <c:pt idx="2452">
                  <c:v>963.509652237556</c:v>
                </c:pt>
                <c:pt idx="2453">
                  <c:v>1647.41022243207</c:v>
                </c:pt>
                <c:pt idx="2454">
                  <c:v>1862.51782274167</c:v>
                </c:pt>
                <c:pt idx="2455">
                  <c:v>277.99578230204298</c:v>
                </c:pt>
                <c:pt idx="2456">
                  <c:v>148.392789224984</c:v>
                </c:pt>
                <c:pt idx="2457">
                  <c:v>1136.2593680545399</c:v>
                </c:pt>
                <c:pt idx="2458">
                  <c:v>727.30510199908599</c:v>
                </c:pt>
                <c:pt idx="2459">
                  <c:v>145.37993469351201</c:v>
                </c:pt>
                <c:pt idx="2460">
                  <c:v>1136.76533303824</c:v>
                </c:pt>
                <c:pt idx="2461">
                  <c:v>1134.4907632556401</c:v>
                </c:pt>
                <c:pt idx="2462">
                  <c:v>910.86767606202898</c:v>
                </c:pt>
                <c:pt idx="2463">
                  <c:v>1264.9878201803299</c:v>
                </c:pt>
                <c:pt idx="2464">
                  <c:v>1158.5686382823701</c:v>
                </c:pt>
                <c:pt idx="2465">
                  <c:v>1606.73144576757</c:v>
                </c:pt>
                <c:pt idx="2466">
                  <c:v>407.791823544019</c:v>
                </c:pt>
                <c:pt idx="2467">
                  <c:v>246.86860041689499</c:v>
                </c:pt>
                <c:pt idx="2468">
                  <c:v>1275.2255888776399</c:v>
                </c:pt>
                <c:pt idx="2469">
                  <c:v>431.515552264419</c:v>
                </c:pt>
                <c:pt idx="2470">
                  <c:v>610.70430722876699</c:v>
                </c:pt>
                <c:pt idx="2471">
                  <c:v>1579.81701574356</c:v>
                </c:pt>
                <c:pt idx="2472">
                  <c:v>1542.16528540185</c:v>
                </c:pt>
                <c:pt idx="2473">
                  <c:v>153.25717955450901</c:v>
                </c:pt>
                <c:pt idx="2474">
                  <c:v>352.16330746163197</c:v>
                </c:pt>
                <c:pt idx="2475">
                  <c:v>277.597819540469</c:v>
                </c:pt>
                <c:pt idx="2476">
                  <c:v>1621.5892716020601</c:v>
                </c:pt>
                <c:pt idx="2477">
                  <c:v>1626.53494265276</c:v>
                </c:pt>
                <c:pt idx="2478">
                  <c:v>866.41993737374901</c:v>
                </c:pt>
                <c:pt idx="2479">
                  <c:v>1875.12414372902</c:v>
                </c:pt>
                <c:pt idx="2480">
                  <c:v>1088.1561926389199</c:v>
                </c:pt>
                <c:pt idx="2481">
                  <c:v>1899.48018588223</c:v>
                </c:pt>
                <c:pt idx="2482">
                  <c:v>571.30513640320601</c:v>
                </c:pt>
                <c:pt idx="2483">
                  <c:v>1574.9527477234799</c:v>
                </c:pt>
                <c:pt idx="2484">
                  <c:v>1218.6346536615899</c:v>
                </c:pt>
                <c:pt idx="2485">
                  <c:v>1049.5645337621399</c:v>
                </c:pt>
                <c:pt idx="2486">
                  <c:v>1965.4813390249201</c:v>
                </c:pt>
                <c:pt idx="2487">
                  <c:v>1225.64317184841</c:v>
                </c:pt>
                <c:pt idx="2488">
                  <c:v>1927.9542479326799</c:v>
                </c:pt>
                <c:pt idx="2489">
                  <c:v>1531.1038137512501</c:v>
                </c:pt>
                <c:pt idx="2490">
                  <c:v>1641.9040394600399</c:v>
                </c:pt>
                <c:pt idx="2491">
                  <c:v>995.43725475300903</c:v>
                </c:pt>
                <c:pt idx="2492">
                  <c:v>1136.65225662022</c:v>
                </c:pt>
                <c:pt idx="2493">
                  <c:v>1298.76138050384</c:v>
                </c:pt>
                <c:pt idx="2494">
                  <c:v>1759.73239921596</c:v>
                </c:pt>
                <c:pt idx="2495">
                  <c:v>448.61202659156299</c:v>
                </c:pt>
                <c:pt idx="2496">
                  <c:v>73.985229823685401</c:v>
                </c:pt>
                <c:pt idx="2497">
                  <c:v>125.249842552529</c:v>
                </c:pt>
                <c:pt idx="2498">
                  <c:v>165.81936603523599</c:v>
                </c:pt>
                <c:pt idx="2499">
                  <c:v>1495.1300669447401</c:v>
                </c:pt>
                <c:pt idx="2500">
                  <c:v>1563.3958121134899</c:v>
                </c:pt>
                <c:pt idx="2501">
                  <c:v>1071.2368319166701</c:v>
                </c:pt>
                <c:pt idx="2502">
                  <c:v>1736.4651881277</c:v>
                </c:pt>
                <c:pt idx="2503">
                  <c:v>110.908736508752</c:v>
                </c:pt>
                <c:pt idx="2504">
                  <c:v>1197.4623427012</c:v>
                </c:pt>
                <c:pt idx="2505">
                  <c:v>800.79332060469801</c:v>
                </c:pt>
                <c:pt idx="2506">
                  <c:v>749.74431447099698</c:v>
                </c:pt>
                <c:pt idx="2507">
                  <c:v>1453.9776828643501</c:v>
                </c:pt>
                <c:pt idx="2508">
                  <c:v>619.15303899006801</c:v>
                </c:pt>
                <c:pt idx="2509">
                  <c:v>624.00523254864004</c:v>
                </c:pt>
                <c:pt idx="2510">
                  <c:v>1517.3823563994399</c:v>
                </c:pt>
                <c:pt idx="2511">
                  <c:v>1315.3389142921901</c:v>
                </c:pt>
                <c:pt idx="2512">
                  <c:v>1215.8963645891399</c:v>
                </c:pt>
                <c:pt idx="2513">
                  <c:v>1886.5217010538699</c:v>
                </c:pt>
                <c:pt idx="2514">
                  <c:v>1183.7853908587399</c:v>
                </c:pt>
                <c:pt idx="2515">
                  <c:v>372.46798006991099</c:v>
                </c:pt>
                <c:pt idx="2516">
                  <c:v>1027.8667709137201</c:v>
                </c:pt>
                <c:pt idx="2517">
                  <c:v>876.96089666922205</c:v>
                </c:pt>
                <c:pt idx="2518">
                  <c:v>427.16086342997602</c:v>
                </c:pt>
                <c:pt idx="2519">
                  <c:v>996.54754995678002</c:v>
                </c:pt>
                <c:pt idx="2520">
                  <c:v>250.65045719560001</c:v>
                </c:pt>
                <c:pt idx="2521">
                  <c:v>1340.2842095922499</c:v>
                </c:pt>
                <c:pt idx="2522">
                  <c:v>659.97347243954198</c:v>
                </c:pt>
                <c:pt idx="2523">
                  <c:v>1455.91935614421</c:v>
                </c:pt>
                <c:pt idx="2524">
                  <c:v>183.57041681597499</c:v>
                </c:pt>
                <c:pt idx="2525">
                  <c:v>176.29803410091</c:v>
                </c:pt>
                <c:pt idx="2526">
                  <c:v>1600.0916329545601</c:v>
                </c:pt>
                <c:pt idx="2527">
                  <c:v>1640.0833449960001</c:v>
                </c:pt>
                <c:pt idx="2528">
                  <c:v>578.10835436102502</c:v>
                </c:pt>
                <c:pt idx="2529">
                  <c:v>1305.9318232968501</c:v>
                </c:pt>
                <c:pt idx="2530">
                  <c:v>703.36777586929395</c:v>
                </c:pt>
                <c:pt idx="2531">
                  <c:v>1939.6358044127901</c:v>
                </c:pt>
                <c:pt idx="2532">
                  <c:v>160.23404000491601</c:v>
                </c:pt>
                <c:pt idx="2533">
                  <c:v>1865.1156375767</c:v>
                </c:pt>
                <c:pt idx="2534">
                  <c:v>739.70149259780806</c:v>
                </c:pt>
                <c:pt idx="2535">
                  <c:v>847.98873510581302</c:v>
                </c:pt>
                <c:pt idx="2536">
                  <c:v>466.73366869249497</c:v>
                </c:pt>
                <c:pt idx="2537">
                  <c:v>751.28157100309397</c:v>
                </c:pt>
                <c:pt idx="2538">
                  <c:v>610.31416930572004</c:v>
                </c:pt>
                <c:pt idx="2539">
                  <c:v>1214.84103614943</c:v>
                </c:pt>
                <c:pt idx="2540">
                  <c:v>1570.6738529122699</c:v>
                </c:pt>
                <c:pt idx="2541">
                  <c:v>1200.85426192143</c:v>
                </c:pt>
                <c:pt idx="2542">
                  <c:v>724.93721743714298</c:v>
                </c:pt>
                <c:pt idx="2543">
                  <c:v>1019.65895219844</c:v>
                </c:pt>
                <c:pt idx="2544">
                  <c:v>1567.57147037646</c:v>
                </c:pt>
                <c:pt idx="2545">
                  <c:v>662.58191971011399</c:v>
                </c:pt>
                <c:pt idx="2546">
                  <c:v>484.43189385214998</c:v>
                </c:pt>
                <c:pt idx="2547">
                  <c:v>1290.70676860771</c:v>
                </c:pt>
                <c:pt idx="2548">
                  <c:v>1403.0698793225199</c:v>
                </c:pt>
                <c:pt idx="2549">
                  <c:v>1725.73456968193</c:v>
                </c:pt>
                <c:pt idx="2550">
                  <c:v>181.609335159045</c:v>
                </c:pt>
                <c:pt idx="2551">
                  <c:v>885.99011686871597</c:v>
                </c:pt>
                <c:pt idx="2552">
                  <c:v>928.60643515113804</c:v>
                </c:pt>
                <c:pt idx="2553">
                  <c:v>458.099175566837</c:v>
                </c:pt>
                <c:pt idx="2554">
                  <c:v>1180.07722527176</c:v>
                </c:pt>
                <c:pt idx="2555">
                  <c:v>1541.7112821953101</c:v>
                </c:pt>
                <c:pt idx="2556">
                  <c:v>975.29917837174503</c:v>
                </c:pt>
                <c:pt idx="2557">
                  <c:v>642.04369230555801</c:v>
                </c:pt>
                <c:pt idx="2558">
                  <c:v>1948.6323488000701</c:v>
                </c:pt>
                <c:pt idx="2559">
                  <c:v>140.47104038364</c:v>
                </c:pt>
                <c:pt idx="2560">
                  <c:v>1470.2332204663001</c:v>
                </c:pt>
                <c:pt idx="2561">
                  <c:v>381.65189022954002</c:v>
                </c:pt>
                <c:pt idx="2562">
                  <c:v>496.28483996826299</c:v>
                </c:pt>
                <c:pt idx="2563">
                  <c:v>108.970234132892</c:v>
                </c:pt>
                <c:pt idx="2564">
                  <c:v>1046.54368898453</c:v>
                </c:pt>
                <c:pt idx="2565">
                  <c:v>974.92535373830594</c:v>
                </c:pt>
                <c:pt idx="2566">
                  <c:v>1383.5351760900901</c:v>
                </c:pt>
                <c:pt idx="2567">
                  <c:v>1354.37567783603</c:v>
                </c:pt>
                <c:pt idx="2568">
                  <c:v>1905.0748107075699</c:v>
                </c:pt>
                <c:pt idx="2569">
                  <c:v>781.33754809368395</c:v>
                </c:pt>
                <c:pt idx="2570">
                  <c:v>133.111830051212</c:v>
                </c:pt>
                <c:pt idx="2571">
                  <c:v>198.81477094487499</c:v>
                </c:pt>
                <c:pt idx="2572">
                  <c:v>167.23770876251601</c:v>
                </c:pt>
                <c:pt idx="2573">
                  <c:v>498.08291560757999</c:v>
                </c:pt>
                <c:pt idx="2574">
                  <c:v>758.00651111571096</c:v>
                </c:pt>
                <c:pt idx="2575">
                  <c:v>889.20062718111399</c:v>
                </c:pt>
                <c:pt idx="2576">
                  <c:v>1790.2249675968901</c:v>
                </c:pt>
                <c:pt idx="2577">
                  <c:v>1430.7591537166099</c:v>
                </c:pt>
                <c:pt idx="2578">
                  <c:v>1190.7748095931699</c:v>
                </c:pt>
                <c:pt idx="2579">
                  <c:v>1659.04762703904</c:v>
                </c:pt>
                <c:pt idx="2580">
                  <c:v>1068.1047482147601</c:v>
                </c:pt>
                <c:pt idx="2581">
                  <c:v>501.354237524741</c:v>
                </c:pt>
                <c:pt idx="2582">
                  <c:v>1421.90758174698</c:v>
                </c:pt>
                <c:pt idx="2583">
                  <c:v>760.63938044273596</c:v>
                </c:pt>
                <c:pt idx="2584">
                  <c:v>419.84284731282497</c:v>
                </c:pt>
                <c:pt idx="2585">
                  <c:v>1166.6458647075001</c:v>
                </c:pt>
                <c:pt idx="2586">
                  <c:v>369.82311153804397</c:v>
                </c:pt>
                <c:pt idx="2587">
                  <c:v>1685.11408993798</c:v>
                </c:pt>
                <c:pt idx="2588">
                  <c:v>74.001902049256501</c:v>
                </c:pt>
                <c:pt idx="2589">
                  <c:v>1561.54768651738</c:v>
                </c:pt>
                <c:pt idx="2590">
                  <c:v>883.49894162343105</c:v>
                </c:pt>
                <c:pt idx="2591">
                  <c:v>112.015993183072</c:v>
                </c:pt>
                <c:pt idx="2592">
                  <c:v>331.83297630012999</c:v>
                </c:pt>
                <c:pt idx="2593">
                  <c:v>562.40667763561999</c:v>
                </c:pt>
                <c:pt idx="2594">
                  <c:v>1334.87295114061</c:v>
                </c:pt>
                <c:pt idx="2595">
                  <c:v>955.344280450518</c:v>
                </c:pt>
                <c:pt idx="2596">
                  <c:v>122.027547681391</c:v>
                </c:pt>
                <c:pt idx="2597">
                  <c:v>1101.06228053315</c:v>
                </c:pt>
                <c:pt idx="2598">
                  <c:v>1756.5754324900499</c:v>
                </c:pt>
                <c:pt idx="2599">
                  <c:v>348.357368013094</c:v>
                </c:pt>
                <c:pt idx="2600">
                  <c:v>1983.1692343606701</c:v>
                </c:pt>
                <c:pt idx="2601">
                  <c:v>312.22041282902001</c:v>
                </c:pt>
                <c:pt idx="2602">
                  <c:v>861.52453375799098</c:v>
                </c:pt>
                <c:pt idx="2603">
                  <c:v>1203.1552943081699</c:v>
                </c:pt>
                <c:pt idx="2604">
                  <c:v>1894.30255641077</c:v>
                </c:pt>
                <c:pt idx="2605">
                  <c:v>1898.4941475650701</c:v>
                </c:pt>
                <c:pt idx="2606">
                  <c:v>737.05408905760805</c:v>
                </c:pt>
                <c:pt idx="2607">
                  <c:v>820.33002592902199</c:v>
                </c:pt>
                <c:pt idx="2608">
                  <c:v>859.36117525269503</c:v>
                </c:pt>
                <c:pt idx="2609">
                  <c:v>1141.60217134658</c:v>
                </c:pt>
                <c:pt idx="2610">
                  <c:v>1146.61010907268</c:v>
                </c:pt>
                <c:pt idx="2611">
                  <c:v>1859.6723109705299</c:v>
                </c:pt>
                <c:pt idx="2612">
                  <c:v>350.50450579902298</c:v>
                </c:pt>
                <c:pt idx="2613">
                  <c:v>1687.41978440601</c:v>
                </c:pt>
                <c:pt idx="2614">
                  <c:v>259.96108829725802</c:v>
                </c:pt>
                <c:pt idx="2615">
                  <c:v>640.23489767741296</c:v>
                </c:pt>
                <c:pt idx="2616">
                  <c:v>758.54586174108204</c:v>
                </c:pt>
                <c:pt idx="2617">
                  <c:v>578.23935734546501</c:v>
                </c:pt>
                <c:pt idx="2618">
                  <c:v>1964.3863607532701</c:v>
                </c:pt>
                <c:pt idx="2619">
                  <c:v>939.67506648529695</c:v>
                </c:pt>
                <c:pt idx="2620">
                  <c:v>1725.8503263346199</c:v>
                </c:pt>
                <c:pt idx="2621">
                  <c:v>1732.98519117663</c:v>
                </c:pt>
                <c:pt idx="2622">
                  <c:v>824.14912161563996</c:v>
                </c:pt>
                <c:pt idx="2623">
                  <c:v>753.08639060072198</c:v>
                </c:pt>
                <c:pt idx="2624">
                  <c:v>452.531085030143</c:v>
                </c:pt>
                <c:pt idx="2625">
                  <c:v>1031.00787321347</c:v>
                </c:pt>
                <c:pt idx="2626">
                  <c:v>433.51481005898802</c:v>
                </c:pt>
                <c:pt idx="2627">
                  <c:v>1144.4858715651301</c:v>
                </c:pt>
                <c:pt idx="2628">
                  <c:v>1964.3777641245399</c:v>
                </c:pt>
                <c:pt idx="2629">
                  <c:v>572.130120310282</c:v>
                </c:pt>
                <c:pt idx="2630">
                  <c:v>981.90297894308196</c:v>
                </c:pt>
                <c:pt idx="2631">
                  <c:v>216.34145848951999</c:v>
                </c:pt>
                <c:pt idx="2632">
                  <c:v>1843.62776267441</c:v>
                </c:pt>
                <c:pt idx="2633">
                  <c:v>1945.3052407662501</c:v>
                </c:pt>
                <c:pt idx="2634">
                  <c:v>1145.8524308001399</c:v>
                </c:pt>
                <c:pt idx="2635">
                  <c:v>1274.60442779954</c:v>
                </c:pt>
                <c:pt idx="2636">
                  <c:v>1979.2157698472799</c:v>
                </c:pt>
                <c:pt idx="2637">
                  <c:v>1834.3924616888701</c:v>
                </c:pt>
                <c:pt idx="2638">
                  <c:v>1995.05215474336</c:v>
                </c:pt>
                <c:pt idx="2639">
                  <c:v>1741.1714709252501</c:v>
                </c:pt>
                <c:pt idx="2640">
                  <c:v>1013.01193044849</c:v>
                </c:pt>
                <c:pt idx="2641">
                  <c:v>939.40856439961397</c:v>
                </c:pt>
                <c:pt idx="2642">
                  <c:v>249.091647365271</c:v>
                </c:pt>
                <c:pt idx="2643">
                  <c:v>1500.89352900211</c:v>
                </c:pt>
                <c:pt idx="2644">
                  <c:v>1024.1478863457601</c:v>
                </c:pt>
                <c:pt idx="2645">
                  <c:v>1086.90928667619</c:v>
                </c:pt>
                <c:pt idx="2646">
                  <c:v>1852.4280961141501</c:v>
                </c:pt>
                <c:pt idx="2647">
                  <c:v>287.58686289976299</c:v>
                </c:pt>
                <c:pt idx="2648">
                  <c:v>1749.1444124341299</c:v>
                </c:pt>
                <c:pt idx="2649">
                  <c:v>138.66213504095199</c:v>
                </c:pt>
                <c:pt idx="2650">
                  <c:v>1934.87558911479</c:v>
                </c:pt>
                <c:pt idx="2651">
                  <c:v>713.93342965774502</c:v>
                </c:pt>
                <c:pt idx="2652">
                  <c:v>1894.99727259582</c:v>
                </c:pt>
                <c:pt idx="2653">
                  <c:v>791.10406973306704</c:v>
                </c:pt>
                <c:pt idx="2654">
                  <c:v>897.31293122376496</c:v>
                </c:pt>
                <c:pt idx="2655">
                  <c:v>1043.8458491742199</c:v>
                </c:pt>
                <c:pt idx="2656">
                  <c:v>727.57630359957795</c:v>
                </c:pt>
                <c:pt idx="2657">
                  <c:v>697.98337628866</c:v>
                </c:pt>
                <c:pt idx="2658">
                  <c:v>1290.6844989405299</c:v>
                </c:pt>
                <c:pt idx="2659">
                  <c:v>1672.1693276618801</c:v>
                </c:pt>
                <c:pt idx="2660">
                  <c:v>1337.19731787112</c:v>
                </c:pt>
                <c:pt idx="2661">
                  <c:v>471.29754260967798</c:v>
                </c:pt>
                <c:pt idx="2662">
                  <c:v>539.83523026371302</c:v>
                </c:pt>
                <c:pt idx="2663">
                  <c:v>930.57140031930498</c:v>
                </c:pt>
                <c:pt idx="2664">
                  <c:v>1653.7433602411199</c:v>
                </c:pt>
                <c:pt idx="2665">
                  <c:v>535.35206747747804</c:v>
                </c:pt>
                <c:pt idx="2666">
                  <c:v>210.626333241212</c:v>
                </c:pt>
                <c:pt idx="2667">
                  <c:v>1199.2842708834701</c:v>
                </c:pt>
                <c:pt idx="2668">
                  <c:v>946.35037383914198</c:v>
                </c:pt>
                <c:pt idx="2669">
                  <c:v>1874.0641051738901</c:v>
                </c:pt>
                <c:pt idx="2670">
                  <c:v>801.11846967602105</c:v>
                </c:pt>
                <c:pt idx="2671">
                  <c:v>1658.5158073978801</c:v>
                </c:pt>
                <c:pt idx="2672">
                  <c:v>660.78862603468099</c:v>
                </c:pt>
                <c:pt idx="2673">
                  <c:v>1951.78820780465</c:v>
                </c:pt>
                <c:pt idx="2674">
                  <c:v>1937.63891139303</c:v>
                </c:pt>
                <c:pt idx="2675">
                  <c:v>1752.5506448983199</c:v>
                </c:pt>
                <c:pt idx="2676">
                  <c:v>1548.10280822453</c:v>
                </c:pt>
                <c:pt idx="2677">
                  <c:v>1733.27178559345</c:v>
                </c:pt>
                <c:pt idx="2678">
                  <c:v>1441.7136269074799</c:v>
                </c:pt>
                <c:pt idx="2679">
                  <c:v>338.04849344505197</c:v>
                </c:pt>
                <c:pt idx="2680">
                  <c:v>238.87434716050299</c:v>
                </c:pt>
                <c:pt idx="2681">
                  <c:v>719.71360686241405</c:v>
                </c:pt>
                <c:pt idx="2682">
                  <c:v>1463.00076303776</c:v>
                </c:pt>
                <c:pt idx="2683">
                  <c:v>1995.4249692936</c:v>
                </c:pt>
                <c:pt idx="2684">
                  <c:v>1635.2518546321901</c:v>
                </c:pt>
                <c:pt idx="2685">
                  <c:v>212.611588306317</c:v>
                </c:pt>
                <c:pt idx="2686">
                  <c:v>1286.38191489882</c:v>
                </c:pt>
                <c:pt idx="2687">
                  <c:v>1796.0666036349</c:v>
                </c:pt>
                <c:pt idx="2688">
                  <c:v>1581.1567201145599</c:v>
                </c:pt>
                <c:pt idx="2689">
                  <c:v>604.62326751657997</c:v>
                </c:pt>
                <c:pt idx="2690">
                  <c:v>1998.03542178571</c:v>
                </c:pt>
                <c:pt idx="2691">
                  <c:v>615.97549930129799</c:v>
                </c:pt>
                <c:pt idx="2692">
                  <c:v>560.559515147605</c:v>
                </c:pt>
                <c:pt idx="2693">
                  <c:v>1712.45068506543</c:v>
                </c:pt>
                <c:pt idx="2694">
                  <c:v>246.75852557960701</c:v>
                </c:pt>
                <c:pt idx="2695">
                  <c:v>1208.2120024923399</c:v>
                </c:pt>
                <c:pt idx="2696">
                  <c:v>477.74354726186601</c:v>
                </c:pt>
                <c:pt idx="2697">
                  <c:v>1394.6261595671399</c:v>
                </c:pt>
                <c:pt idx="2698">
                  <c:v>1841.51091478428</c:v>
                </c:pt>
                <c:pt idx="2699">
                  <c:v>1996.52734816571</c:v>
                </c:pt>
                <c:pt idx="2700">
                  <c:v>589.85677326518601</c:v>
                </c:pt>
                <c:pt idx="2701">
                  <c:v>835.66391251648395</c:v>
                </c:pt>
                <c:pt idx="2702">
                  <c:v>1859.69226185344</c:v>
                </c:pt>
                <c:pt idx="2703">
                  <c:v>1239.3352148059</c:v>
                </c:pt>
                <c:pt idx="2704">
                  <c:v>1357.55258333148</c:v>
                </c:pt>
                <c:pt idx="2705">
                  <c:v>1073.61812125194</c:v>
                </c:pt>
                <c:pt idx="2706">
                  <c:v>994.16611431482295</c:v>
                </c:pt>
                <c:pt idx="2707">
                  <c:v>1053.8071328772401</c:v>
                </c:pt>
                <c:pt idx="2708">
                  <c:v>923.11097832330995</c:v>
                </c:pt>
                <c:pt idx="2709">
                  <c:v>841.23480724419699</c:v>
                </c:pt>
                <c:pt idx="2710">
                  <c:v>1743.25118085951</c:v>
                </c:pt>
                <c:pt idx="2711">
                  <c:v>843.477514851622</c:v>
                </c:pt>
                <c:pt idx="2712">
                  <c:v>1857.56955222177</c:v>
                </c:pt>
                <c:pt idx="2713">
                  <c:v>252.78927243667999</c:v>
                </c:pt>
                <c:pt idx="2714">
                  <c:v>720.35462945782501</c:v>
                </c:pt>
                <c:pt idx="2715">
                  <c:v>804.23996184005796</c:v>
                </c:pt>
                <c:pt idx="2716">
                  <c:v>1661.1873226217299</c:v>
                </c:pt>
                <c:pt idx="2717">
                  <c:v>1731.06459508222</c:v>
                </c:pt>
                <c:pt idx="2718">
                  <c:v>1057.0250821894101</c:v>
                </c:pt>
                <c:pt idx="2719">
                  <c:v>1485.2675653563599</c:v>
                </c:pt>
                <c:pt idx="2720">
                  <c:v>943.59451053083399</c:v>
                </c:pt>
                <c:pt idx="2721">
                  <c:v>1890.2971522090099</c:v>
                </c:pt>
                <c:pt idx="2722">
                  <c:v>733.05430256696502</c:v>
                </c:pt>
                <c:pt idx="2723">
                  <c:v>291.70742559461002</c:v>
                </c:pt>
                <c:pt idx="2724">
                  <c:v>1470.7597579038099</c:v>
                </c:pt>
                <c:pt idx="2725">
                  <c:v>151.442879166936</c:v>
                </c:pt>
                <c:pt idx="2726">
                  <c:v>812.49227857081598</c:v>
                </c:pt>
                <c:pt idx="2727">
                  <c:v>160.10362213939101</c:v>
                </c:pt>
                <c:pt idx="2728">
                  <c:v>1032.6799528025799</c:v>
                </c:pt>
                <c:pt idx="2729">
                  <c:v>147.96429648725601</c:v>
                </c:pt>
                <c:pt idx="2730">
                  <c:v>1175.9427235092001</c:v>
                </c:pt>
                <c:pt idx="2731">
                  <c:v>239.990358572914</c:v>
                </c:pt>
                <c:pt idx="2732">
                  <c:v>831.355653010124</c:v>
                </c:pt>
                <c:pt idx="2733">
                  <c:v>1376.4606219540999</c:v>
                </c:pt>
                <c:pt idx="2734">
                  <c:v>619.23633999931701</c:v>
                </c:pt>
                <c:pt idx="2735">
                  <c:v>1930.2357785290901</c:v>
                </c:pt>
              </c:numCache>
            </c:numRef>
          </c:xVal>
          <c:yVal>
            <c:numRef>
              <c:f>Raw_Data!$S$2:$S$2737</c:f>
              <c:numCache>
                <c:formatCode>0.00</c:formatCode>
                <c:ptCount val="2736"/>
                <c:pt idx="0">
                  <c:v>-191649.081436735</c:v>
                </c:pt>
                <c:pt idx="1">
                  <c:v>400377.78685140406</c:v>
                </c:pt>
                <c:pt idx="2">
                  <c:v>-54524.65714020899</c:v>
                </c:pt>
                <c:pt idx="3">
                  <c:v>-173798.230274131</c:v>
                </c:pt>
                <c:pt idx="4">
                  <c:v>388403.08447185502</c:v>
                </c:pt>
                <c:pt idx="5">
                  <c:v>592129.30946521298</c:v>
                </c:pt>
                <c:pt idx="6">
                  <c:v>304982.56187551602</c:v>
                </c:pt>
                <c:pt idx="7">
                  <c:v>113830.79396743904</c:v>
                </c:pt>
                <c:pt idx="8">
                  <c:v>102611.34418656898</c:v>
                </c:pt>
                <c:pt idx="9">
                  <c:v>465440.64820057299</c:v>
                </c:pt>
                <c:pt idx="10">
                  <c:v>450145.58428549999</c:v>
                </c:pt>
                <c:pt idx="11">
                  <c:v>256196.90966626001</c:v>
                </c:pt>
                <c:pt idx="12">
                  <c:v>256440.62475552905</c:v>
                </c:pt>
                <c:pt idx="13">
                  <c:v>240632.54622868478</c:v>
                </c:pt>
                <c:pt idx="14">
                  <c:v>106149.32288781198</c:v>
                </c:pt>
                <c:pt idx="15">
                  <c:v>208851.87975238299</c:v>
                </c:pt>
                <c:pt idx="16">
                  <c:v>204378.23105648096</c:v>
                </c:pt>
                <c:pt idx="17">
                  <c:v>613378.48116909107</c:v>
                </c:pt>
                <c:pt idx="18">
                  <c:v>167163.78996218499</c:v>
                </c:pt>
                <c:pt idx="19">
                  <c:v>41133.109476607002</c:v>
                </c:pt>
                <c:pt idx="20">
                  <c:v>-6033.9725528859999</c:v>
                </c:pt>
                <c:pt idx="21">
                  <c:v>224814.80552684702</c:v>
                </c:pt>
                <c:pt idx="22">
                  <c:v>887281.21977170161</c:v>
                </c:pt>
                <c:pt idx="23">
                  <c:v>409180.50438610103</c:v>
                </c:pt>
                <c:pt idx="24">
                  <c:v>514238.68235970702</c:v>
                </c:pt>
                <c:pt idx="25">
                  <c:v>-137687.70450809904</c:v>
                </c:pt>
                <c:pt idx="26">
                  <c:v>391583.15681781399</c:v>
                </c:pt>
                <c:pt idx="27">
                  <c:v>478510.59647488705</c:v>
                </c:pt>
                <c:pt idx="28">
                  <c:v>49015.286021422013</c:v>
                </c:pt>
                <c:pt idx="29">
                  <c:v>768281.96972827904</c:v>
                </c:pt>
                <c:pt idx="30">
                  <c:v>274580.85225425096</c:v>
                </c:pt>
                <c:pt idx="31">
                  <c:v>715725.51255173795</c:v>
                </c:pt>
                <c:pt idx="32">
                  <c:v>55470.997596102505</c:v>
                </c:pt>
                <c:pt idx="33">
                  <c:v>632608.1316381779</c:v>
                </c:pt>
                <c:pt idx="34">
                  <c:v>862350.95641178743</c:v>
                </c:pt>
                <c:pt idx="35">
                  <c:v>3021.4482287590508</c:v>
                </c:pt>
                <c:pt idx="36">
                  <c:v>359682.24759559002</c:v>
                </c:pt>
                <c:pt idx="37">
                  <c:v>608778.60455061798</c:v>
                </c:pt>
                <c:pt idx="38">
                  <c:v>472425.14859910094</c:v>
                </c:pt>
                <c:pt idx="39">
                  <c:v>150588.21088120004</c:v>
                </c:pt>
                <c:pt idx="40">
                  <c:v>764788.72675438493</c:v>
                </c:pt>
                <c:pt idx="41">
                  <c:v>389008.464408006</c:v>
                </c:pt>
                <c:pt idx="42">
                  <c:v>311403.25120045454</c:v>
                </c:pt>
                <c:pt idx="43">
                  <c:v>199789.99118857301</c:v>
                </c:pt>
                <c:pt idx="44">
                  <c:v>392423.81031479704</c:v>
                </c:pt>
                <c:pt idx="45">
                  <c:v>-217417.48457885001</c:v>
                </c:pt>
                <c:pt idx="46">
                  <c:v>7724.779593460029</c:v>
                </c:pt>
                <c:pt idx="47">
                  <c:v>74626.048957078019</c:v>
                </c:pt>
                <c:pt idx="48">
                  <c:v>-65088.81974495601</c:v>
                </c:pt>
                <c:pt idx="49">
                  <c:v>375058.94311939296</c:v>
                </c:pt>
                <c:pt idx="50">
                  <c:v>496362.67010295903</c:v>
                </c:pt>
                <c:pt idx="51">
                  <c:v>868211.99499998707</c:v>
                </c:pt>
                <c:pt idx="52">
                  <c:v>544230.22504213999</c:v>
                </c:pt>
                <c:pt idx="53">
                  <c:v>376152.73126773263</c:v>
                </c:pt>
                <c:pt idx="54">
                  <c:v>666091.58620547794</c:v>
                </c:pt>
                <c:pt idx="55">
                  <c:v>187647.50965081301</c:v>
                </c:pt>
                <c:pt idx="56">
                  <c:v>390926.40698587208</c:v>
                </c:pt>
                <c:pt idx="57">
                  <c:v>499184.67365946301</c:v>
                </c:pt>
                <c:pt idx="58">
                  <c:v>345896.67670175643</c:v>
                </c:pt>
                <c:pt idx="59">
                  <c:v>858512.49933842837</c:v>
                </c:pt>
                <c:pt idx="60">
                  <c:v>256634.72948322102</c:v>
                </c:pt>
                <c:pt idx="61">
                  <c:v>197688.56084019598</c:v>
                </c:pt>
                <c:pt idx="62">
                  <c:v>246577.49189987796</c:v>
                </c:pt>
                <c:pt idx="63">
                  <c:v>119206.74573888369</c:v>
                </c:pt>
                <c:pt idx="64">
                  <c:v>249577.29166510302</c:v>
                </c:pt>
                <c:pt idx="65">
                  <c:v>191204.50001797598</c:v>
                </c:pt>
                <c:pt idx="66">
                  <c:v>258484.28608252</c:v>
                </c:pt>
                <c:pt idx="67">
                  <c:v>15961.948943801981</c:v>
                </c:pt>
                <c:pt idx="68">
                  <c:v>456913.08669371298</c:v>
                </c:pt>
                <c:pt idx="69">
                  <c:v>479887.42998804298</c:v>
                </c:pt>
                <c:pt idx="70">
                  <c:v>69598.122808814049</c:v>
                </c:pt>
                <c:pt idx="71">
                  <c:v>-86613.20350293204</c:v>
                </c:pt>
                <c:pt idx="72">
                  <c:v>344427.80730818503</c:v>
                </c:pt>
                <c:pt idx="73">
                  <c:v>594012.73205964558</c:v>
                </c:pt>
                <c:pt idx="74">
                  <c:v>558923.01013793494</c:v>
                </c:pt>
                <c:pt idx="75">
                  <c:v>600787.81375738408</c:v>
                </c:pt>
                <c:pt idx="76">
                  <c:v>5520.0766498380108</c:v>
                </c:pt>
                <c:pt idx="77">
                  <c:v>-196893.66806981992</c:v>
                </c:pt>
                <c:pt idx="78">
                  <c:v>350151.44850954</c:v>
                </c:pt>
                <c:pt idx="79">
                  <c:v>573888.58140137512</c:v>
                </c:pt>
                <c:pt idx="80">
                  <c:v>270551.19709689199</c:v>
                </c:pt>
                <c:pt idx="81">
                  <c:v>411860.64758053701</c:v>
                </c:pt>
                <c:pt idx="82">
                  <c:v>366231.82694076304</c:v>
                </c:pt>
                <c:pt idx="83">
                  <c:v>614271.72637240728</c:v>
                </c:pt>
                <c:pt idx="84">
                  <c:v>-92747.600161876006</c:v>
                </c:pt>
                <c:pt idx="85">
                  <c:v>-219092.9933632398</c:v>
                </c:pt>
                <c:pt idx="86">
                  <c:v>529053.07995571999</c:v>
                </c:pt>
                <c:pt idx="87">
                  <c:v>844560.52086452604</c:v>
                </c:pt>
                <c:pt idx="88">
                  <c:v>107764.44281523203</c:v>
                </c:pt>
                <c:pt idx="89">
                  <c:v>655449.93583833007</c:v>
                </c:pt>
                <c:pt idx="90">
                  <c:v>773724.633909008</c:v>
                </c:pt>
                <c:pt idx="91">
                  <c:v>459148.94302575995</c:v>
                </c:pt>
                <c:pt idx="92">
                  <c:v>111061.49259798002</c:v>
                </c:pt>
                <c:pt idx="93">
                  <c:v>-90268.383764575003</c:v>
                </c:pt>
                <c:pt idx="94">
                  <c:v>25252.121174136002</c:v>
                </c:pt>
                <c:pt idx="95">
                  <c:v>288596.44894605398</c:v>
                </c:pt>
                <c:pt idx="96">
                  <c:v>548989.12394327344</c:v>
                </c:pt>
                <c:pt idx="97">
                  <c:v>201947.49799747503</c:v>
                </c:pt>
                <c:pt idx="98">
                  <c:v>859722.94233604893</c:v>
                </c:pt>
                <c:pt idx="99">
                  <c:v>807716.74822066375</c:v>
                </c:pt>
                <c:pt idx="100">
                  <c:v>146720.66654635704</c:v>
                </c:pt>
                <c:pt idx="101">
                  <c:v>107104.25352699397</c:v>
                </c:pt>
                <c:pt idx="102">
                  <c:v>279789.16682402004</c:v>
                </c:pt>
                <c:pt idx="103">
                  <c:v>-25795.238183834997</c:v>
                </c:pt>
                <c:pt idx="104">
                  <c:v>57034.183851519017</c:v>
                </c:pt>
                <c:pt idx="105">
                  <c:v>568787.42462373502</c:v>
                </c:pt>
                <c:pt idx="106">
                  <c:v>317089.53126321896</c:v>
                </c:pt>
                <c:pt idx="107">
                  <c:v>149555.929564255</c:v>
                </c:pt>
                <c:pt idx="108">
                  <c:v>-117952.64046413399</c:v>
                </c:pt>
                <c:pt idx="109">
                  <c:v>4515.3437090260268</c:v>
                </c:pt>
                <c:pt idx="110">
                  <c:v>358555.46624269395</c:v>
                </c:pt>
                <c:pt idx="111">
                  <c:v>443458.26518522383</c:v>
                </c:pt>
                <c:pt idx="112">
                  <c:v>-61353.062410359009</c:v>
                </c:pt>
                <c:pt idx="113">
                  <c:v>3649.966540160196</c:v>
                </c:pt>
                <c:pt idx="114">
                  <c:v>297777.12361797795</c:v>
                </c:pt>
                <c:pt idx="115">
                  <c:v>269407.93669715052</c:v>
                </c:pt>
                <c:pt idx="116">
                  <c:v>-195187.38105290959</c:v>
                </c:pt>
                <c:pt idx="117">
                  <c:v>771954.50169205107</c:v>
                </c:pt>
                <c:pt idx="118">
                  <c:v>291511.49470444699</c:v>
                </c:pt>
                <c:pt idx="119">
                  <c:v>172943.50925721799</c:v>
                </c:pt>
                <c:pt idx="120">
                  <c:v>298025.782457322</c:v>
                </c:pt>
                <c:pt idx="121">
                  <c:v>627188.86230508902</c:v>
                </c:pt>
                <c:pt idx="122">
                  <c:v>401420.77296251798</c:v>
                </c:pt>
                <c:pt idx="123">
                  <c:v>-81544.885695787001</c:v>
                </c:pt>
                <c:pt idx="124">
                  <c:v>106044.9174909469</c:v>
                </c:pt>
                <c:pt idx="125">
                  <c:v>-40983.129337750957</c:v>
                </c:pt>
                <c:pt idx="126">
                  <c:v>-333820.54272332229</c:v>
                </c:pt>
                <c:pt idx="127">
                  <c:v>-299753.00050986023</c:v>
                </c:pt>
                <c:pt idx="128">
                  <c:v>59859.052534887975</c:v>
                </c:pt>
                <c:pt idx="129">
                  <c:v>375388.14340249897</c:v>
                </c:pt>
                <c:pt idx="130">
                  <c:v>-193724.32894890005</c:v>
                </c:pt>
                <c:pt idx="131">
                  <c:v>84928.013672286004</c:v>
                </c:pt>
                <c:pt idx="132">
                  <c:v>384394.763350642</c:v>
                </c:pt>
                <c:pt idx="133">
                  <c:v>32861.392135689304</c:v>
                </c:pt>
                <c:pt idx="134">
                  <c:v>-388258.7807928407</c:v>
                </c:pt>
                <c:pt idx="135">
                  <c:v>606963.20809298602</c:v>
                </c:pt>
                <c:pt idx="136">
                  <c:v>579733.60732577904</c:v>
                </c:pt>
                <c:pt idx="137">
                  <c:v>110295.64683240603</c:v>
                </c:pt>
                <c:pt idx="138">
                  <c:v>108699.65650681499</c:v>
                </c:pt>
                <c:pt idx="139">
                  <c:v>371085.40621879103</c:v>
                </c:pt>
                <c:pt idx="140">
                  <c:v>245168.57453973358</c:v>
                </c:pt>
                <c:pt idx="141">
                  <c:v>103622.178506136</c:v>
                </c:pt>
                <c:pt idx="142">
                  <c:v>634068.56953196495</c:v>
                </c:pt>
                <c:pt idx="143">
                  <c:v>838814.93938215333</c:v>
                </c:pt>
                <c:pt idx="144">
                  <c:v>118140.27481785492</c:v>
                </c:pt>
                <c:pt idx="145">
                  <c:v>240952.84205458104</c:v>
                </c:pt>
                <c:pt idx="146">
                  <c:v>-23193.603571635991</c:v>
                </c:pt>
                <c:pt idx="147">
                  <c:v>-78929.152819646988</c:v>
                </c:pt>
                <c:pt idx="148">
                  <c:v>-12399.008531706</c:v>
                </c:pt>
                <c:pt idx="149">
                  <c:v>314969.25024809496</c:v>
                </c:pt>
                <c:pt idx="150">
                  <c:v>177006.76586344099</c:v>
                </c:pt>
                <c:pt idx="151">
                  <c:v>886036.14776087971</c:v>
                </c:pt>
                <c:pt idx="152">
                  <c:v>337741.33368579968</c:v>
                </c:pt>
                <c:pt idx="153">
                  <c:v>97001.419499506999</c:v>
                </c:pt>
                <c:pt idx="154">
                  <c:v>609447.09217082907</c:v>
                </c:pt>
                <c:pt idx="155">
                  <c:v>501264.11188722303</c:v>
                </c:pt>
                <c:pt idx="156">
                  <c:v>-251485.17313103782</c:v>
                </c:pt>
                <c:pt idx="157">
                  <c:v>135999.62491474004</c:v>
                </c:pt>
                <c:pt idx="158">
                  <c:v>-155037.32161629101</c:v>
                </c:pt>
                <c:pt idx="159">
                  <c:v>301179.99542786699</c:v>
                </c:pt>
                <c:pt idx="160">
                  <c:v>-137299.22137504403</c:v>
                </c:pt>
                <c:pt idx="161">
                  <c:v>123889.22510497269</c:v>
                </c:pt>
                <c:pt idx="162">
                  <c:v>49010.731717523013</c:v>
                </c:pt>
                <c:pt idx="163">
                  <c:v>325673.31178897503</c:v>
                </c:pt>
                <c:pt idx="164">
                  <c:v>478971.27411869302</c:v>
                </c:pt>
                <c:pt idx="165">
                  <c:v>-128693.36966223398</c:v>
                </c:pt>
                <c:pt idx="166">
                  <c:v>385202.18170819996</c:v>
                </c:pt>
                <c:pt idx="167">
                  <c:v>137556.62331235601</c:v>
                </c:pt>
                <c:pt idx="168">
                  <c:v>564746.18981468503</c:v>
                </c:pt>
                <c:pt idx="169">
                  <c:v>427158.07203867799</c:v>
                </c:pt>
                <c:pt idx="170">
                  <c:v>-237373.10184839001</c:v>
                </c:pt>
                <c:pt idx="171">
                  <c:v>337894.73525982798</c:v>
                </c:pt>
                <c:pt idx="172">
                  <c:v>-259925.37809162299</c:v>
                </c:pt>
                <c:pt idx="173">
                  <c:v>249685.68776880304</c:v>
                </c:pt>
                <c:pt idx="174">
                  <c:v>-246053.70915289503</c:v>
                </c:pt>
                <c:pt idx="175">
                  <c:v>234091.79480744002</c:v>
                </c:pt>
                <c:pt idx="176">
                  <c:v>-46798.610462281998</c:v>
                </c:pt>
                <c:pt idx="177">
                  <c:v>582952.55661069043</c:v>
                </c:pt>
                <c:pt idx="178">
                  <c:v>232862.33974153129</c:v>
                </c:pt>
                <c:pt idx="179">
                  <c:v>-297531.40685495641</c:v>
                </c:pt>
                <c:pt idx="180">
                  <c:v>496828.70927996602</c:v>
                </c:pt>
                <c:pt idx="181">
                  <c:v>570014.93492046604</c:v>
                </c:pt>
                <c:pt idx="182">
                  <c:v>240057.36638348299</c:v>
                </c:pt>
                <c:pt idx="183">
                  <c:v>364605.68757548899</c:v>
                </c:pt>
                <c:pt idx="184">
                  <c:v>201477.873538049</c:v>
                </c:pt>
                <c:pt idx="185">
                  <c:v>433260.46559949429</c:v>
                </c:pt>
                <c:pt idx="186">
                  <c:v>679700.37158471055</c:v>
                </c:pt>
                <c:pt idx="187">
                  <c:v>660868.54462851293</c:v>
                </c:pt>
                <c:pt idx="188">
                  <c:v>196905.15615152405</c:v>
                </c:pt>
                <c:pt idx="189">
                  <c:v>18922.836787838023</c:v>
                </c:pt>
                <c:pt idx="190">
                  <c:v>-15856.271687012995</c:v>
                </c:pt>
                <c:pt idx="191">
                  <c:v>76442.619354882976</c:v>
                </c:pt>
                <c:pt idx="192">
                  <c:v>-173002.56356687803</c:v>
                </c:pt>
                <c:pt idx="193">
                  <c:v>487220.13860270497</c:v>
                </c:pt>
                <c:pt idx="194">
                  <c:v>451898.28822790098</c:v>
                </c:pt>
                <c:pt idx="195">
                  <c:v>346950.83591795107</c:v>
                </c:pt>
                <c:pt idx="196">
                  <c:v>265424.39327022404</c:v>
                </c:pt>
                <c:pt idx="197">
                  <c:v>15279.177307630016</c:v>
                </c:pt>
                <c:pt idx="198">
                  <c:v>64153.192348851298</c:v>
                </c:pt>
                <c:pt idx="199">
                  <c:v>543185.07995554805</c:v>
                </c:pt>
                <c:pt idx="200">
                  <c:v>695072.67209868494</c:v>
                </c:pt>
                <c:pt idx="201">
                  <c:v>-250780.0230357718</c:v>
                </c:pt>
                <c:pt idx="202">
                  <c:v>35627.901664842007</c:v>
                </c:pt>
                <c:pt idx="203">
                  <c:v>-13123.598784601025</c:v>
                </c:pt>
                <c:pt idx="204">
                  <c:v>252220.16845541995</c:v>
                </c:pt>
                <c:pt idx="205">
                  <c:v>813965.56436742609</c:v>
                </c:pt>
                <c:pt idx="206">
                  <c:v>241127.66359389393</c:v>
                </c:pt>
                <c:pt idx="207">
                  <c:v>-90225.389579624389</c:v>
                </c:pt>
                <c:pt idx="208">
                  <c:v>768591.14737814199</c:v>
                </c:pt>
                <c:pt idx="209">
                  <c:v>790292.42301737249</c:v>
                </c:pt>
                <c:pt idx="210">
                  <c:v>-290331.10083705198</c:v>
                </c:pt>
                <c:pt idx="211">
                  <c:v>717103.37204190693</c:v>
                </c:pt>
                <c:pt idx="212">
                  <c:v>837201.43273296172</c:v>
                </c:pt>
                <c:pt idx="213">
                  <c:v>49292.176707221995</c:v>
                </c:pt>
                <c:pt idx="214">
                  <c:v>841751.18042195158</c:v>
                </c:pt>
                <c:pt idx="215">
                  <c:v>732664.22874653898</c:v>
                </c:pt>
                <c:pt idx="216">
                  <c:v>41460.376851206005</c:v>
                </c:pt>
                <c:pt idx="217">
                  <c:v>542759.82533730299</c:v>
                </c:pt>
                <c:pt idx="218">
                  <c:v>934269.33257173793</c:v>
                </c:pt>
                <c:pt idx="219">
                  <c:v>211806.80398590502</c:v>
                </c:pt>
                <c:pt idx="220">
                  <c:v>411118.90715182998</c:v>
                </c:pt>
                <c:pt idx="221">
                  <c:v>618638.70445026481</c:v>
                </c:pt>
                <c:pt idx="222">
                  <c:v>-342120.05125429237</c:v>
                </c:pt>
                <c:pt idx="223">
                  <c:v>774692.66385296395</c:v>
                </c:pt>
                <c:pt idx="224">
                  <c:v>431801.34203024005</c:v>
                </c:pt>
                <c:pt idx="225">
                  <c:v>942400.27819462621</c:v>
                </c:pt>
                <c:pt idx="226">
                  <c:v>15389.949807605008</c:v>
                </c:pt>
                <c:pt idx="227">
                  <c:v>81397.229835419013</c:v>
                </c:pt>
                <c:pt idx="228">
                  <c:v>331483.29697779502</c:v>
                </c:pt>
                <c:pt idx="229">
                  <c:v>-45542.919957910985</c:v>
                </c:pt>
                <c:pt idx="230">
                  <c:v>816556.74719781196</c:v>
                </c:pt>
                <c:pt idx="231">
                  <c:v>454036.84088974004</c:v>
                </c:pt>
                <c:pt idx="232">
                  <c:v>28238.850359229982</c:v>
                </c:pt>
                <c:pt idx="233">
                  <c:v>-64424.165855038969</c:v>
                </c:pt>
                <c:pt idx="234">
                  <c:v>321070.49076495803</c:v>
                </c:pt>
                <c:pt idx="235">
                  <c:v>-215275.45096679003</c:v>
                </c:pt>
                <c:pt idx="236">
                  <c:v>610164.95291840774</c:v>
                </c:pt>
                <c:pt idx="237">
                  <c:v>241151.56519833003</c:v>
                </c:pt>
                <c:pt idx="238">
                  <c:v>293611.02015328605</c:v>
                </c:pt>
                <c:pt idx="239">
                  <c:v>511465.22324438102</c:v>
                </c:pt>
                <c:pt idx="240">
                  <c:v>485885.43171432399</c:v>
                </c:pt>
                <c:pt idx="241">
                  <c:v>429829.61259067792</c:v>
                </c:pt>
                <c:pt idx="242">
                  <c:v>-130300.93516318098</c:v>
                </c:pt>
                <c:pt idx="243">
                  <c:v>651181.01814813307</c:v>
                </c:pt>
                <c:pt idx="244">
                  <c:v>-82150.890104507969</c:v>
                </c:pt>
                <c:pt idx="245">
                  <c:v>216042.30678503303</c:v>
                </c:pt>
                <c:pt idx="246">
                  <c:v>528953.54079994303</c:v>
                </c:pt>
                <c:pt idx="247">
                  <c:v>151702.96449882403</c:v>
                </c:pt>
                <c:pt idx="248">
                  <c:v>-275123.178786328</c:v>
                </c:pt>
                <c:pt idx="249">
                  <c:v>84868.547882278042</c:v>
                </c:pt>
                <c:pt idx="250">
                  <c:v>382821.68489698705</c:v>
                </c:pt>
                <c:pt idx="251">
                  <c:v>-294956.94254832366</c:v>
                </c:pt>
                <c:pt idx="252">
                  <c:v>598233.30907269404</c:v>
                </c:pt>
                <c:pt idx="253">
                  <c:v>128335.85989240796</c:v>
                </c:pt>
                <c:pt idx="254">
                  <c:v>389474.77078427759</c:v>
                </c:pt>
                <c:pt idx="255">
                  <c:v>100613.120037977</c:v>
                </c:pt>
                <c:pt idx="256">
                  <c:v>461671.91848410899</c:v>
                </c:pt>
                <c:pt idx="257">
                  <c:v>42802.791328813997</c:v>
                </c:pt>
                <c:pt idx="258">
                  <c:v>-289849.56173514994</c:v>
                </c:pt>
                <c:pt idx="259">
                  <c:v>-80601.328268611978</c:v>
                </c:pt>
                <c:pt idx="260">
                  <c:v>20535.469175381004</c:v>
                </c:pt>
                <c:pt idx="261">
                  <c:v>543626.64834383165</c:v>
                </c:pt>
                <c:pt idx="262">
                  <c:v>132494.46421202697</c:v>
                </c:pt>
                <c:pt idx="263">
                  <c:v>456867.45845148957</c:v>
                </c:pt>
                <c:pt idx="264">
                  <c:v>606145.751843479</c:v>
                </c:pt>
                <c:pt idx="265">
                  <c:v>678687.47841156402</c:v>
                </c:pt>
                <c:pt idx="266">
                  <c:v>-120859.445702431</c:v>
                </c:pt>
                <c:pt idx="267">
                  <c:v>33027.501971738995</c:v>
                </c:pt>
                <c:pt idx="268">
                  <c:v>774120.53733577102</c:v>
                </c:pt>
                <c:pt idx="269">
                  <c:v>293375.70273528894</c:v>
                </c:pt>
                <c:pt idx="270">
                  <c:v>321090.05078260403</c:v>
                </c:pt>
                <c:pt idx="271">
                  <c:v>364416.35337197222</c:v>
                </c:pt>
                <c:pt idx="272">
                  <c:v>623264.86083490308</c:v>
                </c:pt>
                <c:pt idx="273">
                  <c:v>492415.39752918005</c:v>
                </c:pt>
                <c:pt idx="274">
                  <c:v>29123.989644098969</c:v>
                </c:pt>
                <c:pt idx="275">
                  <c:v>693314.22195967706</c:v>
                </c:pt>
                <c:pt idx="276">
                  <c:v>-315736.71371722932</c:v>
                </c:pt>
                <c:pt idx="277">
                  <c:v>-66374.995469610963</c:v>
                </c:pt>
                <c:pt idx="278">
                  <c:v>132913.36408881081</c:v>
                </c:pt>
                <c:pt idx="279">
                  <c:v>515412.34316150501</c:v>
                </c:pt>
                <c:pt idx="280">
                  <c:v>88062.960703730991</c:v>
                </c:pt>
                <c:pt idx="281">
                  <c:v>532384.86738662212</c:v>
                </c:pt>
                <c:pt idx="282">
                  <c:v>520081.35343307501</c:v>
                </c:pt>
                <c:pt idx="283">
                  <c:v>774414.23889700905</c:v>
                </c:pt>
                <c:pt idx="284">
                  <c:v>438703.62690999912</c:v>
                </c:pt>
                <c:pt idx="285">
                  <c:v>775501.79628481856</c:v>
                </c:pt>
                <c:pt idx="286">
                  <c:v>-164773.69586197039</c:v>
                </c:pt>
                <c:pt idx="287">
                  <c:v>73873.740119515292</c:v>
                </c:pt>
                <c:pt idx="288">
                  <c:v>486402.83541595103</c:v>
                </c:pt>
                <c:pt idx="289">
                  <c:v>41957.264663812006</c:v>
                </c:pt>
                <c:pt idx="290">
                  <c:v>-2760.8887121939915</c:v>
                </c:pt>
                <c:pt idx="291">
                  <c:v>-301443.00602339895</c:v>
                </c:pt>
                <c:pt idx="292">
                  <c:v>359835.81311163795</c:v>
                </c:pt>
                <c:pt idx="293">
                  <c:v>596158.24534803396</c:v>
                </c:pt>
                <c:pt idx="294">
                  <c:v>448555.7148157903</c:v>
                </c:pt>
                <c:pt idx="295">
                  <c:v>116295.22995038901</c:v>
                </c:pt>
                <c:pt idx="296">
                  <c:v>-366785.93555798201</c:v>
                </c:pt>
                <c:pt idx="297">
                  <c:v>165453.10192763672</c:v>
                </c:pt>
                <c:pt idx="298">
                  <c:v>813508.7979431866</c:v>
                </c:pt>
                <c:pt idx="299">
                  <c:v>699537.69155777036</c:v>
                </c:pt>
                <c:pt idx="300">
                  <c:v>-172623.02101514229</c:v>
                </c:pt>
                <c:pt idx="301">
                  <c:v>762473.84753594</c:v>
                </c:pt>
                <c:pt idx="302">
                  <c:v>321868.988337013</c:v>
                </c:pt>
                <c:pt idx="303">
                  <c:v>354939.86644843098</c:v>
                </c:pt>
                <c:pt idx="304">
                  <c:v>111968.92942521101</c:v>
                </c:pt>
                <c:pt idx="305">
                  <c:v>284706.99771675206</c:v>
                </c:pt>
                <c:pt idx="306">
                  <c:v>-10202.649380100993</c:v>
                </c:pt>
                <c:pt idx="307">
                  <c:v>290909.02378215152</c:v>
                </c:pt>
                <c:pt idx="308">
                  <c:v>535859.21055600594</c:v>
                </c:pt>
                <c:pt idx="309">
                  <c:v>224267.48473033402</c:v>
                </c:pt>
                <c:pt idx="310">
                  <c:v>-304706.51500576397</c:v>
                </c:pt>
                <c:pt idx="311">
                  <c:v>312186.98226286797</c:v>
                </c:pt>
                <c:pt idx="312">
                  <c:v>362871.45460038504</c:v>
                </c:pt>
                <c:pt idx="313">
                  <c:v>-137432.30988270804</c:v>
                </c:pt>
                <c:pt idx="314">
                  <c:v>714492.73682768398</c:v>
                </c:pt>
                <c:pt idx="315">
                  <c:v>396543.16920730402</c:v>
                </c:pt>
                <c:pt idx="316">
                  <c:v>-329289.69915392349</c:v>
                </c:pt>
                <c:pt idx="317">
                  <c:v>275427.15030309302</c:v>
                </c:pt>
                <c:pt idx="318">
                  <c:v>17015.688887357406</c:v>
                </c:pt>
                <c:pt idx="319">
                  <c:v>739554.06845789298</c:v>
                </c:pt>
                <c:pt idx="320">
                  <c:v>149247.60097896698</c:v>
                </c:pt>
                <c:pt idx="321">
                  <c:v>503868.84823238401</c:v>
                </c:pt>
                <c:pt idx="322">
                  <c:v>774140.44342768949</c:v>
                </c:pt>
                <c:pt idx="323">
                  <c:v>424790.84056991199</c:v>
                </c:pt>
                <c:pt idx="324">
                  <c:v>647195.90643188998</c:v>
                </c:pt>
                <c:pt idx="325">
                  <c:v>479058.68204628432</c:v>
                </c:pt>
                <c:pt idx="326">
                  <c:v>672726.47591193498</c:v>
                </c:pt>
                <c:pt idx="327">
                  <c:v>-198440.10313896</c:v>
                </c:pt>
                <c:pt idx="328">
                  <c:v>19919.078397184989</c:v>
                </c:pt>
                <c:pt idx="329">
                  <c:v>114249.19502872403</c:v>
                </c:pt>
                <c:pt idx="330">
                  <c:v>495641.47171280597</c:v>
                </c:pt>
                <c:pt idx="331">
                  <c:v>-272970.87522851699</c:v>
                </c:pt>
                <c:pt idx="332">
                  <c:v>336036.21010340494</c:v>
                </c:pt>
                <c:pt idx="333">
                  <c:v>-178932.90579910102</c:v>
                </c:pt>
                <c:pt idx="334">
                  <c:v>582915.05311902903</c:v>
                </c:pt>
                <c:pt idx="335">
                  <c:v>517385.10435820394</c:v>
                </c:pt>
                <c:pt idx="336">
                  <c:v>300290.13377771253</c:v>
                </c:pt>
                <c:pt idx="337">
                  <c:v>-86529.933598255011</c:v>
                </c:pt>
                <c:pt idx="338">
                  <c:v>492338.75904269592</c:v>
                </c:pt>
                <c:pt idx="339">
                  <c:v>491919.92088890896</c:v>
                </c:pt>
                <c:pt idx="340">
                  <c:v>484505.34619817999</c:v>
                </c:pt>
                <c:pt idx="341">
                  <c:v>193474.56683649099</c:v>
                </c:pt>
                <c:pt idx="342">
                  <c:v>378569.38903221005</c:v>
                </c:pt>
                <c:pt idx="343">
                  <c:v>385630.31576206104</c:v>
                </c:pt>
                <c:pt idx="344">
                  <c:v>682094.57226758497</c:v>
                </c:pt>
                <c:pt idx="345">
                  <c:v>552279.33503385237</c:v>
                </c:pt>
                <c:pt idx="346">
                  <c:v>431767.65597011504</c:v>
                </c:pt>
                <c:pt idx="347">
                  <c:v>-324882.61405868281</c:v>
                </c:pt>
                <c:pt idx="348">
                  <c:v>265136.24303354992</c:v>
                </c:pt>
                <c:pt idx="349">
                  <c:v>363091.78386561188</c:v>
                </c:pt>
                <c:pt idx="350">
                  <c:v>135630.01003597199</c:v>
                </c:pt>
                <c:pt idx="351">
                  <c:v>379566.850230132</c:v>
                </c:pt>
                <c:pt idx="352">
                  <c:v>403017.88214369107</c:v>
                </c:pt>
                <c:pt idx="353">
                  <c:v>-152773.56373794097</c:v>
                </c:pt>
                <c:pt idx="354">
                  <c:v>171158.81048882601</c:v>
                </c:pt>
                <c:pt idx="355">
                  <c:v>-360138.64916359028</c:v>
                </c:pt>
                <c:pt idx="356">
                  <c:v>499051.53289592598</c:v>
                </c:pt>
                <c:pt idx="357">
                  <c:v>574589.12102973496</c:v>
                </c:pt>
                <c:pt idx="358">
                  <c:v>245500.4697203231</c:v>
                </c:pt>
                <c:pt idx="359">
                  <c:v>516947.30995594501</c:v>
                </c:pt>
                <c:pt idx="360">
                  <c:v>67731.480651119797</c:v>
                </c:pt>
                <c:pt idx="361">
                  <c:v>193148.29800073704</c:v>
                </c:pt>
                <c:pt idx="362">
                  <c:v>-365824.59929694701</c:v>
                </c:pt>
                <c:pt idx="363">
                  <c:v>606914.06793952943</c:v>
                </c:pt>
                <c:pt idx="364">
                  <c:v>812234.39126867102</c:v>
                </c:pt>
                <c:pt idx="365">
                  <c:v>183342.38311812596</c:v>
                </c:pt>
                <c:pt idx="366">
                  <c:v>805504.82050687494</c:v>
                </c:pt>
                <c:pt idx="367">
                  <c:v>-356040.7831729764</c:v>
                </c:pt>
                <c:pt idx="368">
                  <c:v>795313.52738812997</c:v>
                </c:pt>
                <c:pt idx="369">
                  <c:v>176441.584899618</c:v>
                </c:pt>
                <c:pt idx="370">
                  <c:v>525124.36693879694</c:v>
                </c:pt>
                <c:pt idx="371">
                  <c:v>456585.95874723006</c:v>
                </c:pt>
                <c:pt idx="372">
                  <c:v>427215.59559900098</c:v>
                </c:pt>
                <c:pt idx="373">
                  <c:v>411568.65661223198</c:v>
                </c:pt>
                <c:pt idx="374">
                  <c:v>474494.79784622102</c:v>
                </c:pt>
                <c:pt idx="375">
                  <c:v>357770.16017854703</c:v>
                </c:pt>
                <c:pt idx="376">
                  <c:v>61103.145823854953</c:v>
                </c:pt>
                <c:pt idx="377">
                  <c:v>342101.37282337062</c:v>
                </c:pt>
                <c:pt idx="378">
                  <c:v>262120.1391046104</c:v>
                </c:pt>
                <c:pt idx="379">
                  <c:v>670219.99687198806</c:v>
                </c:pt>
                <c:pt idx="380">
                  <c:v>383317.17355362198</c:v>
                </c:pt>
                <c:pt idx="381">
                  <c:v>-49292.286740557</c:v>
                </c:pt>
                <c:pt idx="382">
                  <c:v>91425.546064099006</c:v>
                </c:pt>
                <c:pt idx="383">
                  <c:v>107701.78625446701</c:v>
                </c:pt>
                <c:pt idx="384">
                  <c:v>178902.817389492</c:v>
                </c:pt>
                <c:pt idx="385">
                  <c:v>12153.606442856006</c:v>
                </c:pt>
                <c:pt idx="386">
                  <c:v>376481.95177068806</c:v>
                </c:pt>
                <c:pt idx="387">
                  <c:v>598180.80470306997</c:v>
                </c:pt>
                <c:pt idx="388">
                  <c:v>333791.14623627299</c:v>
                </c:pt>
                <c:pt idx="389">
                  <c:v>662340.21593961038</c:v>
                </c:pt>
                <c:pt idx="390">
                  <c:v>360407.68341864995</c:v>
                </c:pt>
                <c:pt idx="391">
                  <c:v>-15384.259091985994</c:v>
                </c:pt>
                <c:pt idx="392">
                  <c:v>329644.90639089001</c:v>
                </c:pt>
                <c:pt idx="393">
                  <c:v>256431.010351017</c:v>
                </c:pt>
                <c:pt idx="394">
                  <c:v>227890.40758987103</c:v>
                </c:pt>
                <c:pt idx="395">
                  <c:v>478938.07591603801</c:v>
                </c:pt>
                <c:pt idx="396">
                  <c:v>-352452.92665297503</c:v>
                </c:pt>
                <c:pt idx="397">
                  <c:v>-147090.58279009399</c:v>
                </c:pt>
                <c:pt idx="398">
                  <c:v>-1222.6360585520888</c:v>
                </c:pt>
                <c:pt idx="399">
                  <c:v>-134025.132201167</c:v>
                </c:pt>
                <c:pt idx="400">
                  <c:v>467856.88886008895</c:v>
                </c:pt>
                <c:pt idx="401">
                  <c:v>135087.282655622</c:v>
                </c:pt>
                <c:pt idx="402">
                  <c:v>723562.15997760789</c:v>
                </c:pt>
                <c:pt idx="403">
                  <c:v>-114481.63425671303</c:v>
                </c:pt>
                <c:pt idx="404">
                  <c:v>-320724.01763156388</c:v>
                </c:pt>
                <c:pt idx="405">
                  <c:v>612844.4753175599</c:v>
                </c:pt>
                <c:pt idx="406">
                  <c:v>540750.97398550902</c:v>
                </c:pt>
                <c:pt idx="407">
                  <c:v>557602.10642062582</c:v>
                </c:pt>
                <c:pt idx="408">
                  <c:v>68552.310140503978</c:v>
                </c:pt>
                <c:pt idx="409">
                  <c:v>180521.97419407195</c:v>
                </c:pt>
                <c:pt idx="410">
                  <c:v>397935.52003544202</c:v>
                </c:pt>
                <c:pt idx="411">
                  <c:v>394494.06528845598</c:v>
                </c:pt>
                <c:pt idx="412">
                  <c:v>109052.39337371601</c:v>
                </c:pt>
                <c:pt idx="413">
                  <c:v>512733.59520250105</c:v>
                </c:pt>
                <c:pt idx="414">
                  <c:v>617650.2419517911</c:v>
                </c:pt>
                <c:pt idx="415">
                  <c:v>514172.23297545407</c:v>
                </c:pt>
                <c:pt idx="416">
                  <c:v>1660.5235354540055</c:v>
                </c:pt>
                <c:pt idx="417">
                  <c:v>146586.82235096197</c:v>
                </c:pt>
                <c:pt idx="418">
                  <c:v>618426.89398830407</c:v>
                </c:pt>
                <c:pt idx="419">
                  <c:v>605815.64647642395</c:v>
                </c:pt>
                <c:pt idx="420">
                  <c:v>149078.53348076198</c:v>
                </c:pt>
                <c:pt idx="421">
                  <c:v>489905.36125307501</c:v>
                </c:pt>
                <c:pt idx="422">
                  <c:v>315445.18214349297</c:v>
                </c:pt>
                <c:pt idx="423">
                  <c:v>535499.85897415713</c:v>
                </c:pt>
                <c:pt idx="424">
                  <c:v>122719.53377632395</c:v>
                </c:pt>
                <c:pt idx="425">
                  <c:v>-66635.102008052025</c:v>
                </c:pt>
                <c:pt idx="426">
                  <c:v>52112.731354007003</c:v>
                </c:pt>
                <c:pt idx="427">
                  <c:v>484949.530882944</c:v>
                </c:pt>
                <c:pt idx="428">
                  <c:v>184782.45601563103</c:v>
                </c:pt>
                <c:pt idx="429">
                  <c:v>-237022.51478444453</c:v>
                </c:pt>
                <c:pt idx="430">
                  <c:v>-324712.35448937002</c:v>
                </c:pt>
                <c:pt idx="431">
                  <c:v>-184721.01258084198</c:v>
                </c:pt>
                <c:pt idx="432">
                  <c:v>69072.020437009982</c:v>
                </c:pt>
                <c:pt idx="433">
                  <c:v>733564.19111940195</c:v>
                </c:pt>
                <c:pt idx="434">
                  <c:v>570820.29254074697</c:v>
                </c:pt>
                <c:pt idx="435">
                  <c:v>229341.05420401442</c:v>
                </c:pt>
                <c:pt idx="436">
                  <c:v>18957.633009993006</c:v>
                </c:pt>
                <c:pt idx="437">
                  <c:v>663684.1928902457</c:v>
                </c:pt>
                <c:pt idx="438">
                  <c:v>-158909.49196251499</c:v>
                </c:pt>
                <c:pt idx="439">
                  <c:v>824158.23522596643</c:v>
                </c:pt>
                <c:pt idx="440">
                  <c:v>296430.76875404094</c:v>
                </c:pt>
                <c:pt idx="441">
                  <c:v>185278.80281403702</c:v>
                </c:pt>
                <c:pt idx="442">
                  <c:v>444970.28451480204</c:v>
                </c:pt>
                <c:pt idx="443">
                  <c:v>67661.454565745982</c:v>
                </c:pt>
                <c:pt idx="444">
                  <c:v>-271275.7002738819</c:v>
                </c:pt>
                <c:pt idx="445">
                  <c:v>387749.04087325593</c:v>
                </c:pt>
                <c:pt idx="446">
                  <c:v>238936.455081199</c:v>
                </c:pt>
                <c:pt idx="447">
                  <c:v>612952.06102080434</c:v>
                </c:pt>
                <c:pt idx="448">
                  <c:v>84168.422064720406</c:v>
                </c:pt>
                <c:pt idx="449">
                  <c:v>633974.55814162595</c:v>
                </c:pt>
                <c:pt idx="450">
                  <c:v>156609.49162543722</c:v>
                </c:pt>
                <c:pt idx="451">
                  <c:v>749478.577873089</c:v>
                </c:pt>
                <c:pt idx="452">
                  <c:v>254863.68007808359</c:v>
                </c:pt>
                <c:pt idx="453">
                  <c:v>119033.85229532805</c:v>
                </c:pt>
                <c:pt idx="454">
                  <c:v>322332.77864760201</c:v>
                </c:pt>
                <c:pt idx="455">
                  <c:v>171256.79321652197</c:v>
                </c:pt>
                <c:pt idx="456">
                  <c:v>29222.252836255997</c:v>
                </c:pt>
                <c:pt idx="457">
                  <c:v>-31383.498506317002</c:v>
                </c:pt>
                <c:pt idx="458">
                  <c:v>-145898.48804198997</c:v>
                </c:pt>
                <c:pt idx="459">
                  <c:v>588319.30903955502</c:v>
                </c:pt>
                <c:pt idx="460">
                  <c:v>388164.79539924499</c:v>
                </c:pt>
                <c:pt idx="461">
                  <c:v>50987.73514444301</c:v>
                </c:pt>
                <c:pt idx="462">
                  <c:v>568934.0972048312</c:v>
                </c:pt>
                <c:pt idx="463">
                  <c:v>182139.47594977799</c:v>
                </c:pt>
                <c:pt idx="464">
                  <c:v>400540.56935802603</c:v>
                </c:pt>
                <c:pt idx="465">
                  <c:v>731509.65197373298</c:v>
                </c:pt>
                <c:pt idx="466">
                  <c:v>234882.91187600401</c:v>
                </c:pt>
                <c:pt idx="467">
                  <c:v>312974.27294790198</c:v>
                </c:pt>
                <c:pt idx="468">
                  <c:v>838531.69264538295</c:v>
                </c:pt>
                <c:pt idx="469">
                  <c:v>518946.92115005094</c:v>
                </c:pt>
                <c:pt idx="470">
                  <c:v>223716.09419324592</c:v>
                </c:pt>
                <c:pt idx="471">
                  <c:v>540335.08465793298</c:v>
                </c:pt>
                <c:pt idx="472">
                  <c:v>-126840.45403224099</c:v>
                </c:pt>
                <c:pt idx="473">
                  <c:v>231282.91255841602</c:v>
                </c:pt>
                <c:pt idx="474">
                  <c:v>648128.82087920082</c:v>
                </c:pt>
                <c:pt idx="475">
                  <c:v>402112.93974634202</c:v>
                </c:pt>
                <c:pt idx="476">
                  <c:v>282922.70832243207</c:v>
                </c:pt>
                <c:pt idx="477">
                  <c:v>-160680.32717575994</c:v>
                </c:pt>
                <c:pt idx="478">
                  <c:v>-110761.391346891</c:v>
                </c:pt>
                <c:pt idx="479">
                  <c:v>-291308.83628338802</c:v>
                </c:pt>
                <c:pt idx="480">
                  <c:v>669137.91145258769</c:v>
                </c:pt>
                <c:pt idx="481">
                  <c:v>-28531.967977127963</c:v>
                </c:pt>
                <c:pt idx="482">
                  <c:v>-3565.6971092916938</c:v>
                </c:pt>
                <c:pt idx="483">
                  <c:v>709055.79428492603</c:v>
                </c:pt>
                <c:pt idx="484">
                  <c:v>-24386.058256477801</c:v>
                </c:pt>
                <c:pt idx="485">
                  <c:v>533169.21349340305</c:v>
                </c:pt>
                <c:pt idx="486">
                  <c:v>224906.15307381799</c:v>
                </c:pt>
                <c:pt idx="487">
                  <c:v>-246227.15915324102</c:v>
                </c:pt>
                <c:pt idx="488">
                  <c:v>-111370.88678035099</c:v>
                </c:pt>
                <c:pt idx="489">
                  <c:v>812438.28131756443</c:v>
                </c:pt>
                <c:pt idx="490">
                  <c:v>484110.49816297606</c:v>
                </c:pt>
                <c:pt idx="491">
                  <c:v>230467.43294187303</c:v>
                </c:pt>
                <c:pt idx="492">
                  <c:v>877709.72481542104</c:v>
                </c:pt>
                <c:pt idx="493">
                  <c:v>79424.500803374918</c:v>
                </c:pt>
                <c:pt idx="494">
                  <c:v>-142680.70946680001</c:v>
                </c:pt>
                <c:pt idx="495">
                  <c:v>588299.74387682101</c:v>
                </c:pt>
                <c:pt idx="496">
                  <c:v>-212412.79712353699</c:v>
                </c:pt>
                <c:pt idx="497">
                  <c:v>296345.84233699099</c:v>
                </c:pt>
                <c:pt idx="498">
                  <c:v>143266.41690444102</c:v>
                </c:pt>
                <c:pt idx="499">
                  <c:v>106195.4880164652</c:v>
                </c:pt>
                <c:pt idx="500">
                  <c:v>890501.0549781787</c:v>
                </c:pt>
                <c:pt idx="501">
                  <c:v>190171.56669824902</c:v>
                </c:pt>
                <c:pt idx="502">
                  <c:v>759743.80799312296</c:v>
                </c:pt>
                <c:pt idx="503">
                  <c:v>574690.59835060302</c:v>
                </c:pt>
                <c:pt idx="504">
                  <c:v>-182511.25293020101</c:v>
                </c:pt>
                <c:pt idx="505">
                  <c:v>488028.59358399594</c:v>
                </c:pt>
                <c:pt idx="506">
                  <c:v>532150.12714292505</c:v>
                </c:pt>
                <c:pt idx="507">
                  <c:v>-155440.61449790502</c:v>
                </c:pt>
                <c:pt idx="508">
                  <c:v>302158.91739931994</c:v>
                </c:pt>
                <c:pt idx="509">
                  <c:v>441855.626787694</c:v>
                </c:pt>
                <c:pt idx="510">
                  <c:v>848081.79468024895</c:v>
                </c:pt>
                <c:pt idx="511">
                  <c:v>66730.611927678983</c:v>
                </c:pt>
                <c:pt idx="512">
                  <c:v>507348.87011377898</c:v>
                </c:pt>
                <c:pt idx="513">
                  <c:v>429182.27026467398</c:v>
                </c:pt>
                <c:pt idx="514">
                  <c:v>28691.143843611993</c:v>
                </c:pt>
                <c:pt idx="515">
                  <c:v>699270.43234683503</c:v>
                </c:pt>
                <c:pt idx="516">
                  <c:v>409698.106347294</c:v>
                </c:pt>
                <c:pt idx="517">
                  <c:v>359674.43493890302</c:v>
                </c:pt>
                <c:pt idx="518">
                  <c:v>-8620.2113877469965</c:v>
                </c:pt>
                <c:pt idx="519">
                  <c:v>52767.109986927011</c:v>
                </c:pt>
                <c:pt idx="520">
                  <c:v>554000.27455172304</c:v>
                </c:pt>
                <c:pt idx="521">
                  <c:v>365344.03092267399</c:v>
                </c:pt>
                <c:pt idx="522">
                  <c:v>852934.63932622946</c:v>
                </c:pt>
                <c:pt idx="523">
                  <c:v>386039.90322962799</c:v>
                </c:pt>
                <c:pt idx="524">
                  <c:v>446198.51407922804</c:v>
                </c:pt>
                <c:pt idx="525">
                  <c:v>447963.80438871903</c:v>
                </c:pt>
                <c:pt idx="526">
                  <c:v>977168.39474181563</c:v>
                </c:pt>
                <c:pt idx="527">
                  <c:v>177931.43965505902</c:v>
                </c:pt>
                <c:pt idx="528">
                  <c:v>499953.08482807898</c:v>
                </c:pt>
                <c:pt idx="529">
                  <c:v>215327.59743234701</c:v>
                </c:pt>
                <c:pt idx="530">
                  <c:v>362462.44961799891</c:v>
                </c:pt>
                <c:pt idx="531">
                  <c:v>826959.61213563592</c:v>
                </c:pt>
                <c:pt idx="532">
                  <c:v>390462.01980355196</c:v>
                </c:pt>
                <c:pt idx="533">
                  <c:v>246237.58785105794</c:v>
                </c:pt>
                <c:pt idx="534">
                  <c:v>515883.14149912674</c:v>
                </c:pt>
                <c:pt idx="535">
                  <c:v>68304.791654250992</c:v>
                </c:pt>
                <c:pt idx="536">
                  <c:v>430594.39491306304</c:v>
                </c:pt>
                <c:pt idx="537">
                  <c:v>309421.69437919703</c:v>
                </c:pt>
                <c:pt idx="538">
                  <c:v>524306.21009094198</c:v>
                </c:pt>
                <c:pt idx="539">
                  <c:v>866119.83226819104</c:v>
                </c:pt>
                <c:pt idx="540">
                  <c:v>222607.32046104805</c:v>
                </c:pt>
                <c:pt idx="541">
                  <c:v>346134.99958365428</c:v>
                </c:pt>
                <c:pt idx="542">
                  <c:v>331773.18897664698</c:v>
                </c:pt>
                <c:pt idx="543">
                  <c:v>-163817.43305532602</c:v>
                </c:pt>
                <c:pt idx="544">
                  <c:v>-172431.8704567934</c:v>
                </c:pt>
                <c:pt idx="545">
                  <c:v>631852.25390521309</c:v>
                </c:pt>
                <c:pt idx="546">
                  <c:v>455716.23129386897</c:v>
                </c:pt>
                <c:pt idx="547">
                  <c:v>385186.21041435195</c:v>
                </c:pt>
                <c:pt idx="548">
                  <c:v>178691.95714479394</c:v>
                </c:pt>
                <c:pt idx="549">
                  <c:v>-266504.03037026501</c:v>
                </c:pt>
                <c:pt idx="550">
                  <c:v>420826.72452114278</c:v>
                </c:pt>
                <c:pt idx="551">
                  <c:v>279748.03764942702</c:v>
                </c:pt>
                <c:pt idx="552">
                  <c:v>73191.726778875396</c:v>
                </c:pt>
                <c:pt idx="553">
                  <c:v>169444.14034687297</c:v>
                </c:pt>
                <c:pt idx="554">
                  <c:v>130349.42380960897</c:v>
                </c:pt>
                <c:pt idx="555">
                  <c:v>-365486.479120465</c:v>
                </c:pt>
                <c:pt idx="556">
                  <c:v>152356.91529783001</c:v>
                </c:pt>
                <c:pt idx="557">
                  <c:v>175711.29850268201</c:v>
                </c:pt>
                <c:pt idx="558">
                  <c:v>509052.30265602795</c:v>
                </c:pt>
                <c:pt idx="559">
                  <c:v>755042.66856284777</c:v>
                </c:pt>
                <c:pt idx="560">
                  <c:v>18705.692711887008</c:v>
                </c:pt>
                <c:pt idx="561">
                  <c:v>305890.14268234279</c:v>
                </c:pt>
                <c:pt idx="562">
                  <c:v>-127267.03258118004</c:v>
                </c:pt>
                <c:pt idx="563">
                  <c:v>671279.79885355011</c:v>
                </c:pt>
                <c:pt idx="564">
                  <c:v>472635.13847856806</c:v>
                </c:pt>
                <c:pt idx="565">
                  <c:v>-129435.18381673002</c:v>
                </c:pt>
                <c:pt idx="566">
                  <c:v>41484.908572795975</c:v>
                </c:pt>
                <c:pt idx="567">
                  <c:v>-81389.291296591982</c:v>
                </c:pt>
                <c:pt idx="568">
                  <c:v>431819.51182619797</c:v>
                </c:pt>
                <c:pt idx="569">
                  <c:v>262785.2248300417</c:v>
                </c:pt>
                <c:pt idx="570">
                  <c:v>631734.03966279537</c:v>
                </c:pt>
                <c:pt idx="571">
                  <c:v>636164.70244467095</c:v>
                </c:pt>
                <c:pt idx="572">
                  <c:v>231130.59513667307</c:v>
                </c:pt>
                <c:pt idx="573">
                  <c:v>216065.43710639191</c:v>
                </c:pt>
                <c:pt idx="574">
                  <c:v>351459.66704713204</c:v>
                </c:pt>
                <c:pt idx="575">
                  <c:v>496658.18418657494</c:v>
                </c:pt>
                <c:pt idx="576">
                  <c:v>68988.984278654971</c:v>
                </c:pt>
                <c:pt idx="577">
                  <c:v>-300973.04928204801</c:v>
                </c:pt>
                <c:pt idx="578">
                  <c:v>642406.0417993851</c:v>
                </c:pt>
                <c:pt idx="579">
                  <c:v>166734.49376040301</c:v>
                </c:pt>
                <c:pt idx="580">
                  <c:v>749319.29481257475</c:v>
                </c:pt>
                <c:pt idx="581">
                  <c:v>666170.11145211302</c:v>
                </c:pt>
                <c:pt idx="582">
                  <c:v>76607.261035639036</c:v>
                </c:pt>
                <c:pt idx="583">
                  <c:v>-163276.52727123699</c:v>
                </c:pt>
                <c:pt idx="584">
                  <c:v>-235577.06719660337</c:v>
                </c:pt>
                <c:pt idx="585">
                  <c:v>-190389.89005494496</c:v>
                </c:pt>
                <c:pt idx="586">
                  <c:v>273609.01090915001</c:v>
                </c:pt>
                <c:pt idx="587">
                  <c:v>311546.35515840439</c:v>
                </c:pt>
                <c:pt idx="588">
                  <c:v>133238.1018271427</c:v>
                </c:pt>
                <c:pt idx="589">
                  <c:v>253894.26675870497</c:v>
                </c:pt>
                <c:pt idx="590">
                  <c:v>940856.02577482094</c:v>
                </c:pt>
                <c:pt idx="591">
                  <c:v>324328.70674261503</c:v>
                </c:pt>
                <c:pt idx="592">
                  <c:v>-56455.795833070297</c:v>
                </c:pt>
                <c:pt idx="593">
                  <c:v>-134479.99579400802</c:v>
                </c:pt>
                <c:pt idx="594">
                  <c:v>104493.01626162301</c:v>
                </c:pt>
                <c:pt idx="595">
                  <c:v>-293862.04577751906</c:v>
                </c:pt>
                <c:pt idx="596">
                  <c:v>209985.85297923291</c:v>
                </c:pt>
                <c:pt idx="597">
                  <c:v>-90985.858459960029</c:v>
                </c:pt>
                <c:pt idx="598">
                  <c:v>479953.45122324798</c:v>
                </c:pt>
                <c:pt idx="599">
                  <c:v>494657.79361844319</c:v>
                </c:pt>
                <c:pt idx="600">
                  <c:v>90360.90881005401</c:v>
                </c:pt>
                <c:pt idx="601">
                  <c:v>-213370.83811220416</c:v>
                </c:pt>
                <c:pt idx="602">
                  <c:v>-14864.739371859003</c:v>
                </c:pt>
                <c:pt idx="603">
                  <c:v>199092.92793919705</c:v>
                </c:pt>
                <c:pt idx="604">
                  <c:v>305177.11642108503</c:v>
                </c:pt>
                <c:pt idx="605">
                  <c:v>629790.21090706391</c:v>
                </c:pt>
                <c:pt idx="606">
                  <c:v>340483.29336344841</c:v>
                </c:pt>
                <c:pt idx="607">
                  <c:v>892548.7256167077</c:v>
                </c:pt>
                <c:pt idx="608">
                  <c:v>-80377.326422325015</c:v>
                </c:pt>
                <c:pt idx="609">
                  <c:v>403094.86207399803</c:v>
                </c:pt>
                <c:pt idx="610">
                  <c:v>-195084.62061611898</c:v>
                </c:pt>
                <c:pt idx="611">
                  <c:v>145460.52443087858</c:v>
                </c:pt>
                <c:pt idx="612">
                  <c:v>379309.10426875099</c:v>
                </c:pt>
                <c:pt idx="613">
                  <c:v>228393.68552480498</c:v>
                </c:pt>
                <c:pt idx="614">
                  <c:v>560557.88953487691</c:v>
                </c:pt>
                <c:pt idx="615">
                  <c:v>81771.680034456978</c:v>
                </c:pt>
                <c:pt idx="616">
                  <c:v>813498.07014787034</c:v>
                </c:pt>
                <c:pt idx="617">
                  <c:v>296076.84599540901</c:v>
                </c:pt>
                <c:pt idx="618">
                  <c:v>589021.18316613697</c:v>
                </c:pt>
                <c:pt idx="619">
                  <c:v>45454.916700921021</c:v>
                </c:pt>
                <c:pt idx="620">
                  <c:v>453857.36205597006</c:v>
                </c:pt>
                <c:pt idx="621">
                  <c:v>-260890.777242476</c:v>
                </c:pt>
                <c:pt idx="622">
                  <c:v>307531.94548053498</c:v>
                </c:pt>
                <c:pt idx="623">
                  <c:v>350032.09655960498</c:v>
                </c:pt>
                <c:pt idx="624">
                  <c:v>-8938.6052477839985</c:v>
                </c:pt>
                <c:pt idx="625">
                  <c:v>797170.30560230964</c:v>
                </c:pt>
                <c:pt idx="626">
                  <c:v>-50114.569516966032</c:v>
                </c:pt>
                <c:pt idx="627">
                  <c:v>69642.751850111003</c:v>
                </c:pt>
                <c:pt idx="628">
                  <c:v>490620.96507229004</c:v>
                </c:pt>
                <c:pt idx="629">
                  <c:v>98361.921587146004</c:v>
                </c:pt>
                <c:pt idx="630">
                  <c:v>-179872.22965539803</c:v>
                </c:pt>
                <c:pt idx="631">
                  <c:v>492953.48619138601</c:v>
                </c:pt>
                <c:pt idx="632">
                  <c:v>473680.31072003895</c:v>
                </c:pt>
                <c:pt idx="633">
                  <c:v>372919.20554893697</c:v>
                </c:pt>
                <c:pt idx="634">
                  <c:v>133636.26074617001</c:v>
                </c:pt>
                <c:pt idx="635">
                  <c:v>347644.99504042999</c:v>
                </c:pt>
                <c:pt idx="636">
                  <c:v>-92201.608514010033</c:v>
                </c:pt>
                <c:pt idx="637">
                  <c:v>-112940.70364012895</c:v>
                </c:pt>
                <c:pt idx="638">
                  <c:v>389415.35160595702</c:v>
                </c:pt>
                <c:pt idx="639">
                  <c:v>303825.53045960399</c:v>
                </c:pt>
                <c:pt idx="640">
                  <c:v>151257.30513920402</c:v>
                </c:pt>
                <c:pt idx="641">
                  <c:v>349491.68686639005</c:v>
                </c:pt>
                <c:pt idx="642">
                  <c:v>708788.61428966303</c:v>
                </c:pt>
                <c:pt idx="643">
                  <c:v>718806.76179592405</c:v>
                </c:pt>
                <c:pt idx="644">
                  <c:v>299370.26147456304</c:v>
                </c:pt>
                <c:pt idx="645">
                  <c:v>327595.734987556</c:v>
                </c:pt>
                <c:pt idx="646">
                  <c:v>363028.35204050899</c:v>
                </c:pt>
                <c:pt idx="647">
                  <c:v>-262312.32462190406</c:v>
                </c:pt>
                <c:pt idx="648">
                  <c:v>659220.67862178397</c:v>
                </c:pt>
                <c:pt idx="649">
                  <c:v>429724.83816924505</c:v>
                </c:pt>
                <c:pt idx="650">
                  <c:v>11761.645321157994</c:v>
                </c:pt>
                <c:pt idx="651">
                  <c:v>-62663.972333654005</c:v>
                </c:pt>
                <c:pt idx="652">
                  <c:v>-131639.339502563</c:v>
                </c:pt>
                <c:pt idx="653">
                  <c:v>219443.02595263801</c:v>
                </c:pt>
                <c:pt idx="654">
                  <c:v>440329.23963350803</c:v>
                </c:pt>
                <c:pt idx="655">
                  <c:v>839805.59972548718</c:v>
                </c:pt>
                <c:pt idx="656">
                  <c:v>53546.205932298966</c:v>
                </c:pt>
                <c:pt idx="657">
                  <c:v>22826.747158848011</c:v>
                </c:pt>
                <c:pt idx="658">
                  <c:v>99263.942284186982</c:v>
                </c:pt>
                <c:pt idx="659">
                  <c:v>-72941.953600953013</c:v>
                </c:pt>
                <c:pt idx="660">
                  <c:v>77126.319824719045</c:v>
                </c:pt>
                <c:pt idx="661">
                  <c:v>129117.792656704</c:v>
                </c:pt>
                <c:pt idx="662">
                  <c:v>-130942.13301876403</c:v>
                </c:pt>
                <c:pt idx="663">
                  <c:v>341388.30603150412</c:v>
                </c:pt>
                <c:pt idx="664">
                  <c:v>551230.89264092001</c:v>
                </c:pt>
                <c:pt idx="665">
                  <c:v>-194491.76335800899</c:v>
                </c:pt>
                <c:pt idx="666">
                  <c:v>189928.64454828703</c:v>
                </c:pt>
                <c:pt idx="667">
                  <c:v>379107.46971563768</c:v>
                </c:pt>
                <c:pt idx="668">
                  <c:v>-77783.861580542987</c:v>
                </c:pt>
                <c:pt idx="669">
                  <c:v>-388.95456169202225</c:v>
                </c:pt>
                <c:pt idx="670">
                  <c:v>88290.473266862988</c:v>
                </c:pt>
                <c:pt idx="671">
                  <c:v>321181.022268845</c:v>
                </c:pt>
                <c:pt idx="672">
                  <c:v>404831.43199460395</c:v>
                </c:pt>
                <c:pt idx="673">
                  <c:v>702065.95422568207</c:v>
                </c:pt>
                <c:pt idx="674">
                  <c:v>-330970.27543874999</c:v>
                </c:pt>
                <c:pt idx="675">
                  <c:v>420275.69101074396</c:v>
                </c:pt>
                <c:pt idx="676">
                  <c:v>432572.80812995799</c:v>
                </c:pt>
                <c:pt idx="677">
                  <c:v>384411.83266178297</c:v>
                </c:pt>
                <c:pt idx="678">
                  <c:v>591606.24829997309</c:v>
                </c:pt>
                <c:pt idx="679">
                  <c:v>286452.22031404905</c:v>
                </c:pt>
                <c:pt idx="680">
                  <c:v>766942.88169761328</c:v>
                </c:pt>
                <c:pt idx="681">
                  <c:v>484396.30017104303</c:v>
                </c:pt>
                <c:pt idx="682">
                  <c:v>802066.50440035306</c:v>
                </c:pt>
                <c:pt idx="683">
                  <c:v>574739.38973755995</c:v>
                </c:pt>
                <c:pt idx="684">
                  <c:v>115815.23566050699</c:v>
                </c:pt>
                <c:pt idx="685">
                  <c:v>-256297.04702290599</c:v>
                </c:pt>
                <c:pt idx="686">
                  <c:v>42814.548490012501</c:v>
                </c:pt>
                <c:pt idx="687">
                  <c:v>407877.16946912697</c:v>
                </c:pt>
                <c:pt idx="688">
                  <c:v>261104.18126276508</c:v>
                </c:pt>
                <c:pt idx="689">
                  <c:v>795463.49655887496</c:v>
                </c:pt>
                <c:pt idx="690">
                  <c:v>429870.76083187899</c:v>
                </c:pt>
                <c:pt idx="691">
                  <c:v>241418.23521580439</c:v>
                </c:pt>
                <c:pt idx="692">
                  <c:v>433408.75830902701</c:v>
                </c:pt>
                <c:pt idx="693">
                  <c:v>233376.05559425396</c:v>
                </c:pt>
                <c:pt idx="694">
                  <c:v>485338.48501197901</c:v>
                </c:pt>
                <c:pt idx="695">
                  <c:v>206186.49900178396</c:v>
                </c:pt>
                <c:pt idx="696">
                  <c:v>170302.66740891838</c:v>
                </c:pt>
                <c:pt idx="697">
                  <c:v>933719.90183107613</c:v>
                </c:pt>
                <c:pt idx="698">
                  <c:v>286957.96985736699</c:v>
                </c:pt>
                <c:pt idx="699">
                  <c:v>-22131.505138835986</c:v>
                </c:pt>
                <c:pt idx="700">
                  <c:v>-285876.7985404426</c:v>
                </c:pt>
                <c:pt idx="701">
                  <c:v>-33678.954580842983</c:v>
                </c:pt>
                <c:pt idx="702">
                  <c:v>516334.26683227904</c:v>
                </c:pt>
                <c:pt idx="703">
                  <c:v>90280.801271367993</c:v>
                </c:pt>
                <c:pt idx="704">
                  <c:v>339081.14454746398</c:v>
                </c:pt>
                <c:pt idx="705">
                  <c:v>898224.55368111294</c:v>
                </c:pt>
                <c:pt idx="706">
                  <c:v>353884.64586132771</c:v>
                </c:pt>
                <c:pt idx="707">
                  <c:v>185409.44575234997</c:v>
                </c:pt>
                <c:pt idx="708">
                  <c:v>203154.26431237499</c:v>
                </c:pt>
                <c:pt idx="709">
                  <c:v>772075.11271563661</c:v>
                </c:pt>
                <c:pt idx="710">
                  <c:v>450742.95608872536</c:v>
                </c:pt>
                <c:pt idx="711">
                  <c:v>-97756.118648571093</c:v>
                </c:pt>
                <c:pt idx="712">
                  <c:v>-80719.459975598002</c:v>
                </c:pt>
                <c:pt idx="713">
                  <c:v>-80352.687448224984</c:v>
                </c:pt>
                <c:pt idx="714">
                  <c:v>92633.052774217009</c:v>
                </c:pt>
                <c:pt idx="715">
                  <c:v>-120062.167813921</c:v>
                </c:pt>
                <c:pt idx="716">
                  <c:v>-73028.564177646011</c:v>
                </c:pt>
                <c:pt idx="717">
                  <c:v>45354.92286818102</c:v>
                </c:pt>
                <c:pt idx="718">
                  <c:v>680750.13052129804</c:v>
                </c:pt>
                <c:pt idx="719">
                  <c:v>252420.626794015</c:v>
                </c:pt>
                <c:pt idx="720">
                  <c:v>415221.71210021595</c:v>
                </c:pt>
                <c:pt idx="721">
                  <c:v>533111.18401377986</c:v>
                </c:pt>
                <c:pt idx="722">
                  <c:v>292055.41189695394</c:v>
                </c:pt>
                <c:pt idx="723">
                  <c:v>624107.4808036529</c:v>
                </c:pt>
                <c:pt idx="724">
                  <c:v>271876.97790687799</c:v>
                </c:pt>
                <c:pt idx="725">
                  <c:v>-52819.834661714194</c:v>
                </c:pt>
                <c:pt idx="726">
                  <c:v>414661.83951127558</c:v>
                </c:pt>
                <c:pt idx="727">
                  <c:v>393353.32010859199</c:v>
                </c:pt>
                <c:pt idx="728">
                  <c:v>289397.030404419</c:v>
                </c:pt>
                <c:pt idx="729">
                  <c:v>-219994.24118142697</c:v>
                </c:pt>
                <c:pt idx="730">
                  <c:v>613845.55563569698</c:v>
                </c:pt>
                <c:pt idx="731">
                  <c:v>335903.47072011203</c:v>
                </c:pt>
                <c:pt idx="732">
                  <c:v>376696.25955252803</c:v>
                </c:pt>
                <c:pt idx="733">
                  <c:v>5301.2156454899959</c:v>
                </c:pt>
                <c:pt idx="734">
                  <c:v>840866.10317851906</c:v>
                </c:pt>
                <c:pt idx="735">
                  <c:v>464751.93342389894</c:v>
                </c:pt>
                <c:pt idx="736">
                  <c:v>6498.2930126910214</c:v>
                </c:pt>
                <c:pt idx="737">
                  <c:v>316992.39085316501</c:v>
                </c:pt>
                <c:pt idx="738">
                  <c:v>318851.7422974201</c:v>
                </c:pt>
                <c:pt idx="739">
                  <c:v>681358.24276118912</c:v>
                </c:pt>
                <c:pt idx="740">
                  <c:v>-46581.832064134011</c:v>
                </c:pt>
                <c:pt idx="741">
                  <c:v>-13953.842181225948</c:v>
                </c:pt>
                <c:pt idx="742">
                  <c:v>588974.97156929097</c:v>
                </c:pt>
                <c:pt idx="743">
                  <c:v>207073.47093781491</c:v>
                </c:pt>
                <c:pt idx="744">
                  <c:v>-96472.996914365969</c:v>
                </c:pt>
                <c:pt idx="745">
                  <c:v>155036.95669019001</c:v>
                </c:pt>
                <c:pt idx="746">
                  <c:v>236634.26932397194</c:v>
                </c:pt>
                <c:pt idx="747">
                  <c:v>449661.76999195205</c:v>
                </c:pt>
                <c:pt idx="748">
                  <c:v>620417.707617932</c:v>
                </c:pt>
                <c:pt idx="749">
                  <c:v>-162561.72622741997</c:v>
                </c:pt>
                <c:pt idx="750">
                  <c:v>92927.610536286491</c:v>
                </c:pt>
                <c:pt idx="751">
                  <c:v>-32183.721799594001</c:v>
                </c:pt>
                <c:pt idx="752">
                  <c:v>569610.42581988475</c:v>
                </c:pt>
                <c:pt idx="753">
                  <c:v>-288484.11979684001</c:v>
                </c:pt>
                <c:pt idx="754">
                  <c:v>-168056.77617038396</c:v>
                </c:pt>
                <c:pt idx="755">
                  <c:v>802731.38333409571</c:v>
                </c:pt>
                <c:pt idx="756">
                  <c:v>58551.93339762598</c:v>
                </c:pt>
                <c:pt idx="757">
                  <c:v>341450.37181233201</c:v>
                </c:pt>
                <c:pt idx="758">
                  <c:v>183827.81124075397</c:v>
                </c:pt>
                <c:pt idx="759">
                  <c:v>299010.85178277362</c:v>
                </c:pt>
                <c:pt idx="760">
                  <c:v>10141.886480820016</c:v>
                </c:pt>
                <c:pt idx="761">
                  <c:v>229948.31763125904</c:v>
                </c:pt>
                <c:pt idx="762">
                  <c:v>442750.77469958598</c:v>
                </c:pt>
                <c:pt idx="763">
                  <c:v>-3272.77044517998</c:v>
                </c:pt>
                <c:pt idx="764">
                  <c:v>230366.28995227162</c:v>
                </c:pt>
                <c:pt idx="765">
                  <c:v>730066.08611706505</c:v>
                </c:pt>
                <c:pt idx="766">
                  <c:v>345807.92242163693</c:v>
                </c:pt>
                <c:pt idx="767">
                  <c:v>27297.48076714031</c:v>
                </c:pt>
                <c:pt idx="768">
                  <c:v>56290.607354955981</c:v>
                </c:pt>
                <c:pt idx="769">
                  <c:v>334928.31183486903</c:v>
                </c:pt>
                <c:pt idx="770">
                  <c:v>684980.59783568967</c:v>
                </c:pt>
                <c:pt idx="771">
                  <c:v>-201229.66415480003</c:v>
                </c:pt>
                <c:pt idx="772">
                  <c:v>305087.30797515099</c:v>
                </c:pt>
                <c:pt idx="773">
                  <c:v>127472.00491524904</c:v>
                </c:pt>
                <c:pt idx="774">
                  <c:v>362159.25279010698</c:v>
                </c:pt>
                <c:pt idx="775">
                  <c:v>476003.23357894603</c:v>
                </c:pt>
                <c:pt idx="776">
                  <c:v>330226.70483172307</c:v>
                </c:pt>
                <c:pt idx="777">
                  <c:v>554418.65242311405</c:v>
                </c:pt>
                <c:pt idx="778">
                  <c:v>492518.47078921908</c:v>
                </c:pt>
                <c:pt idx="779">
                  <c:v>622568.05243697402</c:v>
                </c:pt>
                <c:pt idx="780">
                  <c:v>568703.39606168098</c:v>
                </c:pt>
                <c:pt idx="781">
                  <c:v>713197.29372808896</c:v>
                </c:pt>
                <c:pt idx="782">
                  <c:v>353634.75321406301</c:v>
                </c:pt>
                <c:pt idx="783">
                  <c:v>32789.343318601197</c:v>
                </c:pt>
                <c:pt idx="784">
                  <c:v>406625.42331093596</c:v>
                </c:pt>
                <c:pt idx="785">
                  <c:v>35912.739639452993</c:v>
                </c:pt>
                <c:pt idx="786">
                  <c:v>-69273.063177208096</c:v>
                </c:pt>
                <c:pt idx="787">
                  <c:v>232411.42122041102</c:v>
                </c:pt>
                <c:pt idx="788">
                  <c:v>28314.662224798987</c:v>
                </c:pt>
                <c:pt idx="789">
                  <c:v>-369932.95710813103</c:v>
                </c:pt>
                <c:pt idx="790">
                  <c:v>184293.28765584499</c:v>
                </c:pt>
                <c:pt idx="791">
                  <c:v>526539.66238627059</c:v>
                </c:pt>
                <c:pt idx="792">
                  <c:v>381638.02790432808</c:v>
                </c:pt>
                <c:pt idx="793">
                  <c:v>-102054.21558502101</c:v>
                </c:pt>
                <c:pt idx="794">
                  <c:v>435007.99950659304</c:v>
                </c:pt>
                <c:pt idx="795">
                  <c:v>-217525.67159794198</c:v>
                </c:pt>
                <c:pt idx="796">
                  <c:v>15780.384888395027</c:v>
                </c:pt>
                <c:pt idx="797">
                  <c:v>714698.1446810608</c:v>
                </c:pt>
                <c:pt idx="798">
                  <c:v>552299.12682558433</c:v>
                </c:pt>
                <c:pt idx="799">
                  <c:v>-154494.77178052929</c:v>
                </c:pt>
                <c:pt idx="800">
                  <c:v>143635.20556981897</c:v>
                </c:pt>
                <c:pt idx="801">
                  <c:v>-146651.27632821538</c:v>
                </c:pt>
                <c:pt idx="802">
                  <c:v>663721.31708928803</c:v>
                </c:pt>
                <c:pt idx="803">
                  <c:v>-272791.92139455699</c:v>
                </c:pt>
                <c:pt idx="804">
                  <c:v>-127332.18627393499</c:v>
                </c:pt>
                <c:pt idx="805">
                  <c:v>211317.80368528003</c:v>
                </c:pt>
                <c:pt idx="806">
                  <c:v>422541.53750091896</c:v>
                </c:pt>
                <c:pt idx="807">
                  <c:v>662514.77669250395</c:v>
                </c:pt>
                <c:pt idx="808">
                  <c:v>214849.0530545119</c:v>
                </c:pt>
                <c:pt idx="809">
                  <c:v>552088.34993894538</c:v>
                </c:pt>
                <c:pt idx="810">
                  <c:v>608620.83518658206</c:v>
                </c:pt>
                <c:pt idx="811">
                  <c:v>-88446.981349427981</c:v>
                </c:pt>
                <c:pt idx="812">
                  <c:v>-257998.1781039139</c:v>
                </c:pt>
                <c:pt idx="813">
                  <c:v>190540.46067534003</c:v>
                </c:pt>
                <c:pt idx="814">
                  <c:v>388611.65583609097</c:v>
                </c:pt>
                <c:pt idx="815">
                  <c:v>540522.50497947901</c:v>
                </c:pt>
                <c:pt idx="816">
                  <c:v>-201610.73615629092</c:v>
                </c:pt>
                <c:pt idx="817">
                  <c:v>455970.48692303093</c:v>
                </c:pt>
                <c:pt idx="818">
                  <c:v>-125924.58250100497</c:v>
                </c:pt>
                <c:pt idx="819">
                  <c:v>613410.92842031294</c:v>
                </c:pt>
                <c:pt idx="820">
                  <c:v>-295243.07636659802</c:v>
                </c:pt>
                <c:pt idx="821">
                  <c:v>36196.978597024805</c:v>
                </c:pt>
                <c:pt idx="822">
                  <c:v>-352142.10226089199</c:v>
                </c:pt>
                <c:pt idx="823">
                  <c:v>260133.21793562808</c:v>
                </c:pt>
                <c:pt idx="824">
                  <c:v>-46864.498734725013</c:v>
                </c:pt>
                <c:pt idx="825">
                  <c:v>263018.14806145005</c:v>
                </c:pt>
                <c:pt idx="826">
                  <c:v>-75840.709678371088</c:v>
                </c:pt>
                <c:pt idx="827">
                  <c:v>481274.29430123803</c:v>
                </c:pt>
                <c:pt idx="828">
                  <c:v>267427.28618113499</c:v>
                </c:pt>
                <c:pt idx="829">
                  <c:v>510201.575471155</c:v>
                </c:pt>
                <c:pt idx="830">
                  <c:v>419438.01328375412</c:v>
                </c:pt>
                <c:pt idx="831">
                  <c:v>547989.67286455224</c:v>
                </c:pt>
                <c:pt idx="832">
                  <c:v>275812.23379507201</c:v>
                </c:pt>
                <c:pt idx="833">
                  <c:v>-112016.16321994699</c:v>
                </c:pt>
                <c:pt idx="834">
                  <c:v>-55567.253423707036</c:v>
                </c:pt>
                <c:pt idx="835">
                  <c:v>330309.28120622499</c:v>
                </c:pt>
                <c:pt idx="836">
                  <c:v>128674.8552955281</c:v>
                </c:pt>
                <c:pt idx="837">
                  <c:v>472159.93632151699</c:v>
                </c:pt>
                <c:pt idx="838">
                  <c:v>242069.83661688102</c:v>
                </c:pt>
                <c:pt idx="839">
                  <c:v>287163.96580494894</c:v>
                </c:pt>
                <c:pt idx="840">
                  <c:v>60191.245766207983</c:v>
                </c:pt>
                <c:pt idx="841">
                  <c:v>216021.62206320441</c:v>
                </c:pt>
                <c:pt idx="842">
                  <c:v>588085.16375274002</c:v>
                </c:pt>
                <c:pt idx="843">
                  <c:v>455928.02061854023</c:v>
                </c:pt>
                <c:pt idx="844">
                  <c:v>501549.91194126167</c:v>
                </c:pt>
                <c:pt idx="845">
                  <c:v>48588.348697291978</c:v>
                </c:pt>
                <c:pt idx="846">
                  <c:v>429559.17817878665</c:v>
                </c:pt>
                <c:pt idx="847">
                  <c:v>465954.29441169603</c:v>
                </c:pt>
                <c:pt idx="848">
                  <c:v>454422.40620717499</c:v>
                </c:pt>
                <c:pt idx="849">
                  <c:v>-213637.417987608</c:v>
                </c:pt>
                <c:pt idx="850">
                  <c:v>445475.34023492096</c:v>
                </c:pt>
                <c:pt idx="851">
                  <c:v>528376.11994456197</c:v>
                </c:pt>
                <c:pt idx="852">
                  <c:v>203054.41390787429</c:v>
                </c:pt>
                <c:pt idx="853">
                  <c:v>113814.62251074903</c:v>
                </c:pt>
                <c:pt idx="854">
                  <c:v>404186.23723829549</c:v>
                </c:pt>
                <c:pt idx="855">
                  <c:v>459919.96303657175</c:v>
                </c:pt>
                <c:pt idx="856">
                  <c:v>89396.711716800986</c:v>
                </c:pt>
                <c:pt idx="857">
                  <c:v>443056.47278341698</c:v>
                </c:pt>
                <c:pt idx="858">
                  <c:v>763716.43680338981</c:v>
                </c:pt>
                <c:pt idx="859">
                  <c:v>468184.91638616403</c:v>
                </c:pt>
                <c:pt idx="860">
                  <c:v>274956.34021216398</c:v>
                </c:pt>
                <c:pt idx="861">
                  <c:v>40141.793158660803</c:v>
                </c:pt>
                <c:pt idx="862">
                  <c:v>137424.00753496302</c:v>
                </c:pt>
                <c:pt idx="863">
                  <c:v>-171335.978135935</c:v>
                </c:pt>
                <c:pt idx="864">
                  <c:v>224681.6392691056</c:v>
                </c:pt>
                <c:pt idx="865">
                  <c:v>356342.69796649192</c:v>
                </c:pt>
                <c:pt idx="866">
                  <c:v>109250.60452187761</c:v>
                </c:pt>
                <c:pt idx="867">
                  <c:v>193378.79953313939</c:v>
                </c:pt>
                <c:pt idx="868">
                  <c:v>643280.10421931697</c:v>
                </c:pt>
                <c:pt idx="869">
                  <c:v>577121.05321582092</c:v>
                </c:pt>
                <c:pt idx="870">
                  <c:v>28882.398016698702</c:v>
                </c:pt>
                <c:pt idx="871">
                  <c:v>-148104.12931275697</c:v>
                </c:pt>
                <c:pt idx="872">
                  <c:v>22382.745117549399</c:v>
                </c:pt>
                <c:pt idx="873">
                  <c:v>764465.26934206393</c:v>
                </c:pt>
                <c:pt idx="874">
                  <c:v>-42537.988916709961</c:v>
                </c:pt>
                <c:pt idx="875">
                  <c:v>24424.47477608698</c:v>
                </c:pt>
                <c:pt idx="876">
                  <c:v>399187.64185799711</c:v>
                </c:pt>
                <c:pt idx="877">
                  <c:v>745346.09929030109</c:v>
                </c:pt>
                <c:pt idx="878">
                  <c:v>453774.09137945506</c:v>
                </c:pt>
                <c:pt idx="879">
                  <c:v>72212.759110290994</c:v>
                </c:pt>
                <c:pt idx="880">
                  <c:v>360349.997214031</c:v>
                </c:pt>
                <c:pt idx="881">
                  <c:v>527149.99503025552</c:v>
                </c:pt>
                <c:pt idx="882">
                  <c:v>152613.81035787595</c:v>
                </c:pt>
                <c:pt idx="883">
                  <c:v>-59977.574767438986</c:v>
                </c:pt>
                <c:pt idx="884">
                  <c:v>746159.6129438139</c:v>
                </c:pt>
                <c:pt idx="885">
                  <c:v>837521.10247951595</c:v>
                </c:pt>
                <c:pt idx="886">
                  <c:v>888767.12940066576</c:v>
                </c:pt>
                <c:pt idx="887">
                  <c:v>90308.490457246022</c:v>
                </c:pt>
                <c:pt idx="888">
                  <c:v>-225722.95862199349</c:v>
                </c:pt>
                <c:pt idx="889">
                  <c:v>419496.61562842794</c:v>
                </c:pt>
                <c:pt idx="890">
                  <c:v>344901.01097955095</c:v>
                </c:pt>
                <c:pt idx="891">
                  <c:v>485592.68666195904</c:v>
                </c:pt>
                <c:pt idx="892">
                  <c:v>612753.73692091112</c:v>
                </c:pt>
                <c:pt idx="893">
                  <c:v>496257.13469342201</c:v>
                </c:pt>
                <c:pt idx="894">
                  <c:v>148897.55879871381</c:v>
                </c:pt>
                <c:pt idx="895">
                  <c:v>117093.95635263197</c:v>
                </c:pt>
                <c:pt idx="896">
                  <c:v>-169858.45560347199</c:v>
                </c:pt>
                <c:pt idx="897">
                  <c:v>762796.75212906452</c:v>
                </c:pt>
                <c:pt idx="898">
                  <c:v>-131117.657060906</c:v>
                </c:pt>
                <c:pt idx="899">
                  <c:v>438501.50126332405</c:v>
                </c:pt>
                <c:pt idx="900">
                  <c:v>-47204.557516623601</c:v>
                </c:pt>
                <c:pt idx="901">
                  <c:v>-379306.35566519597</c:v>
                </c:pt>
                <c:pt idx="902">
                  <c:v>-294944.49396031199</c:v>
                </c:pt>
                <c:pt idx="903">
                  <c:v>-192303.95798723213</c:v>
                </c:pt>
                <c:pt idx="904">
                  <c:v>534501.98293899093</c:v>
                </c:pt>
                <c:pt idx="905">
                  <c:v>769128.53469748597</c:v>
                </c:pt>
                <c:pt idx="906">
                  <c:v>284776.51090431598</c:v>
                </c:pt>
                <c:pt idx="907">
                  <c:v>611967.57487633394</c:v>
                </c:pt>
                <c:pt idx="908">
                  <c:v>370169.41529272991</c:v>
                </c:pt>
                <c:pt idx="909">
                  <c:v>599262.83181191399</c:v>
                </c:pt>
                <c:pt idx="910">
                  <c:v>8300.6649942430086</c:v>
                </c:pt>
                <c:pt idx="911">
                  <c:v>512292.88895188598</c:v>
                </c:pt>
                <c:pt idx="912">
                  <c:v>320024.90662435</c:v>
                </c:pt>
                <c:pt idx="913">
                  <c:v>448603.35804239701</c:v>
                </c:pt>
                <c:pt idx="914">
                  <c:v>16250.846079265</c:v>
                </c:pt>
                <c:pt idx="915">
                  <c:v>392702.91484787402</c:v>
                </c:pt>
                <c:pt idx="916">
                  <c:v>176080.49848361671</c:v>
                </c:pt>
                <c:pt idx="917">
                  <c:v>83090.975121730968</c:v>
                </c:pt>
                <c:pt idx="918">
                  <c:v>523022.03439634037</c:v>
                </c:pt>
                <c:pt idx="919">
                  <c:v>891401.13836395822</c:v>
                </c:pt>
                <c:pt idx="920">
                  <c:v>-5148.5634175630112</c:v>
                </c:pt>
                <c:pt idx="921">
                  <c:v>787279.86042357294</c:v>
                </c:pt>
                <c:pt idx="922">
                  <c:v>518756.35701870394</c:v>
                </c:pt>
                <c:pt idx="923">
                  <c:v>-170694.90969287389</c:v>
                </c:pt>
                <c:pt idx="924">
                  <c:v>218338.20098891799</c:v>
                </c:pt>
                <c:pt idx="925">
                  <c:v>69277.654720277991</c:v>
                </c:pt>
                <c:pt idx="926">
                  <c:v>662911.24816231476</c:v>
                </c:pt>
                <c:pt idx="927">
                  <c:v>246251.66802159103</c:v>
                </c:pt>
                <c:pt idx="928">
                  <c:v>122182.60646563068</c:v>
                </c:pt>
                <c:pt idx="929">
                  <c:v>366341.56067025207</c:v>
                </c:pt>
                <c:pt idx="930">
                  <c:v>635684.60552975908</c:v>
                </c:pt>
                <c:pt idx="931">
                  <c:v>-245459.18933984297</c:v>
                </c:pt>
                <c:pt idx="932">
                  <c:v>-33060.779488794011</c:v>
                </c:pt>
                <c:pt idx="933">
                  <c:v>624271.42886139802</c:v>
                </c:pt>
                <c:pt idx="934">
                  <c:v>48430.121877839003</c:v>
                </c:pt>
                <c:pt idx="935">
                  <c:v>682631.42669289</c:v>
                </c:pt>
                <c:pt idx="936">
                  <c:v>305159.27647011098</c:v>
                </c:pt>
                <c:pt idx="937">
                  <c:v>450402.69428446505</c:v>
                </c:pt>
                <c:pt idx="938">
                  <c:v>507753.09328878601</c:v>
                </c:pt>
                <c:pt idx="939">
                  <c:v>251675.10509858892</c:v>
                </c:pt>
                <c:pt idx="940">
                  <c:v>453396.73643729393</c:v>
                </c:pt>
                <c:pt idx="941">
                  <c:v>-106686.55302096601</c:v>
                </c:pt>
                <c:pt idx="942">
                  <c:v>-685.71962462301599</c:v>
                </c:pt>
                <c:pt idx="943">
                  <c:v>259604.29883010098</c:v>
                </c:pt>
                <c:pt idx="944">
                  <c:v>2287.8467285799998</c:v>
                </c:pt>
                <c:pt idx="945">
                  <c:v>204813.472947156</c:v>
                </c:pt>
                <c:pt idx="946">
                  <c:v>891870.25577713398</c:v>
                </c:pt>
                <c:pt idx="947">
                  <c:v>685095.42712770007</c:v>
                </c:pt>
                <c:pt idx="948">
                  <c:v>181834.40330074204</c:v>
                </c:pt>
                <c:pt idx="949">
                  <c:v>466192.83747325704</c:v>
                </c:pt>
                <c:pt idx="950">
                  <c:v>351328.36802303599</c:v>
                </c:pt>
                <c:pt idx="951">
                  <c:v>219875.75917063298</c:v>
                </c:pt>
                <c:pt idx="952">
                  <c:v>338594.59937992599</c:v>
                </c:pt>
                <c:pt idx="953">
                  <c:v>114996.57541296197</c:v>
                </c:pt>
                <c:pt idx="954">
                  <c:v>717757.34417794901</c:v>
                </c:pt>
                <c:pt idx="955">
                  <c:v>76752.647182103014</c:v>
                </c:pt>
                <c:pt idx="956">
                  <c:v>509513.55006817379</c:v>
                </c:pt>
                <c:pt idx="957">
                  <c:v>35692.339546025032</c:v>
                </c:pt>
                <c:pt idx="958">
                  <c:v>683163.50101061305</c:v>
                </c:pt>
                <c:pt idx="959">
                  <c:v>275627.35877521697</c:v>
                </c:pt>
                <c:pt idx="960">
                  <c:v>34339.15535821201</c:v>
                </c:pt>
                <c:pt idx="961">
                  <c:v>288816.54170428502</c:v>
                </c:pt>
                <c:pt idx="962">
                  <c:v>452357.01776746009</c:v>
                </c:pt>
                <c:pt idx="963">
                  <c:v>520374.33595478296</c:v>
                </c:pt>
                <c:pt idx="964">
                  <c:v>763694.23638662184</c:v>
                </c:pt>
                <c:pt idx="965">
                  <c:v>-150160.780348172</c:v>
                </c:pt>
                <c:pt idx="966">
                  <c:v>320229.14702235605</c:v>
                </c:pt>
                <c:pt idx="967">
                  <c:v>445676.83257632155</c:v>
                </c:pt>
                <c:pt idx="968">
                  <c:v>144491.10192267597</c:v>
                </c:pt>
                <c:pt idx="969">
                  <c:v>622030.94739889994</c:v>
                </c:pt>
                <c:pt idx="970">
                  <c:v>108666.30823715404</c:v>
                </c:pt>
                <c:pt idx="971">
                  <c:v>23196.78975788501</c:v>
                </c:pt>
                <c:pt idx="972">
                  <c:v>-223701.16424422819</c:v>
                </c:pt>
                <c:pt idx="973">
                  <c:v>-46694.802490208007</c:v>
                </c:pt>
                <c:pt idx="974">
                  <c:v>377511.19382170006</c:v>
                </c:pt>
                <c:pt idx="975">
                  <c:v>68212.493501464982</c:v>
                </c:pt>
                <c:pt idx="976">
                  <c:v>337922.185471376</c:v>
                </c:pt>
                <c:pt idx="977">
                  <c:v>482932.847824406</c:v>
                </c:pt>
                <c:pt idx="978">
                  <c:v>895828.02109996602</c:v>
                </c:pt>
                <c:pt idx="979">
                  <c:v>141192.25864793296</c:v>
                </c:pt>
                <c:pt idx="980">
                  <c:v>711951.57141112105</c:v>
                </c:pt>
                <c:pt idx="981">
                  <c:v>-253125.743983603</c:v>
                </c:pt>
                <c:pt idx="982">
                  <c:v>669131.89527148416</c:v>
                </c:pt>
                <c:pt idx="983">
                  <c:v>506588.04748144606</c:v>
                </c:pt>
                <c:pt idx="984">
                  <c:v>-189461.90639110404</c:v>
                </c:pt>
                <c:pt idx="985">
                  <c:v>578234.15889709105</c:v>
                </c:pt>
                <c:pt idx="986">
                  <c:v>747366.48362319788</c:v>
                </c:pt>
                <c:pt idx="987">
                  <c:v>46893.198986935953</c:v>
                </c:pt>
                <c:pt idx="988">
                  <c:v>35105.557720536686</c:v>
                </c:pt>
                <c:pt idx="989">
                  <c:v>778374.50637908501</c:v>
                </c:pt>
                <c:pt idx="990">
                  <c:v>224836.15498168202</c:v>
                </c:pt>
                <c:pt idx="991">
                  <c:v>-58448.600953279005</c:v>
                </c:pt>
                <c:pt idx="992">
                  <c:v>-157324.39422190399</c:v>
                </c:pt>
                <c:pt idx="993">
                  <c:v>148875.646162063</c:v>
                </c:pt>
                <c:pt idx="994">
                  <c:v>261647.88179727294</c:v>
                </c:pt>
                <c:pt idx="995">
                  <c:v>56934.585896239965</c:v>
                </c:pt>
                <c:pt idx="996">
                  <c:v>118697.74030095199</c:v>
                </c:pt>
                <c:pt idx="997">
                  <c:v>553851.69146381295</c:v>
                </c:pt>
                <c:pt idx="998">
                  <c:v>791500.05276015704</c:v>
                </c:pt>
                <c:pt idx="999">
                  <c:v>-29428.927999973501</c:v>
                </c:pt>
                <c:pt idx="1000">
                  <c:v>558617.38998677302</c:v>
                </c:pt>
                <c:pt idx="1001">
                  <c:v>-158424.01532818098</c:v>
                </c:pt>
                <c:pt idx="1002">
                  <c:v>710527.613610834</c:v>
                </c:pt>
                <c:pt idx="1003">
                  <c:v>-55258.67031948801</c:v>
                </c:pt>
                <c:pt idx="1004">
                  <c:v>454905.42538053007</c:v>
                </c:pt>
                <c:pt idx="1005">
                  <c:v>72448.777174932999</c:v>
                </c:pt>
                <c:pt idx="1006">
                  <c:v>-227421.92557163702</c:v>
                </c:pt>
                <c:pt idx="1007">
                  <c:v>900951.78810579272</c:v>
                </c:pt>
                <c:pt idx="1008">
                  <c:v>318492.82527613296</c:v>
                </c:pt>
                <c:pt idx="1009">
                  <c:v>597019.03634876292</c:v>
                </c:pt>
                <c:pt idx="1010">
                  <c:v>7061.0463700189721</c:v>
                </c:pt>
                <c:pt idx="1011">
                  <c:v>49514.417351072974</c:v>
                </c:pt>
                <c:pt idx="1012">
                  <c:v>135230.976196301</c:v>
                </c:pt>
                <c:pt idx="1013">
                  <c:v>819806.56887634727</c:v>
                </c:pt>
                <c:pt idx="1014">
                  <c:v>743558.39957209793</c:v>
                </c:pt>
                <c:pt idx="1015">
                  <c:v>321989.4820623477</c:v>
                </c:pt>
                <c:pt idx="1016">
                  <c:v>274056.56158816098</c:v>
                </c:pt>
                <c:pt idx="1017">
                  <c:v>539108.14858268609</c:v>
                </c:pt>
                <c:pt idx="1018">
                  <c:v>90814.008873617975</c:v>
                </c:pt>
                <c:pt idx="1019">
                  <c:v>825488.65306191193</c:v>
                </c:pt>
                <c:pt idx="1020">
                  <c:v>598275.82011973008</c:v>
                </c:pt>
                <c:pt idx="1021">
                  <c:v>-269688.66874013701</c:v>
                </c:pt>
                <c:pt idx="1022">
                  <c:v>366432.64642163593</c:v>
                </c:pt>
                <c:pt idx="1023">
                  <c:v>523482.5006465367</c:v>
                </c:pt>
                <c:pt idx="1024">
                  <c:v>446351.59734184697</c:v>
                </c:pt>
                <c:pt idx="1025">
                  <c:v>215818.14439179201</c:v>
                </c:pt>
                <c:pt idx="1026">
                  <c:v>186824.63890033</c:v>
                </c:pt>
                <c:pt idx="1027">
                  <c:v>289286.69694369176</c:v>
                </c:pt>
                <c:pt idx="1028">
                  <c:v>172642.58871388671</c:v>
                </c:pt>
                <c:pt idx="1029">
                  <c:v>389195.93256171094</c:v>
                </c:pt>
                <c:pt idx="1030">
                  <c:v>389771.94863642205</c:v>
                </c:pt>
                <c:pt idx="1031">
                  <c:v>63626.249395750026</c:v>
                </c:pt>
                <c:pt idx="1032">
                  <c:v>514739.71248636697</c:v>
                </c:pt>
                <c:pt idx="1033">
                  <c:v>-307746.91855213104</c:v>
                </c:pt>
                <c:pt idx="1034">
                  <c:v>800065.54152441095</c:v>
                </c:pt>
                <c:pt idx="1035">
                  <c:v>919012.63452497683</c:v>
                </c:pt>
                <c:pt idx="1036">
                  <c:v>-27087.457321520997</c:v>
                </c:pt>
                <c:pt idx="1037">
                  <c:v>775285.67900157894</c:v>
                </c:pt>
                <c:pt idx="1038">
                  <c:v>28248.585654072987</c:v>
                </c:pt>
                <c:pt idx="1039">
                  <c:v>379970.44619959797</c:v>
                </c:pt>
                <c:pt idx="1040">
                  <c:v>459023.23214027006</c:v>
                </c:pt>
                <c:pt idx="1041">
                  <c:v>123247.00985160895</c:v>
                </c:pt>
                <c:pt idx="1042">
                  <c:v>728910.283696634</c:v>
                </c:pt>
                <c:pt idx="1043">
                  <c:v>383805.57256205997</c:v>
                </c:pt>
                <c:pt idx="1044">
                  <c:v>553298.72278577904</c:v>
                </c:pt>
                <c:pt idx="1045">
                  <c:v>59581.519473648994</c:v>
                </c:pt>
                <c:pt idx="1046">
                  <c:v>705762.54574289499</c:v>
                </c:pt>
                <c:pt idx="1047">
                  <c:v>69059.741714265023</c:v>
                </c:pt>
                <c:pt idx="1048">
                  <c:v>-26921.947672736016</c:v>
                </c:pt>
                <c:pt idx="1049">
                  <c:v>86220.574646991969</c:v>
                </c:pt>
                <c:pt idx="1050">
                  <c:v>-305401.90661097498</c:v>
                </c:pt>
                <c:pt idx="1051">
                  <c:v>-335368.579009637</c:v>
                </c:pt>
                <c:pt idx="1052">
                  <c:v>428774.260693216</c:v>
                </c:pt>
                <c:pt idx="1053">
                  <c:v>204177.82170811296</c:v>
                </c:pt>
                <c:pt idx="1054">
                  <c:v>256462.66166738706</c:v>
                </c:pt>
                <c:pt idx="1055">
                  <c:v>-189101.9863636636</c:v>
                </c:pt>
                <c:pt idx="1056">
                  <c:v>203609.64348403295</c:v>
                </c:pt>
                <c:pt idx="1057">
                  <c:v>701977.73743373202</c:v>
                </c:pt>
                <c:pt idx="1058">
                  <c:v>-107905.72079823702</c:v>
                </c:pt>
                <c:pt idx="1059">
                  <c:v>856794.20587624994</c:v>
                </c:pt>
                <c:pt idx="1060">
                  <c:v>49455.539028475992</c:v>
                </c:pt>
                <c:pt idx="1061">
                  <c:v>488860.52070280554</c:v>
                </c:pt>
                <c:pt idx="1062">
                  <c:v>629503.37397199403</c:v>
                </c:pt>
                <c:pt idx="1063">
                  <c:v>364893.04578254599</c:v>
                </c:pt>
                <c:pt idx="1064">
                  <c:v>-123409.51159925299</c:v>
                </c:pt>
                <c:pt idx="1065">
                  <c:v>17626.838656502005</c:v>
                </c:pt>
                <c:pt idx="1066">
                  <c:v>522410.32002167805</c:v>
                </c:pt>
                <c:pt idx="1067">
                  <c:v>328892.90898868593</c:v>
                </c:pt>
                <c:pt idx="1068">
                  <c:v>565157.53316134692</c:v>
                </c:pt>
                <c:pt idx="1069">
                  <c:v>603084.75709860492</c:v>
                </c:pt>
                <c:pt idx="1070">
                  <c:v>-142390.83866584997</c:v>
                </c:pt>
                <c:pt idx="1071">
                  <c:v>505710.49788224144</c:v>
                </c:pt>
                <c:pt idx="1072">
                  <c:v>239185.45669968193</c:v>
                </c:pt>
                <c:pt idx="1073">
                  <c:v>-149430.27182531799</c:v>
                </c:pt>
                <c:pt idx="1074">
                  <c:v>416589.1660738319</c:v>
                </c:pt>
                <c:pt idx="1075">
                  <c:v>142037.88705624302</c:v>
                </c:pt>
                <c:pt idx="1076">
                  <c:v>-181376.10911234297</c:v>
                </c:pt>
                <c:pt idx="1077">
                  <c:v>211802.48549256503</c:v>
                </c:pt>
                <c:pt idx="1078">
                  <c:v>-54883.820969244</c:v>
                </c:pt>
                <c:pt idx="1079">
                  <c:v>-212446.497990848</c:v>
                </c:pt>
                <c:pt idx="1080">
                  <c:v>513718.003072166</c:v>
                </c:pt>
                <c:pt idx="1081">
                  <c:v>-94845.439824504982</c:v>
                </c:pt>
                <c:pt idx="1082">
                  <c:v>52189.997456553509</c:v>
                </c:pt>
                <c:pt idx="1083">
                  <c:v>-277248.86159473896</c:v>
                </c:pt>
                <c:pt idx="1084">
                  <c:v>193079.83326975198</c:v>
                </c:pt>
                <c:pt idx="1085">
                  <c:v>697075.44271864207</c:v>
                </c:pt>
                <c:pt idx="1086">
                  <c:v>410756.85756021104</c:v>
                </c:pt>
                <c:pt idx="1087">
                  <c:v>691063.71410125296</c:v>
                </c:pt>
                <c:pt idx="1088">
                  <c:v>778697.45605107269</c:v>
                </c:pt>
                <c:pt idx="1089">
                  <c:v>226505.11686677695</c:v>
                </c:pt>
                <c:pt idx="1090">
                  <c:v>124905.86996020502</c:v>
                </c:pt>
                <c:pt idx="1091">
                  <c:v>350011.49210084899</c:v>
                </c:pt>
                <c:pt idx="1092">
                  <c:v>268235.28805718402</c:v>
                </c:pt>
                <c:pt idx="1093">
                  <c:v>171027.48487470899</c:v>
                </c:pt>
                <c:pt idx="1094">
                  <c:v>567172.61768416094</c:v>
                </c:pt>
                <c:pt idx="1095">
                  <c:v>670586.57226267993</c:v>
                </c:pt>
                <c:pt idx="1096">
                  <c:v>-254558.22437010912</c:v>
                </c:pt>
                <c:pt idx="1097">
                  <c:v>529301.1329862969</c:v>
                </c:pt>
                <c:pt idx="1098">
                  <c:v>795035.70828757691</c:v>
                </c:pt>
                <c:pt idx="1099">
                  <c:v>349345.62143307406</c:v>
                </c:pt>
                <c:pt idx="1100">
                  <c:v>169933.79675802193</c:v>
                </c:pt>
                <c:pt idx="1101">
                  <c:v>202902.22533097095</c:v>
                </c:pt>
                <c:pt idx="1102">
                  <c:v>172549.80519112898</c:v>
                </c:pt>
                <c:pt idx="1103">
                  <c:v>409930.20160251402</c:v>
                </c:pt>
                <c:pt idx="1104">
                  <c:v>219607.12836111605</c:v>
                </c:pt>
                <c:pt idx="1105">
                  <c:v>98642.645770356961</c:v>
                </c:pt>
                <c:pt idx="1106">
                  <c:v>116574.69225583001</c:v>
                </c:pt>
                <c:pt idx="1107">
                  <c:v>17658.075228773989</c:v>
                </c:pt>
                <c:pt idx="1108">
                  <c:v>466927.79184722115</c:v>
                </c:pt>
                <c:pt idx="1109">
                  <c:v>482929.85774111503</c:v>
                </c:pt>
                <c:pt idx="1110">
                  <c:v>-165879.10600170121</c:v>
                </c:pt>
                <c:pt idx="1111">
                  <c:v>86334.414607797982</c:v>
                </c:pt>
                <c:pt idx="1112">
                  <c:v>-38932.403042047983</c:v>
                </c:pt>
                <c:pt idx="1113">
                  <c:v>675127.46329871798</c:v>
                </c:pt>
                <c:pt idx="1114">
                  <c:v>-142517.10412275203</c:v>
                </c:pt>
                <c:pt idx="1115">
                  <c:v>-220632.40570513197</c:v>
                </c:pt>
                <c:pt idx="1116">
                  <c:v>266325.63694633404</c:v>
                </c:pt>
                <c:pt idx="1117">
                  <c:v>244423.86589490704</c:v>
                </c:pt>
                <c:pt idx="1118">
                  <c:v>114454.32121692097</c:v>
                </c:pt>
                <c:pt idx="1119">
                  <c:v>319769.63588355033</c:v>
                </c:pt>
                <c:pt idx="1120">
                  <c:v>-157778.15833903503</c:v>
                </c:pt>
                <c:pt idx="1121">
                  <c:v>226691.67650749697</c:v>
                </c:pt>
                <c:pt idx="1122">
                  <c:v>336076.83720076398</c:v>
                </c:pt>
                <c:pt idx="1123">
                  <c:v>222784.81146208601</c:v>
                </c:pt>
                <c:pt idx="1124">
                  <c:v>-49270.336274119298</c:v>
                </c:pt>
                <c:pt idx="1125">
                  <c:v>728850.85696788982</c:v>
                </c:pt>
                <c:pt idx="1126">
                  <c:v>371251.46073812497</c:v>
                </c:pt>
                <c:pt idx="1127">
                  <c:v>111116.80472423203</c:v>
                </c:pt>
                <c:pt idx="1128">
                  <c:v>431844.19617434294</c:v>
                </c:pt>
                <c:pt idx="1129">
                  <c:v>109562.48044564301</c:v>
                </c:pt>
                <c:pt idx="1130">
                  <c:v>291056.65748638194</c:v>
                </c:pt>
                <c:pt idx="1131">
                  <c:v>696803.07966029411</c:v>
                </c:pt>
                <c:pt idx="1132">
                  <c:v>645005.8954192861</c:v>
                </c:pt>
                <c:pt idx="1133">
                  <c:v>346036.19249988196</c:v>
                </c:pt>
                <c:pt idx="1134">
                  <c:v>626894.20501908101</c:v>
                </c:pt>
                <c:pt idx="1135">
                  <c:v>-46077.598773817008</c:v>
                </c:pt>
                <c:pt idx="1136">
                  <c:v>174741.40046196996</c:v>
                </c:pt>
                <c:pt idx="1137">
                  <c:v>115635.70408659508</c:v>
                </c:pt>
                <c:pt idx="1138">
                  <c:v>216425.14118873799</c:v>
                </c:pt>
                <c:pt idx="1139">
                  <c:v>668562.19473123993</c:v>
                </c:pt>
                <c:pt idx="1140">
                  <c:v>490130.03182648896</c:v>
                </c:pt>
                <c:pt idx="1141">
                  <c:v>5261.4502999570104</c:v>
                </c:pt>
                <c:pt idx="1142">
                  <c:v>371542.26474324596</c:v>
                </c:pt>
                <c:pt idx="1143">
                  <c:v>58771.277459819001</c:v>
                </c:pt>
                <c:pt idx="1144">
                  <c:v>600976.70737835299</c:v>
                </c:pt>
                <c:pt idx="1145">
                  <c:v>384745.85006510303</c:v>
                </c:pt>
                <c:pt idx="1146">
                  <c:v>345906.36650443904</c:v>
                </c:pt>
                <c:pt idx="1147">
                  <c:v>-124387.75423010299</c:v>
                </c:pt>
                <c:pt idx="1148">
                  <c:v>225343.06968319596</c:v>
                </c:pt>
                <c:pt idx="1149">
                  <c:v>372262.84838601202</c:v>
                </c:pt>
                <c:pt idx="1150">
                  <c:v>215396.38885238196</c:v>
                </c:pt>
                <c:pt idx="1151">
                  <c:v>71118.322718301002</c:v>
                </c:pt>
                <c:pt idx="1152">
                  <c:v>132060.42483511602</c:v>
                </c:pt>
                <c:pt idx="1153">
                  <c:v>84107.566104267986</c:v>
                </c:pt>
                <c:pt idx="1154">
                  <c:v>441349.65334798698</c:v>
                </c:pt>
                <c:pt idx="1155">
                  <c:v>585001.75104739098</c:v>
                </c:pt>
                <c:pt idx="1156">
                  <c:v>-135320.46146390299</c:v>
                </c:pt>
                <c:pt idx="1157">
                  <c:v>223460.521103092</c:v>
                </c:pt>
                <c:pt idx="1158">
                  <c:v>232601.30955035996</c:v>
                </c:pt>
                <c:pt idx="1159">
                  <c:v>2934.1957958410494</c:v>
                </c:pt>
                <c:pt idx="1160">
                  <c:v>153835.04250767204</c:v>
                </c:pt>
                <c:pt idx="1161">
                  <c:v>375696.86798670894</c:v>
                </c:pt>
                <c:pt idx="1162">
                  <c:v>18221.071161385975</c:v>
                </c:pt>
                <c:pt idx="1163">
                  <c:v>746549.44428521465</c:v>
                </c:pt>
                <c:pt idx="1164">
                  <c:v>374733.58497400209</c:v>
                </c:pt>
                <c:pt idx="1165">
                  <c:v>-390390.93979447917</c:v>
                </c:pt>
                <c:pt idx="1166">
                  <c:v>244332.00710122631</c:v>
                </c:pt>
                <c:pt idx="1167">
                  <c:v>379614.43575802096</c:v>
                </c:pt>
                <c:pt idx="1168">
                  <c:v>90348.826050816017</c:v>
                </c:pt>
                <c:pt idx="1169">
                  <c:v>-231422.93921714398</c:v>
                </c:pt>
                <c:pt idx="1170">
                  <c:v>-43819.93892330199</c:v>
                </c:pt>
                <c:pt idx="1171">
                  <c:v>-207604.07134399697</c:v>
                </c:pt>
                <c:pt idx="1172">
                  <c:v>28130.303443519981</c:v>
                </c:pt>
                <c:pt idx="1173">
                  <c:v>438495.33226842701</c:v>
                </c:pt>
                <c:pt idx="1174">
                  <c:v>598189.81620201597</c:v>
                </c:pt>
                <c:pt idx="1175">
                  <c:v>498393.292408365</c:v>
                </c:pt>
                <c:pt idx="1176">
                  <c:v>-18631.848912555026</c:v>
                </c:pt>
                <c:pt idx="1177">
                  <c:v>55984.33184321702</c:v>
                </c:pt>
                <c:pt idx="1178">
                  <c:v>396509.08113110199</c:v>
                </c:pt>
                <c:pt idx="1179">
                  <c:v>-111315.66942632798</c:v>
                </c:pt>
                <c:pt idx="1180">
                  <c:v>318181.08546931099</c:v>
                </c:pt>
                <c:pt idx="1181">
                  <c:v>219839.74315344697</c:v>
                </c:pt>
                <c:pt idx="1182">
                  <c:v>-140301.22824653296</c:v>
                </c:pt>
                <c:pt idx="1183">
                  <c:v>134331.42573314498</c:v>
                </c:pt>
                <c:pt idx="1184">
                  <c:v>363552.08553705103</c:v>
                </c:pt>
                <c:pt idx="1185">
                  <c:v>538005.93248864647</c:v>
                </c:pt>
                <c:pt idx="1186">
                  <c:v>-103243.01738179439</c:v>
                </c:pt>
                <c:pt idx="1187">
                  <c:v>100420.49791576003</c:v>
                </c:pt>
                <c:pt idx="1188">
                  <c:v>854711.67757963692</c:v>
                </c:pt>
                <c:pt idx="1189">
                  <c:v>-30182.490930552012</c:v>
                </c:pt>
                <c:pt idx="1190">
                  <c:v>389791.145996843</c:v>
                </c:pt>
                <c:pt idx="1191">
                  <c:v>591673.80906370608</c:v>
                </c:pt>
                <c:pt idx="1192">
                  <c:v>828972.52084402565</c:v>
                </c:pt>
                <c:pt idx="1193">
                  <c:v>-72738.301371587964</c:v>
                </c:pt>
                <c:pt idx="1194">
                  <c:v>349863.682264812</c:v>
                </c:pt>
                <c:pt idx="1195">
                  <c:v>-321830.5877970244</c:v>
                </c:pt>
                <c:pt idx="1196">
                  <c:v>366964.64917818643</c:v>
                </c:pt>
                <c:pt idx="1197">
                  <c:v>469436.417082</c:v>
                </c:pt>
                <c:pt idx="1198">
                  <c:v>833659.89789384056</c:v>
                </c:pt>
                <c:pt idx="1199">
                  <c:v>229238.28733373299</c:v>
                </c:pt>
                <c:pt idx="1200">
                  <c:v>-46139.117509750096</c:v>
                </c:pt>
                <c:pt idx="1201">
                  <c:v>-359642.82298934634</c:v>
                </c:pt>
                <c:pt idx="1202">
                  <c:v>577608.41292329901</c:v>
                </c:pt>
                <c:pt idx="1203">
                  <c:v>552076.364619222</c:v>
                </c:pt>
                <c:pt idx="1204">
                  <c:v>249833.39261842292</c:v>
                </c:pt>
                <c:pt idx="1205">
                  <c:v>-186060.08353931003</c:v>
                </c:pt>
                <c:pt idx="1206">
                  <c:v>139066.11173993509</c:v>
                </c:pt>
                <c:pt idx="1207">
                  <c:v>61744.900335913</c:v>
                </c:pt>
                <c:pt idx="1208">
                  <c:v>581346.35392418411</c:v>
                </c:pt>
                <c:pt idx="1209">
                  <c:v>426869.49155136198</c:v>
                </c:pt>
                <c:pt idx="1210">
                  <c:v>-174856.239785693</c:v>
                </c:pt>
                <c:pt idx="1211">
                  <c:v>791762.29524953407</c:v>
                </c:pt>
                <c:pt idx="1212">
                  <c:v>142827.75135812696</c:v>
                </c:pt>
                <c:pt idx="1213">
                  <c:v>168764.38243564096</c:v>
                </c:pt>
                <c:pt idx="1214">
                  <c:v>624688.042113084</c:v>
                </c:pt>
                <c:pt idx="1215">
                  <c:v>512367.34135363402</c:v>
                </c:pt>
                <c:pt idx="1216">
                  <c:v>43840.58108923299</c:v>
                </c:pt>
                <c:pt idx="1217">
                  <c:v>-11678.529325638025</c:v>
                </c:pt>
                <c:pt idx="1218">
                  <c:v>149290.6360157</c:v>
                </c:pt>
                <c:pt idx="1219">
                  <c:v>522395.99670958502</c:v>
                </c:pt>
                <c:pt idx="1220">
                  <c:v>159522.46051439201</c:v>
                </c:pt>
                <c:pt idx="1221">
                  <c:v>758142.85027725308</c:v>
                </c:pt>
                <c:pt idx="1222">
                  <c:v>233547.76533161342</c:v>
                </c:pt>
                <c:pt idx="1223">
                  <c:v>103212.14708917402</c:v>
                </c:pt>
                <c:pt idx="1224">
                  <c:v>-8730.2092864100123</c:v>
                </c:pt>
                <c:pt idx="1225">
                  <c:v>268774.29629185301</c:v>
                </c:pt>
                <c:pt idx="1226">
                  <c:v>430080.67955164006</c:v>
                </c:pt>
                <c:pt idx="1227">
                  <c:v>116577.01556038103</c:v>
                </c:pt>
                <c:pt idx="1228">
                  <c:v>543059.60171531793</c:v>
                </c:pt>
                <c:pt idx="1229">
                  <c:v>-381831.32220849511</c:v>
                </c:pt>
                <c:pt idx="1230">
                  <c:v>269769.96652687801</c:v>
                </c:pt>
                <c:pt idx="1231">
                  <c:v>400210.50778690004</c:v>
                </c:pt>
                <c:pt idx="1232">
                  <c:v>84335.002341114043</c:v>
                </c:pt>
                <c:pt idx="1233">
                  <c:v>207618.224759456</c:v>
                </c:pt>
                <c:pt idx="1234">
                  <c:v>-43140.490092829976</c:v>
                </c:pt>
                <c:pt idx="1235">
                  <c:v>436752.39508424402</c:v>
                </c:pt>
                <c:pt idx="1236">
                  <c:v>-55692.114154923009</c:v>
                </c:pt>
                <c:pt idx="1237">
                  <c:v>528723.60409914795</c:v>
                </c:pt>
                <c:pt idx="1238">
                  <c:v>173294.70494344202</c:v>
                </c:pt>
                <c:pt idx="1239">
                  <c:v>108826.37968243108</c:v>
                </c:pt>
                <c:pt idx="1240">
                  <c:v>563057.23918516398</c:v>
                </c:pt>
                <c:pt idx="1241">
                  <c:v>644806.12921599695</c:v>
                </c:pt>
                <c:pt idx="1242">
                  <c:v>-110713.47484083701</c:v>
                </c:pt>
                <c:pt idx="1243">
                  <c:v>172334.04883021608</c:v>
                </c:pt>
                <c:pt idx="1244">
                  <c:v>690440.51553704101</c:v>
                </c:pt>
                <c:pt idx="1245">
                  <c:v>301333.17302526202</c:v>
                </c:pt>
                <c:pt idx="1246">
                  <c:v>207164.83588520205</c:v>
                </c:pt>
                <c:pt idx="1247">
                  <c:v>-198730.63938615099</c:v>
                </c:pt>
                <c:pt idx="1248">
                  <c:v>-157224.24193359</c:v>
                </c:pt>
                <c:pt idx="1249">
                  <c:v>394767.87613937596</c:v>
                </c:pt>
                <c:pt idx="1250">
                  <c:v>336892.382338494</c:v>
                </c:pt>
                <c:pt idx="1251">
                  <c:v>488838.19802667294</c:v>
                </c:pt>
                <c:pt idx="1252">
                  <c:v>436464.245887978</c:v>
                </c:pt>
                <c:pt idx="1253">
                  <c:v>608206.4971391249</c:v>
                </c:pt>
                <c:pt idx="1254">
                  <c:v>382395.51965817402</c:v>
                </c:pt>
                <c:pt idx="1255">
                  <c:v>492174.87113406003</c:v>
                </c:pt>
                <c:pt idx="1256">
                  <c:v>-202249.33219790703</c:v>
                </c:pt>
                <c:pt idx="1257">
                  <c:v>551889.13171361899</c:v>
                </c:pt>
                <c:pt idx="1258">
                  <c:v>-22297.138240649016</c:v>
                </c:pt>
                <c:pt idx="1259">
                  <c:v>606888.584381836</c:v>
                </c:pt>
                <c:pt idx="1260">
                  <c:v>92172.542899752967</c:v>
                </c:pt>
                <c:pt idx="1261">
                  <c:v>714555.5088202015</c:v>
                </c:pt>
                <c:pt idx="1262">
                  <c:v>117710.01410072297</c:v>
                </c:pt>
                <c:pt idx="1263">
                  <c:v>438541.91208051104</c:v>
                </c:pt>
                <c:pt idx="1264">
                  <c:v>353114.51008744794</c:v>
                </c:pt>
                <c:pt idx="1265">
                  <c:v>168106.83264075394</c:v>
                </c:pt>
                <c:pt idx="1266">
                  <c:v>-167736.9541225133</c:v>
                </c:pt>
                <c:pt idx="1267">
                  <c:v>215819.67440607405</c:v>
                </c:pt>
                <c:pt idx="1268">
                  <c:v>903772.01786426222</c:v>
                </c:pt>
                <c:pt idx="1269">
                  <c:v>-192566.64691535619</c:v>
                </c:pt>
                <c:pt idx="1270">
                  <c:v>521091.69330135203</c:v>
                </c:pt>
                <c:pt idx="1271">
                  <c:v>390600.85594534001</c:v>
                </c:pt>
                <c:pt idx="1272">
                  <c:v>-47412.855976053048</c:v>
                </c:pt>
                <c:pt idx="1273">
                  <c:v>432834.60557176999</c:v>
                </c:pt>
                <c:pt idx="1274">
                  <c:v>-163127.53915853999</c:v>
                </c:pt>
                <c:pt idx="1275">
                  <c:v>405445.45507135894</c:v>
                </c:pt>
                <c:pt idx="1276">
                  <c:v>38326.2973073631</c:v>
                </c:pt>
                <c:pt idx="1277">
                  <c:v>358650.58049995627</c:v>
                </c:pt>
                <c:pt idx="1278">
                  <c:v>-157671.14342057903</c:v>
                </c:pt>
                <c:pt idx="1279">
                  <c:v>624428.76887266291</c:v>
                </c:pt>
                <c:pt idx="1280">
                  <c:v>79688.364442506194</c:v>
                </c:pt>
                <c:pt idx="1281">
                  <c:v>142546.228030194</c:v>
                </c:pt>
                <c:pt idx="1282">
                  <c:v>-109172.919542249</c:v>
                </c:pt>
                <c:pt idx="1283">
                  <c:v>526134.42136075499</c:v>
                </c:pt>
                <c:pt idx="1284">
                  <c:v>318534.91573637701</c:v>
                </c:pt>
                <c:pt idx="1285">
                  <c:v>87013.217878894095</c:v>
                </c:pt>
                <c:pt idx="1286">
                  <c:v>608836.89929562702</c:v>
                </c:pt>
                <c:pt idx="1287">
                  <c:v>128452.08568525899</c:v>
                </c:pt>
                <c:pt idx="1288">
                  <c:v>-419128.63951747771</c:v>
                </c:pt>
                <c:pt idx="1289">
                  <c:v>19919.704679442017</c:v>
                </c:pt>
                <c:pt idx="1290">
                  <c:v>852910.51597561804</c:v>
                </c:pt>
                <c:pt idx="1291">
                  <c:v>35362.974606519012</c:v>
                </c:pt>
                <c:pt idx="1292">
                  <c:v>275460.91885347903</c:v>
                </c:pt>
                <c:pt idx="1293">
                  <c:v>-33241.286964892206</c:v>
                </c:pt>
                <c:pt idx="1294">
                  <c:v>492446.61553083296</c:v>
                </c:pt>
                <c:pt idx="1295">
                  <c:v>516058.53589272697</c:v>
                </c:pt>
                <c:pt idx="1296">
                  <c:v>496195.74964455399</c:v>
                </c:pt>
                <c:pt idx="1297">
                  <c:v>147784.43042057197</c:v>
                </c:pt>
                <c:pt idx="1298">
                  <c:v>438447.33616127499</c:v>
                </c:pt>
                <c:pt idx="1299">
                  <c:v>-64306.469747275056</c:v>
                </c:pt>
                <c:pt idx="1300">
                  <c:v>379424.57399975904</c:v>
                </c:pt>
                <c:pt idx="1301">
                  <c:v>194240.74557046301</c:v>
                </c:pt>
                <c:pt idx="1302">
                  <c:v>-14869.771245770011</c:v>
                </c:pt>
                <c:pt idx="1303">
                  <c:v>-65295.046569345985</c:v>
                </c:pt>
                <c:pt idx="1304">
                  <c:v>237999.69356773401</c:v>
                </c:pt>
                <c:pt idx="1305">
                  <c:v>742303.56908501987</c:v>
                </c:pt>
                <c:pt idx="1306">
                  <c:v>-321964.65897021501</c:v>
                </c:pt>
                <c:pt idx="1307">
                  <c:v>784531.30570711091</c:v>
                </c:pt>
                <c:pt idx="1308">
                  <c:v>681677.84623059095</c:v>
                </c:pt>
                <c:pt idx="1309">
                  <c:v>528600.63884995005</c:v>
                </c:pt>
                <c:pt idx="1310">
                  <c:v>-189894.47421256703</c:v>
                </c:pt>
                <c:pt idx="1311">
                  <c:v>217473.24442060804</c:v>
                </c:pt>
                <c:pt idx="1312">
                  <c:v>156286.02717775502</c:v>
                </c:pt>
                <c:pt idx="1313">
                  <c:v>646825.07910067507</c:v>
                </c:pt>
                <c:pt idx="1314">
                  <c:v>-126588.500359064</c:v>
                </c:pt>
                <c:pt idx="1315">
                  <c:v>569373.45237017598</c:v>
                </c:pt>
                <c:pt idx="1316">
                  <c:v>-138142.65081832401</c:v>
                </c:pt>
                <c:pt idx="1317">
                  <c:v>335903.7417471176</c:v>
                </c:pt>
                <c:pt idx="1318">
                  <c:v>502895.78896466107</c:v>
                </c:pt>
                <c:pt idx="1319">
                  <c:v>-237674.39339854001</c:v>
                </c:pt>
                <c:pt idx="1320">
                  <c:v>190564.34457949398</c:v>
                </c:pt>
                <c:pt idx="1321">
                  <c:v>-333833.10777675</c:v>
                </c:pt>
                <c:pt idx="1322">
                  <c:v>-285334.299433409</c:v>
                </c:pt>
                <c:pt idx="1323">
                  <c:v>77757.608162867022</c:v>
                </c:pt>
                <c:pt idx="1324">
                  <c:v>2899.0117138689966</c:v>
                </c:pt>
                <c:pt idx="1325">
                  <c:v>168962.23713723</c:v>
                </c:pt>
                <c:pt idx="1326">
                  <c:v>101706.37545142497</c:v>
                </c:pt>
                <c:pt idx="1327">
                  <c:v>549590.26679269702</c:v>
                </c:pt>
                <c:pt idx="1328">
                  <c:v>311561.4975757068</c:v>
                </c:pt>
                <c:pt idx="1329">
                  <c:v>216876.05863113998</c:v>
                </c:pt>
                <c:pt idx="1330">
                  <c:v>779620.76537360996</c:v>
                </c:pt>
                <c:pt idx="1331">
                  <c:v>464476.15736193152</c:v>
                </c:pt>
                <c:pt idx="1332">
                  <c:v>278392.76959570905</c:v>
                </c:pt>
                <c:pt idx="1333">
                  <c:v>-171262.69562589802</c:v>
                </c:pt>
                <c:pt idx="1334">
                  <c:v>288798.88835037703</c:v>
                </c:pt>
                <c:pt idx="1335">
                  <c:v>665402.0716275312</c:v>
                </c:pt>
                <c:pt idx="1336">
                  <c:v>297680.09553565097</c:v>
                </c:pt>
                <c:pt idx="1337">
                  <c:v>719888.6651123591</c:v>
                </c:pt>
                <c:pt idx="1338">
                  <c:v>611974.89765989897</c:v>
                </c:pt>
                <c:pt idx="1339">
                  <c:v>376142.71240679099</c:v>
                </c:pt>
                <c:pt idx="1340">
                  <c:v>273392.97437076003</c:v>
                </c:pt>
                <c:pt idx="1341">
                  <c:v>633235.00166798639</c:v>
                </c:pt>
                <c:pt idx="1342">
                  <c:v>825803.7104585924</c:v>
                </c:pt>
                <c:pt idx="1343">
                  <c:v>-21852.0803289865</c:v>
                </c:pt>
                <c:pt idx="1344">
                  <c:v>660729.85620203509</c:v>
                </c:pt>
                <c:pt idx="1345">
                  <c:v>174012.41486708799</c:v>
                </c:pt>
                <c:pt idx="1346">
                  <c:v>675807.74593033106</c:v>
                </c:pt>
                <c:pt idx="1347">
                  <c:v>150329.08440798399</c:v>
                </c:pt>
                <c:pt idx="1348">
                  <c:v>34742.135833842971</c:v>
                </c:pt>
                <c:pt idx="1349">
                  <c:v>-254967.72909199799</c:v>
                </c:pt>
                <c:pt idx="1350">
                  <c:v>591408.06617759704</c:v>
                </c:pt>
                <c:pt idx="1351">
                  <c:v>-209618.951403399</c:v>
                </c:pt>
                <c:pt idx="1352">
                  <c:v>837342.71503714216</c:v>
                </c:pt>
                <c:pt idx="1353">
                  <c:v>545005.25942430506</c:v>
                </c:pt>
                <c:pt idx="1354">
                  <c:v>169866.87222079304</c:v>
                </c:pt>
                <c:pt idx="1355">
                  <c:v>322663.77628980397</c:v>
                </c:pt>
                <c:pt idx="1356">
                  <c:v>363468.55471856694</c:v>
                </c:pt>
                <c:pt idx="1357">
                  <c:v>-18603.598161947972</c:v>
                </c:pt>
                <c:pt idx="1358">
                  <c:v>277979.4073345717</c:v>
                </c:pt>
                <c:pt idx="1359">
                  <c:v>-45832.349051854981</c:v>
                </c:pt>
                <c:pt idx="1360">
                  <c:v>-268132.28255171003</c:v>
                </c:pt>
                <c:pt idx="1361">
                  <c:v>396298.38154618</c:v>
                </c:pt>
                <c:pt idx="1362">
                  <c:v>739439.28962117003</c:v>
                </c:pt>
                <c:pt idx="1363">
                  <c:v>-240472.43023745998</c:v>
                </c:pt>
                <c:pt idx="1364">
                  <c:v>-29469.213251558198</c:v>
                </c:pt>
                <c:pt idx="1365">
                  <c:v>427136.26100989006</c:v>
                </c:pt>
                <c:pt idx="1366">
                  <c:v>-326120.00162395387</c:v>
                </c:pt>
                <c:pt idx="1367">
                  <c:v>-139329.21161287301</c:v>
                </c:pt>
                <c:pt idx="1368">
                  <c:v>-231965.31567539799</c:v>
                </c:pt>
                <c:pt idx="1369">
                  <c:v>719888.58188455412</c:v>
                </c:pt>
                <c:pt idx="1370">
                  <c:v>249542.84790724987</c:v>
                </c:pt>
                <c:pt idx="1371">
                  <c:v>-11222.583376433991</c:v>
                </c:pt>
                <c:pt idx="1372">
                  <c:v>498915.16659477598</c:v>
                </c:pt>
                <c:pt idx="1373">
                  <c:v>-145789.90494497403</c:v>
                </c:pt>
                <c:pt idx="1374">
                  <c:v>121202.96170337772</c:v>
                </c:pt>
                <c:pt idx="1375">
                  <c:v>107843.58377356171</c:v>
                </c:pt>
                <c:pt idx="1376">
                  <c:v>534588.09040701191</c:v>
                </c:pt>
                <c:pt idx="1377">
                  <c:v>-267040.58629912802</c:v>
                </c:pt>
                <c:pt idx="1378">
                  <c:v>342015.78615482</c:v>
                </c:pt>
                <c:pt idx="1379">
                  <c:v>4329.3906828510226</c:v>
                </c:pt>
                <c:pt idx="1380">
                  <c:v>332429.48132455803</c:v>
                </c:pt>
                <c:pt idx="1381">
                  <c:v>-46174.737614904792</c:v>
                </c:pt>
                <c:pt idx="1382">
                  <c:v>703797.51802476996</c:v>
                </c:pt>
                <c:pt idx="1383">
                  <c:v>602292.68264063902</c:v>
                </c:pt>
                <c:pt idx="1384">
                  <c:v>429366.96324874903</c:v>
                </c:pt>
                <c:pt idx="1385">
                  <c:v>59558.649279487901</c:v>
                </c:pt>
                <c:pt idx="1386">
                  <c:v>435029.31388573896</c:v>
                </c:pt>
                <c:pt idx="1387">
                  <c:v>427939.047482525</c:v>
                </c:pt>
                <c:pt idx="1388">
                  <c:v>469813.88024544</c:v>
                </c:pt>
                <c:pt idx="1389">
                  <c:v>30634.965748924995</c:v>
                </c:pt>
                <c:pt idx="1390">
                  <c:v>-64040.192430468989</c:v>
                </c:pt>
                <c:pt idx="1391">
                  <c:v>378258.424142031</c:v>
                </c:pt>
                <c:pt idx="1392">
                  <c:v>294364.91267548699</c:v>
                </c:pt>
                <c:pt idx="1393">
                  <c:v>265253.77416804701</c:v>
                </c:pt>
                <c:pt idx="1394">
                  <c:v>20297.474121591003</c:v>
                </c:pt>
                <c:pt idx="1395">
                  <c:v>546676.34968117904</c:v>
                </c:pt>
                <c:pt idx="1396">
                  <c:v>-62018.980727085582</c:v>
                </c:pt>
                <c:pt idx="1397">
                  <c:v>583228.31162074802</c:v>
                </c:pt>
                <c:pt idx="1398">
                  <c:v>594550.33733807295</c:v>
                </c:pt>
                <c:pt idx="1399">
                  <c:v>80036.832698696991</c:v>
                </c:pt>
                <c:pt idx="1400">
                  <c:v>594466.77725326689</c:v>
                </c:pt>
                <c:pt idx="1401">
                  <c:v>798851.15330105904</c:v>
                </c:pt>
                <c:pt idx="1402">
                  <c:v>542363.57873975649</c:v>
                </c:pt>
                <c:pt idx="1403">
                  <c:v>-137830.15004240003</c:v>
                </c:pt>
                <c:pt idx="1404">
                  <c:v>340961.07175683195</c:v>
                </c:pt>
                <c:pt idx="1405">
                  <c:v>2696.2259929509601</c:v>
                </c:pt>
                <c:pt idx="1406">
                  <c:v>253874.06006412613</c:v>
                </c:pt>
                <c:pt idx="1407">
                  <c:v>148251.21597633301</c:v>
                </c:pt>
                <c:pt idx="1408">
                  <c:v>255386.72530814499</c:v>
                </c:pt>
                <c:pt idx="1409">
                  <c:v>726492.42382636224</c:v>
                </c:pt>
                <c:pt idx="1410">
                  <c:v>-214672.13647608997</c:v>
                </c:pt>
                <c:pt idx="1411">
                  <c:v>515303.21689012996</c:v>
                </c:pt>
                <c:pt idx="1412">
                  <c:v>49240.152542401978</c:v>
                </c:pt>
                <c:pt idx="1413">
                  <c:v>579146.56888306607</c:v>
                </c:pt>
                <c:pt idx="1414">
                  <c:v>11565.823960216017</c:v>
                </c:pt>
                <c:pt idx="1415">
                  <c:v>127170.31337251098</c:v>
                </c:pt>
                <c:pt idx="1416">
                  <c:v>633768.33732156793</c:v>
                </c:pt>
                <c:pt idx="1417">
                  <c:v>-257535.37751275601</c:v>
                </c:pt>
                <c:pt idx="1418">
                  <c:v>-106095.21721480601</c:v>
                </c:pt>
                <c:pt idx="1419">
                  <c:v>218129.27289258203</c:v>
                </c:pt>
                <c:pt idx="1420">
                  <c:v>389010.23842767306</c:v>
                </c:pt>
                <c:pt idx="1421">
                  <c:v>294225.78563854547</c:v>
                </c:pt>
                <c:pt idx="1422">
                  <c:v>283204.40753742796</c:v>
                </c:pt>
                <c:pt idx="1423">
                  <c:v>191075.19336118904</c:v>
                </c:pt>
                <c:pt idx="1424">
                  <c:v>-267876.91310261306</c:v>
                </c:pt>
                <c:pt idx="1425">
                  <c:v>231197.18484592729</c:v>
                </c:pt>
                <c:pt idx="1426">
                  <c:v>224223.12436490698</c:v>
                </c:pt>
                <c:pt idx="1427">
                  <c:v>34102.226358904009</c:v>
                </c:pt>
                <c:pt idx="1428">
                  <c:v>816488.96550460078</c:v>
                </c:pt>
                <c:pt idx="1429">
                  <c:v>513732.75795166206</c:v>
                </c:pt>
                <c:pt idx="1430">
                  <c:v>173342.95299161301</c:v>
                </c:pt>
                <c:pt idx="1431">
                  <c:v>350095.87294264202</c:v>
                </c:pt>
                <c:pt idx="1432">
                  <c:v>177725.25642654012</c:v>
                </c:pt>
                <c:pt idx="1433">
                  <c:v>454810.76502900606</c:v>
                </c:pt>
                <c:pt idx="1434">
                  <c:v>-62249.875167055987</c:v>
                </c:pt>
                <c:pt idx="1435">
                  <c:v>678065.35603595292</c:v>
                </c:pt>
                <c:pt idx="1436">
                  <c:v>592956.17763573001</c:v>
                </c:pt>
                <c:pt idx="1437">
                  <c:v>93427.146101452003</c:v>
                </c:pt>
                <c:pt idx="1438">
                  <c:v>193485.68065178604</c:v>
                </c:pt>
                <c:pt idx="1439">
                  <c:v>117645.31999792001</c:v>
                </c:pt>
                <c:pt idx="1440">
                  <c:v>56384.818536830993</c:v>
                </c:pt>
                <c:pt idx="1441">
                  <c:v>-81224.409046210028</c:v>
                </c:pt>
                <c:pt idx="1442">
                  <c:v>709101.76964000298</c:v>
                </c:pt>
                <c:pt idx="1443">
                  <c:v>-4891.6144368100067</c:v>
                </c:pt>
                <c:pt idx="1444">
                  <c:v>-155884.53255079401</c:v>
                </c:pt>
                <c:pt idx="1445">
                  <c:v>-245169.84765182502</c:v>
                </c:pt>
                <c:pt idx="1446">
                  <c:v>474947.90577296296</c:v>
                </c:pt>
                <c:pt idx="1447">
                  <c:v>860762.81099829427</c:v>
                </c:pt>
                <c:pt idx="1448">
                  <c:v>446508.423714481</c:v>
                </c:pt>
                <c:pt idx="1449">
                  <c:v>-314041.09696384857</c:v>
                </c:pt>
                <c:pt idx="1450">
                  <c:v>790687.13307314017</c:v>
                </c:pt>
                <c:pt idx="1451">
                  <c:v>149467.68661616801</c:v>
                </c:pt>
                <c:pt idx="1452">
                  <c:v>186713.69554058701</c:v>
                </c:pt>
                <c:pt idx="1453">
                  <c:v>368050.6463207209</c:v>
                </c:pt>
                <c:pt idx="1454">
                  <c:v>471459.09094812063</c:v>
                </c:pt>
                <c:pt idx="1455">
                  <c:v>-195087.75923331501</c:v>
                </c:pt>
                <c:pt idx="1456">
                  <c:v>379252.12046836043</c:v>
                </c:pt>
                <c:pt idx="1457">
                  <c:v>705017.62172254408</c:v>
                </c:pt>
                <c:pt idx="1458">
                  <c:v>544993.88991873304</c:v>
                </c:pt>
                <c:pt idx="1459">
                  <c:v>154428.37774185004</c:v>
                </c:pt>
                <c:pt idx="1460">
                  <c:v>349820.54655283102</c:v>
                </c:pt>
                <c:pt idx="1461">
                  <c:v>301223.67805056018</c:v>
                </c:pt>
                <c:pt idx="1462">
                  <c:v>365765.37972456391</c:v>
                </c:pt>
                <c:pt idx="1463">
                  <c:v>-12949.126101062793</c:v>
                </c:pt>
                <c:pt idx="1464">
                  <c:v>28113.604006092006</c:v>
                </c:pt>
                <c:pt idx="1465">
                  <c:v>692093.49365066004</c:v>
                </c:pt>
                <c:pt idx="1466">
                  <c:v>90949.541310928995</c:v>
                </c:pt>
                <c:pt idx="1467">
                  <c:v>-219385.68646469602</c:v>
                </c:pt>
                <c:pt idx="1468">
                  <c:v>582732.96544585098</c:v>
                </c:pt>
                <c:pt idx="1469">
                  <c:v>412389.80126631795</c:v>
                </c:pt>
                <c:pt idx="1470">
                  <c:v>637634.01093355648</c:v>
                </c:pt>
                <c:pt idx="1471">
                  <c:v>537592.7048281359</c:v>
                </c:pt>
                <c:pt idx="1472">
                  <c:v>-96409.015072474023</c:v>
                </c:pt>
                <c:pt idx="1473">
                  <c:v>-322811.4427608223</c:v>
                </c:pt>
                <c:pt idx="1474">
                  <c:v>478336.61199986405</c:v>
                </c:pt>
                <c:pt idx="1475">
                  <c:v>-57082.234442720946</c:v>
                </c:pt>
                <c:pt idx="1476">
                  <c:v>-126875.60059520003</c:v>
                </c:pt>
                <c:pt idx="1477">
                  <c:v>896896.38299578207</c:v>
                </c:pt>
                <c:pt idx="1478">
                  <c:v>491516.31352589099</c:v>
                </c:pt>
                <c:pt idx="1479">
                  <c:v>122190.80014025304</c:v>
                </c:pt>
                <c:pt idx="1480">
                  <c:v>104084.03971070299</c:v>
                </c:pt>
                <c:pt idx="1481">
                  <c:v>338184.78334017307</c:v>
                </c:pt>
                <c:pt idx="1482">
                  <c:v>768954.32378724997</c:v>
                </c:pt>
                <c:pt idx="1483">
                  <c:v>259070.7448362548</c:v>
                </c:pt>
                <c:pt idx="1484">
                  <c:v>399785.86684246094</c:v>
                </c:pt>
                <c:pt idx="1485">
                  <c:v>229796.127094308</c:v>
                </c:pt>
                <c:pt idx="1486">
                  <c:v>579830.14980479609</c:v>
                </c:pt>
                <c:pt idx="1487">
                  <c:v>614968.85223177203</c:v>
                </c:pt>
                <c:pt idx="1488">
                  <c:v>374359.32835905103</c:v>
                </c:pt>
                <c:pt idx="1489">
                  <c:v>167922.9448763231</c:v>
                </c:pt>
                <c:pt idx="1490">
                  <c:v>828373.99142513273</c:v>
                </c:pt>
                <c:pt idx="1491">
                  <c:v>-196970.77227044696</c:v>
                </c:pt>
                <c:pt idx="1492">
                  <c:v>75801.435129599005</c:v>
                </c:pt>
                <c:pt idx="1493">
                  <c:v>-140304.56969376799</c:v>
                </c:pt>
                <c:pt idx="1494">
                  <c:v>342562.95125975902</c:v>
                </c:pt>
                <c:pt idx="1495">
                  <c:v>712022.96601739095</c:v>
                </c:pt>
                <c:pt idx="1496">
                  <c:v>95555.898717799602</c:v>
                </c:pt>
                <c:pt idx="1497">
                  <c:v>6460.1506237160065</c:v>
                </c:pt>
                <c:pt idx="1498">
                  <c:v>407074.34354628995</c:v>
                </c:pt>
                <c:pt idx="1499">
                  <c:v>-72251.736588688043</c:v>
                </c:pt>
                <c:pt idx="1500">
                  <c:v>558479.31262308895</c:v>
                </c:pt>
                <c:pt idx="1501">
                  <c:v>476179.58874046372</c:v>
                </c:pt>
                <c:pt idx="1502">
                  <c:v>264884.53338015621</c:v>
                </c:pt>
                <c:pt idx="1503">
                  <c:v>274709.28865136695</c:v>
                </c:pt>
                <c:pt idx="1504">
                  <c:v>-235984.78997870302</c:v>
                </c:pt>
                <c:pt idx="1505">
                  <c:v>327528.34399773</c:v>
                </c:pt>
                <c:pt idx="1506">
                  <c:v>781746.89270883496</c:v>
                </c:pt>
                <c:pt idx="1507">
                  <c:v>-127755.31898659002</c:v>
                </c:pt>
                <c:pt idx="1508">
                  <c:v>-161311.67015905699</c:v>
                </c:pt>
                <c:pt idx="1509">
                  <c:v>-282485.59491392603</c:v>
                </c:pt>
                <c:pt idx="1510">
                  <c:v>-153354.04139115801</c:v>
                </c:pt>
                <c:pt idx="1511">
                  <c:v>-46811.442058046989</c:v>
                </c:pt>
                <c:pt idx="1512">
                  <c:v>222851.76725320303</c:v>
                </c:pt>
                <c:pt idx="1513">
                  <c:v>446329.28400925396</c:v>
                </c:pt>
                <c:pt idx="1514">
                  <c:v>501498.20152038004</c:v>
                </c:pt>
                <c:pt idx="1515">
                  <c:v>-364673.93763287034</c:v>
                </c:pt>
                <c:pt idx="1516">
                  <c:v>-66516.356435035006</c:v>
                </c:pt>
                <c:pt idx="1517">
                  <c:v>750785.19770063204</c:v>
                </c:pt>
                <c:pt idx="1518">
                  <c:v>133792.19197839801</c:v>
                </c:pt>
                <c:pt idx="1519">
                  <c:v>91497.975652947003</c:v>
                </c:pt>
                <c:pt idx="1520">
                  <c:v>554444.67009206396</c:v>
                </c:pt>
                <c:pt idx="1521">
                  <c:v>223140.58731168701</c:v>
                </c:pt>
                <c:pt idx="1522">
                  <c:v>295963.95573822106</c:v>
                </c:pt>
                <c:pt idx="1523">
                  <c:v>633785.13935795892</c:v>
                </c:pt>
                <c:pt idx="1524">
                  <c:v>518591.25540638395</c:v>
                </c:pt>
                <c:pt idx="1525">
                  <c:v>-9986.7422620530124</c:v>
                </c:pt>
                <c:pt idx="1526">
                  <c:v>157402.6710697113</c:v>
                </c:pt>
                <c:pt idx="1527">
                  <c:v>521929.1525679222</c:v>
                </c:pt>
                <c:pt idx="1528">
                  <c:v>510187.78627664893</c:v>
                </c:pt>
                <c:pt idx="1529">
                  <c:v>-186927.39322967338</c:v>
                </c:pt>
                <c:pt idx="1530">
                  <c:v>162130.45642500697</c:v>
                </c:pt>
                <c:pt idx="1531">
                  <c:v>146062.34680213599</c:v>
                </c:pt>
                <c:pt idx="1532">
                  <c:v>-370742.35440435901</c:v>
                </c:pt>
                <c:pt idx="1533">
                  <c:v>294416.19712059299</c:v>
                </c:pt>
                <c:pt idx="1534">
                  <c:v>457673.56394944998</c:v>
                </c:pt>
                <c:pt idx="1535">
                  <c:v>605468.83251207031</c:v>
                </c:pt>
                <c:pt idx="1536">
                  <c:v>599263.78648969694</c:v>
                </c:pt>
                <c:pt idx="1537">
                  <c:v>245331.66877270996</c:v>
                </c:pt>
                <c:pt idx="1538">
                  <c:v>-45194.133677692997</c:v>
                </c:pt>
                <c:pt idx="1539">
                  <c:v>735870.98387497594</c:v>
                </c:pt>
                <c:pt idx="1540">
                  <c:v>655977.02742032893</c:v>
                </c:pt>
                <c:pt idx="1541">
                  <c:v>-173910.38001442232</c:v>
                </c:pt>
                <c:pt idx="1542">
                  <c:v>-61679.581755628024</c:v>
                </c:pt>
                <c:pt idx="1543">
                  <c:v>274652.47464326001</c:v>
                </c:pt>
                <c:pt idx="1544">
                  <c:v>437857.55440047593</c:v>
                </c:pt>
                <c:pt idx="1545">
                  <c:v>-222134.644269977</c:v>
                </c:pt>
                <c:pt idx="1546">
                  <c:v>455146.13851462904</c:v>
                </c:pt>
                <c:pt idx="1547">
                  <c:v>489333.03883365594</c:v>
                </c:pt>
                <c:pt idx="1548">
                  <c:v>308743.99529091694</c:v>
                </c:pt>
                <c:pt idx="1549">
                  <c:v>382316.55505005707</c:v>
                </c:pt>
                <c:pt idx="1550">
                  <c:v>260349.50634282699</c:v>
                </c:pt>
                <c:pt idx="1551">
                  <c:v>126651.02318278106</c:v>
                </c:pt>
                <c:pt idx="1552">
                  <c:v>506453.62969408906</c:v>
                </c:pt>
                <c:pt idx="1553">
                  <c:v>-222351.27849841196</c:v>
                </c:pt>
                <c:pt idx="1554">
                  <c:v>495003.26115231996</c:v>
                </c:pt>
                <c:pt idx="1555">
                  <c:v>717773.74623582792</c:v>
                </c:pt>
                <c:pt idx="1556">
                  <c:v>322284.71117402706</c:v>
                </c:pt>
                <c:pt idx="1557">
                  <c:v>255783.2961583279</c:v>
                </c:pt>
                <c:pt idx="1558">
                  <c:v>243972.08131903</c:v>
                </c:pt>
                <c:pt idx="1559">
                  <c:v>625128.97358585591</c:v>
                </c:pt>
                <c:pt idx="1560">
                  <c:v>188211.29620232998</c:v>
                </c:pt>
                <c:pt idx="1561">
                  <c:v>289985.96199388598</c:v>
                </c:pt>
                <c:pt idx="1562">
                  <c:v>167350.97225642696</c:v>
                </c:pt>
                <c:pt idx="1563">
                  <c:v>776121.80708755588</c:v>
                </c:pt>
                <c:pt idx="1564">
                  <c:v>144728.10850237997</c:v>
                </c:pt>
                <c:pt idx="1565">
                  <c:v>-202228.44649642901</c:v>
                </c:pt>
                <c:pt idx="1566">
                  <c:v>43951.577054149995</c:v>
                </c:pt>
                <c:pt idx="1567">
                  <c:v>207792.990201657</c:v>
                </c:pt>
                <c:pt idx="1568">
                  <c:v>68256.732386198011</c:v>
                </c:pt>
                <c:pt idx="1569">
                  <c:v>61881.770885055004</c:v>
                </c:pt>
                <c:pt idx="1570">
                  <c:v>101951.12094322829</c:v>
                </c:pt>
                <c:pt idx="1571">
                  <c:v>-160557.54917777301</c:v>
                </c:pt>
                <c:pt idx="1572">
                  <c:v>289407.34934669198</c:v>
                </c:pt>
                <c:pt idx="1573">
                  <c:v>850736.51983812591</c:v>
                </c:pt>
                <c:pt idx="1574">
                  <c:v>308231.77399914997</c:v>
                </c:pt>
                <c:pt idx="1575">
                  <c:v>234636.42101945801</c:v>
                </c:pt>
                <c:pt idx="1576">
                  <c:v>192771.06316520594</c:v>
                </c:pt>
                <c:pt idx="1577">
                  <c:v>-226904.74844098199</c:v>
                </c:pt>
                <c:pt idx="1578">
                  <c:v>810521.20280410396</c:v>
                </c:pt>
                <c:pt idx="1579">
                  <c:v>119405.50277874302</c:v>
                </c:pt>
                <c:pt idx="1580">
                  <c:v>-92457.713813498995</c:v>
                </c:pt>
                <c:pt idx="1581">
                  <c:v>201999.91259573604</c:v>
                </c:pt>
                <c:pt idx="1582">
                  <c:v>154221.53373685002</c:v>
                </c:pt>
                <c:pt idx="1583">
                  <c:v>457181.06820072554</c:v>
                </c:pt>
                <c:pt idx="1584">
                  <c:v>744243.08207487722</c:v>
                </c:pt>
                <c:pt idx="1585">
                  <c:v>-147637.71645474329</c:v>
                </c:pt>
                <c:pt idx="1586">
                  <c:v>-96271.809498869989</c:v>
                </c:pt>
                <c:pt idx="1587">
                  <c:v>598078.83440342115</c:v>
                </c:pt>
                <c:pt idx="1588">
                  <c:v>-38357.827893565001</c:v>
                </c:pt>
                <c:pt idx="1589">
                  <c:v>-99252.005863270024</c:v>
                </c:pt>
                <c:pt idx="1590">
                  <c:v>866827.16354029882</c:v>
                </c:pt>
                <c:pt idx="1591">
                  <c:v>363533.63721854205</c:v>
                </c:pt>
                <c:pt idx="1592">
                  <c:v>76336.689492091304</c:v>
                </c:pt>
                <c:pt idx="1593">
                  <c:v>-138384.02048885601</c:v>
                </c:pt>
                <c:pt idx="1594">
                  <c:v>-357233.77860277396</c:v>
                </c:pt>
                <c:pt idx="1595">
                  <c:v>138158.13360213739</c:v>
                </c:pt>
                <c:pt idx="1596">
                  <c:v>346394.29633871902</c:v>
                </c:pt>
                <c:pt idx="1597">
                  <c:v>466642.08262776863</c:v>
                </c:pt>
                <c:pt idx="1598">
                  <c:v>154336.48232058997</c:v>
                </c:pt>
                <c:pt idx="1599">
                  <c:v>131771.42806229199</c:v>
                </c:pt>
                <c:pt idx="1600">
                  <c:v>-7726.6223198890075</c:v>
                </c:pt>
                <c:pt idx="1601">
                  <c:v>383060.215065667</c:v>
                </c:pt>
                <c:pt idx="1602">
                  <c:v>146012.6669788807</c:v>
                </c:pt>
                <c:pt idx="1603">
                  <c:v>564253.181874178</c:v>
                </c:pt>
                <c:pt idx="1604">
                  <c:v>24483.861989778103</c:v>
                </c:pt>
                <c:pt idx="1605">
                  <c:v>258062.44165991299</c:v>
                </c:pt>
                <c:pt idx="1606">
                  <c:v>287205.73724893207</c:v>
                </c:pt>
                <c:pt idx="1607">
                  <c:v>425908.56425599498</c:v>
                </c:pt>
                <c:pt idx="1608">
                  <c:v>81815.978407815041</c:v>
                </c:pt>
                <c:pt idx="1609">
                  <c:v>650723.12686172978</c:v>
                </c:pt>
                <c:pt idx="1610">
                  <c:v>173594.73390849994</c:v>
                </c:pt>
                <c:pt idx="1611">
                  <c:v>327097.26620356907</c:v>
                </c:pt>
                <c:pt idx="1612">
                  <c:v>753160.3204627753</c:v>
                </c:pt>
                <c:pt idx="1613">
                  <c:v>-232975.46570875499</c:v>
                </c:pt>
                <c:pt idx="1614">
                  <c:v>-233073.184533166</c:v>
                </c:pt>
                <c:pt idx="1615">
                  <c:v>-59663.87716062399</c:v>
                </c:pt>
                <c:pt idx="1616">
                  <c:v>188110.81256953295</c:v>
                </c:pt>
                <c:pt idx="1617">
                  <c:v>-72197.4294697</c:v>
                </c:pt>
                <c:pt idx="1618">
                  <c:v>1018.2332361540175</c:v>
                </c:pt>
                <c:pt idx="1619">
                  <c:v>476987.62074975204</c:v>
                </c:pt>
                <c:pt idx="1620">
                  <c:v>21022.829323224985</c:v>
                </c:pt>
                <c:pt idx="1621">
                  <c:v>276054.97986357356</c:v>
                </c:pt>
                <c:pt idx="1622">
                  <c:v>517442.50437912997</c:v>
                </c:pt>
                <c:pt idx="1623">
                  <c:v>29178.079584442305</c:v>
                </c:pt>
                <c:pt idx="1624">
                  <c:v>224766.65970265598</c:v>
                </c:pt>
                <c:pt idx="1625">
                  <c:v>43196.200044535974</c:v>
                </c:pt>
                <c:pt idx="1626">
                  <c:v>444980.85437139729</c:v>
                </c:pt>
                <c:pt idx="1627">
                  <c:v>221491.11794033917</c:v>
                </c:pt>
                <c:pt idx="1628">
                  <c:v>73353.154242617951</c:v>
                </c:pt>
                <c:pt idx="1629">
                  <c:v>-257480.81365085629</c:v>
                </c:pt>
                <c:pt idx="1630">
                  <c:v>607546.85754789098</c:v>
                </c:pt>
                <c:pt idx="1631">
                  <c:v>-53499.011883803003</c:v>
                </c:pt>
                <c:pt idx="1632">
                  <c:v>75853.071214140014</c:v>
                </c:pt>
                <c:pt idx="1633">
                  <c:v>151374.8912817461</c:v>
                </c:pt>
                <c:pt idx="1634">
                  <c:v>126774.51218986994</c:v>
                </c:pt>
                <c:pt idx="1635">
                  <c:v>685011.73225860903</c:v>
                </c:pt>
                <c:pt idx="1636">
                  <c:v>858874.76108654111</c:v>
                </c:pt>
                <c:pt idx="1637">
                  <c:v>515399.68544117699</c:v>
                </c:pt>
                <c:pt idx="1638">
                  <c:v>462762.37568779994</c:v>
                </c:pt>
                <c:pt idx="1639">
                  <c:v>424027.32466673601</c:v>
                </c:pt>
                <c:pt idx="1640">
                  <c:v>460491.83472032502</c:v>
                </c:pt>
                <c:pt idx="1641">
                  <c:v>258842.590105916</c:v>
                </c:pt>
                <c:pt idx="1642">
                  <c:v>474596.86670294101</c:v>
                </c:pt>
                <c:pt idx="1643">
                  <c:v>917837.7389962998</c:v>
                </c:pt>
                <c:pt idx="1644">
                  <c:v>519009.38544164097</c:v>
                </c:pt>
                <c:pt idx="1645">
                  <c:v>824483.1230962103</c:v>
                </c:pt>
                <c:pt idx="1646">
                  <c:v>208802.39588630709</c:v>
                </c:pt>
                <c:pt idx="1647">
                  <c:v>194228.15908559598</c:v>
                </c:pt>
                <c:pt idx="1648">
                  <c:v>829893.52932106087</c:v>
                </c:pt>
                <c:pt idx="1649">
                  <c:v>256561.73067675007</c:v>
                </c:pt>
                <c:pt idx="1650">
                  <c:v>137495.53552128602</c:v>
                </c:pt>
                <c:pt idx="1651">
                  <c:v>91107.353433336015</c:v>
                </c:pt>
                <c:pt idx="1652">
                  <c:v>571431.15436883387</c:v>
                </c:pt>
                <c:pt idx="1653">
                  <c:v>550858.11302024743</c:v>
                </c:pt>
                <c:pt idx="1654">
                  <c:v>313038.28356693388</c:v>
                </c:pt>
                <c:pt idx="1655">
                  <c:v>198389.660269621</c:v>
                </c:pt>
                <c:pt idx="1656">
                  <c:v>422654.58921781299</c:v>
                </c:pt>
                <c:pt idx="1657">
                  <c:v>-98253.611995547995</c:v>
                </c:pt>
                <c:pt idx="1658">
                  <c:v>-402668.58114255517</c:v>
                </c:pt>
                <c:pt idx="1659">
                  <c:v>705789.80445460707</c:v>
                </c:pt>
                <c:pt idx="1660">
                  <c:v>155311.22152611203</c:v>
                </c:pt>
                <c:pt idx="1661">
                  <c:v>354025.29794430704</c:v>
                </c:pt>
                <c:pt idx="1662">
                  <c:v>50254.988271825016</c:v>
                </c:pt>
                <c:pt idx="1663">
                  <c:v>407975.02355902496</c:v>
                </c:pt>
                <c:pt idx="1664">
                  <c:v>117006.54017335951</c:v>
                </c:pt>
                <c:pt idx="1665">
                  <c:v>-323244.93571026099</c:v>
                </c:pt>
                <c:pt idx="1666">
                  <c:v>174497.05262790201</c:v>
                </c:pt>
                <c:pt idx="1667">
                  <c:v>374722.03289849206</c:v>
                </c:pt>
                <c:pt idx="1668">
                  <c:v>-147418.51074098801</c:v>
                </c:pt>
                <c:pt idx="1669">
                  <c:v>202886.59291119</c:v>
                </c:pt>
                <c:pt idx="1670">
                  <c:v>-263531.28822338698</c:v>
                </c:pt>
                <c:pt idx="1671">
                  <c:v>-250870.837277174</c:v>
                </c:pt>
                <c:pt idx="1672">
                  <c:v>215612.02092252401</c:v>
                </c:pt>
                <c:pt idx="1673">
                  <c:v>414398.62296810804</c:v>
                </c:pt>
                <c:pt idx="1674">
                  <c:v>14149.89894785799</c:v>
                </c:pt>
                <c:pt idx="1675">
                  <c:v>587229.30846993905</c:v>
                </c:pt>
                <c:pt idx="1676">
                  <c:v>560460.966566124</c:v>
                </c:pt>
                <c:pt idx="1677">
                  <c:v>655826.00498610688</c:v>
                </c:pt>
                <c:pt idx="1678">
                  <c:v>161800.29959432629</c:v>
                </c:pt>
                <c:pt idx="1679">
                  <c:v>-57957.252959006713</c:v>
                </c:pt>
                <c:pt idx="1680">
                  <c:v>62956.477962032019</c:v>
                </c:pt>
                <c:pt idx="1681">
                  <c:v>864350.72477966547</c:v>
                </c:pt>
                <c:pt idx="1682">
                  <c:v>580053.36637832399</c:v>
                </c:pt>
                <c:pt idx="1683">
                  <c:v>-410589.20792959339</c:v>
                </c:pt>
                <c:pt idx="1684">
                  <c:v>-63100.453533045016</c:v>
                </c:pt>
                <c:pt idx="1685">
                  <c:v>273619.73604840215</c:v>
                </c:pt>
                <c:pt idx="1686">
                  <c:v>193513.76832834189</c:v>
                </c:pt>
                <c:pt idx="1687">
                  <c:v>509183.82543410506</c:v>
                </c:pt>
                <c:pt idx="1688">
                  <c:v>900923.78722585971</c:v>
                </c:pt>
                <c:pt idx="1689">
                  <c:v>612301.50599215808</c:v>
                </c:pt>
                <c:pt idx="1690">
                  <c:v>-203978.48052928102</c:v>
                </c:pt>
                <c:pt idx="1691">
                  <c:v>660977.65051521105</c:v>
                </c:pt>
                <c:pt idx="1692">
                  <c:v>376779.60368133296</c:v>
                </c:pt>
                <c:pt idx="1693">
                  <c:v>329464.63968550396</c:v>
                </c:pt>
                <c:pt idx="1694">
                  <c:v>493839.58366598608</c:v>
                </c:pt>
                <c:pt idx="1695">
                  <c:v>-138238.88286080898</c:v>
                </c:pt>
                <c:pt idx="1696">
                  <c:v>347670.707825221</c:v>
                </c:pt>
                <c:pt idx="1697">
                  <c:v>29969.21933539398</c:v>
                </c:pt>
                <c:pt idx="1698">
                  <c:v>261530.64473417902</c:v>
                </c:pt>
                <c:pt idx="1699">
                  <c:v>162508.83572534408</c:v>
                </c:pt>
                <c:pt idx="1700">
                  <c:v>262798.59470233304</c:v>
                </c:pt>
                <c:pt idx="1701">
                  <c:v>181736.52412648097</c:v>
                </c:pt>
                <c:pt idx="1702">
                  <c:v>236753.19992467703</c:v>
                </c:pt>
                <c:pt idx="1703">
                  <c:v>-217056.74102079502</c:v>
                </c:pt>
                <c:pt idx="1704">
                  <c:v>136306.07618123997</c:v>
                </c:pt>
                <c:pt idx="1705">
                  <c:v>255268.73865460505</c:v>
                </c:pt>
                <c:pt idx="1706">
                  <c:v>-3277.9032560620108</c:v>
                </c:pt>
                <c:pt idx="1707">
                  <c:v>153170.560358861</c:v>
                </c:pt>
                <c:pt idx="1708">
                  <c:v>-311547.82053157</c:v>
                </c:pt>
                <c:pt idx="1709">
                  <c:v>910555.22454677359</c:v>
                </c:pt>
                <c:pt idx="1710">
                  <c:v>681289.79045153374</c:v>
                </c:pt>
                <c:pt idx="1711">
                  <c:v>353949.62296776898</c:v>
                </c:pt>
                <c:pt idx="1712">
                  <c:v>523238.39773735497</c:v>
                </c:pt>
                <c:pt idx="1713">
                  <c:v>431003.649095122</c:v>
                </c:pt>
                <c:pt idx="1714">
                  <c:v>457020.17897352052</c:v>
                </c:pt>
                <c:pt idx="1715">
                  <c:v>645871.70386464405</c:v>
                </c:pt>
                <c:pt idx="1716">
                  <c:v>68338.086765628017</c:v>
                </c:pt>
                <c:pt idx="1717">
                  <c:v>486436.19612587709</c:v>
                </c:pt>
                <c:pt idx="1718">
                  <c:v>810353.49870256276</c:v>
                </c:pt>
                <c:pt idx="1719">
                  <c:v>94784.784193224972</c:v>
                </c:pt>
                <c:pt idx="1720">
                  <c:v>477356.07540058001</c:v>
                </c:pt>
                <c:pt idx="1721">
                  <c:v>-210162.50197992899</c:v>
                </c:pt>
                <c:pt idx="1722">
                  <c:v>-215697.96422775203</c:v>
                </c:pt>
                <c:pt idx="1723">
                  <c:v>618724.80181937898</c:v>
                </c:pt>
                <c:pt idx="1724">
                  <c:v>605535.75396189897</c:v>
                </c:pt>
                <c:pt idx="1725">
                  <c:v>360642.06185383338</c:v>
                </c:pt>
                <c:pt idx="1726">
                  <c:v>-72280.938189234992</c:v>
                </c:pt>
                <c:pt idx="1727">
                  <c:v>66565.767890118994</c:v>
                </c:pt>
                <c:pt idx="1728">
                  <c:v>161347.12464499997</c:v>
                </c:pt>
                <c:pt idx="1729">
                  <c:v>129570.78445923002</c:v>
                </c:pt>
                <c:pt idx="1730">
                  <c:v>367871.42931870598</c:v>
                </c:pt>
                <c:pt idx="1731">
                  <c:v>288995.15665339294</c:v>
                </c:pt>
                <c:pt idx="1732">
                  <c:v>704536.01943560096</c:v>
                </c:pt>
                <c:pt idx="1733">
                  <c:v>89199.335171675979</c:v>
                </c:pt>
                <c:pt idx="1734">
                  <c:v>33412.969711788988</c:v>
                </c:pt>
                <c:pt idx="1735">
                  <c:v>99237.499653104984</c:v>
                </c:pt>
                <c:pt idx="1736">
                  <c:v>253324.34618722496</c:v>
                </c:pt>
                <c:pt idx="1737">
                  <c:v>378908.35133397824</c:v>
                </c:pt>
                <c:pt idx="1738">
                  <c:v>14995.921523945988</c:v>
                </c:pt>
                <c:pt idx="1739">
                  <c:v>625141.30178956105</c:v>
                </c:pt>
                <c:pt idx="1740">
                  <c:v>-34634.393945288029</c:v>
                </c:pt>
                <c:pt idx="1741">
                  <c:v>-243923.58615575501</c:v>
                </c:pt>
                <c:pt idx="1742">
                  <c:v>190932.81741291302</c:v>
                </c:pt>
                <c:pt idx="1743">
                  <c:v>142635.73191850906</c:v>
                </c:pt>
                <c:pt idx="1744">
                  <c:v>446997.18768674403</c:v>
                </c:pt>
                <c:pt idx="1745">
                  <c:v>30087.895380199014</c:v>
                </c:pt>
                <c:pt idx="1746">
                  <c:v>447269.83620036702</c:v>
                </c:pt>
                <c:pt idx="1747">
                  <c:v>-226943.90616270699</c:v>
                </c:pt>
                <c:pt idx="1748">
                  <c:v>161591.05324026197</c:v>
                </c:pt>
                <c:pt idx="1749">
                  <c:v>671702.70765674335</c:v>
                </c:pt>
                <c:pt idx="1750">
                  <c:v>556075.58595880074</c:v>
                </c:pt>
                <c:pt idx="1751">
                  <c:v>699127.63803148305</c:v>
                </c:pt>
                <c:pt idx="1752">
                  <c:v>-38765.817828785017</c:v>
                </c:pt>
                <c:pt idx="1753">
                  <c:v>-233820.01239900279</c:v>
                </c:pt>
                <c:pt idx="1754">
                  <c:v>-162234.08342175104</c:v>
                </c:pt>
                <c:pt idx="1755">
                  <c:v>-84784.177151064039</c:v>
                </c:pt>
                <c:pt idx="1756">
                  <c:v>513009.06139529508</c:v>
                </c:pt>
                <c:pt idx="1757">
                  <c:v>-256617.66397390497</c:v>
                </c:pt>
                <c:pt idx="1758">
                  <c:v>347288.86214255902</c:v>
                </c:pt>
                <c:pt idx="1759">
                  <c:v>58978.731628411697</c:v>
                </c:pt>
                <c:pt idx="1760">
                  <c:v>432715.955472489</c:v>
                </c:pt>
                <c:pt idx="1761">
                  <c:v>312308.94273573905</c:v>
                </c:pt>
                <c:pt idx="1762">
                  <c:v>157151.99876957198</c:v>
                </c:pt>
                <c:pt idx="1763">
                  <c:v>52216.812937281036</c:v>
                </c:pt>
                <c:pt idx="1764">
                  <c:v>726406.8536997037</c:v>
                </c:pt>
                <c:pt idx="1765">
                  <c:v>321680.83281617064</c:v>
                </c:pt>
                <c:pt idx="1766">
                  <c:v>717934.15545886697</c:v>
                </c:pt>
                <c:pt idx="1767">
                  <c:v>345971.0900584872</c:v>
                </c:pt>
                <c:pt idx="1768">
                  <c:v>-220809.27117074261</c:v>
                </c:pt>
                <c:pt idx="1769">
                  <c:v>733845.06999138789</c:v>
                </c:pt>
                <c:pt idx="1770">
                  <c:v>263591.87398463499</c:v>
                </c:pt>
                <c:pt idx="1771">
                  <c:v>16485.614932274038</c:v>
                </c:pt>
                <c:pt idx="1772">
                  <c:v>630280.24519644596</c:v>
                </c:pt>
                <c:pt idx="1773">
                  <c:v>119520.49952086102</c:v>
                </c:pt>
                <c:pt idx="1774">
                  <c:v>572921.759336369</c:v>
                </c:pt>
                <c:pt idx="1775">
                  <c:v>124503.4626321969</c:v>
                </c:pt>
                <c:pt idx="1776">
                  <c:v>-144378.345070004</c:v>
                </c:pt>
                <c:pt idx="1777">
                  <c:v>228654.67254004796</c:v>
                </c:pt>
                <c:pt idx="1778">
                  <c:v>539991.37479253695</c:v>
                </c:pt>
                <c:pt idx="1779">
                  <c:v>136929.51712520706</c:v>
                </c:pt>
                <c:pt idx="1780">
                  <c:v>328080.41214034846</c:v>
                </c:pt>
                <c:pt idx="1781">
                  <c:v>671574.25111160555</c:v>
                </c:pt>
                <c:pt idx="1782">
                  <c:v>103485.57254934197</c:v>
                </c:pt>
                <c:pt idx="1783">
                  <c:v>563396.20069228194</c:v>
                </c:pt>
                <c:pt idx="1784">
                  <c:v>174293.79272986099</c:v>
                </c:pt>
                <c:pt idx="1785">
                  <c:v>213842.77522182104</c:v>
                </c:pt>
                <c:pt idx="1786">
                  <c:v>568576.39058158209</c:v>
                </c:pt>
                <c:pt idx="1787">
                  <c:v>326736.28121754294</c:v>
                </c:pt>
                <c:pt idx="1788">
                  <c:v>7155.580893174978</c:v>
                </c:pt>
                <c:pt idx="1789">
                  <c:v>511214.3771248741</c:v>
                </c:pt>
                <c:pt idx="1790">
                  <c:v>677334.39935385506</c:v>
                </c:pt>
                <c:pt idx="1791">
                  <c:v>462024.01764623204</c:v>
                </c:pt>
                <c:pt idx="1792">
                  <c:v>727805.2417356415</c:v>
                </c:pt>
                <c:pt idx="1793">
                  <c:v>419888.17600451806</c:v>
                </c:pt>
                <c:pt idx="1794">
                  <c:v>247103.09595457406</c:v>
                </c:pt>
                <c:pt idx="1795">
                  <c:v>199856.743697314</c:v>
                </c:pt>
                <c:pt idx="1796">
                  <c:v>388639.48539130006</c:v>
                </c:pt>
                <c:pt idx="1797">
                  <c:v>276645.763267331</c:v>
                </c:pt>
                <c:pt idx="1798">
                  <c:v>699450.31333328004</c:v>
                </c:pt>
                <c:pt idx="1799">
                  <c:v>197741.883184326</c:v>
                </c:pt>
                <c:pt idx="1800">
                  <c:v>743337.62132419203</c:v>
                </c:pt>
                <c:pt idx="1801">
                  <c:v>808962.44587412395</c:v>
                </c:pt>
                <c:pt idx="1802">
                  <c:v>411131.34437002806</c:v>
                </c:pt>
                <c:pt idx="1803">
                  <c:v>448910.67244056339</c:v>
                </c:pt>
                <c:pt idx="1804">
                  <c:v>364444.02301468997</c:v>
                </c:pt>
                <c:pt idx="1805">
                  <c:v>150920.45761108201</c:v>
                </c:pt>
                <c:pt idx="1806">
                  <c:v>-217936.60208117601</c:v>
                </c:pt>
                <c:pt idx="1807">
                  <c:v>306953.59412355849</c:v>
                </c:pt>
                <c:pt idx="1808">
                  <c:v>-96146.993289003993</c:v>
                </c:pt>
                <c:pt idx="1809">
                  <c:v>258446.95301975502</c:v>
                </c:pt>
                <c:pt idx="1810">
                  <c:v>893862.2050847545</c:v>
                </c:pt>
                <c:pt idx="1811">
                  <c:v>18113.323697027008</c:v>
                </c:pt>
                <c:pt idx="1812">
                  <c:v>31576.813078570005</c:v>
                </c:pt>
                <c:pt idx="1813">
                  <c:v>-444584.04915075487</c:v>
                </c:pt>
                <c:pt idx="1814">
                  <c:v>871458.64075219759</c:v>
                </c:pt>
                <c:pt idx="1815">
                  <c:v>-155739.2130280495</c:v>
                </c:pt>
                <c:pt idx="1816">
                  <c:v>140025.03569245621</c:v>
                </c:pt>
                <c:pt idx="1817">
                  <c:v>64100.677066475037</c:v>
                </c:pt>
                <c:pt idx="1818">
                  <c:v>-110928.20556202903</c:v>
                </c:pt>
                <c:pt idx="1819">
                  <c:v>93560.095395796001</c:v>
                </c:pt>
                <c:pt idx="1820">
                  <c:v>86909.972544923003</c:v>
                </c:pt>
                <c:pt idx="1821">
                  <c:v>34305.942558944982</c:v>
                </c:pt>
                <c:pt idx="1822">
                  <c:v>783969.02277238236</c:v>
                </c:pt>
                <c:pt idx="1823">
                  <c:v>-178363.70963881401</c:v>
                </c:pt>
                <c:pt idx="1824">
                  <c:v>541168.375866018</c:v>
                </c:pt>
                <c:pt idx="1825">
                  <c:v>83627.675488501991</c:v>
                </c:pt>
                <c:pt idx="1826">
                  <c:v>339262.15196016396</c:v>
                </c:pt>
                <c:pt idx="1827">
                  <c:v>792096.14487763611</c:v>
                </c:pt>
                <c:pt idx="1828">
                  <c:v>261082.69492322701</c:v>
                </c:pt>
                <c:pt idx="1829">
                  <c:v>-78602.236380316201</c:v>
                </c:pt>
                <c:pt idx="1830">
                  <c:v>226720.94736631078</c:v>
                </c:pt>
                <c:pt idx="1831">
                  <c:v>48281.589733336063</c:v>
                </c:pt>
                <c:pt idx="1832">
                  <c:v>481643.05003723502</c:v>
                </c:pt>
                <c:pt idx="1833">
                  <c:v>310568.98747214896</c:v>
                </c:pt>
                <c:pt idx="1834">
                  <c:v>447939.75195140799</c:v>
                </c:pt>
                <c:pt idx="1835">
                  <c:v>228929.22007307893</c:v>
                </c:pt>
                <c:pt idx="1836">
                  <c:v>10355.604208355013</c:v>
                </c:pt>
                <c:pt idx="1837">
                  <c:v>281724.798094325</c:v>
                </c:pt>
                <c:pt idx="1838">
                  <c:v>-35769.255747360992</c:v>
                </c:pt>
                <c:pt idx="1839">
                  <c:v>332789.05093824497</c:v>
                </c:pt>
                <c:pt idx="1840">
                  <c:v>92551.197277787956</c:v>
                </c:pt>
                <c:pt idx="1841">
                  <c:v>608252.76454584696</c:v>
                </c:pt>
                <c:pt idx="1842">
                  <c:v>365270.837192406</c:v>
                </c:pt>
                <c:pt idx="1843">
                  <c:v>275304.56109587901</c:v>
                </c:pt>
                <c:pt idx="1844">
                  <c:v>956480.46107311675</c:v>
                </c:pt>
                <c:pt idx="1845">
                  <c:v>531227.76583472302</c:v>
                </c:pt>
                <c:pt idx="1846">
                  <c:v>-51669.70826104001</c:v>
                </c:pt>
                <c:pt idx="1847">
                  <c:v>147024.28137291607</c:v>
                </c:pt>
                <c:pt idx="1848">
                  <c:v>-153087.82063641504</c:v>
                </c:pt>
                <c:pt idx="1849">
                  <c:v>-40949.748352091003</c:v>
                </c:pt>
                <c:pt idx="1850">
                  <c:v>761064.49454077694</c:v>
                </c:pt>
                <c:pt idx="1851">
                  <c:v>399949.38632308302</c:v>
                </c:pt>
                <c:pt idx="1852">
                  <c:v>613213.16520190309</c:v>
                </c:pt>
                <c:pt idx="1853">
                  <c:v>415938.98634367099</c:v>
                </c:pt>
                <c:pt idx="1854">
                  <c:v>-276602.72019634396</c:v>
                </c:pt>
                <c:pt idx="1855">
                  <c:v>833267.05520013452</c:v>
                </c:pt>
                <c:pt idx="1856">
                  <c:v>-45948.728070844023</c:v>
                </c:pt>
                <c:pt idx="1857">
                  <c:v>-205812.74965396797</c:v>
                </c:pt>
                <c:pt idx="1858">
                  <c:v>694989.00273106305</c:v>
                </c:pt>
                <c:pt idx="1859">
                  <c:v>364424.55482499604</c:v>
                </c:pt>
                <c:pt idx="1860">
                  <c:v>322458.73744959105</c:v>
                </c:pt>
                <c:pt idx="1861">
                  <c:v>767639.50732372748</c:v>
                </c:pt>
                <c:pt idx="1862">
                  <c:v>-15785.176243136011</c:v>
                </c:pt>
                <c:pt idx="1863">
                  <c:v>247811.90968638702</c:v>
                </c:pt>
                <c:pt idx="1864">
                  <c:v>279451.72395234503</c:v>
                </c:pt>
                <c:pt idx="1865">
                  <c:v>635979.32585611404</c:v>
                </c:pt>
                <c:pt idx="1866">
                  <c:v>721328.99430161354</c:v>
                </c:pt>
                <c:pt idx="1867">
                  <c:v>-312235.98057534802</c:v>
                </c:pt>
                <c:pt idx="1868">
                  <c:v>795324.74990075594</c:v>
                </c:pt>
                <c:pt idx="1869">
                  <c:v>449454.78304784239</c:v>
                </c:pt>
                <c:pt idx="1870">
                  <c:v>253006.50821588701</c:v>
                </c:pt>
                <c:pt idx="1871">
                  <c:v>499456.28932199196</c:v>
                </c:pt>
                <c:pt idx="1872">
                  <c:v>669460.77983538795</c:v>
                </c:pt>
                <c:pt idx="1873">
                  <c:v>424083.35035580496</c:v>
                </c:pt>
                <c:pt idx="1874">
                  <c:v>1065.9550945530063</c:v>
                </c:pt>
                <c:pt idx="1875">
                  <c:v>198752.37040257308</c:v>
                </c:pt>
                <c:pt idx="1876">
                  <c:v>450635.4141986054</c:v>
                </c:pt>
                <c:pt idx="1877">
                  <c:v>-122610.48338426501</c:v>
                </c:pt>
                <c:pt idx="1878">
                  <c:v>87402.679601259806</c:v>
                </c:pt>
                <c:pt idx="1879">
                  <c:v>682943.83575810899</c:v>
                </c:pt>
                <c:pt idx="1880">
                  <c:v>586692.87594513595</c:v>
                </c:pt>
                <c:pt idx="1881">
                  <c:v>-278369.03672312101</c:v>
                </c:pt>
                <c:pt idx="1882">
                  <c:v>365297.17886715202</c:v>
                </c:pt>
                <c:pt idx="1883">
                  <c:v>316024.13059214805</c:v>
                </c:pt>
                <c:pt idx="1884">
                  <c:v>350850.79468985694</c:v>
                </c:pt>
                <c:pt idx="1885">
                  <c:v>192528.60463109671</c:v>
                </c:pt>
                <c:pt idx="1886">
                  <c:v>631720.62604554999</c:v>
                </c:pt>
                <c:pt idx="1887">
                  <c:v>-23745.803446610982</c:v>
                </c:pt>
                <c:pt idx="1888">
                  <c:v>-216247.64093039901</c:v>
                </c:pt>
                <c:pt idx="1889">
                  <c:v>-54432.971163275011</c:v>
                </c:pt>
                <c:pt idx="1890">
                  <c:v>685115.86018553004</c:v>
                </c:pt>
                <c:pt idx="1891">
                  <c:v>884211.28988272941</c:v>
                </c:pt>
                <c:pt idx="1892">
                  <c:v>311166.89945555496</c:v>
                </c:pt>
                <c:pt idx="1893">
                  <c:v>50792.470561191963</c:v>
                </c:pt>
                <c:pt idx="1894">
                  <c:v>-151725.26678982601</c:v>
                </c:pt>
                <c:pt idx="1895">
                  <c:v>790664.47087204154</c:v>
                </c:pt>
                <c:pt idx="1896">
                  <c:v>442568.06694026804</c:v>
                </c:pt>
                <c:pt idx="1897">
                  <c:v>237472.82586463896</c:v>
                </c:pt>
                <c:pt idx="1898">
                  <c:v>112591.59271629603</c:v>
                </c:pt>
                <c:pt idx="1899">
                  <c:v>424946.65284852905</c:v>
                </c:pt>
                <c:pt idx="1900">
                  <c:v>-393506.21426240442</c:v>
                </c:pt>
                <c:pt idx="1901">
                  <c:v>579378.23820613301</c:v>
                </c:pt>
                <c:pt idx="1902">
                  <c:v>-151219.51743455601</c:v>
                </c:pt>
                <c:pt idx="1903">
                  <c:v>341984.40295475</c:v>
                </c:pt>
                <c:pt idx="1904">
                  <c:v>43178.932435102004</c:v>
                </c:pt>
                <c:pt idx="1905">
                  <c:v>136839.899789747</c:v>
                </c:pt>
                <c:pt idx="1906">
                  <c:v>244485.96915202902</c:v>
                </c:pt>
                <c:pt idx="1907">
                  <c:v>266623.93899635604</c:v>
                </c:pt>
                <c:pt idx="1908">
                  <c:v>291343.65364584676</c:v>
                </c:pt>
                <c:pt idx="1909">
                  <c:v>116133.88752282201</c:v>
                </c:pt>
                <c:pt idx="1910">
                  <c:v>-59599.041547694011</c:v>
                </c:pt>
                <c:pt idx="1911">
                  <c:v>272082.89818589098</c:v>
                </c:pt>
                <c:pt idx="1912">
                  <c:v>935957.24096122943</c:v>
                </c:pt>
                <c:pt idx="1913">
                  <c:v>51336.274300799007</c:v>
                </c:pt>
                <c:pt idx="1914">
                  <c:v>167077.04868078005</c:v>
                </c:pt>
                <c:pt idx="1915">
                  <c:v>676935.23413730506</c:v>
                </c:pt>
                <c:pt idx="1916">
                  <c:v>185732.3743457105</c:v>
                </c:pt>
                <c:pt idx="1917">
                  <c:v>57140.313547061</c:v>
                </c:pt>
                <c:pt idx="1918">
                  <c:v>323735.32783730899</c:v>
                </c:pt>
                <c:pt idx="1919">
                  <c:v>737780.24501659605</c:v>
                </c:pt>
                <c:pt idx="1920">
                  <c:v>581373.85154581</c:v>
                </c:pt>
                <c:pt idx="1921">
                  <c:v>-145048.90297486109</c:v>
                </c:pt>
                <c:pt idx="1922">
                  <c:v>63748.45672580204</c:v>
                </c:pt>
                <c:pt idx="1923">
                  <c:v>337452.846087176</c:v>
                </c:pt>
                <c:pt idx="1924">
                  <c:v>165134.87564340729</c:v>
                </c:pt>
                <c:pt idx="1925">
                  <c:v>790236.34488307382</c:v>
                </c:pt>
                <c:pt idx="1926">
                  <c:v>273735.52009582322</c:v>
                </c:pt>
                <c:pt idx="1927">
                  <c:v>112115.42263270705</c:v>
                </c:pt>
                <c:pt idx="1928">
                  <c:v>488477.81847812992</c:v>
                </c:pt>
                <c:pt idx="1929">
                  <c:v>374074.66506387398</c:v>
                </c:pt>
                <c:pt idx="1930">
                  <c:v>-268743.48607712297</c:v>
                </c:pt>
                <c:pt idx="1931">
                  <c:v>368732.93398020702</c:v>
                </c:pt>
                <c:pt idx="1932">
                  <c:v>-107490.05452484201</c:v>
                </c:pt>
                <c:pt idx="1933">
                  <c:v>-42429.892151079956</c:v>
                </c:pt>
                <c:pt idx="1934">
                  <c:v>415163.44658063794</c:v>
                </c:pt>
                <c:pt idx="1935">
                  <c:v>396285.9758602521</c:v>
                </c:pt>
                <c:pt idx="1936">
                  <c:v>103589.5356089475</c:v>
                </c:pt>
                <c:pt idx="1937">
                  <c:v>403098.57333821408</c:v>
                </c:pt>
                <c:pt idx="1938">
                  <c:v>504018.82313517696</c:v>
                </c:pt>
                <c:pt idx="1939">
                  <c:v>75183.715666957025</c:v>
                </c:pt>
                <c:pt idx="1940">
                  <c:v>426598.80872730399</c:v>
                </c:pt>
                <c:pt idx="1941">
                  <c:v>373211.70826944296</c:v>
                </c:pt>
                <c:pt idx="1942">
                  <c:v>530944.04631976807</c:v>
                </c:pt>
                <c:pt idx="1943">
                  <c:v>465554.872479012</c:v>
                </c:pt>
                <c:pt idx="1944">
                  <c:v>824003.39999173617</c:v>
                </c:pt>
                <c:pt idx="1945">
                  <c:v>268681.58067594597</c:v>
                </c:pt>
                <c:pt idx="1946">
                  <c:v>309705.3952221084</c:v>
                </c:pt>
                <c:pt idx="1947">
                  <c:v>623743.04055747599</c:v>
                </c:pt>
                <c:pt idx="1948">
                  <c:v>153084.39007087995</c:v>
                </c:pt>
                <c:pt idx="1949">
                  <c:v>88800.852913865005</c:v>
                </c:pt>
                <c:pt idx="1950">
                  <c:v>344674.28026164399</c:v>
                </c:pt>
                <c:pt idx="1951">
                  <c:v>493731.97260542901</c:v>
                </c:pt>
                <c:pt idx="1952">
                  <c:v>511915.13688931696</c:v>
                </c:pt>
                <c:pt idx="1953">
                  <c:v>540042.75153062504</c:v>
                </c:pt>
                <c:pt idx="1954">
                  <c:v>191150.87565987511</c:v>
                </c:pt>
                <c:pt idx="1955">
                  <c:v>24155.226985431975</c:v>
                </c:pt>
                <c:pt idx="1956">
                  <c:v>358872.59105605597</c:v>
                </c:pt>
                <c:pt idx="1957">
                  <c:v>496351.36562468397</c:v>
                </c:pt>
                <c:pt idx="1958">
                  <c:v>430439.75544262602</c:v>
                </c:pt>
                <c:pt idx="1959">
                  <c:v>-31559.483649644011</c:v>
                </c:pt>
                <c:pt idx="1960">
                  <c:v>22822.678087904991</c:v>
                </c:pt>
                <c:pt idx="1961">
                  <c:v>40138.500439497002</c:v>
                </c:pt>
                <c:pt idx="1962">
                  <c:v>-85522.553885275003</c:v>
                </c:pt>
                <c:pt idx="1963">
                  <c:v>704663.56415259943</c:v>
                </c:pt>
                <c:pt idx="1964">
                  <c:v>272675.23491447029</c:v>
                </c:pt>
                <c:pt idx="1965">
                  <c:v>-132780.6679705687</c:v>
                </c:pt>
                <c:pt idx="1966">
                  <c:v>231011.17628085299</c:v>
                </c:pt>
                <c:pt idx="1967">
                  <c:v>394933.89071708301</c:v>
                </c:pt>
                <c:pt idx="1968">
                  <c:v>760450.92830393196</c:v>
                </c:pt>
                <c:pt idx="1969">
                  <c:v>-180672.91251024202</c:v>
                </c:pt>
                <c:pt idx="1970">
                  <c:v>326542.58675086999</c:v>
                </c:pt>
                <c:pt idx="1971">
                  <c:v>493085.52820834401</c:v>
                </c:pt>
                <c:pt idx="1972">
                  <c:v>638057.68425673398</c:v>
                </c:pt>
                <c:pt idx="1973">
                  <c:v>182177.25560130505</c:v>
                </c:pt>
                <c:pt idx="1974">
                  <c:v>258213.27816218103</c:v>
                </c:pt>
                <c:pt idx="1975">
                  <c:v>732012.37388572493</c:v>
                </c:pt>
                <c:pt idx="1976">
                  <c:v>-264309.46574730461</c:v>
                </c:pt>
                <c:pt idx="1977">
                  <c:v>253377.51312800799</c:v>
                </c:pt>
                <c:pt idx="1978">
                  <c:v>580650.2839274382</c:v>
                </c:pt>
                <c:pt idx="1979">
                  <c:v>488666.52981568099</c:v>
                </c:pt>
                <c:pt idx="1980">
                  <c:v>126312.31608873897</c:v>
                </c:pt>
                <c:pt idx="1981">
                  <c:v>690379.45673550502</c:v>
                </c:pt>
                <c:pt idx="1982">
                  <c:v>448271.03515560407</c:v>
                </c:pt>
                <c:pt idx="1983">
                  <c:v>279041.14296706894</c:v>
                </c:pt>
                <c:pt idx="1984">
                  <c:v>378240.201324013</c:v>
                </c:pt>
                <c:pt idx="1985">
                  <c:v>459597.16895293019</c:v>
                </c:pt>
                <c:pt idx="1986">
                  <c:v>504433.53200631496</c:v>
                </c:pt>
                <c:pt idx="1987">
                  <c:v>772834.58420003369</c:v>
                </c:pt>
                <c:pt idx="1988">
                  <c:v>-195025.24138837901</c:v>
                </c:pt>
                <c:pt idx="1989">
                  <c:v>641896.03550451598</c:v>
                </c:pt>
                <c:pt idx="1990">
                  <c:v>-319476.89114053501</c:v>
                </c:pt>
                <c:pt idx="1991">
                  <c:v>275399.038544051</c:v>
                </c:pt>
                <c:pt idx="1992">
                  <c:v>28846.524882973798</c:v>
                </c:pt>
                <c:pt idx="1993">
                  <c:v>395317.32981441414</c:v>
                </c:pt>
                <c:pt idx="1994">
                  <c:v>51431.006500134012</c:v>
                </c:pt>
                <c:pt idx="1995">
                  <c:v>-220128.90584057398</c:v>
                </c:pt>
                <c:pt idx="1996">
                  <c:v>723391.54610917997</c:v>
                </c:pt>
                <c:pt idx="1997">
                  <c:v>246853.74232633368</c:v>
                </c:pt>
                <c:pt idx="1998">
                  <c:v>415545.73943135596</c:v>
                </c:pt>
                <c:pt idx="1999">
                  <c:v>664385.51959044207</c:v>
                </c:pt>
                <c:pt idx="2000">
                  <c:v>170194.23141624761</c:v>
                </c:pt>
                <c:pt idx="2001">
                  <c:v>432172.24203992006</c:v>
                </c:pt>
                <c:pt idx="2002">
                  <c:v>-126194.16557901798</c:v>
                </c:pt>
                <c:pt idx="2003">
                  <c:v>488992.61489619093</c:v>
                </c:pt>
                <c:pt idx="2004">
                  <c:v>782374.5539695397</c:v>
                </c:pt>
                <c:pt idx="2005">
                  <c:v>420389.57886076905</c:v>
                </c:pt>
                <c:pt idx="2006">
                  <c:v>358552.63240389759</c:v>
                </c:pt>
                <c:pt idx="2007">
                  <c:v>-10615.540921382024</c:v>
                </c:pt>
                <c:pt idx="2008">
                  <c:v>532421.30872706696</c:v>
                </c:pt>
                <c:pt idx="2009">
                  <c:v>805960.079509028</c:v>
                </c:pt>
                <c:pt idx="2010">
                  <c:v>130737.38343118201</c:v>
                </c:pt>
                <c:pt idx="2011">
                  <c:v>185228.818436923</c:v>
                </c:pt>
                <c:pt idx="2012">
                  <c:v>147039.01216595297</c:v>
                </c:pt>
                <c:pt idx="2013">
                  <c:v>-9710.0022532810108</c:v>
                </c:pt>
                <c:pt idx="2014">
                  <c:v>-284450.49105095805</c:v>
                </c:pt>
                <c:pt idx="2015">
                  <c:v>713513.32553998497</c:v>
                </c:pt>
                <c:pt idx="2016">
                  <c:v>38218.951630519994</c:v>
                </c:pt>
                <c:pt idx="2017">
                  <c:v>445100.40700056194</c:v>
                </c:pt>
                <c:pt idx="2018">
                  <c:v>577861.4954726448</c:v>
                </c:pt>
                <c:pt idx="2019">
                  <c:v>140460.83050251499</c:v>
                </c:pt>
                <c:pt idx="2020">
                  <c:v>-285990.67995178472</c:v>
                </c:pt>
                <c:pt idx="2021">
                  <c:v>-81859.770706345967</c:v>
                </c:pt>
                <c:pt idx="2022">
                  <c:v>159116.60924380011</c:v>
                </c:pt>
                <c:pt idx="2023">
                  <c:v>670633.31868614396</c:v>
                </c:pt>
                <c:pt idx="2024">
                  <c:v>436456.088662002</c:v>
                </c:pt>
                <c:pt idx="2025">
                  <c:v>412157.85730181099</c:v>
                </c:pt>
                <c:pt idx="2026">
                  <c:v>-84281.038582849025</c:v>
                </c:pt>
                <c:pt idx="2027">
                  <c:v>87378.900494147965</c:v>
                </c:pt>
                <c:pt idx="2028">
                  <c:v>666441.15608503704</c:v>
                </c:pt>
                <c:pt idx="2029">
                  <c:v>35664.321025701007</c:v>
                </c:pt>
                <c:pt idx="2030">
                  <c:v>318293.21896091203</c:v>
                </c:pt>
                <c:pt idx="2031">
                  <c:v>833011.04342860938</c:v>
                </c:pt>
                <c:pt idx="2032">
                  <c:v>-90286.815475634998</c:v>
                </c:pt>
                <c:pt idx="2033">
                  <c:v>546041.35084350279</c:v>
                </c:pt>
                <c:pt idx="2034">
                  <c:v>636933.72648237192</c:v>
                </c:pt>
                <c:pt idx="2035">
                  <c:v>34090.321357340959</c:v>
                </c:pt>
                <c:pt idx="2036">
                  <c:v>268859.89458793594</c:v>
                </c:pt>
                <c:pt idx="2037">
                  <c:v>596248.06330417504</c:v>
                </c:pt>
                <c:pt idx="2038">
                  <c:v>422112.36616916303</c:v>
                </c:pt>
                <c:pt idx="2039">
                  <c:v>-81539.427593718996</c:v>
                </c:pt>
                <c:pt idx="2040">
                  <c:v>286623.530282375</c:v>
                </c:pt>
                <c:pt idx="2041">
                  <c:v>632845.01148943789</c:v>
                </c:pt>
                <c:pt idx="2042">
                  <c:v>595203.63004658453</c:v>
                </c:pt>
                <c:pt idx="2043">
                  <c:v>72448.478721526306</c:v>
                </c:pt>
                <c:pt idx="2044">
                  <c:v>648861.65671076102</c:v>
                </c:pt>
                <c:pt idx="2045">
                  <c:v>758307.69337010302</c:v>
                </c:pt>
                <c:pt idx="2046">
                  <c:v>820982.39524294354</c:v>
                </c:pt>
                <c:pt idx="2047">
                  <c:v>-286555.05400150799</c:v>
                </c:pt>
                <c:pt idx="2048">
                  <c:v>28060.412741685985</c:v>
                </c:pt>
                <c:pt idx="2049">
                  <c:v>104225.09130850597</c:v>
                </c:pt>
                <c:pt idx="2050">
                  <c:v>206580.15542585403</c:v>
                </c:pt>
                <c:pt idx="2051">
                  <c:v>523082.14960139699</c:v>
                </c:pt>
                <c:pt idx="2052">
                  <c:v>587698.75900872704</c:v>
                </c:pt>
                <c:pt idx="2053">
                  <c:v>443069.34431009192</c:v>
                </c:pt>
                <c:pt idx="2054">
                  <c:v>-131119.07556883898</c:v>
                </c:pt>
                <c:pt idx="2055">
                  <c:v>-89774.719097626017</c:v>
                </c:pt>
                <c:pt idx="2056">
                  <c:v>367049.64280667127</c:v>
                </c:pt>
                <c:pt idx="2057">
                  <c:v>392865.367145597</c:v>
                </c:pt>
                <c:pt idx="2058">
                  <c:v>507915.42592230201</c:v>
                </c:pt>
                <c:pt idx="2059">
                  <c:v>-258466.63211941402</c:v>
                </c:pt>
                <c:pt idx="2060">
                  <c:v>156339.25309531903</c:v>
                </c:pt>
                <c:pt idx="2061">
                  <c:v>458158.67653735285</c:v>
                </c:pt>
                <c:pt idx="2062">
                  <c:v>370496.27073864406</c:v>
                </c:pt>
                <c:pt idx="2063">
                  <c:v>151059.41885834298</c:v>
                </c:pt>
                <c:pt idx="2064">
                  <c:v>481457.88494788378</c:v>
                </c:pt>
                <c:pt idx="2065">
                  <c:v>-23426.557437945972</c:v>
                </c:pt>
                <c:pt idx="2066">
                  <c:v>322573.27595863101</c:v>
                </c:pt>
                <c:pt idx="2067">
                  <c:v>-53251.102526148024</c:v>
                </c:pt>
                <c:pt idx="2068">
                  <c:v>837919.52881531045</c:v>
                </c:pt>
                <c:pt idx="2069">
                  <c:v>-116440.35587498499</c:v>
                </c:pt>
                <c:pt idx="2070">
                  <c:v>431899.80865550501</c:v>
                </c:pt>
                <c:pt idx="2071">
                  <c:v>141854.06276662601</c:v>
                </c:pt>
                <c:pt idx="2072">
                  <c:v>264387.447075137</c:v>
                </c:pt>
                <c:pt idx="2073">
                  <c:v>744329.07775142603</c:v>
                </c:pt>
                <c:pt idx="2074">
                  <c:v>469678.17756621103</c:v>
                </c:pt>
                <c:pt idx="2075">
                  <c:v>-92570.195558897976</c:v>
                </c:pt>
                <c:pt idx="2076">
                  <c:v>334953.180743189</c:v>
                </c:pt>
                <c:pt idx="2077">
                  <c:v>-66328.948888397019</c:v>
                </c:pt>
                <c:pt idx="2078">
                  <c:v>-118913.9049287696</c:v>
                </c:pt>
                <c:pt idx="2079">
                  <c:v>-208499.59364932036</c:v>
                </c:pt>
                <c:pt idx="2080">
                  <c:v>857121.25646291545</c:v>
                </c:pt>
                <c:pt idx="2081">
                  <c:v>569539.37403700501</c:v>
                </c:pt>
                <c:pt idx="2082">
                  <c:v>409497.53877130797</c:v>
                </c:pt>
                <c:pt idx="2083">
                  <c:v>583923.44328755932</c:v>
                </c:pt>
                <c:pt idx="2084">
                  <c:v>621971.13947678299</c:v>
                </c:pt>
                <c:pt idx="2085">
                  <c:v>491863.88151549001</c:v>
                </c:pt>
                <c:pt idx="2086">
                  <c:v>152405.32623285399</c:v>
                </c:pt>
                <c:pt idx="2087">
                  <c:v>26191.01942610601</c:v>
                </c:pt>
                <c:pt idx="2088">
                  <c:v>-54113.605806490988</c:v>
                </c:pt>
                <c:pt idx="2089">
                  <c:v>496285.96703954396</c:v>
                </c:pt>
                <c:pt idx="2090">
                  <c:v>701110.29339813301</c:v>
                </c:pt>
                <c:pt idx="2091">
                  <c:v>660678.04074357694</c:v>
                </c:pt>
                <c:pt idx="2092">
                  <c:v>668291.75684193498</c:v>
                </c:pt>
                <c:pt idx="2093">
                  <c:v>568755.17875216203</c:v>
                </c:pt>
                <c:pt idx="2094">
                  <c:v>542242.052737755</c:v>
                </c:pt>
                <c:pt idx="2095">
                  <c:v>-278482.79001472401</c:v>
                </c:pt>
                <c:pt idx="2096">
                  <c:v>224493.33875823126</c:v>
                </c:pt>
                <c:pt idx="2097">
                  <c:v>270614.01296736801</c:v>
                </c:pt>
                <c:pt idx="2098">
                  <c:v>703273.06235744501</c:v>
                </c:pt>
                <c:pt idx="2099">
                  <c:v>600001.12779887102</c:v>
                </c:pt>
                <c:pt idx="2100">
                  <c:v>198591.89348158299</c:v>
                </c:pt>
                <c:pt idx="2101">
                  <c:v>481328.05671122659</c:v>
                </c:pt>
                <c:pt idx="2102">
                  <c:v>-192375.0679757233</c:v>
                </c:pt>
                <c:pt idx="2103">
                  <c:v>-233184.43829460198</c:v>
                </c:pt>
                <c:pt idx="2104">
                  <c:v>35034.10918219731</c:v>
                </c:pt>
                <c:pt idx="2105">
                  <c:v>562438.95057337894</c:v>
                </c:pt>
                <c:pt idx="2106">
                  <c:v>246917.48762286006</c:v>
                </c:pt>
                <c:pt idx="2107">
                  <c:v>-57980.532616954995</c:v>
                </c:pt>
                <c:pt idx="2108">
                  <c:v>37161.192622302973</c:v>
                </c:pt>
                <c:pt idx="2109">
                  <c:v>196454.91021402797</c:v>
                </c:pt>
                <c:pt idx="2110">
                  <c:v>-367850.16461130348</c:v>
                </c:pt>
                <c:pt idx="2111">
                  <c:v>539423.24503250606</c:v>
                </c:pt>
                <c:pt idx="2112">
                  <c:v>145297.40848517779</c:v>
                </c:pt>
                <c:pt idx="2113">
                  <c:v>73223.256138463606</c:v>
                </c:pt>
                <c:pt idx="2114">
                  <c:v>216816.48564772803</c:v>
                </c:pt>
                <c:pt idx="2115">
                  <c:v>695646.33530464489</c:v>
                </c:pt>
                <c:pt idx="2116">
                  <c:v>124101.38813904999</c:v>
                </c:pt>
                <c:pt idx="2117">
                  <c:v>-52813.05109077401</c:v>
                </c:pt>
                <c:pt idx="2118">
                  <c:v>-191006.04267745698</c:v>
                </c:pt>
                <c:pt idx="2119">
                  <c:v>398633.42390209297</c:v>
                </c:pt>
                <c:pt idx="2120">
                  <c:v>-111353.81548183001</c:v>
                </c:pt>
                <c:pt idx="2121">
                  <c:v>382765.017957084</c:v>
                </c:pt>
                <c:pt idx="2122">
                  <c:v>228319.11860403599</c:v>
                </c:pt>
                <c:pt idx="2123">
                  <c:v>-219622.00877345598</c:v>
                </c:pt>
                <c:pt idx="2124">
                  <c:v>333293.06725906092</c:v>
                </c:pt>
                <c:pt idx="2125">
                  <c:v>-1499.913363581989</c:v>
                </c:pt>
                <c:pt idx="2126">
                  <c:v>268381.57451989804</c:v>
                </c:pt>
                <c:pt idx="2127">
                  <c:v>366303.90641880437</c:v>
                </c:pt>
                <c:pt idx="2128">
                  <c:v>-124808.64844090099</c:v>
                </c:pt>
                <c:pt idx="2129">
                  <c:v>544136.97966931597</c:v>
                </c:pt>
                <c:pt idx="2130">
                  <c:v>233124.22685587697</c:v>
                </c:pt>
                <c:pt idx="2131">
                  <c:v>616123.13835753885</c:v>
                </c:pt>
                <c:pt idx="2132">
                  <c:v>-86615.278369750595</c:v>
                </c:pt>
                <c:pt idx="2133">
                  <c:v>334211.933822188</c:v>
                </c:pt>
                <c:pt idx="2134">
                  <c:v>-375789.71131158498</c:v>
                </c:pt>
                <c:pt idx="2135">
                  <c:v>254533.23031713499</c:v>
                </c:pt>
                <c:pt idx="2136">
                  <c:v>-61564.932198671973</c:v>
                </c:pt>
                <c:pt idx="2137">
                  <c:v>96140.434898765001</c:v>
                </c:pt>
                <c:pt idx="2138">
                  <c:v>69170.473137355293</c:v>
                </c:pt>
                <c:pt idx="2139">
                  <c:v>311848.87789333396</c:v>
                </c:pt>
                <c:pt idx="2140">
                  <c:v>77356.633838039008</c:v>
                </c:pt>
                <c:pt idx="2141">
                  <c:v>274239.5856567169</c:v>
                </c:pt>
                <c:pt idx="2142">
                  <c:v>-370524.88536832499</c:v>
                </c:pt>
                <c:pt idx="2143">
                  <c:v>765290.93132484297</c:v>
                </c:pt>
                <c:pt idx="2144">
                  <c:v>388306.21441143594</c:v>
                </c:pt>
                <c:pt idx="2145">
                  <c:v>-73532.241995731019</c:v>
                </c:pt>
                <c:pt idx="2146">
                  <c:v>-149944.61438588519</c:v>
                </c:pt>
                <c:pt idx="2147">
                  <c:v>509808.33772734995</c:v>
                </c:pt>
                <c:pt idx="2148">
                  <c:v>450501.01589177002</c:v>
                </c:pt>
                <c:pt idx="2149">
                  <c:v>405234.45203628397</c:v>
                </c:pt>
                <c:pt idx="2150">
                  <c:v>342253.55399163102</c:v>
                </c:pt>
                <c:pt idx="2151">
                  <c:v>180200.48192237195</c:v>
                </c:pt>
                <c:pt idx="2152">
                  <c:v>-263939.95725119801</c:v>
                </c:pt>
                <c:pt idx="2153">
                  <c:v>-223615.20458380302</c:v>
                </c:pt>
                <c:pt idx="2154">
                  <c:v>-101531.03110252498</c:v>
                </c:pt>
                <c:pt idx="2155">
                  <c:v>-101277.97839213198</c:v>
                </c:pt>
                <c:pt idx="2156">
                  <c:v>614960.96334548807</c:v>
                </c:pt>
                <c:pt idx="2157">
                  <c:v>264923.58010813402</c:v>
                </c:pt>
                <c:pt idx="2158">
                  <c:v>401007.25827735849</c:v>
                </c:pt>
                <c:pt idx="2159">
                  <c:v>-30836.575797369005</c:v>
                </c:pt>
                <c:pt idx="2160">
                  <c:v>67365.892827121206</c:v>
                </c:pt>
                <c:pt idx="2161">
                  <c:v>725906.88690689602</c:v>
                </c:pt>
                <c:pt idx="2162">
                  <c:v>520262.414716903</c:v>
                </c:pt>
                <c:pt idx="2163">
                  <c:v>-92238.353989573196</c:v>
                </c:pt>
                <c:pt idx="2164">
                  <c:v>132934.13901588897</c:v>
                </c:pt>
                <c:pt idx="2165">
                  <c:v>171467.70752616029</c:v>
                </c:pt>
                <c:pt idx="2166">
                  <c:v>100672.24322795696</c:v>
                </c:pt>
                <c:pt idx="2167">
                  <c:v>39312.567493245006</c:v>
                </c:pt>
                <c:pt idx="2168">
                  <c:v>-126109.76273844601</c:v>
                </c:pt>
                <c:pt idx="2169">
                  <c:v>233732.23181377992</c:v>
                </c:pt>
                <c:pt idx="2170">
                  <c:v>-186173.83087171102</c:v>
                </c:pt>
                <c:pt idx="2171">
                  <c:v>268078.151543819</c:v>
                </c:pt>
                <c:pt idx="2172">
                  <c:v>604742.93706593302</c:v>
                </c:pt>
                <c:pt idx="2173">
                  <c:v>432303.20768714906</c:v>
                </c:pt>
                <c:pt idx="2174">
                  <c:v>323276.39569520601</c:v>
                </c:pt>
                <c:pt idx="2175">
                  <c:v>509931.82193283999</c:v>
                </c:pt>
                <c:pt idx="2176">
                  <c:v>252226.05128915503</c:v>
                </c:pt>
                <c:pt idx="2177">
                  <c:v>457447.43228568707</c:v>
                </c:pt>
                <c:pt idx="2178">
                  <c:v>-7852.3565152460069</c:v>
                </c:pt>
                <c:pt idx="2179">
                  <c:v>265874.38533826498</c:v>
                </c:pt>
                <c:pt idx="2180">
                  <c:v>-55405.460997582006</c:v>
                </c:pt>
                <c:pt idx="2181">
                  <c:v>126068.09767140701</c:v>
                </c:pt>
                <c:pt idx="2182">
                  <c:v>170834.02050162599</c:v>
                </c:pt>
                <c:pt idx="2183">
                  <c:v>716677.79350035801</c:v>
                </c:pt>
                <c:pt idx="2184">
                  <c:v>110532.89583094598</c:v>
                </c:pt>
                <c:pt idx="2185">
                  <c:v>323928.56009295699</c:v>
                </c:pt>
                <c:pt idx="2186">
                  <c:v>321247.03043692996</c:v>
                </c:pt>
                <c:pt idx="2187">
                  <c:v>30225.17992198898</c:v>
                </c:pt>
                <c:pt idx="2188">
                  <c:v>-355321.21871556202</c:v>
                </c:pt>
                <c:pt idx="2189">
                  <c:v>380270.05483788269</c:v>
                </c:pt>
                <c:pt idx="2190">
                  <c:v>594371.47560930299</c:v>
                </c:pt>
                <c:pt idx="2191">
                  <c:v>420765.45360447298</c:v>
                </c:pt>
                <c:pt idx="2192">
                  <c:v>513482.26065061701</c:v>
                </c:pt>
                <c:pt idx="2193">
                  <c:v>8720.5551759309601</c:v>
                </c:pt>
                <c:pt idx="2194">
                  <c:v>462722.40332721698</c:v>
                </c:pt>
                <c:pt idx="2195">
                  <c:v>-166259.13625374698</c:v>
                </c:pt>
                <c:pt idx="2196">
                  <c:v>533712.86807619291</c:v>
                </c:pt>
                <c:pt idx="2197">
                  <c:v>426340.00657574902</c:v>
                </c:pt>
                <c:pt idx="2198">
                  <c:v>-280928.60042358999</c:v>
                </c:pt>
                <c:pt idx="2199">
                  <c:v>661510.540875618</c:v>
                </c:pt>
                <c:pt idx="2200">
                  <c:v>-80640.967213157608</c:v>
                </c:pt>
                <c:pt idx="2201">
                  <c:v>320015.91923506197</c:v>
                </c:pt>
                <c:pt idx="2202">
                  <c:v>410171.256379375</c:v>
                </c:pt>
                <c:pt idx="2203">
                  <c:v>317880.07812807593</c:v>
                </c:pt>
                <c:pt idx="2204">
                  <c:v>301596.37680192816</c:v>
                </c:pt>
                <c:pt idx="2205">
                  <c:v>411515.60244125896</c:v>
                </c:pt>
                <c:pt idx="2206">
                  <c:v>459551.60127389297</c:v>
                </c:pt>
                <c:pt idx="2207">
                  <c:v>349638.59010252496</c:v>
                </c:pt>
                <c:pt idx="2208">
                  <c:v>139089.93698453339</c:v>
                </c:pt>
                <c:pt idx="2209">
                  <c:v>-116819.68249816296</c:v>
                </c:pt>
                <c:pt idx="2210">
                  <c:v>-15204.851444046013</c:v>
                </c:pt>
                <c:pt idx="2211">
                  <c:v>442418.92924036103</c:v>
                </c:pt>
                <c:pt idx="2212">
                  <c:v>130144.49470010499</c:v>
                </c:pt>
                <c:pt idx="2213">
                  <c:v>347756.35251416673</c:v>
                </c:pt>
                <c:pt idx="2214">
                  <c:v>124766.54149259471</c:v>
                </c:pt>
                <c:pt idx="2215">
                  <c:v>72726.49637569295</c:v>
                </c:pt>
                <c:pt idx="2216">
                  <c:v>316379.676107076</c:v>
                </c:pt>
                <c:pt idx="2217">
                  <c:v>884155.8445874363</c:v>
                </c:pt>
                <c:pt idx="2218">
                  <c:v>297348.74974573398</c:v>
                </c:pt>
                <c:pt idx="2219">
                  <c:v>420260.57454181003</c:v>
                </c:pt>
                <c:pt idx="2220">
                  <c:v>569923.94932566141</c:v>
                </c:pt>
                <c:pt idx="2221">
                  <c:v>-43799.440211886016</c:v>
                </c:pt>
                <c:pt idx="2222">
                  <c:v>287008.10159060406</c:v>
                </c:pt>
                <c:pt idx="2223">
                  <c:v>463632.71804610302</c:v>
                </c:pt>
                <c:pt idx="2224">
                  <c:v>216748.81604507699</c:v>
                </c:pt>
                <c:pt idx="2225">
                  <c:v>642022.05342802894</c:v>
                </c:pt>
                <c:pt idx="2226">
                  <c:v>-25618.968501881987</c:v>
                </c:pt>
                <c:pt idx="2227">
                  <c:v>-2316.2506567439996</c:v>
                </c:pt>
                <c:pt idx="2228">
                  <c:v>291354.73704809998</c:v>
                </c:pt>
                <c:pt idx="2229">
                  <c:v>-147148.77574071597</c:v>
                </c:pt>
                <c:pt idx="2230">
                  <c:v>634824.78869749606</c:v>
                </c:pt>
                <c:pt idx="2231">
                  <c:v>25899.582776479016</c:v>
                </c:pt>
                <c:pt idx="2232">
                  <c:v>794026.28872698802</c:v>
                </c:pt>
                <c:pt idx="2233">
                  <c:v>4404.8415039760002</c:v>
                </c:pt>
                <c:pt idx="2234">
                  <c:v>313068.35107309598</c:v>
                </c:pt>
                <c:pt idx="2235">
                  <c:v>392147.481390159</c:v>
                </c:pt>
                <c:pt idx="2236">
                  <c:v>-303691.952371719</c:v>
                </c:pt>
                <c:pt idx="2237">
                  <c:v>907565.40309364069</c:v>
                </c:pt>
                <c:pt idx="2238">
                  <c:v>-219200.75740142801</c:v>
                </c:pt>
                <c:pt idx="2239">
                  <c:v>429436.22773497406</c:v>
                </c:pt>
                <c:pt idx="2240">
                  <c:v>4547.3485218129936</c:v>
                </c:pt>
                <c:pt idx="2241">
                  <c:v>228004.21561936196</c:v>
                </c:pt>
                <c:pt idx="2242">
                  <c:v>707279.13710745703</c:v>
                </c:pt>
                <c:pt idx="2243">
                  <c:v>132866.94889708559</c:v>
                </c:pt>
                <c:pt idx="2244">
                  <c:v>848306.01399358502</c:v>
                </c:pt>
                <c:pt idx="2245">
                  <c:v>101949.43736951701</c:v>
                </c:pt>
                <c:pt idx="2246">
                  <c:v>935443.93334059499</c:v>
                </c:pt>
                <c:pt idx="2247">
                  <c:v>460367.27540601901</c:v>
                </c:pt>
                <c:pt idx="2248">
                  <c:v>533625.55588842183</c:v>
                </c:pt>
                <c:pt idx="2249">
                  <c:v>324201.30848949199</c:v>
                </c:pt>
                <c:pt idx="2250">
                  <c:v>283591.76137803803</c:v>
                </c:pt>
                <c:pt idx="2251">
                  <c:v>75436.309706992994</c:v>
                </c:pt>
                <c:pt idx="2252">
                  <c:v>201332.128402256</c:v>
                </c:pt>
                <c:pt idx="2253">
                  <c:v>-283911.32997356902</c:v>
                </c:pt>
                <c:pt idx="2254">
                  <c:v>618679.15480442706</c:v>
                </c:pt>
                <c:pt idx="2255">
                  <c:v>14680.493640706001</c:v>
                </c:pt>
                <c:pt idx="2256">
                  <c:v>-62135.778323256993</c:v>
                </c:pt>
                <c:pt idx="2257">
                  <c:v>-116247.400074292</c:v>
                </c:pt>
                <c:pt idx="2258">
                  <c:v>765029.11843193206</c:v>
                </c:pt>
                <c:pt idx="2259">
                  <c:v>121254.47274057302</c:v>
                </c:pt>
                <c:pt idx="2260">
                  <c:v>337503.15088957298</c:v>
                </c:pt>
                <c:pt idx="2261">
                  <c:v>339751.98792106</c:v>
                </c:pt>
                <c:pt idx="2262">
                  <c:v>393801.33840587101</c:v>
                </c:pt>
                <c:pt idx="2263">
                  <c:v>155369.31759904901</c:v>
                </c:pt>
                <c:pt idx="2264">
                  <c:v>701965.77100370801</c:v>
                </c:pt>
                <c:pt idx="2265">
                  <c:v>183302.40099592297</c:v>
                </c:pt>
                <c:pt idx="2266">
                  <c:v>319400.66837480897</c:v>
                </c:pt>
                <c:pt idx="2267">
                  <c:v>851146.91610563395</c:v>
                </c:pt>
                <c:pt idx="2268">
                  <c:v>549922.34493166802</c:v>
                </c:pt>
                <c:pt idx="2269">
                  <c:v>540266.35892903793</c:v>
                </c:pt>
                <c:pt idx="2270">
                  <c:v>-130111.87925718201</c:v>
                </c:pt>
                <c:pt idx="2271">
                  <c:v>756439.93758453499</c:v>
                </c:pt>
                <c:pt idx="2272">
                  <c:v>202843.11470905397</c:v>
                </c:pt>
                <c:pt idx="2273">
                  <c:v>73992.118396624981</c:v>
                </c:pt>
                <c:pt idx="2274">
                  <c:v>332761.68544186803</c:v>
                </c:pt>
                <c:pt idx="2275">
                  <c:v>219335.33080615051</c:v>
                </c:pt>
                <c:pt idx="2276">
                  <c:v>470224.42856918898</c:v>
                </c:pt>
                <c:pt idx="2277">
                  <c:v>20732.279137843987</c:v>
                </c:pt>
                <c:pt idx="2278">
                  <c:v>497203.09814668784</c:v>
                </c:pt>
                <c:pt idx="2279">
                  <c:v>242857.05820658302</c:v>
                </c:pt>
                <c:pt idx="2280">
                  <c:v>-40202.54680626397</c:v>
                </c:pt>
                <c:pt idx="2281">
                  <c:v>-14445.6561445845</c:v>
                </c:pt>
                <c:pt idx="2282">
                  <c:v>246995.66891393001</c:v>
                </c:pt>
                <c:pt idx="2283">
                  <c:v>146353.51564414002</c:v>
                </c:pt>
                <c:pt idx="2284">
                  <c:v>617193.79516101209</c:v>
                </c:pt>
                <c:pt idx="2285">
                  <c:v>-107443.53900231021</c:v>
                </c:pt>
                <c:pt idx="2286">
                  <c:v>499770.16853134695</c:v>
                </c:pt>
                <c:pt idx="2287">
                  <c:v>-428282.46241993282</c:v>
                </c:pt>
                <c:pt idx="2288">
                  <c:v>792283.9514713817</c:v>
                </c:pt>
                <c:pt idx="2289">
                  <c:v>-23244.769635932986</c:v>
                </c:pt>
                <c:pt idx="2290">
                  <c:v>432672.43641249783</c:v>
                </c:pt>
                <c:pt idx="2291">
                  <c:v>71559.072593042016</c:v>
                </c:pt>
                <c:pt idx="2292">
                  <c:v>150495.963624533</c:v>
                </c:pt>
                <c:pt idx="2293">
                  <c:v>78703.320405218023</c:v>
                </c:pt>
                <c:pt idx="2294">
                  <c:v>-117893.85178273669</c:v>
                </c:pt>
                <c:pt idx="2295">
                  <c:v>-82407.277304494986</c:v>
                </c:pt>
                <c:pt idx="2296">
                  <c:v>191017.063973807</c:v>
                </c:pt>
                <c:pt idx="2297">
                  <c:v>874487.24216724199</c:v>
                </c:pt>
                <c:pt idx="2298">
                  <c:v>254006.03740084101</c:v>
                </c:pt>
                <c:pt idx="2299">
                  <c:v>499755.20511190401</c:v>
                </c:pt>
                <c:pt idx="2300">
                  <c:v>871054.79785439814</c:v>
                </c:pt>
                <c:pt idx="2301">
                  <c:v>7777.2175272449967</c:v>
                </c:pt>
                <c:pt idx="2302">
                  <c:v>440535.43058905296</c:v>
                </c:pt>
                <c:pt idx="2303">
                  <c:v>730001.771040614</c:v>
                </c:pt>
                <c:pt idx="2304">
                  <c:v>667253.86890344205</c:v>
                </c:pt>
                <c:pt idx="2305">
                  <c:v>104234.816816737</c:v>
                </c:pt>
                <c:pt idx="2306">
                  <c:v>717814.44274583878</c:v>
                </c:pt>
                <c:pt idx="2307">
                  <c:v>441373.46827692201</c:v>
                </c:pt>
                <c:pt idx="2308">
                  <c:v>113301.00076069299</c:v>
                </c:pt>
                <c:pt idx="2309">
                  <c:v>155623.69071614707</c:v>
                </c:pt>
                <c:pt idx="2310">
                  <c:v>248567.56352844101</c:v>
                </c:pt>
                <c:pt idx="2311">
                  <c:v>-169554.75172919998</c:v>
                </c:pt>
                <c:pt idx="2312">
                  <c:v>254848.97075262101</c:v>
                </c:pt>
                <c:pt idx="2313">
                  <c:v>15818.381391852294</c:v>
                </c:pt>
                <c:pt idx="2314">
                  <c:v>-4131.6541751147961</c:v>
                </c:pt>
                <c:pt idx="2315">
                  <c:v>403098.50560165604</c:v>
                </c:pt>
                <c:pt idx="2316">
                  <c:v>368315.51005277701</c:v>
                </c:pt>
                <c:pt idx="2317">
                  <c:v>-337603.86466731201</c:v>
                </c:pt>
                <c:pt idx="2318">
                  <c:v>334169.67572992505</c:v>
                </c:pt>
                <c:pt idx="2319">
                  <c:v>764077.64992147486</c:v>
                </c:pt>
                <c:pt idx="2320">
                  <c:v>-203678.04096719602</c:v>
                </c:pt>
                <c:pt idx="2321">
                  <c:v>338663.48879992601</c:v>
                </c:pt>
                <c:pt idx="2322">
                  <c:v>239985.86139749695</c:v>
                </c:pt>
                <c:pt idx="2323">
                  <c:v>128803.34449695799</c:v>
                </c:pt>
                <c:pt idx="2324">
                  <c:v>305009.20507152803</c:v>
                </c:pt>
                <c:pt idx="2325">
                  <c:v>77376.434770779975</c:v>
                </c:pt>
                <c:pt idx="2326">
                  <c:v>270114.48712665396</c:v>
                </c:pt>
                <c:pt idx="2327">
                  <c:v>224562.58168080595</c:v>
                </c:pt>
                <c:pt idx="2328">
                  <c:v>240359.22903096396</c:v>
                </c:pt>
                <c:pt idx="2329">
                  <c:v>71344.383478736971</c:v>
                </c:pt>
                <c:pt idx="2330">
                  <c:v>601369.03918963531</c:v>
                </c:pt>
                <c:pt idx="2331">
                  <c:v>-66961.361085659009</c:v>
                </c:pt>
                <c:pt idx="2332">
                  <c:v>273725.42555065296</c:v>
                </c:pt>
                <c:pt idx="2333">
                  <c:v>413739.01535679196</c:v>
                </c:pt>
                <c:pt idx="2334">
                  <c:v>410521.76949076605</c:v>
                </c:pt>
                <c:pt idx="2335">
                  <c:v>855504.16401328298</c:v>
                </c:pt>
                <c:pt idx="2336">
                  <c:v>434324.18119440798</c:v>
                </c:pt>
                <c:pt idx="2337">
                  <c:v>-274396.60781260149</c:v>
                </c:pt>
                <c:pt idx="2338">
                  <c:v>-29725.817765600979</c:v>
                </c:pt>
                <c:pt idx="2339">
                  <c:v>320724.05785701104</c:v>
                </c:pt>
                <c:pt idx="2340">
                  <c:v>-37727.978435564612</c:v>
                </c:pt>
                <c:pt idx="2341">
                  <c:v>641279.74530075898</c:v>
                </c:pt>
                <c:pt idx="2342">
                  <c:v>688961.06476052292</c:v>
                </c:pt>
                <c:pt idx="2343">
                  <c:v>249565.52804909804</c:v>
                </c:pt>
                <c:pt idx="2344">
                  <c:v>354000.84757798805</c:v>
                </c:pt>
                <c:pt idx="2345">
                  <c:v>152306.638985431</c:v>
                </c:pt>
                <c:pt idx="2346">
                  <c:v>307926.14703301602</c:v>
                </c:pt>
                <c:pt idx="2347">
                  <c:v>481390.67733371095</c:v>
                </c:pt>
                <c:pt idx="2348">
                  <c:v>10920.807463167395</c:v>
                </c:pt>
                <c:pt idx="2349">
                  <c:v>946226.75017319946</c:v>
                </c:pt>
                <c:pt idx="2350">
                  <c:v>605433.330752437</c:v>
                </c:pt>
                <c:pt idx="2351">
                  <c:v>407629.60892128904</c:v>
                </c:pt>
                <c:pt idx="2352">
                  <c:v>247554.98888247501</c:v>
                </c:pt>
                <c:pt idx="2353">
                  <c:v>97811.508112226991</c:v>
                </c:pt>
                <c:pt idx="2354">
                  <c:v>689357.67398272001</c:v>
                </c:pt>
                <c:pt idx="2355">
                  <c:v>-72865.306913014996</c:v>
                </c:pt>
                <c:pt idx="2356">
                  <c:v>-143474.10803252098</c:v>
                </c:pt>
                <c:pt idx="2357">
                  <c:v>532525.17029884597</c:v>
                </c:pt>
                <c:pt idx="2358">
                  <c:v>-30629.561187729996</c:v>
                </c:pt>
                <c:pt idx="2359">
                  <c:v>822964.00616237801</c:v>
                </c:pt>
                <c:pt idx="2360">
                  <c:v>342820.52167788404</c:v>
                </c:pt>
                <c:pt idx="2361">
                  <c:v>92331.013191331993</c:v>
                </c:pt>
                <c:pt idx="2362">
                  <c:v>486761.13387750497</c:v>
                </c:pt>
                <c:pt idx="2363">
                  <c:v>225572.08690518298</c:v>
                </c:pt>
                <c:pt idx="2364">
                  <c:v>625601.33903057594</c:v>
                </c:pt>
                <c:pt idx="2365">
                  <c:v>140034.138862958</c:v>
                </c:pt>
                <c:pt idx="2366">
                  <c:v>489587.34982265194</c:v>
                </c:pt>
                <c:pt idx="2367">
                  <c:v>22468.671359489963</c:v>
                </c:pt>
                <c:pt idx="2368">
                  <c:v>-159253.36625771099</c:v>
                </c:pt>
                <c:pt idx="2369">
                  <c:v>520216.67163132696</c:v>
                </c:pt>
                <c:pt idx="2370">
                  <c:v>-234622.72128645299</c:v>
                </c:pt>
                <c:pt idx="2371">
                  <c:v>117715.27841964801</c:v>
                </c:pt>
                <c:pt idx="2372">
                  <c:v>-125688.20334041701</c:v>
                </c:pt>
                <c:pt idx="2373">
                  <c:v>116068.06355972198</c:v>
                </c:pt>
                <c:pt idx="2374">
                  <c:v>68584.82001374058</c:v>
                </c:pt>
                <c:pt idx="2375">
                  <c:v>219186.74909876601</c:v>
                </c:pt>
                <c:pt idx="2376">
                  <c:v>405090.33625188202</c:v>
                </c:pt>
                <c:pt idx="2377">
                  <c:v>317334.10594265698</c:v>
                </c:pt>
                <c:pt idx="2378">
                  <c:v>-187242.19345362904</c:v>
                </c:pt>
                <c:pt idx="2379">
                  <c:v>198099.27260484203</c:v>
                </c:pt>
                <c:pt idx="2380">
                  <c:v>119358.01361985301</c:v>
                </c:pt>
                <c:pt idx="2381">
                  <c:v>197667.07551637903</c:v>
                </c:pt>
                <c:pt idx="2382">
                  <c:v>-250099.141478645</c:v>
                </c:pt>
                <c:pt idx="2383">
                  <c:v>406465.72589764599</c:v>
                </c:pt>
                <c:pt idx="2384">
                  <c:v>373263.38393431</c:v>
                </c:pt>
                <c:pt idx="2385">
                  <c:v>886172.63572399889</c:v>
                </c:pt>
                <c:pt idx="2386">
                  <c:v>215701.40220269602</c:v>
                </c:pt>
                <c:pt idx="2387">
                  <c:v>653218.00386562198</c:v>
                </c:pt>
                <c:pt idx="2388">
                  <c:v>498558.22509929095</c:v>
                </c:pt>
                <c:pt idx="2389">
                  <c:v>397264.88876900001</c:v>
                </c:pt>
                <c:pt idx="2390">
                  <c:v>89129.446233163297</c:v>
                </c:pt>
                <c:pt idx="2391">
                  <c:v>731509.41142834094</c:v>
                </c:pt>
                <c:pt idx="2392">
                  <c:v>146397.93022409597</c:v>
                </c:pt>
                <c:pt idx="2393">
                  <c:v>89597.150011954989</c:v>
                </c:pt>
                <c:pt idx="2394">
                  <c:v>-255931.77002836799</c:v>
                </c:pt>
                <c:pt idx="2395">
                  <c:v>441381.24862612796</c:v>
                </c:pt>
                <c:pt idx="2396">
                  <c:v>-154375.95103157399</c:v>
                </c:pt>
                <c:pt idx="2397">
                  <c:v>159753.92141975998</c:v>
                </c:pt>
                <c:pt idx="2398">
                  <c:v>-321406.26438517671</c:v>
                </c:pt>
                <c:pt idx="2399">
                  <c:v>-89848.937456865999</c:v>
                </c:pt>
                <c:pt idx="2400">
                  <c:v>81039.334541557997</c:v>
                </c:pt>
                <c:pt idx="2401">
                  <c:v>485480.52024060296</c:v>
                </c:pt>
                <c:pt idx="2402">
                  <c:v>399981.48724434548</c:v>
                </c:pt>
                <c:pt idx="2403">
                  <c:v>290232.3715078102</c:v>
                </c:pt>
                <c:pt idx="2404">
                  <c:v>227090.54113390698</c:v>
                </c:pt>
                <c:pt idx="2405">
                  <c:v>-107810.472426906</c:v>
                </c:pt>
                <c:pt idx="2406">
                  <c:v>804467.0948655901</c:v>
                </c:pt>
                <c:pt idx="2407">
                  <c:v>390133.55146179197</c:v>
                </c:pt>
                <c:pt idx="2408">
                  <c:v>333818.23033929302</c:v>
                </c:pt>
                <c:pt idx="2409">
                  <c:v>279742.67537314096</c:v>
                </c:pt>
                <c:pt idx="2410">
                  <c:v>32791.284857431019</c:v>
                </c:pt>
                <c:pt idx="2411">
                  <c:v>600940.13026697107</c:v>
                </c:pt>
                <c:pt idx="2412">
                  <c:v>152747.72960687801</c:v>
                </c:pt>
                <c:pt idx="2413">
                  <c:v>-187508.86382354802</c:v>
                </c:pt>
                <c:pt idx="2414">
                  <c:v>119588.86960612002</c:v>
                </c:pt>
                <c:pt idx="2415">
                  <c:v>106303.33598522304</c:v>
                </c:pt>
                <c:pt idx="2416">
                  <c:v>201786.46747297104</c:v>
                </c:pt>
                <c:pt idx="2417">
                  <c:v>336369.89921136393</c:v>
                </c:pt>
                <c:pt idx="2418">
                  <c:v>-77821.738647777005</c:v>
                </c:pt>
                <c:pt idx="2419">
                  <c:v>215708.35750796492</c:v>
                </c:pt>
                <c:pt idx="2420">
                  <c:v>22961.025696708995</c:v>
                </c:pt>
                <c:pt idx="2421">
                  <c:v>639935.83565689705</c:v>
                </c:pt>
                <c:pt idx="2422">
                  <c:v>90675.551183229982</c:v>
                </c:pt>
                <c:pt idx="2423">
                  <c:v>300219.56182575703</c:v>
                </c:pt>
                <c:pt idx="2424">
                  <c:v>-121695.79989985802</c:v>
                </c:pt>
                <c:pt idx="2425">
                  <c:v>159160.07601247</c:v>
                </c:pt>
                <c:pt idx="2426">
                  <c:v>101420.69446807605</c:v>
                </c:pt>
                <c:pt idx="2427">
                  <c:v>279387.314406063</c:v>
                </c:pt>
                <c:pt idx="2428">
                  <c:v>753515.14159459004</c:v>
                </c:pt>
                <c:pt idx="2429">
                  <c:v>430388.43029706</c:v>
                </c:pt>
                <c:pt idx="2430">
                  <c:v>724687.23073109495</c:v>
                </c:pt>
                <c:pt idx="2431">
                  <c:v>194886.46000975004</c:v>
                </c:pt>
                <c:pt idx="2432">
                  <c:v>-131166.97342616599</c:v>
                </c:pt>
                <c:pt idx="2433">
                  <c:v>173541.56405811402</c:v>
                </c:pt>
                <c:pt idx="2434">
                  <c:v>139435.261903979</c:v>
                </c:pt>
                <c:pt idx="2435">
                  <c:v>-131762.69394273299</c:v>
                </c:pt>
                <c:pt idx="2436">
                  <c:v>563699.21216101409</c:v>
                </c:pt>
                <c:pt idx="2437">
                  <c:v>300583.05131254502</c:v>
                </c:pt>
                <c:pt idx="2438">
                  <c:v>432907.46886744292</c:v>
                </c:pt>
                <c:pt idx="2439">
                  <c:v>157902.424805558</c:v>
                </c:pt>
                <c:pt idx="2440">
                  <c:v>582099.47678756481</c:v>
                </c:pt>
                <c:pt idx="2441">
                  <c:v>-181260.39213612303</c:v>
                </c:pt>
                <c:pt idx="2442">
                  <c:v>677195.94450587151</c:v>
                </c:pt>
                <c:pt idx="2443">
                  <c:v>418018.73879735294</c:v>
                </c:pt>
                <c:pt idx="2444">
                  <c:v>121029.009540443</c:v>
                </c:pt>
                <c:pt idx="2445">
                  <c:v>140636.55538318801</c:v>
                </c:pt>
                <c:pt idx="2446">
                  <c:v>-359222.54244323302</c:v>
                </c:pt>
                <c:pt idx="2447">
                  <c:v>96646.916403767013</c:v>
                </c:pt>
                <c:pt idx="2448">
                  <c:v>-71721.892624255386</c:v>
                </c:pt>
                <c:pt idx="2449">
                  <c:v>157907.87168416599</c:v>
                </c:pt>
                <c:pt idx="2450">
                  <c:v>645152.5232392688</c:v>
                </c:pt>
                <c:pt idx="2451">
                  <c:v>-172962.02547872698</c:v>
                </c:pt>
                <c:pt idx="2452">
                  <c:v>152831.48406708598</c:v>
                </c:pt>
                <c:pt idx="2453">
                  <c:v>516650.56282012293</c:v>
                </c:pt>
                <c:pt idx="2454">
                  <c:v>820829.92568324681</c:v>
                </c:pt>
                <c:pt idx="2455">
                  <c:v>25752.990168994002</c:v>
                </c:pt>
                <c:pt idx="2456">
                  <c:v>148991.42380758861</c:v>
                </c:pt>
                <c:pt idx="2457">
                  <c:v>324638.82324646611</c:v>
                </c:pt>
                <c:pt idx="2458">
                  <c:v>273839.63194317103</c:v>
                </c:pt>
                <c:pt idx="2459">
                  <c:v>-94357.533322842093</c:v>
                </c:pt>
                <c:pt idx="2460">
                  <c:v>594185.09362853097</c:v>
                </c:pt>
                <c:pt idx="2461">
                  <c:v>310466.47059949394</c:v>
                </c:pt>
                <c:pt idx="2462">
                  <c:v>-168088.44478201898</c:v>
                </c:pt>
                <c:pt idx="2463">
                  <c:v>-69686.177940220019</c:v>
                </c:pt>
                <c:pt idx="2464">
                  <c:v>870391.43272473465</c:v>
                </c:pt>
                <c:pt idx="2465">
                  <c:v>448009.72786186502</c:v>
                </c:pt>
                <c:pt idx="2466">
                  <c:v>9737.001825386993</c:v>
                </c:pt>
                <c:pt idx="2467">
                  <c:v>-110087.0946715788</c:v>
                </c:pt>
                <c:pt idx="2468">
                  <c:v>270586.43411788595</c:v>
                </c:pt>
                <c:pt idx="2469">
                  <c:v>20972.261522610002</c:v>
                </c:pt>
                <c:pt idx="2470">
                  <c:v>229732.70753506297</c:v>
                </c:pt>
                <c:pt idx="2471">
                  <c:v>333228.28466374101</c:v>
                </c:pt>
                <c:pt idx="2472">
                  <c:v>628362.00433122704</c:v>
                </c:pt>
                <c:pt idx="2473">
                  <c:v>844308.11615817994</c:v>
                </c:pt>
                <c:pt idx="2474">
                  <c:v>415378.77243763098</c:v>
                </c:pt>
                <c:pt idx="2475">
                  <c:v>257471.80110197497</c:v>
                </c:pt>
                <c:pt idx="2476">
                  <c:v>46481.325399472204</c:v>
                </c:pt>
                <c:pt idx="2477">
                  <c:v>545065.00428657897</c:v>
                </c:pt>
                <c:pt idx="2478">
                  <c:v>704448.90618859394</c:v>
                </c:pt>
                <c:pt idx="2479">
                  <c:v>678942.56809189892</c:v>
                </c:pt>
                <c:pt idx="2480">
                  <c:v>-65796.482673355029</c:v>
                </c:pt>
                <c:pt idx="2481">
                  <c:v>143651.14985928248</c:v>
                </c:pt>
                <c:pt idx="2482">
                  <c:v>262647.05975340703</c:v>
                </c:pt>
                <c:pt idx="2483">
                  <c:v>-77330.348859465041</c:v>
                </c:pt>
                <c:pt idx="2484">
                  <c:v>109086.21399553498</c:v>
                </c:pt>
                <c:pt idx="2485">
                  <c:v>-95566.343425876301</c:v>
                </c:pt>
                <c:pt idx="2486">
                  <c:v>-200839.36727801099</c:v>
                </c:pt>
                <c:pt idx="2487">
                  <c:v>236167.68846954801</c:v>
                </c:pt>
                <c:pt idx="2488">
                  <c:v>369678.85262076696</c:v>
                </c:pt>
                <c:pt idx="2489">
                  <c:v>578047.99504050124</c:v>
                </c:pt>
                <c:pt idx="2490">
                  <c:v>497880.80446757405</c:v>
                </c:pt>
                <c:pt idx="2491">
                  <c:v>87154.569911244005</c:v>
                </c:pt>
                <c:pt idx="2492">
                  <c:v>700732.84733956598</c:v>
                </c:pt>
                <c:pt idx="2493">
                  <c:v>390145.43567331799</c:v>
                </c:pt>
                <c:pt idx="2494">
                  <c:v>-165001.29530939701</c:v>
                </c:pt>
                <c:pt idx="2495">
                  <c:v>644269.16773680726</c:v>
                </c:pt>
                <c:pt idx="2496">
                  <c:v>486185.84185542702</c:v>
                </c:pt>
                <c:pt idx="2497">
                  <c:v>-292563.03218592721</c:v>
                </c:pt>
                <c:pt idx="2498">
                  <c:v>333511.80752431799</c:v>
                </c:pt>
                <c:pt idx="2499">
                  <c:v>173900.13531419</c:v>
                </c:pt>
                <c:pt idx="2500">
                  <c:v>658065.96229681699</c:v>
                </c:pt>
                <c:pt idx="2501">
                  <c:v>660439.0005127741</c:v>
                </c:pt>
                <c:pt idx="2502">
                  <c:v>-137559.00698337599</c:v>
                </c:pt>
                <c:pt idx="2503">
                  <c:v>24873.866260065988</c:v>
                </c:pt>
                <c:pt idx="2504">
                  <c:v>62237.684060331987</c:v>
                </c:pt>
                <c:pt idx="2505">
                  <c:v>48051.351918096014</c:v>
                </c:pt>
                <c:pt idx="2506">
                  <c:v>305219.724052215</c:v>
                </c:pt>
                <c:pt idx="2507">
                  <c:v>243956.362276876</c:v>
                </c:pt>
                <c:pt idx="2508">
                  <c:v>443259.75992354797</c:v>
                </c:pt>
                <c:pt idx="2509">
                  <c:v>231731.13958868006</c:v>
                </c:pt>
                <c:pt idx="2510">
                  <c:v>163253.7085961198</c:v>
                </c:pt>
                <c:pt idx="2511">
                  <c:v>499240.96629919898</c:v>
                </c:pt>
                <c:pt idx="2512">
                  <c:v>527782.41068791097</c:v>
                </c:pt>
                <c:pt idx="2513">
                  <c:v>28742.329306914995</c:v>
                </c:pt>
                <c:pt idx="2514">
                  <c:v>-85661.280983910983</c:v>
                </c:pt>
                <c:pt idx="2515">
                  <c:v>287233.12773036899</c:v>
                </c:pt>
                <c:pt idx="2516">
                  <c:v>-7760.4481869800074</c:v>
                </c:pt>
                <c:pt idx="2517">
                  <c:v>-19882.121026449022</c:v>
                </c:pt>
                <c:pt idx="2518">
                  <c:v>376701.65716155799</c:v>
                </c:pt>
                <c:pt idx="2519">
                  <c:v>552851.34710292611</c:v>
                </c:pt>
                <c:pt idx="2520">
                  <c:v>307429.39173704298</c:v>
                </c:pt>
                <c:pt idx="2521">
                  <c:v>549609.74039276107</c:v>
                </c:pt>
                <c:pt idx="2522">
                  <c:v>239315.51051737898</c:v>
                </c:pt>
                <c:pt idx="2523">
                  <c:v>391547.749815783</c:v>
                </c:pt>
                <c:pt idx="2524">
                  <c:v>186744.51634933497</c:v>
                </c:pt>
                <c:pt idx="2525">
                  <c:v>119354.55831658497</c:v>
                </c:pt>
                <c:pt idx="2526">
                  <c:v>458550.49136541801</c:v>
                </c:pt>
                <c:pt idx="2527">
                  <c:v>393736.85611167201</c:v>
                </c:pt>
                <c:pt idx="2528">
                  <c:v>635297.1899394549</c:v>
                </c:pt>
                <c:pt idx="2529">
                  <c:v>87584.299394423026</c:v>
                </c:pt>
                <c:pt idx="2530">
                  <c:v>550669.75923001021</c:v>
                </c:pt>
                <c:pt idx="2531">
                  <c:v>755796.56412428303</c:v>
                </c:pt>
                <c:pt idx="2532">
                  <c:v>569051.11207180202</c:v>
                </c:pt>
                <c:pt idx="2533">
                  <c:v>76893.923106627015</c:v>
                </c:pt>
                <c:pt idx="2534">
                  <c:v>519960.70001309196</c:v>
                </c:pt>
                <c:pt idx="2535">
                  <c:v>-134023.829218083</c:v>
                </c:pt>
                <c:pt idx="2536">
                  <c:v>291422.64644496399</c:v>
                </c:pt>
                <c:pt idx="2537">
                  <c:v>256565.59266108507</c:v>
                </c:pt>
                <c:pt idx="2538">
                  <c:v>-115558.53603111504</c:v>
                </c:pt>
                <c:pt idx="2539">
                  <c:v>144465.17969113699</c:v>
                </c:pt>
                <c:pt idx="2540">
                  <c:v>277433.42710111599</c:v>
                </c:pt>
                <c:pt idx="2541">
                  <c:v>479407.59417226003</c:v>
                </c:pt>
                <c:pt idx="2542">
                  <c:v>388191.03160079801</c:v>
                </c:pt>
                <c:pt idx="2543">
                  <c:v>627378.63674587698</c:v>
                </c:pt>
                <c:pt idx="2544">
                  <c:v>190563.35618490505</c:v>
                </c:pt>
                <c:pt idx="2545">
                  <c:v>15371.040735771006</c:v>
                </c:pt>
                <c:pt idx="2546">
                  <c:v>273273.22152618296</c:v>
                </c:pt>
                <c:pt idx="2547">
                  <c:v>83436.292461664008</c:v>
                </c:pt>
                <c:pt idx="2548">
                  <c:v>550153.16563817998</c:v>
                </c:pt>
                <c:pt idx="2549">
                  <c:v>335072.69493837701</c:v>
                </c:pt>
                <c:pt idx="2550">
                  <c:v>174141.701417456</c:v>
                </c:pt>
                <c:pt idx="2551">
                  <c:v>363130.95841499796</c:v>
                </c:pt>
                <c:pt idx="2552">
                  <c:v>-67571.85530631899</c:v>
                </c:pt>
                <c:pt idx="2553">
                  <c:v>406236.11522159603</c:v>
                </c:pt>
                <c:pt idx="2554">
                  <c:v>628179.31256135995</c:v>
                </c:pt>
                <c:pt idx="2555">
                  <c:v>64854.576482088014</c:v>
                </c:pt>
                <c:pt idx="2556">
                  <c:v>812261.46507538599</c:v>
                </c:pt>
                <c:pt idx="2557">
                  <c:v>-307856.21977684734</c:v>
                </c:pt>
                <c:pt idx="2558">
                  <c:v>-28968.718236864406</c:v>
                </c:pt>
                <c:pt idx="2559">
                  <c:v>65850.882205790957</c:v>
                </c:pt>
                <c:pt idx="2560">
                  <c:v>670568.69592407008</c:v>
                </c:pt>
                <c:pt idx="2561">
                  <c:v>295334.16199301661</c:v>
                </c:pt>
                <c:pt idx="2562">
                  <c:v>527110.07794364437</c:v>
                </c:pt>
                <c:pt idx="2563">
                  <c:v>-22212.880126284959</c:v>
                </c:pt>
                <c:pt idx="2564">
                  <c:v>279968.36029759998</c:v>
                </c:pt>
                <c:pt idx="2565">
                  <c:v>741270.07057538093</c:v>
                </c:pt>
                <c:pt idx="2566">
                  <c:v>449806.49190328299</c:v>
                </c:pt>
                <c:pt idx="2567">
                  <c:v>617426.649723073</c:v>
                </c:pt>
                <c:pt idx="2568">
                  <c:v>57362.088134245991</c:v>
                </c:pt>
                <c:pt idx="2569">
                  <c:v>107935.710412758</c:v>
                </c:pt>
                <c:pt idx="2570">
                  <c:v>-109859.67408288701</c:v>
                </c:pt>
                <c:pt idx="2571">
                  <c:v>339943.48283749702</c:v>
                </c:pt>
                <c:pt idx="2572">
                  <c:v>20214.156498834025</c:v>
                </c:pt>
                <c:pt idx="2573">
                  <c:v>272913.70075581392</c:v>
                </c:pt>
                <c:pt idx="2574">
                  <c:v>589933.17532126093</c:v>
                </c:pt>
                <c:pt idx="2575">
                  <c:v>319169.27927688434</c:v>
                </c:pt>
                <c:pt idx="2576">
                  <c:v>591574.93029235292</c:v>
                </c:pt>
                <c:pt idx="2577">
                  <c:v>205302.01511357198</c:v>
                </c:pt>
                <c:pt idx="2578">
                  <c:v>-285645.58927319397</c:v>
                </c:pt>
                <c:pt idx="2579">
                  <c:v>332773.15048320201</c:v>
                </c:pt>
                <c:pt idx="2580">
                  <c:v>218816.36020130198</c:v>
                </c:pt>
                <c:pt idx="2581">
                  <c:v>667935.60790102894</c:v>
                </c:pt>
                <c:pt idx="2582">
                  <c:v>342260.10682273703</c:v>
                </c:pt>
                <c:pt idx="2583">
                  <c:v>-190786.77517823543</c:v>
                </c:pt>
                <c:pt idx="2584">
                  <c:v>-20285.081703705</c:v>
                </c:pt>
                <c:pt idx="2585">
                  <c:v>369804.63485093799</c:v>
                </c:pt>
                <c:pt idx="2586">
                  <c:v>-144993.43955079399</c:v>
                </c:pt>
                <c:pt idx="2587">
                  <c:v>624228.29092182906</c:v>
                </c:pt>
                <c:pt idx="2588">
                  <c:v>134713.45878978795</c:v>
                </c:pt>
                <c:pt idx="2589">
                  <c:v>447668.035733253</c:v>
                </c:pt>
                <c:pt idx="2590">
                  <c:v>755440.55519859504</c:v>
                </c:pt>
                <c:pt idx="2591">
                  <c:v>-40938.587763023999</c:v>
                </c:pt>
                <c:pt idx="2592">
                  <c:v>149943.678776655</c:v>
                </c:pt>
                <c:pt idx="2593">
                  <c:v>274554.3527077529</c:v>
                </c:pt>
                <c:pt idx="2594">
                  <c:v>348920.69376670884</c:v>
                </c:pt>
                <c:pt idx="2595">
                  <c:v>56867.188056868967</c:v>
                </c:pt>
                <c:pt idx="2596">
                  <c:v>99394.116743032995</c:v>
                </c:pt>
                <c:pt idx="2597">
                  <c:v>86168.962153925968</c:v>
                </c:pt>
                <c:pt idx="2598">
                  <c:v>-151301.48818706599</c:v>
                </c:pt>
                <c:pt idx="2599">
                  <c:v>-259804.44601469696</c:v>
                </c:pt>
                <c:pt idx="2600">
                  <c:v>-76015.862466877035</c:v>
                </c:pt>
                <c:pt idx="2601">
                  <c:v>165717.33866811998</c:v>
                </c:pt>
                <c:pt idx="2602">
                  <c:v>104665.90383440378</c:v>
                </c:pt>
                <c:pt idx="2603">
                  <c:v>-277861.296718503</c:v>
                </c:pt>
                <c:pt idx="2604">
                  <c:v>849238.63848729699</c:v>
                </c:pt>
                <c:pt idx="2605">
                  <c:v>105992.72225894601</c:v>
                </c:pt>
                <c:pt idx="2606">
                  <c:v>661518.97565273696</c:v>
                </c:pt>
                <c:pt idx="2607">
                  <c:v>573276.22158844699</c:v>
                </c:pt>
                <c:pt idx="2608">
                  <c:v>-127131.41001952899</c:v>
                </c:pt>
                <c:pt idx="2609">
                  <c:v>400918.047161892</c:v>
                </c:pt>
                <c:pt idx="2610">
                  <c:v>-366727.04488021904</c:v>
                </c:pt>
                <c:pt idx="2611">
                  <c:v>47034.42737970801</c:v>
                </c:pt>
                <c:pt idx="2612">
                  <c:v>42466.294032702979</c:v>
                </c:pt>
                <c:pt idx="2613">
                  <c:v>690933.55515707296</c:v>
                </c:pt>
                <c:pt idx="2614">
                  <c:v>102010.93646875798</c:v>
                </c:pt>
                <c:pt idx="2615">
                  <c:v>100662.92660373601</c:v>
                </c:pt>
                <c:pt idx="2616">
                  <c:v>-104744.75803161401</c:v>
                </c:pt>
                <c:pt idx="2617">
                  <c:v>-330275.95898588601</c:v>
                </c:pt>
                <c:pt idx="2618">
                  <c:v>239847.23976629326</c:v>
                </c:pt>
                <c:pt idx="2619">
                  <c:v>38042.446313309949</c:v>
                </c:pt>
                <c:pt idx="2620">
                  <c:v>738830.16054146201</c:v>
                </c:pt>
                <c:pt idx="2621">
                  <c:v>539970.79321196489</c:v>
                </c:pt>
                <c:pt idx="2622">
                  <c:v>27318.239364664012</c:v>
                </c:pt>
                <c:pt idx="2623">
                  <c:v>17858.384331148001</c:v>
                </c:pt>
                <c:pt idx="2624">
                  <c:v>724872.50285991805</c:v>
                </c:pt>
                <c:pt idx="2625">
                  <c:v>240059.12251290859</c:v>
                </c:pt>
                <c:pt idx="2626">
                  <c:v>753091.78605750808</c:v>
                </c:pt>
                <c:pt idx="2627">
                  <c:v>-21233.38894951198</c:v>
                </c:pt>
                <c:pt idx="2628">
                  <c:v>-260784.08371380001</c:v>
                </c:pt>
                <c:pt idx="2629">
                  <c:v>416922.568970291</c:v>
                </c:pt>
                <c:pt idx="2630">
                  <c:v>208106.44459723268</c:v>
                </c:pt>
                <c:pt idx="2631">
                  <c:v>157055.12457926595</c:v>
                </c:pt>
                <c:pt idx="2632">
                  <c:v>557494.15605938504</c:v>
                </c:pt>
                <c:pt idx="2633">
                  <c:v>567242.04486672103</c:v>
                </c:pt>
                <c:pt idx="2634">
                  <c:v>469165.60360756883</c:v>
                </c:pt>
                <c:pt idx="2635">
                  <c:v>-91830.929828115011</c:v>
                </c:pt>
                <c:pt idx="2636">
                  <c:v>73594.265972229012</c:v>
                </c:pt>
                <c:pt idx="2637">
                  <c:v>174507.320705944</c:v>
                </c:pt>
                <c:pt idx="2638">
                  <c:v>61863.596106300698</c:v>
                </c:pt>
                <c:pt idx="2639">
                  <c:v>502829.28774008609</c:v>
                </c:pt>
                <c:pt idx="2640">
                  <c:v>231703.40171680204</c:v>
                </c:pt>
                <c:pt idx="2641">
                  <c:v>52953.039814761025</c:v>
                </c:pt>
                <c:pt idx="2642">
                  <c:v>86124.861362236959</c:v>
                </c:pt>
                <c:pt idx="2643">
                  <c:v>-272144.97189779399</c:v>
                </c:pt>
                <c:pt idx="2644">
                  <c:v>625094.93918869121</c:v>
                </c:pt>
                <c:pt idx="2645">
                  <c:v>370177.13985848497</c:v>
                </c:pt>
                <c:pt idx="2646">
                  <c:v>262032.83693280508</c:v>
                </c:pt>
                <c:pt idx="2647">
                  <c:v>879120.99004832807</c:v>
                </c:pt>
                <c:pt idx="2648">
                  <c:v>42278.649362153024</c:v>
                </c:pt>
                <c:pt idx="2649">
                  <c:v>157665.40570772602</c:v>
                </c:pt>
                <c:pt idx="2650">
                  <c:v>60650.113220489206</c:v>
                </c:pt>
                <c:pt idx="2651">
                  <c:v>245685.62556031597</c:v>
                </c:pt>
                <c:pt idx="2652">
                  <c:v>56417.419578624016</c:v>
                </c:pt>
                <c:pt idx="2653">
                  <c:v>-111503.41204858699</c:v>
                </c:pt>
                <c:pt idx="2654">
                  <c:v>-19872.346829621005</c:v>
                </c:pt>
                <c:pt idx="2655">
                  <c:v>154411.52086761902</c:v>
                </c:pt>
                <c:pt idx="2656">
                  <c:v>807457.406760638</c:v>
                </c:pt>
                <c:pt idx="2657">
                  <c:v>-84276.058590228029</c:v>
                </c:pt>
                <c:pt idx="2658">
                  <c:v>-164691.941060232</c:v>
                </c:pt>
                <c:pt idx="2659">
                  <c:v>347809.2441394566</c:v>
                </c:pt>
                <c:pt idx="2660">
                  <c:v>-32982.362501362979</c:v>
                </c:pt>
                <c:pt idx="2661">
                  <c:v>-85439.812985958008</c:v>
                </c:pt>
                <c:pt idx="2662">
                  <c:v>730812.168232147</c:v>
                </c:pt>
                <c:pt idx="2663">
                  <c:v>30589.632666394988</c:v>
                </c:pt>
                <c:pt idx="2664">
                  <c:v>-73061.865006094013</c:v>
                </c:pt>
                <c:pt idx="2665">
                  <c:v>254046.06987901597</c:v>
                </c:pt>
                <c:pt idx="2666">
                  <c:v>532811.20337079198</c:v>
                </c:pt>
                <c:pt idx="2667">
                  <c:v>249271.24449892202</c:v>
                </c:pt>
                <c:pt idx="2668">
                  <c:v>-53766.728973101999</c:v>
                </c:pt>
                <c:pt idx="2669">
                  <c:v>236709.10905349001</c:v>
                </c:pt>
                <c:pt idx="2670">
                  <c:v>825393.52800620801</c:v>
                </c:pt>
                <c:pt idx="2671">
                  <c:v>538345.38710092893</c:v>
                </c:pt>
                <c:pt idx="2672">
                  <c:v>233601.73377652999</c:v>
                </c:pt>
                <c:pt idx="2673">
                  <c:v>354290.63062125107</c:v>
                </c:pt>
                <c:pt idx="2674">
                  <c:v>210860.88710139698</c:v>
                </c:pt>
                <c:pt idx="2675">
                  <c:v>-76546.911118312972</c:v>
                </c:pt>
                <c:pt idx="2676">
                  <c:v>-403673.89660176972</c:v>
                </c:pt>
                <c:pt idx="2677">
                  <c:v>180926.869693813</c:v>
                </c:pt>
                <c:pt idx="2678">
                  <c:v>39078.253654313972</c:v>
                </c:pt>
                <c:pt idx="2679">
                  <c:v>264470.64954463404</c:v>
                </c:pt>
                <c:pt idx="2680">
                  <c:v>702330.86902759108</c:v>
                </c:pt>
                <c:pt idx="2681">
                  <c:v>109168.15682685701</c:v>
                </c:pt>
                <c:pt idx="2682">
                  <c:v>298261.28952366504</c:v>
                </c:pt>
                <c:pt idx="2683">
                  <c:v>133865.815840417</c:v>
                </c:pt>
                <c:pt idx="2684">
                  <c:v>618490.75575769204</c:v>
                </c:pt>
                <c:pt idx="2685">
                  <c:v>93189.063986033507</c:v>
                </c:pt>
                <c:pt idx="2686">
                  <c:v>56378.229716082977</c:v>
                </c:pt>
                <c:pt idx="2687">
                  <c:v>181961.65985719982</c:v>
                </c:pt>
                <c:pt idx="2688">
                  <c:v>398028.74962476804</c:v>
                </c:pt>
                <c:pt idx="2689">
                  <c:v>889781.76346592489</c:v>
                </c:pt>
                <c:pt idx="2690">
                  <c:v>-285875.621340101</c:v>
                </c:pt>
                <c:pt idx="2691">
                  <c:v>407904.94133182801</c:v>
                </c:pt>
                <c:pt idx="2692">
                  <c:v>489234.24916260527</c:v>
                </c:pt>
                <c:pt idx="2693">
                  <c:v>582675.20631491893</c:v>
                </c:pt>
                <c:pt idx="2694">
                  <c:v>213526.60444975103</c:v>
                </c:pt>
                <c:pt idx="2695">
                  <c:v>519796.29962615296</c:v>
                </c:pt>
                <c:pt idx="2696">
                  <c:v>-318113.58315238613</c:v>
                </c:pt>
                <c:pt idx="2697">
                  <c:v>158187.056839753</c:v>
                </c:pt>
                <c:pt idx="2698">
                  <c:v>-22663.543076302973</c:v>
                </c:pt>
                <c:pt idx="2699">
                  <c:v>-163345.65301050805</c:v>
                </c:pt>
                <c:pt idx="2700">
                  <c:v>243413.944038382</c:v>
                </c:pt>
                <c:pt idx="2701">
                  <c:v>293214.11147943401</c:v>
                </c:pt>
                <c:pt idx="2702">
                  <c:v>583846.54601037398</c:v>
                </c:pt>
                <c:pt idx="2703">
                  <c:v>406147.535431711</c:v>
                </c:pt>
                <c:pt idx="2704">
                  <c:v>502820.54472108395</c:v>
                </c:pt>
                <c:pt idx="2705">
                  <c:v>421221.38174455904</c:v>
                </c:pt>
                <c:pt idx="2706">
                  <c:v>542086.75588305807</c:v>
                </c:pt>
                <c:pt idx="2707">
                  <c:v>27218.998806589902</c:v>
                </c:pt>
                <c:pt idx="2708">
                  <c:v>314156.10440659104</c:v>
                </c:pt>
                <c:pt idx="2709">
                  <c:v>622940.66034139367</c:v>
                </c:pt>
                <c:pt idx="2710">
                  <c:v>464106.99289944401</c:v>
                </c:pt>
                <c:pt idx="2711">
                  <c:v>202982.557681921</c:v>
                </c:pt>
                <c:pt idx="2712">
                  <c:v>-13562.142618721002</c:v>
                </c:pt>
                <c:pt idx="2713">
                  <c:v>304242.65043209703</c:v>
                </c:pt>
                <c:pt idx="2714">
                  <c:v>113292.35776444396</c:v>
                </c:pt>
                <c:pt idx="2715">
                  <c:v>573860.60260036401</c:v>
                </c:pt>
                <c:pt idx="2716">
                  <c:v>376457.75076121301</c:v>
                </c:pt>
                <c:pt idx="2717">
                  <c:v>319261.73414115905</c:v>
                </c:pt>
                <c:pt idx="2718">
                  <c:v>440313.59087669203</c:v>
                </c:pt>
                <c:pt idx="2719">
                  <c:v>221793.85828780298</c:v>
                </c:pt>
                <c:pt idx="2720">
                  <c:v>894449.86104547209</c:v>
                </c:pt>
                <c:pt idx="2721">
                  <c:v>325678.72745153704</c:v>
                </c:pt>
                <c:pt idx="2722">
                  <c:v>450574.98545179499</c:v>
                </c:pt>
                <c:pt idx="2723">
                  <c:v>817650.90148287301</c:v>
                </c:pt>
                <c:pt idx="2724">
                  <c:v>-213656.99235015601</c:v>
                </c:pt>
                <c:pt idx="2725">
                  <c:v>122153.29835003399</c:v>
                </c:pt>
                <c:pt idx="2726">
                  <c:v>678328.9558430519</c:v>
                </c:pt>
                <c:pt idx="2727">
                  <c:v>287518.73964157578</c:v>
                </c:pt>
                <c:pt idx="2728">
                  <c:v>3150.8605583430035</c:v>
                </c:pt>
                <c:pt idx="2729">
                  <c:v>554292.81420329504</c:v>
                </c:pt>
                <c:pt idx="2730">
                  <c:v>173459.17371215898</c:v>
                </c:pt>
                <c:pt idx="2731">
                  <c:v>493609.25562833401</c:v>
                </c:pt>
                <c:pt idx="2732">
                  <c:v>353336.34920903703</c:v>
                </c:pt>
                <c:pt idx="2733">
                  <c:v>155237.05252216899</c:v>
                </c:pt>
                <c:pt idx="2734">
                  <c:v>774472.18696156109</c:v>
                </c:pt>
                <c:pt idx="2735">
                  <c:v>327044.77973667334</c:v>
                </c:pt>
              </c:numCache>
            </c:numRef>
          </c:yVal>
          <c:smooth val="0"/>
          <c:extLst>
            <c:ext xmlns:c16="http://schemas.microsoft.com/office/drawing/2014/chart" uri="{C3380CC4-5D6E-409C-BE32-E72D297353CC}">
              <c16:uniqueId val="{00000000-2590-4F67-892A-3117FE86D4C4}"/>
            </c:ext>
          </c:extLst>
        </c:ser>
        <c:dLbls>
          <c:showLegendKey val="0"/>
          <c:showVal val="0"/>
          <c:showCatName val="0"/>
          <c:showSerName val="0"/>
          <c:showPercent val="0"/>
          <c:showBubbleSize val="0"/>
        </c:dLbls>
        <c:axId val="960066192"/>
        <c:axId val="960069072"/>
      </c:scatterChart>
      <c:valAx>
        <c:axId val="9600661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069072"/>
        <c:crosses val="autoZero"/>
        <c:crossBetween val="midCat"/>
      </c:valAx>
      <c:valAx>
        <c:axId val="960069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0661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[Maritime_Fleet_Analytics.xlsx]Sheet1!PivotTable1</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Revenue by Ship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solidFill>
            <a:ln>
              <a:noFill/>
            </a:ln>
            <a:effectLst/>
            <a:sp3d/>
          </c:spPr>
          <c:invertIfNegative val="0"/>
          <c:cat>
            <c:strRef>
              <c:f>Sheet1!$A$4:$A$9</c:f>
              <c:strCache>
                <c:ptCount val="5"/>
                <c:pt idx="0">
                  <c:v>Bulk Carrier</c:v>
                </c:pt>
                <c:pt idx="1">
                  <c:v>Container Ship</c:v>
                </c:pt>
                <c:pt idx="2">
                  <c:v>Fish Carrier</c:v>
                </c:pt>
                <c:pt idx="3">
                  <c:v>None</c:v>
                </c:pt>
                <c:pt idx="4">
                  <c:v>Tanker</c:v>
                </c:pt>
              </c:strCache>
            </c:strRef>
          </c:cat>
          <c:val>
            <c:numRef>
              <c:f>Sheet1!$B$4:$B$9</c:f>
              <c:numCache>
                <c:formatCode>"$"#,##0.00</c:formatCode>
                <c:ptCount val="5"/>
                <c:pt idx="0">
                  <c:v>348007303.84565228</c:v>
                </c:pt>
                <c:pt idx="1">
                  <c:v>333096348.7371009</c:v>
                </c:pt>
                <c:pt idx="2">
                  <c:v>345911455.55061573</c:v>
                </c:pt>
                <c:pt idx="3">
                  <c:v>74096002.224199966</c:v>
                </c:pt>
                <c:pt idx="4">
                  <c:v>325335491.30587649</c:v>
                </c:pt>
              </c:numCache>
            </c:numRef>
          </c:val>
          <c:extLst>
            <c:ext xmlns:c16="http://schemas.microsoft.com/office/drawing/2014/chart" uri="{C3380CC4-5D6E-409C-BE32-E72D297353CC}">
              <c16:uniqueId val="{00000000-45A8-48E2-BE83-14EC9C11F800}"/>
            </c:ext>
          </c:extLst>
        </c:ser>
        <c:dLbls>
          <c:showLegendKey val="0"/>
          <c:showVal val="0"/>
          <c:showCatName val="0"/>
          <c:showSerName val="0"/>
          <c:showPercent val="0"/>
          <c:showBubbleSize val="0"/>
        </c:dLbls>
        <c:gapWidth val="150"/>
        <c:shape val="box"/>
        <c:axId val="872323680"/>
        <c:axId val="872321760"/>
        <c:axId val="0"/>
      </c:bar3DChart>
      <c:catAx>
        <c:axId val="872323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321760"/>
        <c:crosses val="autoZero"/>
        <c:auto val="1"/>
        <c:lblAlgn val="ctr"/>
        <c:lblOffset val="100"/>
        <c:noMultiLvlLbl val="0"/>
      </c:catAx>
      <c:valAx>
        <c:axId val="872321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32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[Maritime_Fleet_Analytics.xlsx]Sheet2!PivotTable2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Cargo Transported by Route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Sheet2!$B$3</c:f>
              <c:strCache>
                <c:ptCount val="1"/>
                <c:pt idx="0">
                  <c:v>Total</c:v>
                </c:pt>
              </c:strCache>
            </c:strRef>
          </c:tx>
          <c:spPr>
            <a:solidFill>
              <a:schemeClr val="accent1"/>
            </a:solidFill>
            <a:ln>
              <a:noFill/>
            </a:ln>
            <a:effectLst/>
            <a:sp3d/>
          </c:spPr>
          <c:invertIfNegative val="0"/>
          <c:cat>
            <c:strRef>
              <c:f>Sheet2!$A$4:$A$9</c:f>
              <c:strCache>
                <c:ptCount val="5"/>
                <c:pt idx="0">
                  <c:v>Coastal</c:v>
                </c:pt>
                <c:pt idx="1">
                  <c:v>Long-haul</c:v>
                </c:pt>
                <c:pt idx="2">
                  <c:v>None</c:v>
                </c:pt>
                <c:pt idx="3">
                  <c:v>Short-haul</c:v>
                </c:pt>
                <c:pt idx="4">
                  <c:v>Transoceanic</c:v>
                </c:pt>
              </c:strCache>
            </c:strRef>
          </c:cat>
          <c:val>
            <c:numRef>
              <c:f>Sheet2!$B$4:$B$9</c:f>
              <c:numCache>
                <c:formatCode>0.00</c:formatCode>
                <c:ptCount val="5"/>
                <c:pt idx="0">
                  <c:v>676051.07390993077</c:v>
                </c:pt>
                <c:pt idx="1">
                  <c:v>710865.68714741757</c:v>
                </c:pt>
                <c:pt idx="2">
                  <c:v>137119.66700229852</c:v>
                </c:pt>
                <c:pt idx="3">
                  <c:v>629797.70100529294</c:v>
                </c:pt>
                <c:pt idx="4">
                  <c:v>671286.32138881134</c:v>
                </c:pt>
              </c:numCache>
            </c:numRef>
          </c:val>
          <c:extLst>
            <c:ext xmlns:c16="http://schemas.microsoft.com/office/drawing/2014/chart" uri="{C3380CC4-5D6E-409C-BE32-E72D297353CC}">
              <c16:uniqueId val="{00000000-614B-4965-8D61-D4DA0AE9F7F9}"/>
            </c:ext>
          </c:extLst>
        </c:ser>
        <c:dLbls>
          <c:showLegendKey val="0"/>
          <c:showVal val="0"/>
          <c:showCatName val="0"/>
          <c:showSerName val="0"/>
          <c:showPercent val="0"/>
          <c:showBubbleSize val="0"/>
        </c:dLbls>
        <c:gapWidth val="150"/>
        <c:shape val="box"/>
        <c:axId val="821358240"/>
        <c:axId val="821359680"/>
        <c:axId val="0"/>
      </c:bar3DChart>
      <c:catAx>
        <c:axId val="821358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359680"/>
        <c:crosses val="autoZero"/>
        <c:auto val="1"/>
        <c:lblAlgn val="ctr"/>
        <c:lblOffset val="100"/>
        <c:noMultiLvlLbl val="0"/>
      </c:catAx>
      <c:valAx>
        <c:axId val="8213596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35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[Maritime_Fleet_Analytics.xlsx]Sheet3!PivotTable3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400" b="1" i="0" u="none" strike="noStrike" baseline="0"/>
              <a:t>Operational Cost by Engine Type</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strRef>
              <c:f>Sheet3!$A$4:$A$8</c:f>
              <c:strCache>
                <c:ptCount val="4"/>
                <c:pt idx="0">
                  <c:v>Diesel</c:v>
                </c:pt>
                <c:pt idx="1">
                  <c:v>Heavy Fuel Oil (HFO)</c:v>
                </c:pt>
                <c:pt idx="2">
                  <c:v>None</c:v>
                </c:pt>
                <c:pt idx="3">
                  <c:v>Steam Turbine</c:v>
                </c:pt>
              </c:strCache>
            </c:strRef>
          </c:cat>
          <c:val>
            <c:numRef>
              <c:f>Sheet3!$B$4:$B$8</c:f>
              <c:numCache>
                <c:formatCode>"$"#,##0.00</c:formatCode>
                <c:ptCount val="4"/>
                <c:pt idx="0">
                  <c:v>225599297.27222797</c:v>
                </c:pt>
                <c:pt idx="1">
                  <c:v>220188732.52847365</c:v>
                </c:pt>
                <c:pt idx="2">
                  <c:v>34746667.738608673</c:v>
                </c:pt>
                <c:pt idx="3">
                  <c:v>217537492.97891375</c:v>
                </c:pt>
              </c:numCache>
            </c:numRef>
          </c:val>
          <c:extLst>
            <c:ext xmlns:c16="http://schemas.microsoft.com/office/drawing/2014/chart" uri="{C3380CC4-5D6E-409C-BE32-E72D297353CC}">
              <c16:uniqueId val="{00000000-387B-4BE2-963E-EEEE6ECE2159}"/>
            </c:ext>
          </c:extLst>
        </c:ser>
        <c:dLbls>
          <c:showLegendKey val="0"/>
          <c:showVal val="0"/>
          <c:showCatName val="0"/>
          <c:showSerName val="0"/>
          <c:showPercent val="0"/>
          <c:showBubbleSize val="0"/>
        </c:dLbls>
        <c:gapWidth val="150"/>
        <c:shape val="box"/>
        <c:axId val="872035840"/>
        <c:axId val="872036320"/>
        <c:axId val="0"/>
      </c:bar3DChart>
      <c:catAx>
        <c:axId val="872035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036320"/>
        <c:crosses val="autoZero"/>
        <c:auto val="1"/>
        <c:lblAlgn val="ctr"/>
        <c:lblOffset val="100"/>
        <c:noMultiLvlLbl val="0"/>
      </c:catAx>
      <c:valAx>
        <c:axId val="872036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03584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[Maritime_Fleet_Analytics.xlsx]Sheet4!PivotTable4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400" b="1" i="0" u="none" strike="noStrike" baseline="0"/>
              <a:t>Average Efficiency by Weather Condition</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strRef>
              <c:f>Sheet4!$A$4:$A$8</c:f>
              <c:strCache>
                <c:ptCount val="4"/>
                <c:pt idx="0">
                  <c:v>Calm</c:v>
                </c:pt>
                <c:pt idx="1">
                  <c:v>Rough</c:v>
                </c:pt>
                <c:pt idx="2">
                  <c:v>Moderate</c:v>
                </c:pt>
                <c:pt idx="3">
                  <c:v>None</c:v>
                </c:pt>
              </c:strCache>
            </c:strRef>
          </c:cat>
          <c:val>
            <c:numRef>
              <c:f>Sheet4!$B$4:$B$8</c:f>
              <c:numCache>
                <c:formatCode>0.00</c:formatCode>
                <c:ptCount val="4"/>
                <c:pt idx="0">
                  <c:v>0.82466213774152675</c:v>
                </c:pt>
                <c:pt idx="1">
                  <c:v>0.79522765817504337</c:v>
                </c:pt>
                <c:pt idx="2">
                  <c:v>0.78336845940743838</c:v>
                </c:pt>
                <c:pt idx="3">
                  <c:v>0.74861237977121453</c:v>
                </c:pt>
              </c:numCache>
            </c:numRef>
          </c:val>
          <c:extLst>
            <c:ext xmlns:c16="http://schemas.microsoft.com/office/drawing/2014/chart" uri="{C3380CC4-5D6E-409C-BE32-E72D297353CC}">
              <c16:uniqueId val="{00000000-35DD-4321-BB73-2604F4C512EA}"/>
            </c:ext>
          </c:extLst>
        </c:ser>
        <c:dLbls>
          <c:showLegendKey val="0"/>
          <c:showVal val="0"/>
          <c:showCatName val="0"/>
          <c:showSerName val="0"/>
          <c:showPercent val="0"/>
          <c:showBubbleSize val="0"/>
        </c:dLbls>
        <c:gapWidth val="150"/>
        <c:shape val="box"/>
        <c:axId val="810942592"/>
        <c:axId val="810945952"/>
        <c:axId val="0"/>
      </c:bar3DChart>
      <c:catAx>
        <c:axId val="810942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945952"/>
        <c:crosses val="autoZero"/>
        <c:auto val="1"/>
        <c:lblAlgn val="ctr"/>
        <c:lblOffset val="100"/>
        <c:noMultiLvlLbl val="0"/>
      </c:catAx>
      <c:valAx>
        <c:axId val="8109459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094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[Maritime_Fleet_Analytics.xlsx]Sheet5!PivotTable5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400" b="1" i="0" u="none" strike="noStrike" baseline="0"/>
              <a:t>Monthly Revenue Trend</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"$"#,##0.00</c:formatCode>
                <c:ptCount val="12"/>
                <c:pt idx="0">
                  <c:v>97093621.832318932</c:v>
                </c:pt>
                <c:pt idx="1">
                  <c:v>104193237.56024504</c:v>
                </c:pt>
                <c:pt idx="2">
                  <c:v>129623892.60230246</c:v>
                </c:pt>
                <c:pt idx="3">
                  <c:v>101394522.63850372</c:v>
                </c:pt>
                <c:pt idx="4">
                  <c:v>98637188.129596636</c:v>
                </c:pt>
                <c:pt idx="5">
                  <c:v>219203333.12890956</c:v>
                </c:pt>
                <c:pt idx="6">
                  <c:v>121964562.9730963</c:v>
                </c:pt>
                <c:pt idx="7">
                  <c:v>104059451.19624089</c:v>
                </c:pt>
                <c:pt idx="8">
                  <c:v>101784873.97246881</c:v>
                </c:pt>
                <c:pt idx="9">
                  <c:v>124503753.60784563</c:v>
                </c:pt>
                <c:pt idx="10">
                  <c:v>103377691.46177444</c:v>
                </c:pt>
                <c:pt idx="11">
                  <c:v>120610472.56014229</c:v>
                </c:pt>
              </c:numCache>
            </c:numRef>
          </c:val>
          <c:smooth val="0"/>
          <c:extLst>
            <c:ext xmlns:c16="http://schemas.microsoft.com/office/drawing/2014/chart" uri="{C3380CC4-5D6E-409C-BE32-E72D297353CC}">
              <c16:uniqueId val="{00000000-C442-4DC9-8B3F-B2A1F743B76E}"/>
            </c:ext>
          </c:extLst>
        </c:ser>
        <c:dLbls>
          <c:showLegendKey val="0"/>
          <c:showVal val="0"/>
          <c:showCatName val="0"/>
          <c:showSerName val="0"/>
          <c:showPercent val="0"/>
          <c:showBubbleSize val="0"/>
        </c:dLbls>
        <c:marker val="1"/>
        <c:smooth val="0"/>
        <c:axId val="896916304"/>
        <c:axId val="896915824"/>
      </c:lineChart>
      <c:catAx>
        <c:axId val="89691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15824"/>
        <c:crosses val="autoZero"/>
        <c:auto val="1"/>
        <c:lblAlgn val="ctr"/>
        <c:lblOffset val="100"/>
        <c:noMultiLvlLbl val="0"/>
      </c:catAx>
      <c:valAx>
        <c:axId val="89691582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1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400" b="1" i="0" u="none" strike="noStrike" baseline="0"/>
              <a:t>Profit vs Distance</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Raw_Data!$S$1</c:f>
              <c:strCache>
                <c:ptCount val="1"/>
                <c:pt idx="0">
                  <c:v>Profit</c:v>
                </c:pt>
              </c:strCache>
            </c:strRef>
          </c:tx>
          <c:spPr>
            <a:ln w="38100" cap="rnd">
              <a:noFill/>
              <a:round/>
            </a:ln>
            <a:effectLst/>
          </c:spPr>
          <c:marker>
            <c:symbol val="circle"/>
            <c:size val="2"/>
            <c:spPr>
              <a:solidFill>
                <a:schemeClr val="accent1"/>
              </a:solidFill>
              <a:ln w="9525">
                <a:solidFill>
                  <a:schemeClr val="accent1"/>
                </a:solidFill>
              </a:ln>
              <a:effectLst/>
            </c:spPr>
          </c:marker>
          <c:xVal>
            <c:numRef>
              <c:f>Raw_Data!$H$2:$H$2737</c:f>
              <c:numCache>
                <c:formatCode>0.00</c:formatCode>
                <c:ptCount val="2736"/>
                <c:pt idx="0">
                  <c:v>1030.94361559399</c:v>
                </c:pt>
                <c:pt idx="1">
                  <c:v>1060.4863823118401</c:v>
                </c:pt>
                <c:pt idx="2">
                  <c:v>658.87414413433396</c:v>
                </c:pt>
                <c:pt idx="3">
                  <c:v>1126.8225191118399</c:v>
                </c:pt>
                <c:pt idx="4">
                  <c:v>1445.2811589292401</c:v>
                </c:pt>
                <c:pt idx="5">
                  <c:v>723.30421471969498</c:v>
                </c:pt>
                <c:pt idx="6">
                  <c:v>270.11858801126402</c:v>
                </c:pt>
                <c:pt idx="7">
                  <c:v>1717.3284132746601</c:v>
                </c:pt>
                <c:pt idx="8">
                  <c:v>429.56431307851699</c:v>
                </c:pt>
                <c:pt idx="9">
                  <c:v>1588.7922821452701</c:v>
                </c:pt>
                <c:pt idx="10">
                  <c:v>1224.84626700541</c:v>
                </c:pt>
                <c:pt idx="11">
                  <c:v>1311.9785765792301</c:v>
                </c:pt>
                <c:pt idx="12">
                  <c:v>1499.72361128786</c:v>
                </c:pt>
                <c:pt idx="13">
                  <c:v>1474.07188485915</c:v>
                </c:pt>
                <c:pt idx="14">
                  <c:v>1320.45783631833</c:v>
                </c:pt>
                <c:pt idx="15">
                  <c:v>1932.2131318777299</c:v>
                </c:pt>
                <c:pt idx="16">
                  <c:v>1813.94556784012</c:v>
                </c:pt>
                <c:pt idx="17">
                  <c:v>884.79010206832902</c:v>
                </c:pt>
                <c:pt idx="18">
                  <c:v>1061.9329732820599</c:v>
                </c:pt>
                <c:pt idx="19">
                  <c:v>1146.9156239443901</c:v>
                </c:pt>
                <c:pt idx="20">
                  <c:v>1169.4784973615999</c:v>
                </c:pt>
                <c:pt idx="21">
                  <c:v>1461.9175377034001</c:v>
                </c:pt>
                <c:pt idx="22">
                  <c:v>354.59967488679501</c:v>
                </c:pt>
                <c:pt idx="23">
                  <c:v>713.20555170067701</c:v>
                </c:pt>
                <c:pt idx="24">
                  <c:v>559.86134877066297</c:v>
                </c:pt>
                <c:pt idx="25">
                  <c:v>1708.7953545611599</c:v>
                </c:pt>
                <c:pt idx="26">
                  <c:v>275.18710500481001</c:v>
                </c:pt>
                <c:pt idx="27">
                  <c:v>1799.79640494215</c:v>
                </c:pt>
                <c:pt idx="28">
                  <c:v>177.166432220123</c:v>
                </c:pt>
                <c:pt idx="29">
                  <c:v>801.86435449811995</c:v>
                </c:pt>
                <c:pt idx="30">
                  <c:v>1376.4202801025799</c:v>
                </c:pt>
                <c:pt idx="31">
                  <c:v>1694.3441225526799</c:v>
                </c:pt>
                <c:pt idx="32">
                  <c:v>1674.05609403057</c:v>
                </c:pt>
                <c:pt idx="33">
                  <c:v>1602.7553991582399</c:v>
                </c:pt>
                <c:pt idx="34">
                  <c:v>1532.27522368981</c:v>
                </c:pt>
                <c:pt idx="35">
                  <c:v>378.28538014518199</c:v>
                </c:pt>
                <c:pt idx="36">
                  <c:v>150.19837427332601</c:v>
                </c:pt>
                <c:pt idx="37">
                  <c:v>1057.33371526817</c:v>
                </c:pt>
                <c:pt idx="38">
                  <c:v>1592.7428280501999</c:v>
                </c:pt>
                <c:pt idx="39">
                  <c:v>1487.3717181500599</c:v>
                </c:pt>
                <c:pt idx="40">
                  <c:v>1229.5661034203799</c:v>
                </c:pt>
                <c:pt idx="41">
                  <c:v>524.84958111178105</c:v>
                </c:pt>
                <c:pt idx="42">
                  <c:v>1801.1749414190399</c:v>
                </c:pt>
                <c:pt idx="43">
                  <c:v>1940.0107153660299</c:v>
                </c:pt>
                <c:pt idx="44">
                  <c:v>491.25992203268601</c:v>
                </c:pt>
                <c:pt idx="45">
                  <c:v>961.82040831158895</c:v>
                </c:pt>
                <c:pt idx="46">
                  <c:v>993.38838105051605</c:v>
                </c:pt>
                <c:pt idx="47">
                  <c:v>343.49012819542202</c:v>
                </c:pt>
                <c:pt idx="48">
                  <c:v>732.29401958117796</c:v>
                </c:pt>
                <c:pt idx="49">
                  <c:v>317.98342257843001</c:v>
                </c:pt>
                <c:pt idx="50">
                  <c:v>1635.06560452026</c:v>
                </c:pt>
                <c:pt idx="51">
                  <c:v>1311.11802154615</c:v>
                </c:pt>
                <c:pt idx="52">
                  <c:v>1794.3391197912499</c:v>
                </c:pt>
                <c:pt idx="53">
                  <c:v>948.24019610781295</c:v>
                </c:pt>
                <c:pt idx="54">
                  <c:v>1598.03696556199</c:v>
                </c:pt>
                <c:pt idx="55">
                  <c:v>329.76633644047098</c:v>
                </c:pt>
                <c:pt idx="56">
                  <c:v>281.73023118628799</c:v>
                </c:pt>
                <c:pt idx="57">
                  <c:v>185.58221830862601</c:v>
                </c:pt>
                <c:pt idx="58">
                  <c:v>714.52841471358101</c:v>
                </c:pt>
                <c:pt idx="59">
                  <c:v>1126.3954654535601</c:v>
                </c:pt>
                <c:pt idx="60">
                  <c:v>1504.2612279541299</c:v>
                </c:pt>
                <c:pt idx="61">
                  <c:v>1163.5762957356901</c:v>
                </c:pt>
                <c:pt idx="62">
                  <c:v>1864.2006827514999</c:v>
                </c:pt>
                <c:pt idx="63">
                  <c:v>1782.5604827864199</c:v>
                </c:pt>
                <c:pt idx="64">
                  <c:v>1884.7845770502399</c:v>
                </c:pt>
                <c:pt idx="65">
                  <c:v>1534.4597905630301</c:v>
                </c:pt>
                <c:pt idx="66">
                  <c:v>1396.1669797280799</c:v>
                </c:pt>
                <c:pt idx="67">
                  <c:v>738.347123810158</c:v>
                </c:pt>
                <c:pt idx="68">
                  <c:v>1553.6364902099101</c:v>
                </c:pt>
                <c:pt idx="69">
                  <c:v>603.39694313848599</c:v>
                </c:pt>
                <c:pt idx="70">
                  <c:v>248.139836495179</c:v>
                </c:pt>
                <c:pt idx="71">
                  <c:v>1648.53064626677</c:v>
                </c:pt>
                <c:pt idx="72">
                  <c:v>1367.99208158443</c:v>
                </c:pt>
                <c:pt idx="73">
                  <c:v>1588.1792763696401</c:v>
                </c:pt>
                <c:pt idx="74">
                  <c:v>582.16663314896698</c:v>
                </c:pt>
                <c:pt idx="75">
                  <c:v>941.27194753609103</c:v>
                </c:pt>
                <c:pt idx="76">
                  <c:v>763.15676630166195</c:v>
                </c:pt>
                <c:pt idx="77">
                  <c:v>489.57085717859002</c:v>
                </c:pt>
                <c:pt idx="78">
                  <c:v>554.36955507374205</c:v>
                </c:pt>
                <c:pt idx="79">
                  <c:v>113.85873396023401</c:v>
                </c:pt>
                <c:pt idx="80">
                  <c:v>1617.06039029833</c:v>
                </c:pt>
                <c:pt idx="81">
                  <c:v>1989.8457545158899</c:v>
                </c:pt>
                <c:pt idx="82">
                  <c:v>1677.16930555667</c:v>
                </c:pt>
                <c:pt idx="83">
                  <c:v>1283.7355885501299</c:v>
                </c:pt>
                <c:pt idx="84">
                  <c:v>1496.56760787698</c:v>
                </c:pt>
                <c:pt idx="85">
                  <c:v>803.89324687882595</c:v>
                </c:pt>
                <c:pt idx="86">
                  <c:v>203.504512597234</c:v>
                </c:pt>
                <c:pt idx="87">
                  <c:v>1045.7778731553601</c:v>
                </c:pt>
                <c:pt idx="88">
                  <c:v>507.09245900881399</c:v>
                </c:pt>
                <c:pt idx="89">
                  <c:v>1889.5566805368501</c:v>
                </c:pt>
                <c:pt idx="90">
                  <c:v>1809.76993407276</c:v>
                </c:pt>
                <c:pt idx="91">
                  <c:v>1324.9184855856599</c:v>
                </c:pt>
                <c:pt idx="92">
                  <c:v>872.29015324450995</c:v>
                </c:pt>
                <c:pt idx="93">
                  <c:v>87.196410148355994</c:v>
                </c:pt>
                <c:pt idx="94">
                  <c:v>790.34009787882599</c:v>
                </c:pt>
                <c:pt idx="95">
                  <c:v>203.55300499167399</c:v>
                </c:pt>
                <c:pt idx="96">
                  <c:v>1096.4908975217099</c:v>
                </c:pt>
                <c:pt idx="97">
                  <c:v>350.46830152037501</c:v>
                </c:pt>
                <c:pt idx="98">
                  <c:v>842.60112858244702</c:v>
                </c:pt>
                <c:pt idx="99">
                  <c:v>1088.0447889274101</c:v>
                </c:pt>
                <c:pt idx="100">
                  <c:v>294.63756162861802</c:v>
                </c:pt>
                <c:pt idx="101">
                  <c:v>72.613479681701705</c:v>
                </c:pt>
                <c:pt idx="102">
                  <c:v>190.36586469796501</c:v>
                </c:pt>
                <c:pt idx="103">
                  <c:v>1795.9979644704899</c:v>
                </c:pt>
                <c:pt idx="104">
                  <c:v>210.74790623482701</c:v>
                </c:pt>
                <c:pt idx="105">
                  <c:v>1531.7190287158301</c:v>
                </c:pt>
                <c:pt idx="106">
                  <c:v>658.64762001333304</c:v>
                </c:pt>
                <c:pt idx="107">
                  <c:v>1867.47283293688</c:v>
                </c:pt>
                <c:pt idx="108">
                  <c:v>1029.7295663534801</c:v>
                </c:pt>
                <c:pt idx="109">
                  <c:v>1376.3057412548001</c:v>
                </c:pt>
                <c:pt idx="110">
                  <c:v>173.854681449634</c:v>
                </c:pt>
                <c:pt idx="111">
                  <c:v>372.277380706033</c:v>
                </c:pt>
                <c:pt idx="112">
                  <c:v>1133.16427638594</c:v>
                </c:pt>
                <c:pt idx="113">
                  <c:v>824.76913307926498</c:v>
                </c:pt>
                <c:pt idx="114">
                  <c:v>1923.7801740499499</c:v>
                </c:pt>
                <c:pt idx="115">
                  <c:v>307.06780667315599</c:v>
                </c:pt>
                <c:pt idx="116">
                  <c:v>1033.81491922743</c:v>
                </c:pt>
                <c:pt idx="117">
                  <c:v>143.18551182936901</c:v>
                </c:pt>
                <c:pt idx="118">
                  <c:v>1288.51529226565</c:v>
                </c:pt>
                <c:pt idx="119">
                  <c:v>1744.34570700158</c:v>
                </c:pt>
                <c:pt idx="120">
                  <c:v>76.818535831835703</c:v>
                </c:pt>
                <c:pt idx="121">
                  <c:v>1781.6483466228501</c:v>
                </c:pt>
                <c:pt idx="122">
                  <c:v>1364.9278913411399</c:v>
                </c:pt>
                <c:pt idx="123">
                  <c:v>1955.86233425212</c:v>
                </c:pt>
                <c:pt idx="124">
                  <c:v>143.36082706132399</c:v>
                </c:pt>
                <c:pt idx="125">
                  <c:v>1822.0201069436</c:v>
                </c:pt>
                <c:pt idx="126">
                  <c:v>492.334892409085</c:v>
                </c:pt>
                <c:pt idx="127">
                  <c:v>819.542420007587</c:v>
                </c:pt>
                <c:pt idx="128">
                  <c:v>771.34059407856603</c:v>
                </c:pt>
                <c:pt idx="129">
                  <c:v>701.39205952695499</c:v>
                </c:pt>
                <c:pt idx="130">
                  <c:v>1471.9439897157499</c:v>
                </c:pt>
                <c:pt idx="131">
                  <c:v>599.29537651219096</c:v>
                </c:pt>
                <c:pt idx="132">
                  <c:v>1653.69701339119</c:v>
                </c:pt>
                <c:pt idx="133">
                  <c:v>1607.7485621759599</c:v>
                </c:pt>
                <c:pt idx="134">
                  <c:v>1714.8680054951101</c:v>
                </c:pt>
                <c:pt idx="135">
                  <c:v>1000.23273615865</c:v>
                </c:pt>
                <c:pt idx="136">
                  <c:v>444.90771011410402</c:v>
                </c:pt>
                <c:pt idx="137">
                  <c:v>1391.93661211312</c:v>
                </c:pt>
                <c:pt idx="138">
                  <c:v>68.086070234866099</c:v>
                </c:pt>
                <c:pt idx="139">
                  <c:v>201.249383569386</c:v>
                </c:pt>
                <c:pt idx="140">
                  <c:v>170.930112168074</c:v>
                </c:pt>
                <c:pt idx="141">
                  <c:v>1417.0810288114401</c:v>
                </c:pt>
                <c:pt idx="142">
                  <c:v>817.44203477572501</c:v>
                </c:pt>
                <c:pt idx="143">
                  <c:v>601.84733004037503</c:v>
                </c:pt>
                <c:pt idx="144">
                  <c:v>268.37372414106898</c:v>
                </c:pt>
                <c:pt idx="145">
                  <c:v>1024.4302702344501</c:v>
                </c:pt>
                <c:pt idx="146">
                  <c:v>779.07340638762503</c:v>
                </c:pt>
                <c:pt idx="147">
                  <c:v>965.63810392476501</c:v>
                </c:pt>
                <c:pt idx="148">
                  <c:v>431.47820597142999</c:v>
                </c:pt>
                <c:pt idx="149">
                  <c:v>630.72542179351797</c:v>
                </c:pt>
                <c:pt idx="150">
                  <c:v>409.55646176009498</c:v>
                </c:pt>
                <c:pt idx="151">
                  <c:v>1466.5976969194101</c:v>
                </c:pt>
                <c:pt idx="152">
                  <c:v>634.69902753485496</c:v>
                </c:pt>
                <c:pt idx="153">
                  <c:v>427.88466188985001</c:v>
                </c:pt>
                <c:pt idx="154">
                  <c:v>747.01551771330605</c:v>
                </c:pt>
                <c:pt idx="155">
                  <c:v>162.848894956603</c:v>
                </c:pt>
                <c:pt idx="156">
                  <c:v>1531.9430032390801</c:v>
                </c:pt>
                <c:pt idx="157">
                  <c:v>1463.4620178587099</c:v>
                </c:pt>
                <c:pt idx="158">
                  <c:v>1674.7222791081699</c:v>
                </c:pt>
                <c:pt idx="159">
                  <c:v>597.46952342862903</c:v>
                </c:pt>
                <c:pt idx="160">
                  <c:v>1327.0060040000999</c:v>
                </c:pt>
                <c:pt idx="161">
                  <c:v>1970.7706939848899</c:v>
                </c:pt>
                <c:pt idx="162">
                  <c:v>599.01096308715705</c:v>
                </c:pt>
                <c:pt idx="163">
                  <c:v>977.77828660853902</c:v>
                </c:pt>
                <c:pt idx="164">
                  <c:v>1453.1875854632301</c:v>
                </c:pt>
                <c:pt idx="165">
                  <c:v>710.58144118972905</c:v>
                </c:pt>
                <c:pt idx="166">
                  <c:v>570.24032002470904</c:v>
                </c:pt>
                <c:pt idx="167">
                  <c:v>474.81489152446699</c:v>
                </c:pt>
                <c:pt idx="168">
                  <c:v>406.89787306129898</c:v>
                </c:pt>
                <c:pt idx="169">
                  <c:v>1566.2892831070001</c:v>
                </c:pt>
                <c:pt idx="170">
                  <c:v>1905.15338860058</c:v>
                </c:pt>
                <c:pt idx="171">
                  <c:v>1478.0975554133299</c:v>
                </c:pt>
                <c:pt idx="172">
                  <c:v>694.43931581502102</c:v>
                </c:pt>
                <c:pt idx="173">
                  <c:v>696.91419511039499</c:v>
                </c:pt>
                <c:pt idx="174">
                  <c:v>1135.26821082777</c:v>
                </c:pt>
                <c:pt idx="175">
                  <c:v>1577.8043523220799</c:v>
                </c:pt>
                <c:pt idx="176">
                  <c:v>461.23369602207498</c:v>
                </c:pt>
                <c:pt idx="177">
                  <c:v>358.934521837197</c:v>
                </c:pt>
                <c:pt idx="178">
                  <c:v>351.975854575158</c:v>
                </c:pt>
                <c:pt idx="179">
                  <c:v>248.674417015355</c:v>
                </c:pt>
                <c:pt idx="180">
                  <c:v>579.97522938793304</c:v>
                </c:pt>
                <c:pt idx="181">
                  <c:v>1475.6504360532399</c:v>
                </c:pt>
                <c:pt idx="182">
                  <c:v>1054.77458489374</c:v>
                </c:pt>
                <c:pt idx="183">
                  <c:v>991.03463809892003</c:v>
                </c:pt>
                <c:pt idx="184">
                  <c:v>1102.1583371333099</c:v>
                </c:pt>
                <c:pt idx="185">
                  <c:v>1494.3153840914699</c:v>
                </c:pt>
                <c:pt idx="186">
                  <c:v>891.74842157859803</c:v>
                </c:pt>
                <c:pt idx="187">
                  <c:v>551.52412404934603</c:v>
                </c:pt>
                <c:pt idx="188">
                  <c:v>688.47460764882896</c:v>
                </c:pt>
                <c:pt idx="189">
                  <c:v>902.36613983788095</c:v>
                </c:pt>
                <c:pt idx="190">
                  <c:v>123.11413792419501</c:v>
                </c:pt>
                <c:pt idx="191">
                  <c:v>804.683530418994</c:v>
                </c:pt>
                <c:pt idx="192">
                  <c:v>561.69343411305897</c:v>
                </c:pt>
                <c:pt idx="193">
                  <c:v>1711.64293162994</c:v>
                </c:pt>
                <c:pt idx="194">
                  <c:v>1760.57058562005</c:v>
                </c:pt>
                <c:pt idx="195">
                  <c:v>758.11073437920504</c:v>
                </c:pt>
                <c:pt idx="196">
                  <c:v>1279.9689478139501</c:v>
                </c:pt>
                <c:pt idx="197">
                  <c:v>1899.8772924965799</c:v>
                </c:pt>
                <c:pt idx="198">
                  <c:v>495.497703788769</c:v>
                </c:pt>
                <c:pt idx="199">
                  <c:v>968.54221139045296</c:v>
                </c:pt>
                <c:pt idx="200">
                  <c:v>1586.1105232986699</c:v>
                </c:pt>
                <c:pt idx="201">
                  <c:v>692.06312081467502</c:v>
                </c:pt>
                <c:pt idx="202">
                  <c:v>568.50285011410904</c:v>
                </c:pt>
                <c:pt idx="203">
                  <c:v>89.986997856452405</c:v>
                </c:pt>
                <c:pt idx="204">
                  <c:v>1085.5696626198901</c:v>
                </c:pt>
                <c:pt idx="205">
                  <c:v>1143.6927997898799</c:v>
                </c:pt>
                <c:pt idx="206">
                  <c:v>1705.87070183028</c:v>
                </c:pt>
                <c:pt idx="207">
                  <c:v>124.81230719460901</c:v>
                </c:pt>
                <c:pt idx="208">
                  <c:v>1576.45114055777</c:v>
                </c:pt>
                <c:pt idx="209">
                  <c:v>272.29130324422698</c:v>
                </c:pt>
                <c:pt idx="210">
                  <c:v>558.32855673019401</c:v>
                </c:pt>
                <c:pt idx="211">
                  <c:v>1902.15447929366</c:v>
                </c:pt>
                <c:pt idx="212">
                  <c:v>555.28244348154897</c:v>
                </c:pt>
                <c:pt idx="213">
                  <c:v>91.439877694881801</c:v>
                </c:pt>
                <c:pt idx="214">
                  <c:v>654.260914845446</c:v>
                </c:pt>
                <c:pt idx="215">
                  <c:v>1794.5329734861</c:v>
                </c:pt>
                <c:pt idx="216">
                  <c:v>255.200259759018</c:v>
                </c:pt>
                <c:pt idx="217">
                  <c:v>1790.8444031116801</c:v>
                </c:pt>
                <c:pt idx="218">
                  <c:v>247.05651178557699</c:v>
                </c:pt>
                <c:pt idx="219">
                  <c:v>1788.57365065315</c:v>
                </c:pt>
                <c:pt idx="220">
                  <c:v>1830.54095808074</c:v>
                </c:pt>
                <c:pt idx="221">
                  <c:v>448.89574507517898</c:v>
                </c:pt>
                <c:pt idx="222">
                  <c:v>1682.6838013481799</c:v>
                </c:pt>
                <c:pt idx="223">
                  <c:v>1814.09030639668</c:v>
                </c:pt>
                <c:pt idx="224">
                  <c:v>1706.6766682254899</c:v>
                </c:pt>
                <c:pt idx="225">
                  <c:v>484.69393402128901</c:v>
                </c:pt>
                <c:pt idx="226">
                  <c:v>427.82286146514298</c:v>
                </c:pt>
                <c:pt idx="227">
                  <c:v>398.45112976891801</c:v>
                </c:pt>
                <c:pt idx="228">
                  <c:v>799.43979959691501</c:v>
                </c:pt>
                <c:pt idx="229">
                  <c:v>861.290504798759</c:v>
                </c:pt>
                <c:pt idx="230">
                  <c:v>1330.1577756271199</c:v>
                </c:pt>
                <c:pt idx="231">
                  <c:v>856.54640865102601</c:v>
                </c:pt>
                <c:pt idx="232">
                  <c:v>591.97238066676096</c:v>
                </c:pt>
                <c:pt idx="233">
                  <c:v>1282.9711275611</c:v>
                </c:pt>
                <c:pt idx="234">
                  <c:v>1216.5796612008801</c:v>
                </c:pt>
                <c:pt idx="235">
                  <c:v>538.305146305888</c:v>
                </c:pt>
                <c:pt idx="236">
                  <c:v>913.11148284717899</c:v>
                </c:pt>
                <c:pt idx="237">
                  <c:v>539.79202294087395</c:v>
                </c:pt>
                <c:pt idx="238">
                  <c:v>691.123983305362</c:v>
                </c:pt>
                <c:pt idx="239">
                  <c:v>1671.7865399535599</c:v>
                </c:pt>
                <c:pt idx="240">
                  <c:v>1933.31218909635</c:v>
                </c:pt>
                <c:pt idx="241">
                  <c:v>1520.4666483129399</c:v>
                </c:pt>
                <c:pt idx="242">
                  <c:v>947.43613952538203</c:v>
                </c:pt>
                <c:pt idx="243">
                  <c:v>674.90607001881801</c:v>
                </c:pt>
                <c:pt idx="244">
                  <c:v>885.94918756237496</c:v>
                </c:pt>
                <c:pt idx="245">
                  <c:v>372.11934368060298</c:v>
                </c:pt>
                <c:pt idx="246">
                  <c:v>1763.2166192841801</c:v>
                </c:pt>
                <c:pt idx="247">
                  <c:v>1917.90035645528</c:v>
                </c:pt>
                <c:pt idx="248">
                  <c:v>399.16296274882097</c:v>
                </c:pt>
                <c:pt idx="249">
                  <c:v>1691.74741118573</c:v>
                </c:pt>
                <c:pt idx="250">
                  <c:v>480.866770334622</c:v>
                </c:pt>
                <c:pt idx="251">
                  <c:v>1891.6361046017801</c:v>
                </c:pt>
                <c:pt idx="252">
                  <c:v>1587.28870427025</c:v>
                </c:pt>
                <c:pt idx="253">
                  <c:v>810.65381838050598</c:v>
                </c:pt>
                <c:pt idx="254">
                  <c:v>1608.32445779714</c:v>
                </c:pt>
                <c:pt idx="255">
                  <c:v>1792.69093364574</c:v>
                </c:pt>
                <c:pt idx="256">
                  <c:v>1396.55904265093</c:v>
                </c:pt>
                <c:pt idx="257">
                  <c:v>1288.7909218668501</c:v>
                </c:pt>
                <c:pt idx="258">
                  <c:v>1728.31781539495</c:v>
                </c:pt>
                <c:pt idx="259">
                  <c:v>1795.79808360324</c:v>
                </c:pt>
                <c:pt idx="260">
                  <c:v>1200.5370840706801</c:v>
                </c:pt>
                <c:pt idx="261">
                  <c:v>1094.4781384176199</c:v>
                </c:pt>
                <c:pt idx="262">
                  <c:v>262.57617613123199</c:v>
                </c:pt>
                <c:pt idx="263">
                  <c:v>694.52843252125604</c:v>
                </c:pt>
                <c:pt idx="264">
                  <c:v>422.63992263839498</c:v>
                </c:pt>
                <c:pt idx="265">
                  <c:v>492.87141975719499</c:v>
                </c:pt>
                <c:pt idx="266">
                  <c:v>675.54172204049803</c:v>
                </c:pt>
                <c:pt idx="267">
                  <c:v>662.24831582136596</c:v>
                </c:pt>
                <c:pt idx="268">
                  <c:v>1709.52240138397</c:v>
                </c:pt>
                <c:pt idx="269">
                  <c:v>292.98107647693502</c:v>
                </c:pt>
                <c:pt idx="270">
                  <c:v>607.92480840105202</c:v>
                </c:pt>
                <c:pt idx="271">
                  <c:v>1263.6739030769099</c:v>
                </c:pt>
                <c:pt idx="272">
                  <c:v>459.04181281317301</c:v>
                </c:pt>
                <c:pt idx="273">
                  <c:v>459.10349902516901</c:v>
                </c:pt>
                <c:pt idx="274">
                  <c:v>664.83268648673697</c:v>
                </c:pt>
                <c:pt idx="275">
                  <c:v>1366.9621738943299</c:v>
                </c:pt>
                <c:pt idx="276">
                  <c:v>1899.96187401311</c:v>
                </c:pt>
                <c:pt idx="277">
                  <c:v>506.31063522936603</c:v>
                </c:pt>
                <c:pt idx="278">
                  <c:v>307.19587548260102</c:v>
                </c:pt>
                <c:pt idx="279">
                  <c:v>649.80751891796899</c:v>
                </c:pt>
                <c:pt idx="280">
                  <c:v>1279.18255516921</c:v>
                </c:pt>
                <c:pt idx="281">
                  <c:v>1446.94296160063</c:v>
                </c:pt>
                <c:pt idx="282">
                  <c:v>1308.66229435991</c:v>
                </c:pt>
                <c:pt idx="283">
                  <c:v>1879.3391109925799</c:v>
                </c:pt>
                <c:pt idx="284">
                  <c:v>496.67392991547899</c:v>
                </c:pt>
                <c:pt idx="285">
                  <c:v>1415.60516533126</c:v>
                </c:pt>
                <c:pt idx="286">
                  <c:v>592.19361369255205</c:v>
                </c:pt>
                <c:pt idx="287">
                  <c:v>1723.9393664423401</c:v>
                </c:pt>
                <c:pt idx="288">
                  <c:v>703.77913110677298</c:v>
                </c:pt>
                <c:pt idx="289">
                  <c:v>129.21452111545</c:v>
                </c:pt>
                <c:pt idx="290">
                  <c:v>817.64216959892303</c:v>
                </c:pt>
                <c:pt idx="291">
                  <c:v>870.35353671781195</c:v>
                </c:pt>
                <c:pt idx="292">
                  <c:v>269.88963173941499</c:v>
                </c:pt>
                <c:pt idx="293">
                  <c:v>1739.20672748675</c:v>
                </c:pt>
                <c:pt idx="294">
                  <c:v>1429.61218409809</c:v>
                </c:pt>
                <c:pt idx="295">
                  <c:v>1606.8018416580601</c:v>
                </c:pt>
                <c:pt idx="296">
                  <c:v>1528.3783219888701</c:v>
                </c:pt>
                <c:pt idx="297">
                  <c:v>1106.70310043207</c:v>
                </c:pt>
                <c:pt idx="298">
                  <c:v>969.82081809435397</c:v>
                </c:pt>
                <c:pt idx="299">
                  <c:v>1979.1784926064299</c:v>
                </c:pt>
                <c:pt idx="300">
                  <c:v>1084.0039364307499</c:v>
                </c:pt>
                <c:pt idx="301">
                  <c:v>164.76103073464</c:v>
                </c:pt>
                <c:pt idx="302">
                  <c:v>498.78583057935401</c:v>
                </c:pt>
                <c:pt idx="303">
                  <c:v>1646.3333079321999</c:v>
                </c:pt>
                <c:pt idx="304">
                  <c:v>438.96549737463903</c:v>
                </c:pt>
                <c:pt idx="305">
                  <c:v>1545.6807986526801</c:v>
                </c:pt>
                <c:pt idx="306">
                  <c:v>491.85561192057003</c:v>
                </c:pt>
                <c:pt idx="307">
                  <c:v>713.90580845202498</c:v>
                </c:pt>
                <c:pt idx="308">
                  <c:v>1733.7289269361199</c:v>
                </c:pt>
                <c:pt idx="309">
                  <c:v>559.63573671961899</c:v>
                </c:pt>
                <c:pt idx="310">
                  <c:v>1504.6907728046299</c:v>
                </c:pt>
                <c:pt idx="311">
                  <c:v>878.80992749020004</c:v>
                </c:pt>
                <c:pt idx="312">
                  <c:v>1041.7341424946101</c:v>
                </c:pt>
                <c:pt idx="313">
                  <c:v>1790.7793728874101</c:v>
                </c:pt>
                <c:pt idx="314">
                  <c:v>1879.14528315241</c:v>
                </c:pt>
                <c:pt idx="315">
                  <c:v>79.9541141102778</c:v>
                </c:pt>
                <c:pt idx="316">
                  <c:v>837.79208766378804</c:v>
                </c:pt>
                <c:pt idx="317">
                  <c:v>449.36676961675801</c:v>
                </c:pt>
                <c:pt idx="318">
                  <c:v>300.15451845385701</c:v>
                </c:pt>
                <c:pt idx="319">
                  <c:v>679.71560384239001</c:v>
                </c:pt>
                <c:pt idx="320">
                  <c:v>326.07014002426803</c:v>
                </c:pt>
                <c:pt idx="321">
                  <c:v>1354.2503419177101</c:v>
                </c:pt>
                <c:pt idx="322">
                  <c:v>748.23893272420901</c:v>
                </c:pt>
                <c:pt idx="323">
                  <c:v>1772.0420884933801</c:v>
                </c:pt>
                <c:pt idx="324">
                  <c:v>1226.13714579718</c:v>
                </c:pt>
                <c:pt idx="325">
                  <c:v>1805.6716812319601</c:v>
                </c:pt>
                <c:pt idx="326">
                  <c:v>1090.7623735792399</c:v>
                </c:pt>
                <c:pt idx="327">
                  <c:v>1980.63497307322</c:v>
                </c:pt>
                <c:pt idx="328">
                  <c:v>1975.6475326786699</c:v>
                </c:pt>
                <c:pt idx="329">
                  <c:v>1760.4741773039</c:v>
                </c:pt>
                <c:pt idx="330">
                  <c:v>1560.20542450159</c:v>
                </c:pt>
                <c:pt idx="331">
                  <c:v>1817.78286728846</c:v>
                </c:pt>
                <c:pt idx="332">
                  <c:v>1487.76349427898</c:v>
                </c:pt>
                <c:pt idx="333">
                  <c:v>1289.79145660727</c:v>
                </c:pt>
                <c:pt idx="334">
                  <c:v>1695.86809786863</c:v>
                </c:pt>
                <c:pt idx="335">
                  <c:v>1060.5611993874199</c:v>
                </c:pt>
                <c:pt idx="336">
                  <c:v>1535.81801001896</c:v>
                </c:pt>
                <c:pt idx="337">
                  <c:v>907.37893597909795</c:v>
                </c:pt>
                <c:pt idx="338">
                  <c:v>301.859456274823</c:v>
                </c:pt>
                <c:pt idx="339">
                  <c:v>443.20421107841997</c:v>
                </c:pt>
                <c:pt idx="340">
                  <c:v>628.20700030575699</c:v>
                </c:pt>
                <c:pt idx="341">
                  <c:v>1447.95499206012</c:v>
                </c:pt>
                <c:pt idx="342">
                  <c:v>1874.1236592728001</c:v>
                </c:pt>
                <c:pt idx="343">
                  <c:v>540.70828685158301</c:v>
                </c:pt>
                <c:pt idx="344">
                  <c:v>989.60149503671005</c:v>
                </c:pt>
                <c:pt idx="345">
                  <c:v>785.18650339969395</c:v>
                </c:pt>
                <c:pt idx="346">
                  <c:v>1189.11654329609</c:v>
                </c:pt>
                <c:pt idx="347">
                  <c:v>1880.66151667901</c:v>
                </c:pt>
                <c:pt idx="348">
                  <c:v>68.826438759140601</c:v>
                </c:pt>
                <c:pt idx="349">
                  <c:v>313.26390066039397</c:v>
                </c:pt>
                <c:pt idx="350">
                  <c:v>1622.0875012092999</c:v>
                </c:pt>
                <c:pt idx="351">
                  <c:v>1340.46742545865</c:v>
                </c:pt>
                <c:pt idx="352">
                  <c:v>1786.32106191978</c:v>
                </c:pt>
                <c:pt idx="353">
                  <c:v>641.19311356938294</c:v>
                </c:pt>
                <c:pt idx="354">
                  <c:v>87.764391356461701</c:v>
                </c:pt>
                <c:pt idx="355">
                  <c:v>586.68751841569303</c:v>
                </c:pt>
                <c:pt idx="356">
                  <c:v>396.25800182723799</c:v>
                </c:pt>
                <c:pt idx="357">
                  <c:v>1710.6675100830701</c:v>
                </c:pt>
                <c:pt idx="358">
                  <c:v>363.50183048866</c:v>
                </c:pt>
                <c:pt idx="359">
                  <c:v>740.43434494507596</c:v>
                </c:pt>
                <c:pt idx="360">
                  <c:v>214.68942246609399</c:v>
                </c:pt>
                <c:pt idx="361">
                  <c:v>348.67993588280802</c:v>
                </c:pt>
                <c:pt idx="362">
                  <c:v>1852.6289465039899</c:v>
                </c:pt>
                <c:pt idx="363">
                  <c:v>1714.8545127540999</c:v>
                </c:pt>
                <c:pt idx="364">
                  <c:v>101.925197830709</c:v>
                </c:pt>
                <c:pt idx="365">
                  <c:v>840.40157152788595</c:v>
                </c:pt>
                <c:pt idx="366">
                  <c:v>550.92821128372395</c:v>
                </c:pt>
                <c:pt idx="367">
                  <c:v>874.82903729854797</c:v>
                </c:pt>
                <c:pt idx="368">
                  <c:v>961.12311619727802</c:v>
                </c:pt>
                <c:pt idx="369">
                  <c:v>1335.98326032413</c:v>
                </c:pt>
                <c:pt idx="370">
                  <c:v>371.35493792689698</c:v>
                </c:pt>
                <c:pt idx="371">
                  <c:v>1363.31288459449</c:v>
                </c:pt>
                <c:pt idx="372">
                  <c:v>1127.54607135776</c:v>
                </c:pt>
                <c:pt idx="373">
                  <c:v>510.80049748326098</c:v>
                </c:pt>
                <c:pt idx="374">
                  <c:v>465.01218273235298</c:v>
                </c:pt>
                <c:pt idx="375">
                  <c:v>698.01429976817496</c:v>
                </c:pt>
                <c:pt idx="376">
                  <c:v>1181.81887991397</c:v>
                </c:pt>
                <c:pt idx="377">
                  <c:v>1040.9924827898301</c:v>
                </c:pt>
                <c:pt idx="378">
                  <c:v>1664.25004473935</c:v>
                </c:pt>
                <c:pt idx="379">
                  <c:v>1282.3771704262699</c:v>
                </c:pt>
                <c:pt idx="380">
                  <c:v>1271.1015018012399</c:v>
                </c:pt>
                <c:pt idx="381">
                  <c:v>94.664487347071699</c:v>
                </c:pt>
                <c:pt idx="382">
                  <c:v>1786.8567762651001</c:v>
                </c:pt>
                <c:pt idx="383">
                  <c:v>530.14094582340999</c:v>
                </c:pt>
                <c:pt idx="384">
                  <c:v>1726.0171339933399</c:v>
                </c:pt>
                <c:pt idx="385">
                  <c:v>1249.6761264560701</c:v>
                </c:pt>
                <c:pt idx="386">
                  <c:v>477.203743389983</c:v>
                </c:pt>
                <c:pt idx="387">
                  <c:v>120.03688875300099</c:v>
                </c:pt>
                <c:pt idx="388">
                  <c:v>102.277190289207</c:v>
                </c:pt>
                <c:pt idx="389">
                  <c:v>1416.3418783058301</c:v>
                </c:pt>
                <c:pt idx="390">
                  <c:v>1686.54383058348</c:v>
                </c:pt>
                <c:pt idx="391">
                  <c:v>600.16795338263</c:v>
                </c:pt>
                <c:pt idx="392">
                  <c:v>1839.7156190255</c:v>
                </c:pt>
                <c:pt idx="393">
                  <c:v>103.512199992506</c:v>
                </c:pt>
                <c:pt idx="394">
                  <c:v>1458.65626763917</c:v>
                </c:pt>
                <c:pt idx="395">
                  <c:v>340.01025087870499</c:v>
                </c:pt>
                <c:pt idx="396">
                  <c:v>1388.66520269685</c:v>
                </c:pt>
                <c:pt idx="397">
                  <c:v>1833.2342900512001</c:v>
                </c:pt>
                <c:pt idx="398">
                  <c:v>697.49255053320201</c:v>
                </c:pt>
                <c:pt idx="399">
                  <c:v>1626.31454491265</c:v>
                </c:pt>
                <c:pt idx="400">
                  <c:v>1631.4285323296499</c:v>
                </c:pt>
                <c:pt idx="401">
                  <c:v>577.93958035206697</c:v>
                </c:pt>
                <c:pt idx="402">
                  <c:v>1825.7382479001201</c:v>
                </c:pt>
                <c:pt idx="403">
                  <c:v>1319.9627501694299</c:v>
                </c:pt>
                <c:pt idx="404">
                  <c:v>1382.7714610748201</c:v>
                </c:pt>
                <c:pt idx="405">
                  <c:v>329.88881882672302</c:v>
                </c:pt>
                <c:pt idx="406">
                  <c:v>1315.0561863712701</c:v>
                </c:pt>
                <c:pt idx="407">
                  <c:v>188.233947600221</c:v>
                </c:pt>
                <c:pt idx="408">
                  <c:v>88.073932065915699</c:v>
                </c:pt>
                <c:pt idx="409">
                  <c:v>1057.29341143228</c:v>
                </c:pt>
                <c:pt idx="410">
                  <c:v>461.36883377004301</c:v>
                </c:pt>
                <c:pt idx="411">
                  <c:v>1090.5024912374399</c:v>
                </c:pt>
                <c:pt idx="412">
                  <c:v>52.286607984203798</c:v>
                </c:pt>
                <c:pt idx="413">
                  <c:v>520.49979935690897</c:v>
                </c:pt>
                <c:pt idx="414">
                  <c:v>1082.7897739908601</c:v>
                </c:pt>
                <c:pt idx="415">
                  <c:v>169.779951569308</c:v>
                </c:pt>
                <c:pt idx="416">
                  <c:v>538.89519453252001</c:v>
                </c:pt>
                <c:pt idx="417">
                  <c:v>279.651531493628</c:v>
                </c:pt>
                <c:pt idx="418">
                  <c:v>1194.6202344579999</c:v>
                </c:pt>
                <c:pt idx="419">
                  <c:v>1285.7829010835901</c:v>
                </c:pt>
                <c:pt idx="420">
                  <c:v>1906.34670106264</c:v>
                </c:pt>
                <c:pt idx="421">
                  <c:v>919.88828710344296</c:v>
                </c:pt>
                <c:pt idx="422">
                  <c:v>612.20586497304896</c:v>
                </c:pt>
                <c:pt idx="423">
                  <c:v>204.943269975969</c:v>
                </c:pt>
                <c:pt idx="424">
                  <c:v>968.15563691590296</c:v>
                </c:pt>
                <c:pt idx="425">
                  <c:v>234.23563742734501</c:v>
                </c:pt>
                <c:pt idx="426">
                  <c:v>425.67139353373602</c:v>
                </c:pt>
                <c:pt idx="427">
                  <c:v>1153.9107264439499</c:v>
                </c:pt>
                <c:pt idx="428">
                  <c:v>986.11219537181103</c:v>
                </c:pt>
                <c:pt idx="429">
                  <c:v>482.18406125286299</c:v>
                </c:pt>
                <c:pt idx="430">
                  <c:v>1882.56799070392</c:v>
                </c:pt>
                <c:pt idx="431">
                  <c:v>950.642601899537</c:v>
                </c:pt>
                <c:pt idx="432">
                  <c:v>1210.98948496977</c:v>
                </c:pt>
                <c:pt idx="433">
                  <c:v>873.42652617376405</c:v>
                </c:pt>
                <c:pt idx="434">
                  <c:v>803.50800045503195</c:v>
                </c:pt>
                <c:pt idx="435">
                  <c:v>1975.73975890936</c:v>
                </c:pt>
                <c:pt idx="436">
                  <c:v>528.04692055920805</c:v>
                </c:pt>
                <c:pt idx="437">
                  <c:v>610.588873104149</c:v>
                </c:pt>
                <c:pt idx="438">
                  <c:v>1597.6865709026999</c:v>
                </c:pt>
                <c:pt idx="439">
                  <c:v>742.45079418062505</c:v>
                </c:pt>
                <c:pt idx="440">
                  <c:v>109.525236629514</c:v>
                </c:pt>
                <c:pt idx="441">
                  <c:v>579.44130795743604</c:v>
                </c:pt>
                <c:pt idx="442">
                  <c:v>1524.71581277518</c:v>
                </c:pt>
                <c:pt idx="443">
                  <c:v>987.29314308003302</c:v>
                </c:pt>
                <c:pt idx="444">
                  <c:v>1298.7550697178301</c:v>
                </c:pt>
                <c:pt idx="445">
                  <c:v>621.476677188812</c:v>
                </c:pt>
                <c:pt idx="446">
                  <c:v>1389.89198309485</c:v>
                </c:pt>
                <c:pt idx="447">
                  <c:v>1104.41841696403</c:v>
                </c:pt>
                <c:pt idx="448">
                  <c:v>738.83932060834502</c:v>
                </c:pt>
                <c:pt idx="449">
                  <c:v>1304.73306242422</c:v>
                </c:pt>
                <c:pt idx="450">
                  <c:v>834.350128187775</c:v>
                </c:pt>
                <c:pt idx="451">
                  <c:v>242.03161888311399</c:v>
                </c:pt>
                <c:pt idx="452">
                  <c:v>485.22847434854498</c:v>
                </c:pt>
                <c:pt idx="453">
                  <c:v>145.95880333185201</c:v>
                </c:pt>
                <c:pt idx="454">
                  <c:v>732.98568950796096</c:v>
                </c:pt>
                <c:pt idx="455">
                  <c:v>1849.79898666703</c:v>
                </c:pt>
                <c:pt idx="456">
                  <c:v>1081.2848649738401</c:v>
                </c:pt>
                <c:pt idx="457">
                  <c:v>1895.7300319298399</c:v>
                </c:pt>
                <c:pt idx="458">
                  <c:v>1608.55120605459</c:v>
                </c:pt>
                <c:pt idx="459">
                  <c:v>1321.95698469237</c:v>
                </c:pt>
                <c:pt idx="460">
                  <c:v>1034.0972234676501</c:v>
                </c:pt>
                <c:pt idx="461">
                  <c:v>613.34523633561196</c:v>
                </c:pt>
                <c:pt idx="462">
                  <c:v>1618.82794390501</c:v>
                </c:pt>
                <c:pt idx="463">
                  <c:v>516.16624345482796</c:v>
                </c:pt>
                <c:pt idx="464">
                  <c:v>737.25230096347605</c:v>
                </c:pt>
                <c:pt idx="465">
                  <c:v>1940.1076510011801</c:v>
                </c:pt>
                <c:pt idx="466">
                  <c:v>876.02426100196203</c:v>
                </c:pt>
                <c:pt idx="467">
                  <c:v>891.99781682651599</c:v>
                </c:pt>
                <c:pt idx="468">
                  <c:v>1957.4547570032701</c:v>
                </c:pt>
                <c:pt idx="469">
                  <c:v>1178.65679425915</c:v>
                </c:pt>
                <c:pt idx="470">
                  <c:v>1170.8131329866401</c:v>
                </c:pt>
                <c:pt idx="471">
                  <c:v>308.33198430695501</c:v>
                </c:pt>
                <c:pt idx="472">
                  <c:v>1846.5354898148701</c:v>
                </c:pt>
                <c:pt idx="473">
                  <c:v>493.81790739980897</c:v>
                </c:pt>
                <c:pt idx="474">
                  <c:v>1642.8804433580001</c:v>
                </c:pt>
                <c:pt idx="475">
                  <c:v>251.398168288645</c:v>
                </c:pt>
                <c:pt idx="476">
                  <c:v>987.61810921413496</c:v>
                </c:pt>
                <c:pt idx="477">
                  <c:v>505.810285466545</c:v>
                </c:pt>
                <c:pt idx="478">
                  <c:v>1554.7344434327299</c:v>
                </c:pt>
                <c:pt idx="479">
                  <c:v>761.69070959247097</c:v>
                </c:pt>
                <c:pt idx="480">
                  <c:v>402.29789381415702</c:v>
                </c:pt>
                <c:pt idx="481">
                  <c:v>179.35918537718001</c:v>
                </c:pt>
                <c:pt idx="482">
                  <c:v>1600.7552779744201</c:v>
                </c:pt>
                <c:pt idx="483">
                  <c:v>1221.08270021473</c:v>
                </c:pt>
                <c:pt idx="484">
                  <c:v>652.82091315704804</c:v>
                </c:pt>
                <c:pt idx="485">
                  <c:v>1120.76283000119</c:v>
                </c:pt>
                <c:pt idx="486">
                  <c:v>1389.72830530956</c:v>
                </c:pt>
                <c:pt idx="487">
                  <c:v>1959.0615405629301</c:v>
                </c:pt>
                <c:pt idx="488">
                  <c:v>200.692913228035</c:v>
                </c:pt>
                <c:pt idx="489">
                  <c:v>1377.5569484074499</c:v>
                </c:pt>
                <c:pt idx="490">
                  <c:v>1633.8142603884201</c:v>
                </c:pt>
                <c:pt idx="491">
                  <c:v>688.80859422658898</c:v>
                </c:pt>
                <c:pt idx="492">
                  <c:v>743.45202727252195</c:v>
                </c:pt>
                <c:pt idx="493">
                  <c:v>78.842285666510094</c:v>
                </c:pt>
                <c:pt idx="494">
                  <c:v>171.681584300396</c:v>
                </c:pt>
                <c:pt idx="495">
                  <c:v>692.37442943842598</c:v>
                </c:pt>
                <c:pt idx="496">
                  <c:v>1241.8323678684301</c:v>
                </c:pt>
                <c:pt idx="497">
                  <c:v>496.68014770316898</c:v>
                </c:pt>
                <c:pt idx="498">
                  <c:v>1526.4569904677001</c:v>
                </c:pt>
                <c:pt idx="499">
                  <c:v>657.100325536686</c:v>
                </c:pt>
                <c:pt idx="500">
                  <c:v>1685.5732305066899</c:v>
                </c:pt>
                <c:pt idx="501">
                  <c:v>1457.9908273231699</c:v>
                </c:pt>
                <c:pt idx="502">
                  <c:v>1877.29396240494</c:v>
                </c:pt>
                <c:pt idx="503">
                  <c:v>1024.4880333179301</c:v>
                </c:pt>
                <c:pt idx="504">
                  <c:v>922.453880339855</c:v>
                </c:pt>
                <c:pt idx="505">
                  <c:v>1203.9759857899501</c:v>
                </c:pt>
                <c:pt idx="506">
                  <c:v>818.51146855984098</c:v>
                </c:pt>
                <c:pt idx="507">
                  <c:v>767.54192402591696</c:v>
                </c:pt>
                <c:pt idx="508">
                  <c:v>1342.52287567748</c:v>
                </c:pt>
                <c:pt idx="509">
                  <c:v>1828.8127115596401</c:v>
                </c:pt>
                <c:pt idx="510">
                  <c:v>1324.1979920869901</c:v>
                </c:pt>
                <c:pt idx="511">
                  <c:v>376.57154575623701</c:v>
                </c:pt>
                <c:pt idx="512">
                  <c:v>1553.86459287974</c:v>
                </c:pt>
                <c:pt idx="513">
                  <c:v>1294.0538364416</c:v>
                </c:pt>
                <c:pt idx="514">
                  <c:v>925.82720518969302</c:v>
                </c:pt>
                <c:pt idx="515">
                  <c:v>135.53868176656101</c:v>
                </c:pt>
                <c:pt idx="516">
                  <c:v>1320.77597812727</c:v>
                </c:pt>
                <c:pt idx="517">
                  <c:v>1016.6215526424101</c:v>
                </c:pt>
                <c:pt idx="518">
                  <c:v>1754.51767136083</c:v>
                </c:pt>
                <c:pt idx="519">
                  <c:v>957.27619051262002</c:v>
                </c:pt>
                <c:pt idx="520">
                  <c:v>979.21153930356297</c:v>
                </c:pt>
                <c:pt idx="521">
                  <c:v>623.58409448710995</c:v>
                </c:pt>
                <c:pt idx="522">
                  <c:v>1720.7577337744899</c:v>
                </c:pt>
                <c:pt idx="523">
                  <c:v>1241.4508892813999</c:v>
                </c:pt>
                <c:pt idx="524">
                  <c:v>1737.4136582823401</c:v>
                </c:pt>
                <c:pt idx="525">
                  <c:v>1199.7604314018899</c:v>
                </c:pt>
                <c:pt idx="526">
                  <c:v>1635.6820387350699</c:v>
                </c:pt>
                <c:pt idx="527">
                  <c:v>1177.3204039192501</c:v>
                </c:pt>
                <c:pt idx="528">
                  <c:v>1997.83827549341</c:v>
                </c:pt>
                <c:pt idx="529">
                  <c:v>1037.98607610811</c:v>
                </c:pt>
                <c:pt idx="530">
                  <c:v>1416.70974198101</c:v>
                </c:pt>
                <c:pt idx="531">
                  <c:v>1427.4410913517399</c:v>
                </c:pt>
                <c:pt idx="532">
                  <c:v>188.657767031833</c:v>
                </c:pt>
                <c:pt idx="533">
                  <c:v>64.098192464249905</c:v>
                </c:pt>
                <c:pt idx="534">
                  <c:v>613.51913932132697</c:v>
                </c:pt>
                <c:pt idx="535">
                  <c:v>1184.7504987438599</c:v>
                </c:pt>
                <c:pt idx="536">
                  <c:v>260.53018642101</c:v>
                </c:pt>
                <c:pt idx="537">
                  <c:v>1716.6411585813701</c:v>
                </c:pt>
                <c:pt idx="538">
                  <c:v>1918.2109008546099</c:v>
                </c:pt>
                <c:pt idx="539">
                  <c:v>1338.2171778494101</c:v>
                </c:pt>
                <c:pt idx="540">
                  <c:v>1713.15003009631</c:v>
                </c:pt>
                <c:pt idx="541">
                  <c:v>1321.5715417532499</c:v>
                </c:pt>
                <c:pt idx="542">
                  <c:v>1557.2931367946601</c:v>
                </c:pt>
                <c:pt idx="543">
                  <c:v>956.18460870143099</c:v>
                </c:pt>
                <c:pt idx="544">
                  <c:v>1322.36252878702</c:v>
                </c:pt>
                <c:pt idx="545">
                  <c:v>896.50161308371401</c:v>
                </c:pt>
                <c:pt idx="546">
                  <c:v>237.65318366023399</c:v>
                </c:pt>
                <c:pt idx="547">
                  <c:v>1248.9074350281601</c:v>
                </c:pt>
                <c:pt idx="548">
                  <c:v>182.60228041538301</c:v>
                </c:pt>
                <c:pt idx="549">
                  <c:v>491.275680124264</c:v>
                </c:pt>
                <c:pt idx="550">
                  <c:v>1728.55095191841</c:v>
                </c:pt>
                <c:pt idx="551">
                  <c:v>1369.2335693733201</c:v>
                </c:pt>
                <c:pt idx="552">
                  <c:v>1553.1283916708801</c:v>
                </c:pt>
                <c:pt idx="553">
                  <c:v>1630.02951929798</c:v>
                </c:pt>
                <c:pt idx="554">
                  <c:v>1807.7884161951499</c:v>
                </c:pt>
                <c:pt idx="555">
                  <c:v>1552.6511608779199</c:v>
                </c:pt>
                <c:pt idx="556">
                  <c:v>768.13233494019801</c:v>
                </c:pt>
                <c:pt idx="557">
                  <c:v>146.072642110858</c:v>
                </c:pt>
                <c:pt idx="558">
                  <c:v>1972.2219770220599</c:v>
                </c:pt>
                <c:pt idx="559">
                  <c:v>217.129139819117</c:v>
                </c:pt>
                <c:pt idx="560">
                  <c:v>1018.08595107029</c:v>
                </c:pt>
                <c:pt idx="561">
                  <c:v>1469.65205769151</c:v>
                </c:pt>
                <c:pt idx="562">
                  <c:v>1676.07112621226</c:v>
                </c:pt>
                <c:pt idx="563">
                  <c:v>1092.2516745821099</c:v>
                </c:pt>
                <c:pt idx="564">
                  <c:v>1828.2885973708101</c:v>
                </c:pt>
                <c:pt idx="565">
                  <c:v>337.115392534335</c:v>
                </c:pt>
                <c:pt idx="566">
                  <c:v>1366.3673721397599</c:v>
                </c:pt>
                <c:pt idx="567">
                  <c:v>840.30327553309598</c:v>
                </c:pt>
                <c:pt idx="568">
                  <c:v>568.43283657151801</c:v>
                </c:pt>
                <c:pt idx="569">
                  <c:v>706.52080932804995</c:v>
                </c:pt>
                <c:pt idx="570">
                  <c:v>330.88984517105598</c:v>
                </c:pt>
                <c:pt idx="571">
                  <c:v>1904.2677950538</c:v>
                </c:pt>
                <c:pt idx="572">
                  <c:v>1225.27298087396</c:v>
                </c:pt>
                <c:pt idx="573">
                  <c:v>50.524213925391003</c:v>
                </c:pt>
                <c:pt idx="574">
                  <c:v>1813.7839403542</c:v>
                </c:pt>
                <c:pt idx="575">
                  <c:v>313.22925435064502</c:v>
                </c:pt>
                <c:pt idx="576">
                  <c:v>274.983194143959</c:v>
                </c:pt>
                <c:pt idx="577">
                  <c:v>1499.56556223139</c:v>
                </c:pt>
                <c:pt idx="578">
                  <c:v>1428.3498265558701</c:v>
                </c:pt>
                <c:pt idx="579">
                  <c:v>1612.6126505884199</c:v>
                </c:pt>
                <c:pt idx="580">
                  <c:v>1812.1713162314099</c:v>
                </c:pt>
                <c:pt idx="581">
                  <c:v>796.00928157582496</c:v>
                </c:pt>
                <c:pt idx="582">
                  <c:v>438.90420532720799</c:v>
                </c:pt>
                <c:pt idx="583">
                  <c:v>1757.6907830677901</c:v>
                </c:pt>
                <c:pt idx="584">
                  <c:v>629.46438040460203</c:v>
                </c:pt>
                <c:pt idx="585">
                  <c:v>1258.69340689262</c:v>
                </c:pt>
                <c:pt idx="586">
                  <c:v>1640.5209109595201</c:v>
                </c:pt>
                <c:pt idx="587">
                  <c:v>1541.7260619086401</c:v>
                </c:pt>
                <c:pt idx="588">
                  <c:v>675.35921078869001</c:v>
                </c:pt>
                <c:pt idx="589">
                  <c:v>520.45241759978103</c:v>
                </c:pt>
                <c:pt idx="590">
                  <c:v>354.93034968964798</c:v>
                </c:pt>
                <c:pt idx="591">
                  <c:v>1923.82385240341</c:v>
                </c:pt>
                <c:pt idx="592">
                  <c:v>783.48925753324795</c:v>
                </c:pt>
                <c:pt idx="593">
                  <c:v>1114.21579591553</c:v>
                </c:pt>
                <c:pt idx="594">
                  <c:v>1047.8862502873301</c:v>
                </c:pt>
                <c:pt idx="595">
                  <c:v>1109.98443540521</c:v>
                </c:pt>
                <c:pt idx="596">
                  <c:v>1895.8782805396399</c:v>
                </c:pt>
                <c:pt idx="597">
                  <c:v>1117.26497133716</c:v>
                </c:pt>
                <c:pt idx="598">
                  <c:v>373.53436508781999</c:v>
                </c:pt>
                <c:pt idx="599">
                  <c:v>1917.3981179264699</c:v>
                </c:pt>
                <c:pt idx="600">
                  <c:v>1885.15252011853</c:v>
                </c:pt>
                <c:pt idx="601">
                  <c:v>1111.09056101942</c:v>
                </c:pt>
                <c:pt idx="602">
                  <c:v>343.28499742505397</c:v>
                </c:pt>
                <c:pt idx="603">
                  <c:v>1043.29985972804</c:v>
                </c:pt>
                <c:pt idx="604">
                  <c:v>952.21260812930097</c:v>
                </c:pt>
                <c:pt idx="605">
                  <c:v>946.92190398152695</c:v>
                </c:pt>
                <c:pt idx="606">
                  <c:v>1015.11276345981</c:v>
                </c:pt>
                <c:pt idx="607">
                  <c:v>229.15772175778901</c:v>
                </c:pt>
                <c:pt idx="608">
                  <c:v>1277.0690685622801</c:v>
                </c:pt>
                <c:pt idx="609">
                  <c:v>1500.74724204065</c:v>
                </c:pt>
                <c:pt idx="610">
                  <c:v>1675.00444363665</c:v>
                </c:pt>
                <c:pt idx="611">
                  <c:v>181.00403621985001</c:v>
                </c:pt>
                <c:pt idx="612">
                  <c:v>691.95383965012502</c:v>
                </c:pt>
                <c:pt idx="613">
                  <c:v>1271.6563177917801</c:v>
                </c:pt>
                <c:pt idx="614">
                  <c:v>1858.80031754267</c:v>
                </c:pt>
                <c:pt idx="615">
                  <c:v>1722.9671031790699</c:v>
                </c:pt>
                <c:pt idx="616">
                  <c:v>549.32825533305697</c:v>
                </c:pt>
                <c:pt idx="617">
                  <c:v>1955.0127801246499</c:v>
                </c:pt>
                <c:pt idx="618">
                  <c:v>774.76402075923795</c:v>
                </c:pt>
                <c:pt idx="619">
                  <c:v>936.43914286574</c:v>
                </c:pt>
                <c:pt idx="620">
                  <c:v>1983.55172909627</c:v>
                </c:pt>
                <c:pt idx="621">
                  <c:v>829.35846586869604</c:v>
                </c:pt>
                <c:pt idx="622">
                  <c:v>168.00103404965299</c:v>
                </c:pt>
                <c:pt idx="623">
                  <c:v>1853.29537026351</c:v>
                </c:pt>
                <c:pt idx="624">
                  <c:v>1712.0786378718999</c:v>
                </c:pt>
                <c:pt idx="625">
                  <c:v>1596.14474431233</c:v>
                </c:pt>
                <c:pt idx="626">
                  <c:v>1606.3835329275801</c:v>
                </c:pt>
                <c:pt idx="627">
                  <c:v>292.20232817853901</c:v>
                </c:pt>
                <c:pt idx="628">
                  <c:v>396.22347346343003</c:v>
                </c:pt>
                <c:pt idx="629">
                  <c:v>1820.6696422104201</c:v>
                </c:pt>
                <c:pt idx="630">
                  <c:v>674.24893826003802</c:v>
                </c:pt>
                <c:pt idx="631">
                  <c:v>1237.6574451133399</c:v>
                </c:pt>
                <c:pt idx="632">
                  <c:v>1775.11927369303</c:v>
                </c:pt>
                <c:pt idx="633">
                  <c:v>51.604856380291302</c:v>
                </c:pt>
                <c:pt idx="634">
                  <c:v>1692.2185098934499</c:v>
                </c:pt>
                <c:pt idx="635">
                  <c:v>1389.2660276066599</c:v>
                </c:pt>
                <c:pt idx="636">
                  <c:v>1854.9083301846899</c:v>
                </c:pt>
                <c:pt idx="637">
                  <c:v>802.73019933262697</c:v>
                </c:pt>
                <c:pt idx="638">
                  <c:v>1312.4912735625701</c:v>
                </c:pt>
                <c:pt idx="639">
                  <c:v>1529.22205231524</c:v>
                </c:pt>
                <c:pt idx="640">
                  <c:v>1428.90928194565</c:v>
                </c:pt>
                <c:pt idx="641">
                  <c:v>355.796721122127</c:v>
                </c:pt>
                <c:pt idx="642">
                  <c:v>440.60022673187302</c:v>
                </c:pt>
                <c:pt idx="643">
                  <c:v>982.12531924096402</c:v>
                </c:pt>
                <c:pt idx="644">
                  <c:v>1781.3660505292</c:v>
                </c:pt>
                <c:pt idx="645">
                  <c:v>246.36142315439301</c:v>
                </c:pt>
                <c:pt idx="646">
                  <c:v>1911.1874539882899</c:v>
                </c:pt>
                <c:pt idx="647">
                  <c:v>1453.6829548793301</c:v>
                </c:pt>
                <c:pt idx="648">
                  <c:v>1564.8540787941399</c:v>
                </c:pt>
                <c:pt idx="649">
                  <c:v>630.91326564018095</c:v>
                </c:pt>
                <c:pt idx="650">
                  <c:v>497.46451855642499</c:v>
                </c:pt>
                <c:pt idx="651">
                  <c:v>232.82563007692701</c:v>
                </c:pt>
                <c:pt idx="652">
                  <c:v>925.1577640836</c:v>
                </c:pt>
                <c:pt idx="653">
                  <c:v>536.47533914733106</c:v>
                </c:pt>
                <c:pt idx="654">
                  <c:v>1568.9716404200201</c:v>
                </c:pt>
                <c:pt idx="655">
                  <c:v>959.06853178569997</c:v>
                </c:pt>
                <c:pt idx="656">
                  <c:v>1529.8773171804501</c:v>
                </c:pt>
                <c:pt idx="657">
                  <c:v>628.29869450378499</c:v>
                </c:pt>
                <c:pt idx="658">
                  <c:v>1049.83341919281</c:v>
                </c:pt>
                <c:pt idx="659">
                  <c:v>272.28007489582598</c:v>
                </c:pt>
                <c:pt idx="660">
                  <c:v>924.43730407756402</c:v>
                </c:pt>
                <c:pt idx="661">
                  <c:v>1128.77916915067</c:v>
                </c:pt>
                <c:pt idx="662">
                  <c:v>1170.4317897174201</c:v>
                </c:pt>
                <c:pt idx="663">
                  <c:v>1259.4204739536201</c:v>
                </c:pt>
                <c:pt idx="664">
                  <c:v>69.811398307103602</c:v>
                </c:pt>
                <c:pt idx="665">
                  <c:v>482.88239370305598</c:v>
                </c:pt>
                <c:pt idx="666">
                  <c:v>1418.58306241692</c:v>
                </c:pt>
                <c:pt idx="667">
                  <c:v>279.03342486265001</c:v>
                </c:pt>
                <c:pt idx="668">
                  <c:v>740.50038366458398</c:v>
                </c:pt>
                <c:pt idx="669">
                  <c:v>846.48331559860696</c:v>
                </c:pt>
                <c:pt idx="670">
                  <c:v>284.98133975298902</c:v>
                </c:pt>
                <c:pt idx="671">
                  <c:v>1048.50857332143</c:v>
                </c:pt>
                <c:pt idx="672">
                  <c:v>537.83800239170898</c:v>
                </c:pt>
                <c:pt idx="673">
                  <c:v>748.29538054488603</c:v>
                </c:pt>
                <c:pt idx="674">
                  <c:v>937.68842811915499</c:v>
                </c:pt>
                <c:pt idx="675">
                  <c:v>835.78664729016305</c:v>
                </c:pt>
                <c:pt idx="676">
                  <c:v>1362.57689426243</c:v>
                </c:pt>
                <c:pt idx="677">
                  <c:v>1183.8463871476399</c:v>
                </c:pt>
                <c:pt idx="678">
                  <c:v>1836.34080821106</c:v>
                </c:pt>
                <c:pt idx="679">
                  <c:v>1344.2466471683799</c:v>
                </c:pt>
                <c:pt idx="680">
                  <c:v>188.484612468432</c:v>
                </c:pt>
                <c:pt idx="681">
                  <c:v>959.885638218748</c:v>
                </c:pt>
                <c:pt idx="682">
                  <c:v>1953.61767135985</c:v>
                </c:pt>
                <c:pt idx="683">
                  <c:v>1684.4798135931501</c:v>
                </c:pt>
                <c:pt idx="684">
                  <c:v>1424.3638256491599</c:v>
                </c:pt>
                <c:pt idx="685">
                  <c:v>543.14518571210704</c:v>
                </c:pt>
                <c:pt idx="686">
                  <c:v>814.63010071927999</c:v>
                </c:pt>
                <c:pt idx="687">
                  <c:v>828.25914664677498</c:v>
                </c:pt>
                <c:pt idx="688">
                  <c:v>1811.64365795712</c:v>
                </c:pt>
                <c:pt idx="689">
                  <c:v>858.60605370682799</c:v>
                </c:pt>
                <c:pt idx="690">
                  <c:v>1795.5325351686099</c:v>
                </c:pt>
                <c:pt idx="691">
                  <c:v>1294.8776571067799</c:v>
                </c:pt>
                <c:pt idx="692">
                  <c:v>628.95637461585795</c:v>
                </c:pt>
                <c:pt idx="693">
                  <c:v>1472.2348366185299</c:v>
                </c:pt>
                <c:pt idx="694">
                  <c:v>1710.0444809057501</c:v>
                </c:pt>
                <c:pt idx="695">
                  <c:v>702.52094399462999</c:v>
                </c:pt>
                <c:pt idx="696">
                  <c:v>1327.8573644652799</c:v>
                </c:pt>
                <c:pt idx="697">
                  <c:v>706.415982486134</c:v>
                </c:pt>
                <c:pt idx="698">
                  <c:v>1229.95599951127</c:v>
                </c:pt>
                <c:pt idx="699">
                  <c:v>53.008479795844202</c:v>
                </c:pt>
                <c:pt idx="700">
                  <c:v>1810.5688870993199</c:v>
                </c:pt>
                <c:pt idx="701">
                  <c:v>1680.6622429480699</c:v>
                </c:pt>
                <c:pt idx="702">
                  <c:v>788.00200579703505</c:v>
                </c:pt>
                <c:pt idx="703">
                  <c:v>1589.2386519009999</c:v>
                </c:pt>
                <c:pt idx="704">
                  <c:v>1009.96772107808</c:v>
                </c:pt>
                <c:pt idx="705">
                  <c:v>1782.3787617855101</c:v>
                </c:pt>
                <c:pt idx="706">
                  <c:v>266.86955055514397</c:v>
                </c:pt>
                <c:pt idx="707">
                  <c:v>1983.8066211713201</c:v>
                </c:pt>
                <c:pt idx="708">
                  <c:v>1447.0348812906</c:v>
                </c:pt>
                <c:pt idx="709">
                  <c:v>144.74310578388901</c:v>
                </c:pt>
                <c:pt idx="710">
                  <c:v>1376.07225687766</c:v>
                </c:pt>
                <c:pt idx="711">
                  <c:v>1772.7150185443099</c:v>
                </c:pt>
                <c:pt idx="712">
                  <c:v>610.08685269605303</c:v>
                </c:pt>
                <c:pt idx="713">
                  <c:v>1143.68903609519</c:v>
                </c:pt>
                <c:pt idx="714">
                  <c:v>1241.1162865782601</c:v>
                </c:pt>
                <c:pt idx="715">
                  <c:v>944.05660324330699</c:v>
                </c:pt>
                <c:pt idx="716">
                  <c:v>158.779548827246</c:v>
                </c:pt>
                <c:pt idx="717">
                  <c:v>784.58073091825702</c:v>
                </c:pt>
                <c:pt idx="718">
                  <c:v>436.32745911908</c:v>
                </c:pt>
                <c:pt idx="719">
                  <c:v>1273.1299087448699</c:v>
                </c:pt>
                <c:pt idx="720">
                  <c:v>1939.0377982110299</c:v>
                </c:pt>
                <c:pt idx="721">
                  <c:v>930.41134173888202</c:v>
                </c:pt>
                <c:pt idx="722">
                  <c:v>620.49107980988902</c:v>
                </c:pt>
                <c:pt idx="723">
                  <c:v>274.09708320814099</c:v>
                </c:pt>
                <c:pt idx="724">
                  <c:v>1035.07345846319</c:v>
                </c:pt>
                <c:pt idx="725">
                  <c:v>516.68518597179695</c:v>
                </c:pt>
                <c:pt idx="726">
                  <c:v>399.459706320294</c:v>
                </c:pt>
                <c:pt idx="727">
                  <c:v>1417.2598246144801</c:v>
                </c:pt>
                <c:pt idx="728">
                  <c:v>925.97951853066297</c:v>
                </c:pt>
                <c:pt idx="729">
                  <c:v>1141.28510009555</c:v>
                </c:pt>
                <c:pt idx="730">
                  <c:v>997.09657184402602</c:v>
                </c:pt>
                <c:pt idx="731">
                  <c:v>200.636716352973</c:v>
                </c:pt>
                <c:pt idx="732">
                  <c:v>1298.66018640066</c:v>
                </c:pt>
                <c:pt idx="733">
                  <c:v>871.51509730743396</c:v>
                </c:pt>
                <c:pt idx="734">
                  <c:v>1621.1475139059601</c:v>
                </c:pt>
                <c:pt idx="735">
                  <c:v>1467.14772638725</c:v>
                </c:pt>
                <c:pt idx="736">
                  <c:v>504.15952128044802</c:v>
                </c:pt>
                <c:pt idx="737">
                  <c:v>1760.03716508089</c:v>
                </c:pt>
                <c:pt idx="738">
                  <c:v>821.01210810637895</c:v>
                </c:pt>
                <c:pt idx="739">
                  <c:v>886.80765613158997</c:v>
                </c:pt>
                <c:pt idx="740">
                  <c:v>68.906379766094503</c:v>
                </c:pt>
                <c:pt idx="741">
                  <c:v>1650.9117077108399</c:v>
                </c:pt>
                <c:pt idx="742">
                  <c:v>1574.2645844815299</c:v>
                </c:pt>
                <c:pt idx="743">
                  <c:v>1193.27449072748</c:v>
                </c:pt>
                <c:pt idx="744">
                  <c:v>1409.0848395986</c:v>
                </c:pt>
                <c:pt idx="745">
                  <c:v>155.33018525447201</c:v>
                </c:pt>
                <c:pt idx="746">
                  <c:v>579.82189033529198</c:v>
                </c:pt>
                <c:pt idx="747">
                  <c:v>1553.64941682786</c:v>
                </c:pt>
                <c:pt idx="748">
                  <c:v>1990.1307544646099</c:v>
                </c:pt>
                <c:pt idx="749">
                  <c:v>1177.17712170348</c:v>
                </c:pt>
                <c:pt idx="750">
                  <c:v>359.264478918365</c:v>
                </c:pt>
                <c:pt idx="751">
                  <c:v>126.42201996948501</c:v>
                </c:pt>
                <c:pt idx="752">
                  <c:v>99.475415591168201</c:v>
                </c:pt>
                <c:pt idx="753">
                  <c:v>933.36070426930496</c:v>
                </c:pt>
                <c:pt idx="754">
                  <c:v>542.926990137963</c:v>
                </c:pt>
                <c:pt idx="755">
                  <c:v>980.93888026183902</c:v>
                </c:pt>
                <c:pt idx="756">
                  <c:v>1827.9401648235801</c:v>
                </c:pt>
                <c:pt idx="757">
                  <c:v>1463.9325648209101</c:v>
                </c:pt>
                <c:pt idx="758">
                  <c:v>818.51370608411696</c:v>
                </c:pt>
                <c:pt idx="759">
                  <c:v>615.34574501347902</c:v>
                </c:pt>
                <c:pt idx="760">
                  <c:v>1553.8802723726001</c:v>
                </c:pt>
                <c:pt idx="761">
                  <c:v>1603.8032182224899</c:v>
                </c:pt>
                <c:pt idx="762">
                  <c:v>1042.6591536952101</c:v>
                </c:pt>
                <c:pt idx="763">
                  <c:v>510.26102382019599</c:v>
                </c:pt>
                <c:pt idx="764">
                  <c:v>474.92583645614701</c:v>
                </c:pt>
                <c:pt idx="765">
                  <c:v>1107.98354065636</c:v>
                </c:pt>
                <c:pt idx="766">
                  <c:v>941.50555050755599</c:v>
                </c:pt>
                <c:pt idx="767">
                  <c:v>341.82652347462999</c:v>
                </c:pt>
                <c:pt idx="768">
                  <c:v>1450.2315719133301</c:v>
                </c:pt>
                <c:pt idx="769">
                  <c:v>1772.5515290789101</c:v>
                </c:pt>
                <c:pt idx="770">
                  <c:v>768.69594894566501</c:v>
                </c:pt>
                <c:pt idx="771">
                  <c:v>663.10236496540494</c:v>
                </c:pt>
                <c:pt idx="772">
                  <c:v>1686.4387808839101</c:v>
                </c:pt>
                <c:pt idx="773">
                  <c:v>1441.52160225846</c:v>
                </c:pt>
                <c:pt idx="774">
                  <c:v>846.654308815538</c:v>
                </c:pt>
                <c:pt idx="775">
                  <c:v>945.04639638565698</c:v>
                </c:pt>
                <c:pt idx="776">
                  <c:v>1323.41741622941</c:v>
                </c:pt>
                <c:pt idx="777">
                  <c:v>1301.24292448546</c:v>
                </c:pt>
                <c:pt idx="778">
                  <c:v>341.48639794783298</c:v>
                </c:pt>
                <c:pt idx="779">
                  <c:v>664.09441046737004</c:v>
                </c:pt>
                <c:pt idx="780">
                  <c:v>108.36316180932501</c:v>
                </c:pt>
                <c:pt idx="781">
                  <c:v>1528.7578580351001</c:v>
                </c:pt>
                <c:pt idx="782">
                  <c:v>136.28121340979001</c:v>
                </c:pt>
                <c:pt idx="783">
                  <c:v>1514.8321880650201</c:v>
                </c:pt>
                <c:pt idx="784">
                  <c:v>166.405043298252</c:v>
                </c:pt>
                <c:pt idx="785">
                  <c:v>1347.6883740829201</c:v>
                </c:pt>
                <c:pt idx="786">
                  <c:v>1181.51370092106</c:v>
                </c:pt>
                <c:pt idx="787">
                  <c:v>1507.0889060279201</c:v>
                </c:pt>
                <c:pt idx="788">
                  <c:v>585.11175054592104</c:v>
                </c:pt>
                <c:pt idx="789">
                  <c:v>337.42915758050401</c:v>
                </c:pt>
                <c:pt idx="790">
                  <c:v>1032.5472318933701</c:v>
                </c:pt>
                <c:pt idx="791">
                  <c:v>1354.4999457415299</c:v>
                </c:pt>
                <c:pt idx="792">
                  <c:v>1354.8820367533499</c:v>
                </c:pt>
                <c:pt idx="793">
                  <c:v>1207.5056682274801</c:v>
                </c:pt>
                <c:pt idx="794">
                  <c:v>309.53560986981603</c:v>
                </c:pt>
                <c:pt idx="795">
                  <c:v>1749.5747113298801</c:v>
                </c:pt>
                <c:pt idx="796">
                  <c:v>976.60411221935499</c:v>
                </c:pt>
                <c:pt idx="797">
                  <c:v>953.71597166994798</c:v>
                </c:pt>
                <c:pt idx="798">
                  <c:v>1368.2712005809501</c:v>
                </c:pt>
                <c:pt idx="799">
                  <c:v>1877.0527586973701</c:v>
                </c:pt>
                <c:pt idx="800">
                  <c:v>1182.4991883174</c:v>
                </c:pt>
                <c:pt idx="801">
                  <c:v>1422.0143696248299</c:v>
                </c:pt>
                <c:pt idx="802">
                  <c:v>1744.6841630965901</c:v>
                </c:pt>
                <c:pt idx="803">
                  <c:v>54.6760827624001</c:v>
                </c:pt>
                <c:pt idx="804">
                  <c:v>1458.15716889031</c:v>
                </c:pt>
                <c:pt idx="805">
                  <c:v>931.67007552770895</c:v>
                </c:pt>
                <c:pt idx="806">
                  <c:v>1598.0476772524</c:v>
                </c:pt>
                <c:pt idx="807">
                  <c:v>1210.7412417946</c:v>
                </c:pt>
                <c:pt idx="808">
                  <c:v>1344.6201644762</c:v>
                </c:pt>
                <c:pt idx="809">
                  <c:v>1060.08415629756</c:v>
                </c:pt>
                <c:pt idx="810">
                  <c:v>1278.1342379571299</c:v>
                </c:pt>
                <c:pt idx="811">
                  <c:v>80.7882203130645</c:v>
                </c:pt>
                <c:pt idx="812">
                  <c:v>1200.2272234541499</c:v>
                </c:pt>
                <c:pt idx="813">
                  <c:v>1512.2571256761501</c:v>
                </c:pt>
                <c:pt idx="814">
                  <c:v>647.47935463581098</c:v>
                </c:pt>
                <c:pt idx="815">
                  <c:v>252.08270071604801</c:v>
                </c:pt>
                <c:pt idx="816">
                  <c:v>439.10002040852999</c:v>
                </c:pt>
                <c:pt idx="817">
                  <c:v>199.73741881424101</c:v>
                </c:pt>
                <c:pt idx="818">
                  <c:v>1762.63508551261</c:v>
                </c:pt>
                <c:pt idx="819">
                  <c:v>1541.8002967100799</c:v>
                </c:pt>
                <c:pt idx="820">
                  <c:v>260.83719982987202</c:v>
                </c:pt>
                <c:pt idx="821">
                  <c:v>317.504538988766</c:v>
                </c:pt>
                <c:pt idx="822">
                  <c:v>1861.5298475955301</c:v>
                </c:pt>
                <c:pt idx="823">
                  <c:v>466.03560348317802</c:v>
                </c:pt>
                <c:pt idx="824">
                  <c:v>1041.25080216745</c:v>
                </c:pt>
                <c:pt idx="825">
                  <c:v>957.54746616048101</c:v>
                </c:pt>
                <c:pt idx="826">
                  <c:v>1194.67936694988</c:v>
                </c:pt>
                <c:pt idx="827">
                  <c:v>951.17739043250401</c:v>
                </c:pt>
                <c:pt idx="828">
                  <c:v>1926.64139859689</c:v>
                </c:pt>
                <c:pt idx="829">
                  <c:v>1599.0569208576601</c:v>
                </c:pt>
                <c:pt idx="830">
                  <c:v>954.04081173676695</c:v>
                </c:pt>
                <c:pt idx="831">
                  <c:v>366.54350100177697</c:v>
                </c:pt>
                <c:pt idx="832">
                  <c:v>1191.1846363945999</c:v>
                </c:pt>
                <c:pt idx="833">
                  <c:v>1484.8283065898499</c:v>
                </c:pt>
                <c:pt idx="834">
                  <c:v>600.69439490212505</c:v>
                </c:pt>
                <c:pt idx="835">
                  <c:v>1359.57520498074</c:v>
                </c:pt>
                <c:pt idx="836">
                  <c:v>864.66238116326394</c:v>
                </c:pt>
                <c:pt idx="837">
                  <c:v>367.45554760549197</c:v>
                </c:pt>
                <c:pt idx="838">
                  <c:v>1484.4586298599399</c:v>
                </c:pt>
                <c:pt idx="839">
                  <c:v>1319.4445139765701</c:v>
                </c:pt>
                <c:pt idx="840">
                  <c:v>904.61708189425099</c:v>
                </c:pt>
                <c:pt idx="841">
                  <c:v>1151.9026227547399</c:v>
                </c:pt>
                <c:pt idx="842">
                  <c:v>87.476851190198502</c:v>
                </c:pt>
                <c:pt idx="843">
                  <c:v>586.792403265703</c:v>
                </c:pt>
                <c:pt idx="844">
                  <c:v>1135.77056227751</c:v>
                </c:pt>
                <c:pt idx="845">
                  <c:v>1450.5239723197201</c:v>
                </c:pt>
                <c:pt idx="846">
                  <c:v>90.102325189391607</c:v>
                </c:pt>
                <c:pt idx="847">
                  <c:v>951.095921506526</c:v>
                </c:pt>
                <c:pt idx="848">
                  <c:v>1910.6373241389799</c:v>
                </c:pt>
                <c:pt idx="849">
                  <c:v>1344.12158487639</c:v>
                </c:pt>
                <c:pt idx="850">
                  <c:v>1525.74470263126</c:v>
                </c:pt>
                <c:pt idx="851">
                  <c:v>250.412462758961</c:v>
                </c:pt>
                <c:pt idx="852">
                  <c:v>1277.2292592829799</c:v>
                </c:pt>
                <c:pt idx="853">
                  <c:v>1903.42164917183</c:v>
                </c:pt>
                <c:pt idx="854">
                  <c:v>651.60227404539899</c:v>
                </c:pt>
                <c:pt idx="855">
                  <c:v>1142.9175748047201</c:v>
                </c:pt>
                <c:pt idx="856">
                  <c:v>862.36305978703399</c:v>
                </c:pt>
                <c:pt idx="857">
                  <c:v>1562.87425039188</c:v>
                </c:pt>
                <c:pt idx="858">
                  <c:v>1489.7040485267401</c:v>
                </c:pt>
                <c:pt idx="859">
                  <c:v>140.45409632929201</c:v>
                </c:pt>
                <c:pt idx="860">
                  <c:v>766.97259905665499</c:v>
                </c:pt>
                <c:pt idx="861">
                  <c:v>531.22550326288604</c:v>
                </c:pt>
                <c:pt idx="862">
                  <c:v>403.04373538695199</c:v>
                </c:pt>
                <c:pt idx="863">
                  <c:v>1958.4510171198001</c:v>
                </c:pt>
                <c:pt idx="864">
                  <c:v>703.79226784748801</c:v>
                </c:pt>
                <c:pt idx="865">
                  <c:v>1190.7214565240299</c:v>
                </c:pt>
                <c:pt idx="866">
                  <c:v>753.75482403255899</c:v>
                </c:pt>
                <c:pt idx="867">
                  <c:v>353.36149793521901</c:v>
                </c:pt>
                <c:pt idx="868">
                  <c:v>1652.48314294234</c:v>
                </c:pt>
                <c:pt idx="869">
                  <c:v>775.59976116581197</c:v>
                </c:pt>
                <c:pt idx="870">
                  <c:v>1675.15680559459</c:v>
                </c:pt>
                <c:pt idx="871">
                  <c:v>1598.4209959191601</c:v>
                </c:pt>
                <c:pt idx="872">
                  <c:v>1672.04228245071</c:v>
                </c:pt>
                <c:pt idx="873">
                  <c:v>413.67273549575401</c:v>
                </c:pt>
                <c:pt idx="874">
                  <c:v>1335.11277877512</c:v>
                </c:pt>
                <c:pt idx="875">
                  <c:v>341.08446812295699</c:v>
                </c:pt>
                <c:pt idx="876">
                  <c:v>740.93676121881003</c:v>
                </c:pt>
                <c:pt idx="877">
                  <c:v>1208.3945130029999</c:v>
                </c:pt>
                <c:pt idx="878">
                  <c:v>661.45075929111601</c:v>
                </c:pt>
                <c:pt idx="879">
                  <c:v>1190.4660674126501</c:v>
                </c:pt>
                <c:pt idx="880">
                  <c:v>1954.33545450414</c:v>
                </c:pt>
                <c:pt idx="881">
                  <c:v>1848.5997517252599</c:v>
                </c:pt>
                <c:pt idx="882">
                  <c:v>493.400923412228</c:v>
                </c:pt>
                <c:pt idx="883">
                  <c:v>884.67490319215801</c:v>
                </c:pt>
                <c:pt idx="884">
                  <c:v>1992.6408180651199</c:v>
                </c:pt>
                <c:pt idx="885">
                  <c:v>918.77995781478705</c:v>
                </c:pt>
                <c:pt idx="886">
                  <c:v>1930.4508703921299</c:v>
                </c:pt>
                <c:pt idx="887">
                  <c:v>116.769174568731</c:v>
                </c:pt>
                <c:pt idx="888">
                  <c:v>1720.19066630356</c:v>
                </c:pt>
                <c:pt idx="889">
                  <c:v>1131.9813863314801</c:v>
                </c:pt>
                <c:pt idx="890">
                  <c:v>1703.9213932702601</c:v>
                </c:pt>
                <c:pt idx="891">
                  <c:v>267.34841513749097</c:v>
                </c:pt>
                <c:pt idx="892">
                  <c:v>293.77205535488798</c:v>
                </c:pt>
                <c:pt idx="893">
                  <c:v>1911.5156649809101</c:v>
                </c:pt>
                <c:pt idx="894">
                  <c:v>1210.60203928347</c:v>
                </c:pt>
                <c:pt idx="895">
                  <c:v>1476.06157878419</c:v>
                </c:pt>
                <c:pt idx="896">
                  <c:v>989.24510585036296</c:v>
                </c:pt>
                <c:pt idx="897">
                  <c:v>274.291522608582</c:v>
                </c:pt>
                <c:pt idx="898">
                  <c:v>1394.80514242451</c:v>
                </c:pt>
                <c:pt idx="899">
                  <c:v>1974.46508352511</c:v>
                </c:pt>
                <c:pt idx="900">
                  <c:v>858.11436999970203</c:v>
                </c:pt>
                <c:pt idx="901">
                  <c:v>1145.39643864305</c:v>
                </c:pt>
                <c:pt idx="902">
                  <c:v>992.26943775887105</c:v>
                </c:pt>
                <c:pt idx="903">
                  <c:v>228.84801454617701</c:v>
                </c:pt>
                <c:pt idx="904">
                  <c:v>1424.22222042881</c:v>
                </c:pt>
                <c:pt idx="905">
                  <c:v>820.34823824755904</c:v>
                </c:pt>
                <c:pt idx="906">
                  <c:v>720.98357548889101</c:v>
                </c:pt>
                <c:pt idx="907">
                  <c:v>1241.6029841843799</c:v>
                </c:pt>
                <c:pt idx="908">
                  <c:v>1831.01931863303</c:v>
                </c:pt>
                <c:pt idx="909">
                  <c:v>295.47852710565098</c:v>
                </c:pt>
                <c:pt idx="910">
                  <c:v>808.61015236571302</c:v>
                </c:pt>
                <c:pt idx="911">
                  <c:v>145.180431468385</c:v>
                </c:pt>
                <c:pt idx="912">
                  <c:v>1246.8515617123501</c:v>
                </c:pt>
                <c:pt idx="913">
                  <c:v>780.66249745461903</c:v>
                </c:pt>
                <c:pt idx="914">
                  <c:v>1573.4667668488601</c:v>
                </c:pt>
                <c:pt idx="915">
                  <c:v>518.07215438274102</c:v>
                </c:pt>
                <c:pt idx="916">
                  <c:v>1540.6751199589</c:v>
                </c:pt>
                <c:pt idx="917">
                  <c:v>1793.99771987338</c:v>
                </c:pt>
                <c:pt idx="918">
                  <c:v>783.58335085086696</c:v>
                </c:pt>
                <c:pt idx="919">
                  <c:v>1566.3468591966</c:v>
                </c:pt>
                <c:pt idx="920">
                  <c:v>1734.29816221186</c:v>
                </c:pt>
                <c:pt idx="921">
                  <c:v>1074.77852451782</c:v>
                </c:pt>
                <c:pt idx="922">
                  <c:v>213.66632389843701</c:v>
                </c:pt>
                <c:pt idx="923">
                  <c:v>957.801608226133</c:v>
                </c:pt>
                <c:pt idx="924">
                  <c:v>966.56295930585497</c:v>
                </c:pt>
                <c:pt idx="925">
                  <c:v>762.00306609591701</c:v>
                </c:pt>
                <c:pt idx="926">
                  <c:v>671.84064436902304</c:v>
                </c:pt>
                <c:pt idx="927">
                  <c:v>956.30094119551404</c:v>
                </c:pt>
                <c:pt idx="928">
                  <c:v>787.85783012832997</c:v>
                </c:pt>
                <c:pt idx="929">
                  <c:v>566.64512918270498</c:v>
                </c:pt>
                <c:pt idx="930">
                  <c:v>294.74112443337299</c:v>
                </c:pt>
                <c:pt idx="931">
                  <c:v>1826.08834498699</c:v>
                </c:pt>
                <c:pt idx="932">
                  <c:v>1947.27659817059</c:v>
                </c:pt>
                <c:pt idx="933">
                  <c:v>1782.46698483824</c:v>
                </c:pt>
                <c:pt idx="934">
                  <c:v>1299.7828071443</c:v>
                </c:pt>
                <c:pt idx="935">
                  <c:v>302.39292506309499</c:v>
                </c:pt>
                <c:pt idx="936">
                  <c:v>127.306602564895</c:v>
                </c:pt>
                <c:pt idx="937">
                  <c:v>963.02113901552502</c:v>
                </c:pt>
                <c:pt idx="938">
                  <c:v>556.80622779861699</c:v>
                </c:pt>
                <c:pt idx="939">
                  <c:v>459.50659082140101</c:v>
                </c:pt>
                <c:pt idx="940">
                  <c:v>503.604977713913</c:v>
                </c:pt>
                <c:pt idx="941">
                  <c:v>1298.0590855984799</c:v>
                </c:pt>
                <c:pt idx="942">
                  <c:v>713.39787917790704</c:v>
                </c:pt>
                <c:pt idx="943">
                  <c:v>487.005792843802</c:v>
                </c:pt>
                <c:pt idx="944">
                  <c:v>1996.5543348363001</c:v>
                </c:pt>
                <c:pt idx="945">
                  <c:v>281.37640407235199</c:v>
                </c:pt>
                <c:pt idx="946">
                  <c:v>1953.1090049341401</c:v>
                </c:pt>
                <c:pt idx="947">
                  <c:v>969.14926270123601</c:v>
                </c:pt>
                <c:pt idx="948">
                  <c:v>1050.7758906342999</c:v>
                </c:pt>
                <c:pt idx="949">
                  <c:v>1752.7694011661099</c:v>
                </c:pt>
                <c:pt idx="950">
                  <c:v>1331.1436248294799</c:v>
                </c:pt>
                <c:pt idx="951">
                  <c:v>1886.2093048146601</c:v>
                </c:pt>
                <c:pt idx="952">
                  <c:v>1208.6143634268501</c:v>
                </c:pt>
                <c:pt idx="953">
                  <c:v>1000.51164043528</c:v>
                </c:pt>
                <c:pt idx="954">
                  <c:v>1599.77665276167</c:v>
                </c:pt>
                <c:pt idx="955">
                  <c:v>1852.48441838145</c:v>
                </c:pt>
                <c:pt idx="956">
                  <c:v>1692.6026689566099</c:v>
                </c:pt>
                <c:pt idx="957">
                  <c:v>518.37827784792103</c:v>
                </c:pt>
                <c:pt idx="958">
                  <c:v>1355.26313541792</c:v>
                </c:pt>
                <c:pt idx="959">
                  <c:v>1544.2726752916201</c:v>
                </c:pt>
                <c:pt idx="960">
                  <c:v>212.64882493025101</c:v>
                </c:pt>
                <c:pt idx="961">
                  <c:v>815.71703994626205</c:v>
                </c:pt>
                <c:pt idx="962">
                  <c:v>1415.56362064885</c:v>
                </c:pt>
                <c:pt idx="963">
                  <c:v>1526.28665939712</c:v>
                </c:pt>
                <c:pt idx="964">
                  <c:v>946.97601249697402</c:v>
                </c:pt>
                <c:pt idx="965">
                  <c:v>1057.67844423977</c:v>
                </c:pt>
                <c:pt idx="966">
                  <c:v>140.13136643005299</c:v>
                </c:pt>
                <c:pt idx="967">
                  <c:v>1466.5619178545501</c:v>
                </c:pt>
                <c:pt idx="968">
                  <c:v>739.65148643556802</c:v>
                </c:pt>
                <c:pt idx="969">
                  <c:v>1747.30061001379</c:v>
                </c:pt>
                <c:pt idx="970">
                  <c:v>1619.6955004652</c:v>
                </c:pt>
                <c:pt idx="971">
                  <c:v>1603.48519548116</c:v>
                </c:pt>
                <c:pt idx="972">
                  <c:v>167.451701201757</c:v>
                </c:pt>
                <c:pt idx="973">
                  <c:v>1976.8565067996999</c:v>
                </c:pt>
                <c:pt idx="974">
                  <c:v>1694.0451971559201</c:v>
                </c:pt>
                <c:pt idx="975">
                  <c:v>1746.74946577233</c:v>
                </c:pt>
                <c:pt idx="976">
                  <c:v>1902.46493925306</c:v>
                </c:pt>
                <c:pt idx="977">
                  <c:v>1055.74800809676</c:v>
                </c:pt>
                <c:pt idx="978">
                  <c:v>255.95370437893101</c:v>
                </c:pt>
                <c:pt idx="979">
                  <c:v>364.84918025125103</c:v>
                </c:pt>
                <c:pt idx="980">
                  <c:v>619.43649148138604</c:v>
                </c:pt>
                <c:pt idx="981">
                  <c:v>1340.9901430169</c:v>
                </c:pt>
                <c:pt idx="982">
                  <c:v>1390.2159480099101</c:v>
                </c:pt>
                <c:pt idx="983">
                  <c:v>304.80374485320101</c:v>
                </c:pt>
                <c:pt idx="984">
                  <c:v>482.67206495396999</c:v>
                </c:pt>
                <c:pt idx="985">
                  <c:v>1786.70259955848</c:v>
                </c:pt>
                <c:pt idx="986">
                  <c:v>667.22161486546599</c:v>
                </c:pt>
                <c:pt idx="987">
                  <c:v>422.56535868892303</c:v>
                </c:pt>
                <c:pt idx="988">
                  <c:v>563.75202149668405</c:v>
                </c:pt>
                <c:pt idx="989">
                  <c:v>1881.7615794067699</c:v>
                </c:pt>
                <c:pt idx="990">
                  <c:v>93.866896273095904</c:v>
                </c:pt>
                <c:pt idx="991">
                  <c:v>328.96929329386398</c:v>
                </c:pt>
                <c:pt idx="992">
                  <c:v>1737.96866258197</c:v>
                </c:pt>
                <c:pt idx="993">
                  <c:v>356.71494396836198</c:v>
                </c:pt>
                <c:pt idx="994">
                  <c:v>76.491653244200506</c:v>
                </c:pt>
                <c:pt idx="995">
                  <c:v>930.44419095712897</c:v>
                </c:pt>
                <c:pt idx="996">
                  <c:v>635.082305072959</c:v>
                </c:pt>
                <c:pt idx="997">
                  <c:v>273.106108424507</c:v>
                </c:pt>
                <c:pt idx="998">
                  <c:v>1594.5563157235199</c:v>
                </c:pt>
                <c:pt idx="999">
                  <c:v>342.94642757757703</c:v>
                </c:pt>
                <c:pt idx="1000">
                  <c:v>214.98757242784501</c:v>
                </c:pt>
                <c:pt idx="1001">
                  <c:v>419.77667505624203</c:v>
                </c:pt>
                <c:pt idx="1002">
                  <c:v>183.17664209743199</c:v>
                </c:pt>
                <c:pt idx="1003">
                  <c:v>1796.0553280235699</c:v>
                </c:pt>
                <c:pt idx="1004">
                  <c:v>918.63335814141794</c:v>
                </c:pt>
                <c:pt idx="1005">
                  <c:v>1782.7422659909701</c:v>
                </c:pt>
                <c:pt idx="1006">
                  <c:v>815.99495996438304</c:v>
                </c:pt>
                <c:pt idx="1007">
                  <c:v>580.56319339877996</c:v>
                </c:pt>
                <c:pt idx="1008">
                  <c:v>1141.0313941976599</c:v>
                </c:pt>
                <c:pt idx="1009">
                  <c:v>1530.4961218532401</c:v>
                </c:pt>
                <c:pt idx="1010">
                  <c:v>1911.8845317677201</c:v>
                </c:pt>
                <c:pt idx="1011">
                  <c:v>1092.1095224901901</c:v>
                </c:pt>
                <c:pt idx="1012">
                  <c:v>310.46010892304901</c:v>
                </c:pt>
                <c:pt idx="1013">
                  <c:v>660.61308913066296</c:v>
                </c:pt>
                <c:pt idx="1014">
                  <c:v>405.52569712318302</c:v>
                </c:pt>
                <c:pt idx="1015">
                  <c:v>785.903796587599</c:v>
                </c:pt>
                <c:pt idx="1016">
                  <c:v>1679.76575672184</c:v>
                </c:pt>
                <c:pt idx="1017">
                  <c:v>577.00768966906298</c:v>
                </c:pt>
                <c:pt idx="1018">
                  <c:v>1945.7161690298201</c:v>
                </c:pt>
                <c:pt idx="1019">
                  <c:v>1109.3831415381101</c:v>
                </c:pt>
                <c:pt idx="1020">
                  <c:v>1553.65592042187</c:v>
                </c:pt>
                <c:pt idx="1021">
                  <c:v>572.69499476887904</c:v>
                </c:pt>
                <c:pt idx="1022">
                  <c:v>1387.60983808275</c:v>
                </c:pt>
                <c:pt idx="1023">
                  <c:v>95.605402033271702</c:v>
                </c:pt>
                <c:pt idx="1024">
                  <c:v>743.98474830227997</c:v>
                </c:pt>
                <c:pt idx="1025">
                  <c:v>1160.1197766328</c:v>
                </c:pt>
                <c:pt idx="1026">
                  <c:v>80.119579931566093</c:v>
                </c:pt>
                <c:pt idx="1027">
                  <c:v>1349.9376765073901</c:v>
                </c:pt>
                <c:pt idx="1028">
                  <c:v>1193.7045758843699</c:v>
                </c:pt>
                <c:pt idx="1029">
                  <c:v>813.17349684846602</c:v>
                </c:pt>
                <c:pt idx="1030">
                  <c:v>606.32294587735305</c:v>
                </c:pt>
                <c:pt idx="1031">
                  <c:v>1396.7257850723699</c:v>
                </c:pt>
                <c:pt idx="1032">
                  <c:v>1895.77432322243</c:v>
                </c:pt>
                <c:pt idx="1033">
                  <c:v>1993.5730308811401</c:v>
                </c:pt>
                <c:pt idx="1034">
                  <c:v>161.53030434405099</c:v>
                </c:pt>
                <c:pt idx="1035">
                  <c:v>64.329846338202202</c:v>
                </c:pt>
                <c:pt idx="1036">
                  <c:v>1949.3767136346</c:v>
                </c:pt>
                <c:pt idx="1037">
                  <c:v>396.82230878501002</c:v>
                </c:pt>
                <c:pt idx="1038">
                  <c:v>427.29779753126701</c:v>
                </c:pt>
                <c:pt idx="1039">
                  <c:v>861.19548546524095</c:v>
                </c:pt>
                <c:pt idx="1040">
                  <c:v>1655.74098945281</c:v>
                </c:pt>
                <c:pt idx="1041">
                  <c:v>219.73075668873699</c:v>
                </c:pt>
                <c:pt idx="1042">
                  <c:v>1281.5622473503499</c:v>
                </c:pt>
                <c:pt idx="1043">
                  <c:v>504.10641887703298</c:v>
                </c:pt>
                <c:pt idx="1044">
                  <c:v>1984.87969863435</c:v>
                </c:pt>
                <c:pt idx="1045">
                  <c:v>1859.33327447229</c:v>
                </c:pt>
                <c:pt idx="1046">
                  <c:v>1694.0077580340401</c:v>
                </c:pt>
                <c:pt idx="1047">
                  <c:v>1506.5197583982399</c:v>
                </c:pt>
                <c:pt idx="1048">
                  <c:v>1106.89320545026</c:v>
                </c:pt>
                <c:pt idx="1049">
                  <c:v>87.996941452366698</c:v>
                </c:pt>
                <c:pt idx="1050">
                  <c:v>86.753611664374503</c:v>
                </c:pt>
                <c:pt idx="1051">
                  <c:v>251.20445535281701</c:v>
                </c:pt>
                <c:pt idx="1052">
                  <c:v>785.01312559441305</c:v>
                </c:pt>
                <c:pt idx="1053">
                  <c:v>240.67935520806401</c:v>
                </c:pt>
                <c:pt idx="1054">
                  <c:v>1866.0489626409501</c:v>
                </c:pt>
                <c:pt idx="1055">
                  <c:v>1425.41516081952</c:v>
                </c:pt>
                <c:pt idx="1056">
                  <c:v>1483.1157171673201</c:v>
                </c:pt>
                <c:pt idx="1057">
                  <c:v>375.13300843860799</c:v>
                </c:pt>
                <c:pt idx="1058">
                  <c:v>1361.9835086015401</c:v>
                </c:pt>
                <c:pt idx="1059">
                  <c:v>643.73924364839502</c:v>
                </c:pt>
                <c:pt idx="1060">
                  <c:v>933.72658375041499</c:v>
                </c:pt>
                <c:pt idx="1061">
                  <c:v>1556.8571978177199</c:v>
                </c:pt>
                <c:pt idx="1062">
                  <c:v>731.21013887694801</c:v>
                </c:pt>
                <c:pt idx="1063">
                  <c:v>1447.9797673969799</c:v>
                </c:pt>
                <c:pt idx="1064">
                  <c:v>675.27038310846694</c:v>
                </c:pt>
                <c:pt idx="1065">
                  <c:v>1500.96663246192</c:v>
                </c:pt>
                <c:pt idx="1066">
                  <c:v>1839.12307862282</c:v>
                </c:pt>
                <c:pt idx="1067">
                  <c:v>514.55678941175495</c:v>
                </c:pt>
                <c:pt idx="1068">
                  <c:v>1387.38849245503</c:v>
                </c:pt>
                <c:pt idx="1069">
                  <c:v>569.57879461263599</c:v>
                </c:pt>
                <c:pt idx="1070">
                  <c:v>746.292867913583</c:v>
                </c:pt>
                <c:pt idx="1071">
                  <c:v>1727.8396285168001</c:v>
                </c:pt>
                <c:pt idx="1072">
                  <c:v>1333.0601500671901</c:v>
                </c:pt>
                <c:pt idx="1073">
                  <c:v>1823.29680815799</c:v>
                </c:pt>
                <c:pt idx="1074">
                  <c:v>692.74107584835701</c:v>
                </c:pt>
                <c:pt idx="1075">
                  <c:v>1916.8195268224299</c:v>
                </c:pt>
                <c:pt idx="1076">
                  <c:v>506.48652227769799</c:v>
                </c:pt>
                <c:pt idx="1077">
                  <c:v>612.98490823823897</c:v>
                </c:pt>
                <c:pt idx="1078">
                  <c:v>1442.20312414206</c:v>
                </c:pt>
                <c:pt idx="1079">
                  <c:v>583.17279615500695</c:v>
                </c:pt>
                <c:pt idx="1080">
                  <c:v>494.60502445549798</c:v>
                </c:pt>
                <c:pt idx="1081">
                  <c:v>1530.8797690961401</c:v>
                </c:pt>
                <c:pt idx="1082">
                  <c:v>1374.58580298691</c:v>
                </c:pt>
                <c:pt idx="1083">
                  <c:v>791.55058982278399</c:v>
                </c:pt>
                <c:pt idx="1084">
                  <c:v>606.25046365166497</c:v>
                </c:pt>
                <c:pt idx="1085">
                  <c:v>266.60591170823699</c:v>
                </c:pt>
                <c:pt idx="1086">
                  <c:v>779.52929153689297</c:v>
                </c:pt>
                <c:pt idx="1087">
                  <c:v>1919.94099831331</c:v>
                </c:pt>
                <c:pt idx="1088">
                  <c:v>525.60283891917697</c:v>
                </c:pt>
                <c:pt idx="1089">
                  <c:v>1280.02230288034</c:v>
                </c:pt>
                <c:pt idx="1090">
                  <c:v>72.039028383595294</c:v>
                </c:pt>
                <c:pt idx="1091">
                  <c:v>1468.6182878580501</c:v>
                </c:pt>
                <c:pt idx="1092">
                  <c:v>861.72738834100198</c:v>
                </c:pt>
                <c:pt idx="1093">
                  <c:v>1928.12401494758</c:v>
                </c:pt>
                <c:pt idx="1094">
                  <c:v>1465.795733765</c:v>
                </c:pt>
                <c:pt idx="1095">
                  <c:v>1389.8908568633401</c:v>
                </c:pt>
                <c:pt idx="1096">
                  <c:v>1035.8108297722299</c:v>
                </c:pt>
                <c:pt idx="1097">
                  <c:v>1895.92430259926</c:v>
                </c:pt>
                <c:pt idx="1098">
                  <c:v>563.16961189383801</c:v>
                </c:pt>
                <c:pt idx="1099">
                  <c:v>1968.1558677001899</c:v>
                </c:pt>
                <c:pt idx="1100">
                  <c:v>1206.6645941653601</c:v>
                </c:pt>
                <c:pt idx="1101">
                  <c:v>1352.4736302630799</c:v>
                </c:pt>
                <c:pt idx="1102">
                  <c:v>529.05506745571199</c:v>
                </c:pt>
                <c:pt idx="1103">
                  <c:v>1213.66789332288</c:v>
                </c:pt>
                <c:pt idx="1104">
                  <c:v>667.26954974301998</c:v>
                </c:pt>
                <c:pt idx="1105">
                  <c:v>1228.3867727996001</c:v>
                </c:pt>
                <c:pt idx="1106">
                  <c:v>996.80218757185605</c:v>
                </c:pt>
                <c:pt idx="1107">
                  <c:v>1445.58905649393</c:v>
                </c:pt>
                <c:pt idx="1108">
                  <c:v>532.28635876296698</c:v>
                </c:pt>
                <c:pt idx="1109">
                  <c:v>661.83222597207305</c:v>
                </c:pt>
                <c:pt idx="1110">
                  <c:v>1420.00370240352</c:v>
                </c:pt>
                <c:pt idx="1111">
                  <c:v>960.914101775517</c:v>
                </c:pt>
                <c:pt idx="1112">
                  <c:v>342.87789977053097</c:v>
                </c:pt>
                <c:pt idx="1113">
                  <c:v>1053.27444920582</c:v>
                </c:pt>
                <c:pt idx="1114">
                  <c:v>224.09937144665599</c:v>
                </c:pt>
                <c:pt idx="1115">
                  <c:v>1419.9998899268501</c:v>
                </c:pt>
                <c:pt idx="1116">
                  <c:v>568.57147436689297</c:v>
                </c:pt>
                <c:pt idx="1117">
                  <c:v>1743.1437911453299</c:v>
                </c:pt>
                <c:pt idx="1118">
                  <c:v>763.46261646120297</c:v>
                </c:pt>
                <c:pt idx="1119">
                  <c:v>1664.9884595947301</c:v>
                </c:pt>
                <c:pt idx="1120">
                  <c:v>477.58262212346699</c:v>
                </c:pt>
                <c:pt idx="1121">
                  <c:v>625.63023044100305</c:v>
                </c:pt>
                <c:pt idx="1122">
                  <c:v>754.58490425895297</c:v>
                </c:pt>
                <c:pt idx="1123">
                  <c:v>182.11534807941001</c:v>
                </c:pt>
                <c:pt idx="1124">
                  <c:v>245.599594668847</c:v>
                </c:pt>
                <c:pt idx="1125">
                  <c:v>1146.0160636312901</c:v>
                </c:pt>
                <c:pt idx="1126">
                  <c:v>1291.9720916050901</c:v>
                </c:pt>
                <c:pt idx="1127">
                  <c:v>591.36220208467</c:v>
                </c:pt>
                <c:pt idx="1128">
                  <c:v>531.22153976576794</c:v>
                </c:pt>
                <c:pt idx="1129">
                  <c:v>1071.2925540470801</c:v>
                </c:pt>
                <c:pt idx="1130">
                  <c:v>842.17472650431898</c:v>
                </c:pt>
                <c:pt idx="1131">
                  <c:v>958.18063778018995</c:v>
                </c:pt>
                <c:pt idx="1132">
                  <c:v>1005.32354933589</c:v>
                </c:pt>
                <c:pt idx="1133">
                  <c:v>926.68718498787996</c:v>
                </c:pt>
                <c:pt idx="1134">
                  <c:v>796.59101648223805</c:v>
                </c:pt>
                <c:pt idx="1135">
                  <c:v>855.45047562196498</c:v>
                </c:pt>
                <c:pt idx="1136">
                  <c:v>318.96299063670898</c:v>
                </c:pt>
                <c:pt idx="1137">
                  <c:v>178.011105366679</c:v>
                </c:pt>
                <c:pt idx="1138">
                  <c:v>526.825169612374</c:v>
                </c:pt>
                <c:pt idx="1139">
                  <c:v>1400.33263629969</c:v>
                </c:pt>
                <c:pt idx="1140">
                  <c:v>1258.1091104297</c:v>
                </c:pt>
                <c:pt idx="1141">
                  <c:v>1831.9162917113499</c:v>
                </c:pt>
                <c:pt idx="1142">
                  <c:v>1569.2366868531101</c:v>
                </c:pt>
                <c:pt idx="1143">
                  <c:v>1763.0455438632</c:v>
                </c:pt>
                <c:pt idx="1144">
                  <c:v>1877.6023368641499</c:v>
                </c:pt>
                <c:pt idx="1145">
                  <c:v>1268.4557424269401</c:v>
                </c:pt>
                <c:pt idx="1146">
                  <c:v>1478.5884969025999</c:v>
                </c:pt>
                <c:pt idx="1147">
                  <c:v>1534.7578069527799</c:v>
                </c:pt>
                <c:pt idx="1148">
                  <c:v>294.90459293706101</c:v>
                </c:pt>
                <c:pt idx="1149">
                  <c:v>1236.79552797307</c:v>
                </c:pt>
                <c:pt idx="1150">
                  <c:v>456.02439922586399</c:v>
                </c:pt>
                <c:pt idx="1151">
                  <c:v>274.864389903524</c:v>
                </c:pt>
                <c:pt idx="1152">
                  <c:v>627.77436348597996</c:v>
                </c:pt>
                <c:pt idx="1153">
                  <c:v>319.43141805686201</c:v>
                </c:pt>
                <c:pt idx="1154">
                  <c:v>1780.30150380639</c:v>
                </c:pt>
                <c:pt idx="1155">
                  <c:v>142.659640375142</c:v>
                </c:pt>
                <c:pt idx="1156">
                  <c:v>1477.64307829206</c:v>
                </c:pt>
                <c:pt idx="1157">
                  <c:v>983.73480763890905</c:v>
                </c:pt>
                <c:pt idx="1158">
                  <c:v>998.69389098152203</c:v>
                </c:pt>
                <c:pt idx="1159">
                  <c:v>1031.0072615438401</c:v>
                </c:pt>
                <c:pt idx="1160">
                  <c:v>1010.81667982455</c:v>
                </c:pt>
                <c:pt idx="1161">
                  <c:v>1877.7811771014001</c:v>
                </c:pt>
                <c:pt idx="1162">
                  <c:v>944.81266429520201</c:v>
                </c:pt>
                <c:pt idx="1163">
                  <c:v>1092.6059667086299</c:v>
                </c:pt>
                <c:pt idx="1164">
                  <c:v>1093.1957240489401</c:v>
                </c:pt>
                <c:pt idx="1165">
                  <c:v>1652.4928915760599</c:v>
                </c:pt>
                <c:pt idx="1166">
                  <c:v>967.30660472726095</c:v>
                </c:pt>
                <c:pt idx="1167">
                  <c:v>568.02595275962904</c:v>
                </c:pt>
                <c:pt idx="1168">
                  <c:v>526.83807016713695</c:v>
                </c:pt>
                <c:pt idx="1169">
                  <c:v>1330.8352382676301</c:v>
                </c:pt>
                <c:pt idx="1170">
                  <c:v>903.28086676640305</c:v>
                </c:pt>
                <c:pt idx="1171">
                  <c:v>1049.5129147058999</c:v>
                </c:pt>
                <c:pt idx="1172">
                  <c:v>1189.9701499191201</c:v>
                </c:pt>
                <c:pt idx="1173">
                  <c:v>928.860755369201</c:v>
                </c:pt>
                <c:pt idx="1174">
                  <c:v>361.23228198136701</c:v>
                </c:pt>
                <c:pt idx="1175">
                  <c:v>750.735873598181</c:v>
                </c:pt>
                <c:pt idx="1176">
                  <c:v>1761.89257629545</c:v>
                </c:pt>
                <c:pt idx="1177">
                  <c:v>1261.3747591854799</c:v>
                </c:pt>
                <c:pt idx="1178">
                  <c:v>1676.3344494196899</c:v>
                </c:pt>
                <c:pt idx="1179">
                  <c:v>566.34165118364797</c:v>
                </c:pt>
                <c:pt idx="1180">
                  <c:v>1193.07341480942</c:v>
                </c:pt>
                <c:pt idx="1181">
                  <c:v>1590.0996181458099</c:v>
                </c:pt>
                <c:pt idx="1182">
                  <c:v>561.92253990168797</c:v>
                </c:pt>
                <c:pt idx="1183">
                  <c:v>1039.96958214498</c:v>
                </c:pt>
                <c:pt idx="1184">
                  <c:v>1589.68424794936</c:v>
                </c:pt>
                <c:pt idx="1185">
                  <c:v>609.43070289794002</c:v>
                </c:pt>
                <c:pt idx="1186">
                  <c:v>1579.8362123765401</c:v>
                </c:pt>
                <c:pt idx="1187">
                  <c:v>1660.3279167662399</c:v>
                </c:pt>
                <c:pt idx="1188">
                  <c:v>1538.0007660189699</c:v>
                </c:pt>
                <c:pt idx="1189">
                  <c:v>1158.07833026504</c:v>
                </c:pt>
                <c:pt idx="1190">
                  <c:v>1034.26099802914</c:v>
                </c:pt>
                <c:pt idx="1191">
                  <c:v>217.84396293508499</c:v>
                </c:pt>
                <c:pt idx="1192">
                  <c:v>645.76695498694198</c:v>
                </c:pt>
                <c:pt idx="1193">
                  <c:v>644.55630799349694</c:v>
                </c:pt>
                <c:pt idx="1194">
                  <c:v>596.19388466225098</c:v>
                </c:pt>
                <c:pt idx="1195">
                  <c:v>1758.1459367398299</c:v>
                </c:pt>
                <c:pt idx="1196">
                  <c:v>1904.97406711962</c:v>
                </c:pt>
                <c:pt idx="1197">
                  <c:v>1786.4741873034</c:v>
                </c:pt>
                <c:pt idx="1198">
                  <c:v>1901.8737223809901</c:v>
                </c:pt>
                <c:pt idx="1199">
                  <c:v>358.95128344596901</c:v>
                </c:pt>
                <c:pt idx="1200">
                  <c:v>64.902734476672293</c:v>
                </c:pt>
                <c:pt idx="1201">
                  <c:v>457.98609703182302</c:v>
                </c:pt>
                <c:pt idx="1202">
                  <c:v>1708.0705106370699</c:v>
                </c:pt>
                <c:pt idx="1203">
                  <c:v>1048.2090737833801</c:v>
                </c:pt>
                <c:pt idx="1204">
                  <c:v>799.31185910309102</c:v>
                </c:pt>
                <c:pt idx="1205">
                  <c:v>1105.51797932458</c:v>
                </c:pt>
                <c:pt idx="1206">
                  <c:v>1193.0984605030801</c:v>
                </c:pt>
                <c:pt idx="1207">
                  <c:v>73.457227501896895</c:v>
                </c:pt>
                <c:pt idx="1208">
                  <c:v>1486.3341364682999</c:v>
                </c:pt>
                <c:pt idx="1209">
                  <c:v>1874.8119143639301</c:v>
                </c:pt>
                <c:pt idx="1210">
                  <c:v>1006.1950092732</c:v>
                </c:pt>
                <c:pt idx="1211">
                  <c:v>437.47589252895102</c:v>
                </c:pt>
                <c:pt idx="1212">
                  <c:v>559.67570741080999</c:v>
                </c:pt>
                <c:pt idx="1213">
                  <c:v>417.14843372544601</c:v>
                </c:pt>
                <c:pt idx="1214">
                  <c:v>1702.2775520068201</c:v>
                </c:pt>
                <c:pt idx="1215">
                  <c:v>1620.91841585732</c:v>
                </c:pt>
                <c:pt idx="1216">
                  <c:v>411.92249116810098</c:v>
                </c:pt>
                <c:pt idx="1217">
                  <c:v>1574.3640446244899</c:v>
                </c:pt>
                <c:pt idx="1218">
                  <c:v>1785.58356961206</c:v>
                </c:pt>
                <c:pt idx="1219">
                  <c:v>668.629787264372</c:v>
                </c:pt>
                <c:pt idx="1220">
                  <c:v>632.770578028557</c:v>
                </c:pt>
                <c:pt idx="1221">
                  <c:v>1253.3636989054501</c:v>
                </c:pt>
                <c:pt idx="1222">
                  <c:v>1666.79784801305</c:v>
                </c:pt>
                <c:pt idx="1223">
                  <c:v>301.52595004048601</c:v>
                </c:pt>
                <c:pt idx="1224">
                  <c:v>1399.89489257947</c:v>
                </c:pt>
                <c:pt idx="1225">
                  <c:v>985.63050741917596</c:v>
                </c:pt>
                <c:pt idx="1226">
                  <c:v>660.06379466886494</c:v>
                </c:pt>
                <c:pt idx="1227">
                  <c:v>1765.4281067824099</c:v>
                </c:pt>
                <c:pt idx="1228">
                  <c:v>140.65266350109599</c:v>
                </c:pt>
                <c:pt idx="1229">
                  <c:v>333.06974392882398</c:v>
                </c:pt>
                <c:pt idx="1230">
                  <c:v>797.27844767839997</c:v>
                </c:pt>
                <c:pt idx="1231">
                  <c:v>1012.78731863899</c:v>
                </c:pt>
                <c:pt idx="1232">
                  <c:v>464.63513582667798</c:v>
                </c:pt>
                <c:pt idx="1233">
                  <c:v>688.41374474674797</c:v>
                </c:pt>
                <c:pt idx="1234">
                  <c:v>74.219964525960606</c:v>
                </c:pt>
                <c:pt idx="1235">
                  <c:v>524.10495247325105</c:v>
                </c:pt>
                <c:pt idx="1236">
                  <c:v>979.20948644062003</c:v>
                </c:pt>
                <c:pt idx="1237">
                  <c:v>1995.4172437510099</c:v>
                </c:pt>
                <c:pt idx="1238">
                  <c:v>814.40595326753703</c:v>
                </c:pt>
                <c:pt idx="1239">
                  <c:v>1237.49463383429</c:v>
                </c:pt>
                <c:pt idx="1240">
                  <c:v>174.56051727803501</c:v>
                </c:pt>
                <c:pt idx="1241">
                  <c:v>878.74151771778304</c:v>
                </c:pt>
                <c:pt idx="1242">
                  <c:v>1768.77359418535</c:v>
                </c:pt>
                <c:pt idx="1243">
                  <c:v>336.06071385642201</c:v>
                </c:pt>
                <c:pt idx="1244">
                  <c:v>601.59012767963395</c:v>
                </c:pt>
                <c:pt idx="1245">
                  <c:v>303.420493752109</c:v>
                </c:pt>
                <c:pt idx="1246">
                  <c:v>392.92675946753798</c:v>
                </c:pt>
                <c:pt idx="1247">
                  <c:v>941.443757276317</c:v>
                </c:pt>
                <c:pt idx="1248">
                  <c:v>284.69921497158401</c:v>
                </c:pt>
                <c:pt idx="1249">
                  <c:v>1479.01581592364</c:v>
                </c:pt>
                <c:pt idx="1250">
                  <c:v>882.28996586216294</c:v>
                </c:pt>
                <c:pt idx="1251">
                  <c:v>1351.99134073037</c:v>
                </c:pt>
                <c:pt idx="1252">
                  <c:v>1358.88217917478</c:v>
                </c:pt>
                <c:pt idx="1253">
                  <c:v>1885.5265448228399</c:v>
                </c:pt>
                <c:pt idx="1254">
                  <c:v>1386.8933657366399</c:v>
                </c:pt>
                <c:pt idx="1255">
                  <c:v>1379.41560351099</c:v>
                </c:pt>
                <c:pt idx="1256">
                  <c:v>174.2720269726</c:v>
                </c:pt>
                <c:pt idx="1257">
                  <c:v>1899.93964344762</c:v>
                </c:pt>
                <c:pt idx="1258">
                  <c:v>789.46913275908901</c:v>
                </c:pt>
                <c:pt idx="1259">
                  <c:v>1029.7610809590899</c:v>
                </c:pt>
                <c:pt idx="1260">
                  <c:v>672.17115644955697</c:v>
                </c:pt>
                <c:pt idx="1261">
                  <c:v>1129.4680659467199</c:v>
                </c:pt>
                <c:pt idx="1262">
                  <c:v>1169.1181657187401</c:v>
                </c:pt>
                <c:pt idx="1263">
                  <c:v>377.81413948376598</c:v>
                </c:pt>
                <c:pt idx="1264">
                  <c:v>1096.92132244565</c:v>
                </c:pt>
                <c:pt idx="1265">
                  <c:v>395.965477635924</c:v>
                </c:pt>
                <c:pt idx="1266">
                  <c:v>829.76641756847903</c:v>
                </c:pt>
                <c:pt idx="1267">
                  <c:v>1570.4727864249701</c:v>
                </c:pt>
                <c:pt idx="1268">
                  <c:v>1069.8088230700901</c:v>
                </c:pt>
                <c:pt idx="1269">
                  <c:v>1204.7722451638199</c:v>
                </c:pt>
                <c:pt idx="1270">
                  <c:v>1960.05613285306</c:v>
                </c:pt>
                <c:pt idx="1271">
                  <c:v>1156.90924190083</c:v>
                </c:pt>
                <c:pt idx="1272">
                  <c:v>549.54472938819902</c:v>
                </c:pt>
                <c:pt idx="1273">
                  <c:v>1397.66823569638</c:v>
                </c:pt>
                <c:pt idx="1274">
                  <c:v>908.25566624746602</c:v>
                </c:pt>
                <c:pt idx="1275">
                  <c:v>1361.0205947654899</c:v>
                </c:pt>
                <c:pt idx="1276">
                  <c:v>1942.7968732074401</c:v>
                </c:pt>
                <c:pt idx="1277">
                  <c:v>785.68492882438102</c:v>
                </c:pt>
                <c:pt idx="1278">
                  <c:v>331.08816584468599</c:v>
                </c:pt>
                <c:pt idx="1279">
                  <c:v>530.86993843922596</c:v>
                </c:pt>
                <c:pt idx="1280">
                  <c:v>1736.48457400439</c:v>
                </c:pt>
                <c:pt idx="1281">
                  <c:v>185.83387864232799</c:v>
                </c:pt>
                <c:pt idx="1282">
                  <c:v>677.17903155501301</c:v>
                </c:pt>
                <c:pt idx="1283">
                  <c:v>1081.21071274828</c:v>
                </c:pt>
                <c:pt idx="1284">
                  <c:v>885.03447724186503</c:v>
                </c:pt>
                <c:pt idx="1285">
                  <c:v>1189.0760296363301</c:v>
                </c:pt>
                <c:pt idx="1286">
                  <c:v>1123.6788578503199</c:v>
                </c:pt>
                <c:pt idx="1287">
                  <c:v>1668.9173139397999</c:v>
                </c:pt>
                <c:pt idx="1288">
                  <c:v>162.204110354253</c:v>
                </c:pt>
                <c:pt idx="1289">
                  <c:v>372.70380266237203</c:v>
                </c:pt>
                <c:pt idx="1290">
                  <c:v>1217.9833099088</c:v>
                </c:pt>
                <c:pt idx="1291">
                  <c:v>459.14020917216902</c:v>
                </c:pt>
                <c:pt idx="1292">
                  <c:v>1673.06048362412</c:v>
                </c:pt>
                <c:pt idx="1293">
                  <c:v>1282.6672549068101</c:v>
                </c:pt>
                <c:pt idx="1294">
                  <c:v>62.392629190880101</c:v>
                </c:pt>
                <c:pt idx="1295">
                  <c:v>1988.3359784322899</c:v>
                </c:pt>
                <c:pt idx="1296">
                  <c:v>903.96888907180198</c:v>
                </c:pt>
                <c:pt idx="1297">
                  <c:v>804.274807254797</c:v>
                </c:pt>
                <c:pt idx="1298">
                  <c:v>495.34477371207498</c:v>
                </c:pt>
                <c:pt idx="1299">
                  <c:v>1729.7835812988601</c:v>
                </c:pt>
                <c:pt idx="1300">
                  <c:v>774.69797879933697</c:v>
                </c:pt>
                <c:pt idx="1301">
                  <c:v>1176.27441170167</c:v>
                </c:pt>
                <c:pt idx="1302">
                  <c:v>208.34699331364399</c:v>
                </c:pt>
                <c:pt idx="1303">
                  <c:v>1100.5776817067399</c:v>
                </c:pt>
                <c:pt idx="1304">
                  <c:v>171.607486693911</c:v>
                </c:pt>
                <c:pt idx="1305">
                  <c:v>1645.7102656812101</c:v>
                </c:pt>
                <c:pt idx="1306">
                  <c:v>1325.4603163634299</c:v>
                </c:pt>
                <c:pt idx="1307">
                  <c:v>1819.1123011054999</c:v>
                </c:pt>
                <c:pt idx="1308">
                  <c:v>63.595957374231098</c:v>
                </c:pt>
                <c:pt idx="1309">
                  <c:v>1569.83240937048</c:v>
                </c:pt>
                <c:pt idx="1310">
                  <c:v>721.23106727456195</c:v>
                </c:pt>
                <c:pt idx="1311">
                  <c:v>215.96075782987299</c:v>
                </c:pt>
                <c:pt idx="1312">
                  <c:v>1958.0358083344499</c:v>
                </c:pt>
                <c:pt idx="1313">
                  <c:v>1569.90556003899</c:v>
                </c:pt>
                <c:pt idx="1314">
                  <c:v>377.43321323559502</c:v>
                </c:pt>
                <c:pt idx="1315">
                  <c:v>1783.2790067015501</c:v>
                </c:pt>
                <c:pt idx="1316">
                  <c:v>1618.9302840871801</c:v>
                </c:pt>
                <c:pt idx="1317">
                  <c:v>1676.3527746166101</c:v>
                </c:pt>
                <c:pt idx="1318">
                  <c:v>1316.3700659830599</c:v>
                </c:pt>
                <c:pt idx="1319">
                  <c:v>1698.52664474015</c:v>
                </c:pt>
                <c:pt idx="1320">
                  <c:v>1946.14556639989</c:v>
                </c:pt>
                <c:pt idx="1321">
                  <c:v>1146.43080686234</c:v>
                </c:pt>
                <c:pt idx="1322">
                  <c:v>1045.5758241552201</c:v>
                </c:pt>
                <c:pt idx="1323">
                  <c:v>1505.3180300188001</c:v>
                </c:pt>
                <c:pt idx="1324">
                  <c:v>1181.82422537869</c:v>
                </c:pt>
                <c:pt idx="1325">
                  <c:v>146.09515235957099</c:v>
                </c:pt>
                <c:pt idx="1326">
                  <c:v>491.54174999559598</c:v>
                </c:pt>
                <c:pt idx="1327">
                  <c:v>1121.8766132964499</c:v>
                </c:pt>
                <c:pt idx="1328">
                  <c:v>394.73403806317401</c:v>
                </c:pt>
                <c:pt idx="1329">
                  <c:v>542.82905190024803</c:v>
                </c:pt>
                <c:pt idx="1330">
                  <c:v>435.919702565492</c:v>
                </c:pt>
                <c:pt idx="1331">
                  <c:v>259.86521100567398</c:v>
                </c:pt>
                <c:pt idx="1332">
                  <c:v>192.86766229711</c:v>
                </c:pt>
                <c:pt idx="1333">
                  <c:v>169.71523296460401</c:v>
                </c:pt>
                <c:pt idx="1334">
                  <c:v>1941.57349715903</c:v>
                </c:pt>
                <c:pt idx="1335">
                  <c:v>1621.80563021177</c:v>
                </c:pt>
                <c:pt idx="1336">
                  <c:v>1520.8242758415099</c:v>
                </c:pt>
                <c:pt idx="1337">
                  <c:v>719.06739392791906</c:v>
                </c:pt>
                <c:pt idx="1338">
                  <c:v>140.06160716396801</c:v>
                </c:pt>
                <c:pt idx="1339">
                  <c:v>1906.6300490031299</c:v>
                </c:pt>
                <c:pt idx="1340">
                  <c:v>409.70487909558102</c:v>
                </c:pt>
                <c:pt idx="1341">
                  <c:v>1662.3516478592001</c:v>
                </c:pt>
                <c:pt idx="1342">
                  <c:v>565.18139137421997</c:v>
                </c:pt>
                <c:pt idx="1343">
                  <c:v>1627.3798458144499</c:v>
                </c:pt>
                <c:pt idx="1344">
                  <c:v>785.26568159810597</c:v>
                </c:pt>
                <c:pt idx="1345">
                  <c:v>1480.1823831627701</c:v>
                </c:pt>
                <c:pt idx="1346">
                  <c:v>1996.8300882384899</c:v>
                </c:pt>
                <c:pt idx="1347">
                  <c:v>1373.9272602037299</c:v>
                </c:pt>
                <c:pt idx="1348">
                  <c:v>1017.58778113167</c:v>
                </c:pt>
                <c:pt idx="1349">
                  <c:v>1054.19929169023</c:v>
                </c:pt>
                <c:pt idx="1350">
                  <c:v>255.44584261672401</c:v>
                </c:pt>
                <c:pt idx="1351">
                  <c:v>1072.82136818037</c:v>
                </c:pt>
                <c:pt idx="1352">
                  <c:v>514.70971124503706</c:v>
                </c:pt>
                <c:pt idx="1353">
                  <c:v>932.51687231978894</c:v>
                </c:pt>
                <c:pt idx="1354">
                  <c:v>1197.0312390358899</c:v>
                </c:pt>
                <c:pt idx="1355">
                  <c:v>755.53244485594701</c:v>
                </c:pt>
                <c:pt idx="1356">
                  <c:v>1009.40952596417</c:v>
                </c:pt>
                <c:pt idx="1357">
                  <c:v>843.17702345451596</c:v>
                </c:pt>
                <c:pt idx="1358">
                  <c:v>928.34198418532003</c:v>
                </c:pt>
                <c:pt idx="1359">
                  <c:v>504.1586506054</c:v>
                </c:pt>
                <c:pt idx="1360">
                  <c:v>1212.2914769563499</c:v>
                </c:pt>
                <c:pt idx="1361">
                  <c:v>1052.36444973782</c:v>
                </c:pt>
                <c:pt idx="1362">
                  <c:v>633.87693327319596</c:v>
                </c:pt>
                <c:pt idx="1363">
                  <c:v>1418.31069685698</c:v>
                </c:pt>
                <c:pt idx="1364">
                  <c:v>625.97140746422599</c:v>
                </c:pt>
                <c:pt idx="1365">
                  <c:v>1786.14389444992</c:v>
                </c:pt>
                <c:pt idx="1366">
                  <c:v>540.50429313937195</c:v>
                </c:pt>
                <c:pt idx="1367">
                  <c:v>569.412931639524</c:v>
                </c:pt>
                <c:pt idx="1368">
                  <c:v>742.60699455707902</c:v>
                </c:pt>
                <c:pt idx="1369">
                  <c:v>1984.8499588622401</c:v>
                </c:pt>
                <c:pt idx="1370">
                  <c:v>640.00398598688798</c:v>
                </c:pt>
                <c:pt idx="1371">
                  <c:v>1046.3165721733701</c:v>
                </c:pt>
                <c:pt idx="1372">
                  <c:v>430.88747661810999</c:v>
                </c:pt>
                <c:pt idx="1373">
                  <c:v>1518.3678485074199</c:v>
                </c:pt>
                <c:pt idx="1374">
                  <c:v>1925.8460358295499</c:v>
                </c:pt>
                <c:pt idx="1375">
                  <c:v>779.10436082559897</c:v>
                </c:pt>
                <c:pt idx="1376">
                  <c:v>1978.0443972046601</c:v>
                </c:pt>
                <c:pt idx="1377">
                  <c:v>1197.7394777700599</c:v>
                </c:pt>
                <c:pt idx="1378">
                  <c:v>67.446009890561498</c:v>
                </c:pt>
                <c:pt idx="1379">
                  <c:v>912.28717953735702</c:v>
                </c:pt>
                <c:pt idx="1380">
                  <c:v>136.30957619076</c:v>
                </c:pt>
                <c:pt idx="1381">
                  <c:v>174.53551594812899</c:v>
                </c:pt>
                <c:pt idx="1382">
                  <c:v>1800.7242825153801</c:v>
                </c:pt>
                <c:pt idx="1383">
                  <c:v>191.41897137505401</c:v>
                </c:pt>
                <c:pt idx="1384">
                  <c:v>1930.79671080497</c:v>
                </c:pt>
                <c:pt idx="1385">
                  <c:v>1985.98012801914</c:v>
                </c:pt>
                <c:pt idx="1386">
                  <c:v>481.52362924892401</c:v>
                </c:pt>
                <c:pt idx="1387">
                  <c:v>1425.2393096557701</c:v>
                </c:pt>
                <c:pt idx="1388">
                  <c:v>657.99589836427799</c:v>
                </c:pt>
                <c:pt idx="1389">
                  <c:v>1032.8054929063001</c:v>
                </c:pt>
                <c:pt idx="1390">
                  <c:v>1038.5519233904799</c:v>
                </c:pt>
                <c:pt idx="1391">
                  <c:v>1446.6943285217001</c:v>
                </c:pt>
                <c:pt idx="1392">
                  <c:v>1568.4849995774</c:v>
                </c:pt>
                <c:pt idx="1393">
                  <c:v>1883.4732061240099</c:v>
                </c:pt>
                <c:pt idx="1394">
                  <c:v>1877.79867841641</c:v>
                </c:pt>
                <c:pt idx="1395">
                  <c:v>1165.2842269185801</c:v>
                </c:pt>
                <c:pt idx="1396">
                  <c:v>396.28480837771701</c:v>
                </c:pt>
                <c:pt idx="1397">
                  <c:v>1862.22881205311</c:v>
                </c:pt>
                <c:pt idx="1398">
                  <c:v>785.40155676539405</c:v>
                </c:pt>
                <c:pt idx="1399">
                  <c:v>52.566167681806498</c:v>
                </c:pt>
                <c:pt idx="1400">
                  <c:v>125.321631021652</c:v>
                </c:pt>
                <c:pt idx="1401">
                  <c:v>1829.0320673041399</c:v>
                </c:pt>
                <c:pt idx="1402">
                  <c:v>1683.1045334797</c:v>
                </c:pt>
                <c:pt idx="1403">
                  <c:v>972.03698460657904</c:v>
                </c:pt>
                <c:pt idx="1404">
                  <c:v>1472.83408132771</c:v>
                </c:pt>
                <c:pt idx="1405">
                  <c:v>1074.7904322664399</c:v>
                </c:pt>
                <c:pt idx="1406">
                  <c:v>1591.4534863208501</c:v>
                </c:pt>
                <c:pt idx="1407">
                  <c:v>497.77891718226101</c:v>
                </c:pt>
                <c:pt idx="1408">
                  <c:v>1611.3702581486</c:v>
                </c:pt>
                <c:pt idx="1409">
                  <c:v>220.11022404821799</c:v>
                </c:pt>
                <c:pt idx="1410">
                  <c:v>473.92692452177897</c:v>
                </c:pt>
                <c:pt idx="1411">
                  <c:v>1507.97257033695</c:v>
                </c:pt>
                <c:pt idx="1412">
                  <c:v>366.49329862115502</c:v>
                </c:pt>
                <c:pt idx="1413">
                  <c:v>1040.5912692843201</c:v>
                </c:pt>
                <c:pt idx="1414">
                  <c:v>1760.9892336687601</c:v>
                </c:pt>
                <c:pt idx="1415">
                  <c:v>1327.2171031937901</c:v>
                </c:pt>
                <c:pt idx="1416">
                  <c:v>1291.52605564755</c:v>
                </c:pt>
                <c:pt idx="1417">
                  <c:v>1759.4953927169099</c:v>
                </c:pt>
                <c:pt idx="1418">
                  <c:v>962.32308121002904</c:v>
                </c:pt>
                <c:pt idx="1419">
                  <c:v>892.936214288423</c:v>
                </c:pt>
                <c:pt idx="1420">
                  <c:v>71.048465498345607</c:v>
                </c:pt>
                <c:pt idx="1421">
                  <c:v>1695.8348843142401</c:v>
                </c:pt>
                <c:pt idx="1422">
                  <c:v>788.18104797154103</c:v>
                </c:pt>
                <c:pt idx="1423">
                  <c:v>1161.3682822108301</c:v>
                </c:pt>
                <c:pt idx="1424">
                  <c:v>781.04359825214499</c:v>
                </c:pt>
                <c:pt idx="1425">
                  <c:v>1948.07585978477</c:v>
                </c:pt>
                <c:pt idx="1426">
                  <c:v>1784.3520205669399</c:v>
                </c:pt>
                <c:pt idx="1427">
                  <c:v>706.319804151173</c:v>
                </c:pt>
                <c:pt idx="1428">
                  <c:v>1695.63370451794</c:v>
                </c:pt>
                <c:pt idx="1429">
                  <c:v>715.35042969257404</c:v>
                </c:pt>
                <c:pt idx="1430">
                  <c:v>1614.06773718725</c:v>
                </c:pt>
                <c:pt idx="1431">
                  <c:v>731.276415503512</c:v>
                </c:pt>
                <c:pt idx="1432">
                  <c:v>1181.3636702240799</c:v>
                </c:pt>
                <c:pt idx="1433">
                  <c:v>849.366889322009</c:v>
                </c:pt>
                <c:pt idx="1434">
                  <c:v>621.57129848792295</c:v>
                </c:pt>
                <c:pt idx="1435">
                  <c:v>1406.05331246793</c:v>
                </c:pt>
                <c:pt idx="1436">
                  <c:v>919.98077633294395</c:v>
                </c:pt>
                <c:pt idx="1437">
                  <c:v>708.88505611926996</c:v>
                </c:pt>
                <c:pt idx="1438">
                  <c:v>1412.13334559229</c:v>
                </c:pt>
                <c:pt idx="1439">
                  <c:v>1922.42222964342</c:v>
                </c:pt>
                <c:pt idx="1440">
                  <c:v>1190.42098183913</c:v>
                </c:pt>
                <c:pt idx="1441">
                  <c:v>52.365994231085701</c:v>
                </c:pt>
                <c:pt idx="1442">
                  <c:v>1622.6909092636199</c:v>
                </c:pt>
                <c:pt idx="1443">
                  <c:v>325.74357414521899</c:v>
                </c:pt>
                <c:pt idx="1444">
                  <c:v>1045.85762935197</c:v>
                </c:pt>
                <c:pt idx="1445">
                  <c:v>856.25983530099097</c:v>
                </c:pt>
                <c:pt idx="1446">
                  <c:v>376.33698794515499</c:v>
                </c:pt>
                <c:pt idx="1447">
                  <c:v>1678.0465198970401</c:v>
                </c:pt>
                <c:pt idx="1448">
                  <c:v>644.35918297152296</c:v>
                </c:pt>
                <c:pt idx="1449">
                  <c:v>418.91947966210603</c:v>
                </c:pt>
                <c:pt idx="1450">
                  <c:v>559.38393349440605</c:v>
                </c:pt>
                <c:pt idx="1451">
                  <c:v>1295.5554134184899</c:v>
                </c:pt>
                <c:pt idx="1452">
                  <c:v>1095.0240746402801</c:v>
                </c:pt>
                <c:pt idx="1453">
                  <c:v>88.216211065976097</c:v>
                </c:pt>
                <c:pt idx="1454">
                  <c:v>1922.2776259239699</c:v>
                </c:pt>
                <c:pt idx="1455">
                  <c:v>466.89751395472501</c:v>
                </c:pt>
                <c:pt idx="1456">
                  <c:v>1056.3926957250901</c:v>
                </c:pt>
                <c:pt idx="1457">
                  <c:v>693.39308306562498</c:v>
                </c:pt>
                <c:pt idx="1458">
                  <c:v>932.01073787622397</c:v>
                </c:pt>
                <c:pt idx="1459">
                  <c:v>619.68706293728405</c:v>
                </c:pt>
                <c:pt idx="1460">
                  <c:v>1938.72237309109</c:v>
                </c:pt>
                <c:pt idx="1461">
                  <c:v>1942.00739963044</c:v>
                </c:pt>
                <c:pt idx="1462">
                  <c:v>138.72087881828801</c:v>
                </c:pt>
                <c:pt idx="1463">
                  <c:v>358.86388047979199</c:v>
                </c:pt>
                <c:pt idx="1464">
                  <c:v>1720.4483591184601</c:v>
                </c:pt>
                <c:pt idx="1465">
                  <c:v>526.40706187156002</c:v>
                </c:pt>
                <c:pt idx="1466">
                  <c:v>1212.70687916936</c:v>
                </c:pt>
                <c:pt idx="1467">
                  <c:v>1977.21778072604</c:v>
                </c:pt>
                <c:pt idx="1468">
                  <c:v>208.25354844232999</c:v>
                </c:pt>
                <c:pt idx="1469">
                  <c:v>227.319877688735</c:v>
                </c:pt>
                <c:pt idx="1470">
                  <c:v>586.65132165980299</c:v>
                </c:pt>
                <c:pt idx="1471">
                  <c:v>1704.5416858646699</c:v>
                </c:pt>
                <c:pt idx="1472">
                  <c:v>1063.6423776561601</c:v>
                </c:pt>
                <c:pt idx="1473">
                  <c:v>293.197539238915</c:v>
                </c:pt>
                <c:pt idx="1474">
                  <c:v>1421.12495306919</c:v>
                </c:pt>
                <c:pt idx="1475">
                  <c:v>174.82526035320899</c:v>
                </c:pt>
                <c:pt idx="1476">
                  <c:v>1130.1492526889599</c:v>
                </c:pt>
                <c:pt idx="1477">
                  <c:v>941.150299510369</c:v>
                </c:pt>
                <c:pt idx="1478">
                  <c:v>1551.1948612925501</c:v>
                </c:pt>
                <c:pt idx="1479">
                  <c:v>1937.95314282547</c:v>
                </c:pt>
                <c:pt idx="1480">
                  <c:v>1442.5682927553801</c:v>
                </c:pt>
                <c:pt idx="1481">
                  <c:v>297.85725973158998</c:v>
                </c:pt>
                <c:pt idx="1482">
                  <c:v>1686.57163581853</c:v>
                </c:pt>
                <c:pt idx="1483">
                  <c:v>968.92986340736502</c:v>
                </c:pt>
                <c:pt idx="1484">
                  <c:v>1258.8334308317501</c:v>
                </c:pt>
                <c:pt idx="1485">
                  <c:v>1398.6370901552</c:v>
                </c:pt>
                <c:pt idx="1486">
                  <c:v>1967.68442538005</c:v>
                </c:pt>
                <c:pt idx="1487">
                  <c:v>1165.05612841222</c:v>
                </c:pt>
                <c:pt idx="1488">
                  <c:v>1827.44809777299</c:v>
                </c:pt>
                <c:pt idx="1489">
                  <c:v>1356.1451223035299</c:v>
                </c:pt>
                <c:pt idx="1490">
                  <c:v>1403.1175867444299</c:v>
                </c:pt>
                <c:pt idx="1491">
                  <c:v>1815.7520722220499</c:v>
                </c:pt>
                <c:pt idx="1492">
                  <c:v>532.791776393742</c:v>
                </c:pt>
                <c:pt idx="1493">
                  <c:v>560.19454292032697</c:v>
                </c:pt>
                <c:pt idx="1494">
                  <c:v>145.47721277354299</c:v>
                </c:pt>
                <c:pt idx="1495">
                  <c:v>1149.94885324765</c:v>
                </c:pt>
                <c:pt idx="1496">
                  <c:v>483.054589381114</c:v>
                </c:pt>
                <c:pt idx="1497">
                  <c:v>1128.53435072972</c:v>
                </c:pt>
                <c:pt idx="1498">
                  <c:v>413.41493729085499</c:v>
                </c:pt>
                <c:pt idx="1499">
                  <c:v>1714.5395935992001</c:v>
                </c:pt>
                <c:pt idx="1500">
                  <c:v>1629.5564823091199</c:v>
                </c:pt>
                <c:pt idx="1501">
                  <c:v>1859.8900388969801</c:v>
                </c:pt>
                <c:pt idx="1502">
                  <c:v>130.7233648461</c:v>
                </c:pt>
                <c:pt idx="1503">
                  <c:v>1130.13230361418</c:v>
                </c:pt>
                <c:pt idx="1504">
                  <c:v>1959.8795496134801</c:v>
                </c:pt>
                <c:pt idx="1505">
                  <c:v>1942.1431576053301</c:v>
                </c:pt>
                <c:pt idx="1506">
                  <c:v>1310.7152890668999</c:v>
                </c:pt>
                <c:pt idx="1507">
                  <c:v>847.70373469321896</c:v>
                </c:pt>
                <c:pt idx="1508">
                  <c:v>473.77773215673102</c:v>
                </c:pt>
                <c:pt idx="1509">
                  <c:v>513.58278661394695</c:v>
                </c:pt>
                <c:pt idx="1510">
                  <c:v>1425.30636132732</c:v>
                </c:pt>
                <c:pt idx="1511">
                  <c:v>1553.2917133142901</c:v>
                </c:pt>
                <c:pt idx="1512">
                  <c:v>1904.9369918064899</c:v>
                </c:pt>
                <c:pt idx="1513">
                  <c:v>1800.18270270329</c:v>
                </c:pt>
                <c:pt idx="1514">
                  <c:v>673.14389769715797</c:v>
                </c:pt>
                <c:pt idx="1515">
                  <c:v>159.65504721255601</c:v>
                </c:pt>
                <c:pt idx="1516">
                  <c:v>259.76093043574099</c:v>
                </c:pt>
                <c:pt idx="1517">
                  <c:v>499.38669126908599</c:v>
                </c:pt>
                <c:pt idx="1518">
                  <c:v>1697.7322339852101</c:v>
                </c:pt>
                <c:pt idx="1519">
                  <c:v>1174.6850915177899</c:v>
                </c:pt>
                <c:pt idx="1520">
                  <c:v>878.79443957758201</c:v>
                </c:pt>
                <c:pt idx="1521">
                  <c:v>1388.1196236204901</c:v>
                </c:pt>
                <c:pt idx="1522">
                  <c:v>1253.62190631112</c:v>
                </c:pt>
                <c:pt idx="1523">
                  <c:v>526.93217229845504</c:v>
                </c:pt>
                <c:pt idx="1524">
                  <c:v>1129.2948568593499</c:v>
                </c:pt>
                <c:pt idx="1525">
                  <c:v>423.74171775125598</c:v>
                </c:pt>
                <c:pt idx="1526">
                  <c:v>1439.85910707313</c:v>
                </c:pt>
                <c:pt idx="1527">
                  <c:v>1347.72376003008</c:v>
                </c:pt>
                <c:pt idx="1528">
                  <c:v>1321.4710469163001</c:v>
                </c:pt>
                <c:pt idx="1529">
                  <c:v>149.692021121777</c:v>
                </c:pt>
                <c:pt idx="1530">
                  <c:v>440.33842225650102</c:v>
                </c:pt>
                <c:pt idx="1531">
                  <c:v>1830.97390323848</c:v>
                </c:pt>
                <c:pt idx="1532">
                  <c:v>98.845589229114097</c:v>
                </c:pt>
                <c:pt idx="1533">
                  <c:v>1454.24277004284</c:v>
                </c:pt>
                <c:pt idx="1534">
                  <c:v>1701.28695564759</c:v>
                </c:pt>
                <c:pt idx="1535">
                  <c:v>1371.3021575888099</c:v>
                </c:pt>
                <c:pt idx="1536">
                  <c:v>1512.27057593772</c:v>
                </c:pt>
                <c:pt idx="1537">
                  <c:v>1708.22907536158</c:v>
                </c:pt>
                <c:pt idx="1538">
                  <c:v>1341.3157975768099</c:v>
                </c:pt>
                <c:pt idx="1539">
                  <c:v>1800.35705772601</c:v>
                </c:pt>
                <c:pt idx="1540">
                  <c:v>568.56512312084806</c:v>
                </c:pt>
                <c:pt idx="1541">
                  <c:v>1645.76705374933</c:v>
                </c:pt>
                <c:pt idx="1542">
                  <c:v>1213.4588713733301</c:v>
                </c:pt>
                <c:pt idx="1543">
                  <c:v>251.605094413426</c:v>
                </c:pt>
                <c:pt idx="1544">
                  <c:v>1430.8005404358801</c:v>
                </c:pt>
                <c:pt idx="1545">
                  <c:v>1375.0201371656301</c:v>
                </c:pt>
                <c:pt idx="1546">
                  <c:v>74.037791768543997</c:v>
                </c:pt>
                <c:pt idx="1547">
                  <c:v>1323.20284936865</c:v>
                </c:pt>
                <c:pt idx="1548">
                  <c:v>600.12276873379096</c:v>
                </c:pt>
                <c:pt idx="1549">
                  <c:v>1754.51411341017</c:v>
                </c:pt>
                <c:pt idx="1550">
                  <c:v>339.88055588686001</c:v>
                </c:pt>
                <c:pt idx="1551">
                  <c:v>1598.0105663076399</c:v>
                </c:pt>
                <c:pt idx="1552">
                  <c:v>1978.8104230076101</c:v>
                </c:pt>
                <c:pt idx="1553">
                  <c:v>575.15082209292996</c:v>
                </c:pt>
                <c:pt idx="1554">
                  <c:v>399.44511907372799</c:v>
                </c:pt>
                <c:pt idx="1555">
                  <c:v>369.83727238607202</c:v>
                </c:pt>
                <c:pt idx="1556">
                  <c:v>1646.11270827626</c:v>
                </c:pt>
                <c:pt idx="1557">
                  <c:v>448.49321637818502</c:v>
                </c:pt>
                <c:pt idx="1558">
                  <c:v>1950.0866813524401</c:v>
                </c:pt>
                <c:pt idx="1559">
                  <c:v>1431.05846198683</c:v>
                </c:pt>
                <c:pt idx="1560">
                  <c:v>137.110887850663</c:v>
                </c:pt>
                <c:pt idx="1561">
                  <c:v>1390.20237499922</c:v>
                </c:pt>
                <c:pt idx="1562">
                  <c:v>337.32100977707597</c:v>
                </c:pt>
                <c:pt idx="1563">
                  <c:v>1200.2960661265699</c:v>
                </c:pt>
                <c:pt idx="1564">
                  <c:v>59.639722165272097</c:v>
                </c:pt>
                <c:pt idx="1565">
                  <c:v>1239.72636710858</c:v>
                </c:pt>
                <c:pt idx="1566">
                  <c:v>212.305160692578</c:v>
                </c:pt>
                <c:pt idx="1567">
                  <c:v>1865.2327242036399</c:v>
                </c:pt>
                <c:pt idx="1568">
                  <c:v>1883.04937670251</c:v>
                </c:pt>
                <c:pt idx="1569">
                  <c:v>791.68981124725701</c:v>
                </c:pt>
                <c:pt idx="1570">
                  <c:v>1212.7159276863599</c:v>
                </c:pt>
                <c:pt idx="1571">
                  <c:v>1801.3826895428799</c:v>
                </c:pt>
                <c:pt idx="1572">
                  <c:v>1562.67683154623</c:v>
                </c:pt>
                <c:pt idx="1573">
                  <c:v>1706.06189689958</c:v>
                </c:pt>
                <c:pt idx="1574">
                  <c:v>640.89223121074804</c:v>
                </c:pt>
                <c:pt idx="1575">
                  <c:v>1453.84452896322</c:v>
                </c:pt>
                <c:pt idx="1576">
                  <c:v>426.21799660225901</c:v>
                </c:pt>
                <c:pt idx="1577">
                  <c:v>1847.3081712189901</c:v>
                </c:pt>
                <c:pt idx="1578">
                  <c:v>1466.18602313825</c:v>
                </c:pt>
                <c:pt idx="1579">
                  <c:v>546.061526661024</c:v>
                </c:pt>
                <c:pt idx="1580">
                  <c:v>1213.1140485825699</c:v>
                </c:pt>
                <c:pt idx="1581">
                  <c:v>333.01540818434501</c:v>
                </c:pt>
                <c:pt idx="1582">
                  <c:v>1497.86757088985</c:v>
                </c:pt>
                <c:pt idx="1583">
                  <c:v>1021.06119848216</c:v>
                </c:pt>
                <c:pt idx="1584">
                  <c:v>126.693624715621</c:v>
                </c:pt>
                <c:pt idx="1585">
                  <c:v>788.79165000545299</c:v>
                </c:pt>
                <c:pt idx="1586">
                  <c:v>609.77392968057802</c:v>
                </c:pt>
                <c:pt idx="1587">
                  <c:v>905.93872343549504</c:v>
                </c:pt>
                <c:pt idx="1588">
                  <c:v>997.82661277072498</c:v>
                </c:pt>
                <c:pt idx="1589">
                  <c:v>956.93249688697097</c:v>
                </c:pt>
                <c:pt idx="1590">
                  <c:v>68.955215394950201</c:v>
                </c:pt>
                <c:pt idx="1591">
                  <c:v>272.48752733235898</c:v>
                </c:pt>
                <c:pt idx="1592">
                  <c:v>1204.43387630492</c:v>
                </c:pt>
                <c:pt idx="1593">
                  <c:v>1519.37328377227</c:v>
                </c:pt>
                <c:pt idx="1594">
                  <c:v>90.604024734800106</c:v>
                </c:pt>
                <c:pt idx="1595">
                  <c:v>809.66019019156897</c:v>
                </c:pt>
                <c:pt idx="1596">
                  <c:v>454.97284225923102</c:v>
                </c:pt>
                <c:pt idx="1597">
                  <c:v>445.20607330913401</c:v>
                </c:pt>
                <c:pt idx="1598">
                  <c:v>90.232970013983206</c:v>
                </c:pt>
                <c:pt idx="1599">
                  <c:v>1975.47727793635</c:v>
                </c:pt>
                <c:pt idx="1600">
                  <c:v>101.5873627971</c:v>
                </c:pt>
                <c:pt idx="1601">
                  <c:v>649.67839411835598</c:v>
                </c:pt>
                <c:pt idx="1602">
                  <c:v>660.05432950011595</c:v>
                </c:pt>
                <c:pt idx="1603">
                  <c:v>1506.4345716849</c:v>
                </c:pt>
                <c:pt idx="1604">
                  <c:v>1358.4609754487301</c:v>
                </c:pt>
                <c:pt idx="1605">
                  <c:v>1493.7458914848</c:v>
                </c:pt>
                <c:pt idx="1606">
                  <c:v>556.72607327435503</c:v>
                </c:pt>
                <c:pt idx="1607">
                  <c:v>1838.35188213986</c:v>
                </c:pt>
                <c:pt idx="1608">
                  <c:v>1350.19863442055</c:v>
                </c:pt>
                <c:pt idx="1609">
                  <c:v>966.39816373142196</c:v>
                </c:pt>
                <c:pt idx="1610">
                  <c:v>186.56753456492501</c:v>
                </c:pt>
                <c:pt idx="1611">
                  <c:v>1663.90598264755</c:v>
                </c:pt>
                <c:pt idx="1612">
                  <c:v>1169.06061869004</c:v>
                </c:pt>
                <c:pt idx="1613">
                  <c:v>1091.70246692206</c:v>
                </c:pt>
                <c:pt idx="1614">
                  <c:v>1669.5725263219299</c:v>
                </c:pt>
                <c:pt idx="1615">
                  <c:v>730.48188395165903</c:v>
                </c:pt>
                <c:pt idx="1616">
                  <c:v>744.42594016917201</c:v>
                </c:pt>
                <c:pt idx="1617">
                  <c:v>1316.52606999196</c:v>
                </c:pt>
                <c:pt idx="1618">
                  <c:v>202.61514975369801</c:v>
                </c:pt>
                <c:pt idx="1619">
                  <c:v>579.29925860654998</c:v>
                </c:pt>
                <c:pt idx="1620">
                  <c:v>1434.9954579666</c:v>
                </c:pt>
                <c:pt idx="1621">
                  <c:v>986.91032231489896</c:v>
                </c:pt>
                <c:pt idx="1622">
                  <c:v>1702.2417917625601</c:v>
                </c:pt>
                <c:pt idx="1623">
                  <c:v>251.71322036285</c:v>
                </c:pt>
                <c:pt idx="1624">
                  <c:v>1709.4959352245801</c:v>
                </c:pt>
                <c:pt idx="1625">
                  <c:v>75.199486337406796</c:v>
                </c:pt>
                <c:pt idx="1626">
                  <c:v>1642.37844621927</c:v>
                </c:pt>
                <c:pt idx="1627">
                  <c:v>1650.91928835152</c:v>
                </c:pt>
                <c:pt idx="1628">
                  <c:v>1634.0480923852199</c:v>
                </c:pt>
                <c:pt idx="1629">
                  <c:v>670.71621575342294</c:v>
                </c:pt>
                <c:pt idx="1630">
                  <c:v>540.99170284308298</c:v>
                </c:pt>
                <c:pt idx="1631">
                  <c:v>1777.1039905932901</c:v>
                </c:pt>
                <c:pt idx="1632">
                  <c:v>1668.6869617585801</c:v>
                </c:pt>
                <c:pt idx="1633">
                  <c:v>390.91777248649601</c:v>
                </c:pt>
                <c:pt idx="1634">
                  <c:v>1254.83936496614</c:v>
                </c:pt>
                <c:pt idx="1635">
                  <c:v>1344.0043397545101</c:v>
                </c:pt>
                <c:pt idx="1636">
                  <c:v>1938.8021741852201</c:v>
                </c:pt>
                <c:pt idx="1637">
                  <c:v>1894.1840630197901</c:v>
                </c:pt>
                <c:pt idx="1638">
                  <c:v>1682.1346186427099</c:v>
                </c:pt>
                <c:pt idx="1639">
                  <c:v>1075.3182184393199</c:v>
                </c:pt>
                <c:pt idx="1640">
                  <c:v>854.47328934331802</c:v>
                </c:pt>
                <c:pt idx="1641">
                  <c:v>646.85761499063301</c:v>
                </c:pt>
                <c:pt idx="1642">
                  <c:v>1875.2470450450801</c:v>
                </c:pt>
                <c:pt idx="1643">
                  <c:v>1792.1321570570999</c:v>
                </c:pt>
                <c:pt idx="1644">
                  <c:v>219.48572998718501</c:v>
                </c:pt>
                <c:pt idx="1645">
                  <c:v>1542.74153322905</c:v>
                </c:pt>
                <c:pt idx="1646">
                  <c:v>1014.66636754481</c:v>
                </c:pt>
                <c:pt idx="1647">
                  <c:v>95.803411003867794</c:v>
                </c:pt>
                <c:pt idx="1648">
                  <c:v>175.03461848855201</c:v>
                </c:pt>
                <c:pt idx="1649">
                  <c:v>129.60794757303299</c:v>
                </c:pt>
                <c:pt idx="1650">
                  <c:v>1363.0937132080001</c:v>
                </c:pt>
                <c:pt idx="1651">
                  <c:v>137.57922850756401</c:v>
                </c:pt>
                <c:pt idx="1652">
                  <c:v>1219.8961593230499</c:v>
                </c:pt>
                <c:pt idx="1653">
                  <c:v>860.69072481374997</c:v>
                </c:pt>
                <c:pt idx="1654">
                  <c:v>148.299128548422</c:v>
                </c:pt>
                <c:pt idx="1655">
                  <c:v>1167.0716147697301</c:v>
                </c:pt>
                <c:pt idx="1656">
                  <c:v>1389.4354639544499</c:v>
                </c:pt>
                <c:pt idx="1657">
                  <c:v>1420.3436438234901</c:v>
                </c:pt>
                <c:pt idx="1658">
                  <c:v>1360.6661712079101</c:v>
                </c:pt>
                <c:pt idx="1659">
                  <c:v>703.94919150806902</c:v>
                </c:pt>
                <c:pt idx="1660">
                  <c:v>634.80699528779701</c:v>
                </c:pt>
                <c:pt idx="1661">
                  <c:v>508.61548623986698</c:v>
                </c:pt>
                <c:pt idx="1662">
                  <c:v>180.00738493906499</c:v>
                </c:pt>
                <c:pt idx="1663">
                  <c:v>304.17762145839799</c:v>
                </c:pt>
                <c:pt idx="1664">
                  <c:v>1913.2010815784799</c:v>
                </c:pt>
                <c:pt idx="1665">
                  <c:v>886.57573533212599</c:v>
                </c:pt>
                <c:pt idx="1666">
                  <c:v>630.40921135358496</c:v>
                </c:pt>
                <c:pt idx="1667">
                  <c:v>436.84225975472998</c:v>
                </c:pt>
                <c:pt idx="1668">
                  <c:v>270.29667275022899</c:v>
                </c:pt>
                <c:pt idx="1669">
                  <c:v>1704.3897143280101</c:v>
                </c:pt>
                <c:pt idx="1670">
                  <c:v>1896.64901750067</c:v>
                </c:pt>
                <c:pt idx="1671">
                  <c:v>1809.2416018138699</c:v>
                </c:pt>
                <c:pt idx="1672">
                  <c:v>809.923651983127</c:v>
                </c:pt>
                <c:pt idx="1673">
                  <c:v>1390.5128966285299</c:v>
                </c:pt>
                <c:pt idx="1674">
                  <c:v>1525.6867541218901</c:v>
                </c:pt>
                <c:pt idx="1675">
                  <c:v>1404.43076509914</c:v>
                </c:pt>
                <c:pt idx="1676">
                  <c:v>1613.19076247728</c:v>
                </c:pt>
                <c:pt idx="1677">
                  <c:v>1953.9708898090601</c:v>
                </c:pt>
                <c:pt idx="1678">
                  <c:v>117.968792134886</c:v>
                </c:pt>
                <c:pt idx="1679">
                  <c:v>1582.3019153990001</c:v>
                </c:pt>
                <c:pt idx="1680">
                  <c:v>317.47141785235101</c:v>
                </c:pt>
                <c:pt idx="1681">
                  <c:v>96.462227788191299</c:v>
                </c:pt>
                <c:pt idx="1682">
                  <c:v>1202.5823684120701</c:v>
                </c:pt>
                <c:pt idx="1683">
                  <c:v>527.70122658109403</c:v>
                </c:pt>
                <c:pt idx="1684">
                  <c:v>1497.5433317214799</c:v>
                </c:pt>
                <c:pt idx="1685">
                  <c:v>438.47993236245799</c:v>
                </c:pt>
                <c:pt idx="1686">
                  <c:v>1139.7477455032099</c:v>
                </c:pt>
                <c:pt idx="1687">
                  <c:v>340.21876532847</c:v>
                </c:pt>
                <c:pt idx="1688">
                  <c:v>1512.7128485053399</c:v>
                </c:pt>
                <c:pt idx="1689">
                  <c:v>1394.9042398735101</c:v>
                </c:pt>
                <c:pt idx="1690">
                  <c:v>439.80701943581101</c:v>
                </c:pt>
                <c:pt idx="1691">
                  <c:v>1027.01163361217</c:v>
                </c:pt>
                <c:pt idx="1692">
                  <c:v>1461.4064030217501</c:v>
                </c:pt>
                <c:pt idx="1693">
                  <c:v>1477.57494106831</c:v>
                </c:pt>
                <c:pt idx="1694">
                  <c:v>429.76399023762502</c:v>
                </c:pt>
                <c:pt idx="1695">
                  <c:v>821.94292122637296</c:v>
                </c:pt>
                <c:pt idx="1696">
                  <c:v>965.12589354572799</c:v>
                </c:pt>
                <c:pt idx="1697">
                  <c:v>188.96893652110299</c:v>
                </c:pt>
                <c:pt idx="1698">
                  <c:v>1683.48193068313</c:v>
                </c:pt>
                <c:pt idx="1699">
                  <c:v>791.103574408653</c:v>
                </c:pt>
                <c:pt idx="1700">
                  <c:v>241.473034149189</c:v>
                </c:pt>
                <c:pt idx="1701">
                  <c:v>702.087095641107</c:v>
                </c:pt>
                <c:pt idx="1702">
                  <c:v>935.58950621385895</c:v>
                </c:pt>
                <c:pt idx="1703">
                  <c:v>812.04643988327405</c:v>
                </c:pt>
                <c:pt idx="1704">
                  <c:v>1629.1139289509199</c:v>
                </c:pt>
                <c:pt idx="1705">
                  <c:v>140.072125197335</c:v>
                </c:pt>
                <c:pt idx="1706">
                  <c:v>1629.4943261823901</c:v>
                </c:pt>
                <c:pt idx="1707">
                  <c:v>1883.8027053578001</c:v>
                </c:pt>
                <c:pt idx="1708">
                  <c:v>1839.7654816092499</c:v>
                </c:pt>
                <c:pt idx="1709">
                  <c:v>1941.1122408968099</c:v>
                </c:pt>
                <c:pt idx="1710">
                  <c:v>812.96440960522898</c:v>
                </c:pt>
                <c:pt idx="1711">
                  <c:v>1287.3882322463601</c:v>
                </c:pt>
                <c:pt idx="1712">
                  <c:v>1301.8651232300999</c:v>
                </c:pt>
                <c:pt idx="1713">
                  <c:v>947.55481016170904</c:v>
                </c:pt>
                <c:pt idx="1714">
                  <c:v>1234.69752693654</c:v>
                </c:pt>
                <c:pt idx="1715">
                  <c:v>1581.1202904255099</c:v>
                </c:pt>
                <c:pt idx="1716">
                  <c:v>381.71327893844398</c:v>
                </c:pt>
                <c:pt idx="1717">
                  <c:v>93.626295417524204</c:v>
                </c:pt>
                <c:pt idx="1718">
                  <c:v>659.90895008849895</c:v>
                </c:pt>
                <c:pt idx="1719">
                  <c:v>480.55913467241902</c:v>
                </c:pt>
                <c:pt idx="1720">
                  <c:v>262.31374375189699</c:v>
                </c:pt>
                <c:pt idx="1721">
                  <c:v>1409.47730050717</c:v>
                </c:pt>
                <c:pt idx="1722">
                  <c:v>280.46078393235598</c:v>
                </c:pt>
                <c:pt idx="1723">
                  <c:v>484.01452008934598</c:v>
                </c:pt>
                <c:pt idx="1724">
                  <c:v>411.12083694712197</c:v>
                </c:pt>
                <c:pt idx="1725">
                  <c:v>1719.4242527865399</c:v>
                </c:pt>
                <c:pt idx="1726">
                  <c:v>654.65065064657904</c:v>
                </c:pt>
                <c:pt idx="1727">
                  <c:v>537.52082176132399</c:v>
                </c:pt>
                <c:pt idx="1728">
                  <c:v>312.23689662784398</c:v>
                </c:pt>
                <c:pt idx="1729">
                  <c:v>202.31294378017699</c:v>
                </c:pt>
                <c:pt idx="1730">
                  <c:v>1235.0989642961799</c:v>
                </c:pt>
                <c:pt idx="1731">
                  <c:v>268.08702543615902</c:v>
                </c:pt>
                <c:pt idx="1732">
                  <c:v>1299.0594338163501</c:v>
                </c:pt>
                <c:pt idx="1733">
                  <c:v>555.53486498680797</c:v>
                </c:pt>
                <c:pt idx="1734">
                  <c:v>496.94360504671801</c:v>
                </c:pt>
                <c:pt idx="1735">
                  <c:v>1186.6309039201101</c:v>
                </c:pt>
                <c:pt idx="1736">
                  <c:v>627.68449732885495</c:v>
                </c:pt>
                <c:pt idx="1737">
                  <c:v>545.42766349680096</c:v>
                </c:pt>
                <c:pt idx="1738">
                  <c:v>1851.27693097823</c:v>
                </c:pt>
                <c:pt idx="1739">
                  <c:v>142.15577386438301</c:v>
                </c:pt>
                <c:pt idx="1740">
                  <c:v>714.76291636527696</c:v>
                </c:pt>
                <c:pt idx="1741">
                  <c:v>903.07693457021298</c:v>
                </c:pt>
                <c:pt idx="1742">
                  <c:v>1403.54777543351</c:v>
                </c:pt>
                <c:pt idx="1743">
                  <c:v>1811.7884004285499</c:v>
                </c:pt>
                <c:pt idx="1744">
                  <c:v>1943.72905303947</c:v>
                </c:pt>
                <c:pt idx="1745">
                  <c:v>1977.0638486212499</c:v>
                </c:pt>
                <c:pt idx="1746">
                  <c:v>692.12806543747797</c:v>
                </c:pt>
                <c:pt idx="1747">
                  <c:v>372.98518139064402</c:v>
                </c:pt>
                <c:pt idx="1748">
                  <c:v>403.64793783034997</c:v>
                </c:pt>
                <c:pt idx="1749">
                  <c:v>1455.9513833277999</c:v>
                </c:pt>
                <c:pt idx="1750">
                  <c:v>1589.16827708817</c:v>
                </c:pt>
                <c:pt idx="1751">
                  <c:v>1834.4465948454699</c:v>
                </c:pt>
                <c:pt idx="1752">
                  <c:v>1189.63484038107</c:v>
                </c:pt>
                <c:pt idx="1753">
                  <c:v>75.051694669798096</c:v>
                </c:pt>
                <c:pt idx="1754">
                  <c:v>1682.7682332954801</c:v>
                </c:pt>
                <c:pt idx="1755">
                  <c:v>1361.16688632092</c:v>
                </c:pt>
                <c:pt idx="1756">
                  <c:v>1663.7261576805399</c:v>
                </c:pt>
                <c:pt idx="1757">
                  <c:v>1666.2235129180699</c:v>
                </c:pt>
                <c:pt idx="1758">
                  <c:v>995.09954583049796</c:v>
                </c:pt>
                <c:pt idx="1759">
                  <c:v>1793.1155933099101</c:v>
                </c:pt>
                <c:pt idx="1760">
                  <c:v>1153.98747102933</c:v>
                </c:pt>
                <c:pt idx="1761">
                  <c:v>1921.12195237323</c:v>
                </c:pt>
                <c:pt idx="1762">
                  <c:v>1922.61055822146</c:v>
                </c:pt>
                <c:pt idx="1763">
                  <c:v>85.508473814424903</c:v>
                </c:pt>
                <c:pt idx="1764">
                  <c:v>790.62820155922395</c:v>
                </c:pt>
                <c:pt idx="1765">
                  <c:v>1599.2335192252499</c:v>
                </c:pt>
                <c:pt idx="1766">
                  <c:v>962.89142114355104</c:v>
                </c:pt>
                <c:pt idx="1767">
                  <c:v>161.27762601547801</c:v>
                </c:pt>
                <c:pt idx="1768">
                  <c:v>1915.0881326165299</c:v>
                </c:pt>
                <c:pt idx="1769">
                  <c:v>113.033731495674</c:v>
                </c:pt>
                <c:pt idx="1770">
                  <c:v>1217.1234392997201</c:v>
                </c:pt>
                <c:pt idx="1771">
                  <c:v>616.99354158882102</c:v>
                </c:pt>
                <c:pt idx="1772">
                  <c:v>1918.5571547612301</c:v>
                </c:pt>
                <c:pt idx="1773">
                  <c:v>1727.07710767301</c:v>
                </c:pt>
                <c:pt idx="1774">
                  <c:v>720.80783113548603</c:v>
                </c:pt>
                <c:pt idx="1775">
                  <c:v>92.200801751493898</c:v>
                </c:pt>
                <c:pt idx="1776">
                  <c:v>1985.54507932309</c:v>
                </c:pt>
                <c:pt idx="1777">
                  <c:v>1879.91485238013</c:v>
                </c:pt>
                <c:pt idx="1778">
                  <c:v>304.294870865414</c:v>
                </c:pt>
                <c:pt idx="1779">
                  <c:v>1194.25018469476</c:v>
                </c:pt>
                <c:pt idx="1780">
                  <c:v>1440.5047408093001</c:v>
                </c:pt>
                <c:pt idx="1781">
                  <c:v>1291.9855785007101</c:v>
                </c:pt>
                <c:pt idx="1782">
                  <c:v>393.33143702784298</c:v>
                </c:pt>
                <c:pt idx="1783">
                  <c:v>305.786160886326</c:v>
                </c:pt>
                <c:pt idx="1784">
                  <c:v>866.74116076013104</c:v>
                </c:pt>
                <c:pt idx="1785">
                  <c:v>87.726856610402393</c:v>
                </c:pt>
                <c:pt idx="1786">
                  <c:v>88.1922747063267</c:v>
                </c:pt>
                <c:pt idx="1787">
                  <c:v>786.777476481696</c:v>
                </c:pt>
                <c:pt idx="1788">
                  <c:v>1246.8131515986499</c:v>
                </c:pt>
                <c:pt idx="1789">
                  <c:v>1296.36790262566</c:v>
                </c:pt>
                <c:pt idx="1790">
                  <c:v>730.61415761337003</c:v>
                </c:pt>
                <c:pt idx="1791">
                  <c:v>125.332430352838</c:v>
                </c:pt>
                <c:pt idx="1792">
                  <c:v>695.47017443619598</c:v>
                </c:pt>
                <c:pt idx="1793">
                  <c:v>1948.8140755331201</c:v>
                </c:pt>
                <c:pt idx="1794">
                  <c:v>1905.5395710800999</c:v>
                </c:pt>
                <c:pt idx="1795">
                  <c:v>1443.43935570547</c:v>
                </c:pt>
                <c:pt idx="1796">
                  <c:v>1756.29497737466</c:v>
                </c:pt>
                <c:pt idx="1797">
                  <c:v>1658.3619085558801</c:v>
                </c:pt>
                <c:pt idx="1798">
                  <c:v>1457.1521574447499</c:v>
                </c:pt>
                <c:pt idx="1799">
                  <c:v>881.19731110600003</c:v>
                </c:pt>
                <c:pt idx="1800">
                  <c:v>1758.93627009736</c:v>
                </c:pt>
                <c:pt idx="1801">
                  <c:v>1595.13242743193</c:v>
                </c:pt>
                <c:pt idx="1802">
                  <c:v>910.57228184080998</c:v>
                </c:pt>
                <c:pt idx="1803">
                  <c:v>942.55415434357599</c:v>
                </c:pt>
                <c:pt idx="1804">
                  <c:v>345.63494595589799</c:v>
                </c:pt>
                <c:pt idx="1805">
                  <c:v>881.39461024191598</c:v>
                </c:pt>
                <c:pt idx="1806">
                  <c:v>275.09118876667998</c:v>
                </c:pt>
                <c:pt idx="1807">
                  <c:v>765.63718025476896</c:v>
                </c:pt>
                <c:pt idx="1808">
                  <c:v>1811.9244330684301</c:v>
                </c:pt>
                <c:pt idx="1809">
                  <c:v>50.4331499699529</c:v>
                </c:pt>
                <c:pt idx="1810">
                  <c:v>1013.43369180919</c:v>
                </c:pt>
                <c:pt idx="1811">
                  <c:v>134.48925130454199</c:v>
                </c:pt>
                <c:pt idx="1812">
                  <c:v>1236.42852578216</c:v>
                </c:pt>
                <c:pt idx="1813">
                  <c:v>1082.5912853942</c:v>
                </c:pt>
                <c:pt idx="1814">
                  <c:v>1588.0653310257101</c:v>
                </c:pt>
                <c:pt idx="1815">
                  <c:v>305.83710113104797</c:v>
                </c:pt>
                <c:pt idx="1816">
                  <c:v>1361.37752103349</c:v>
                </c:pt>
                <c:pt idx="1817">
                  <c:v>1009.96635964063</c:v>
                </c:pt>
                <c:pt idx="1818">
                  <c:v>639.38191842565402</c:v>
                </c:pt>
                <c:pt idx="1819">
                  <c:v>1567.53584389769</c:v>
                </c:pt>
                <c:pt idx="1820">
                  <c:v>1570.5069841475499</c:v>
                </c:pt>
                <c:pt idx="1821">
                  <c:v>1277.7065980908101</c:v>
                </c:pt>
                <c:pt idx="1822">
                  <c:v>1531.75573736144</c:v>
                </c:pt>
                <c:pt idx="1823">
                  <c:v>227.221301228013</c:v>
                </c:pt>
                <c:pt idx="1824">
                  <c:v>868.09804447640204</c:v>
                </c:pt>
                <c:pt idx="1825">
                  <c:v>113.417438725129</c:v>
                </c:pt>
                <c:pt idx="1826">
                  <c:v>365.29251695600698</c:v>
                </c:pt>
                <c:pt idx="1827">
                  <c:v>1109.9105060683701</c:v>
                </c:pt>
                <c:pt idx="1828">
                  <c:v>1716.24257423466</c:v>
                </c:pt>
                <c:pt idx="1829">
                  <c:v>1969.78399564757</c:v>
                </c:pt>
                <c:pt idx="1830">
                  <c:v>971.50900714519798</c:v>
                </c:pt>
                <c:pt idx="1831">
                  <c:v>1032.1390015623799</c:v>
                </c:pt>
                <c:pt idx="1832">
                  <c:v>1659.4291362118799</c:v>
                </c:pt>
                <c:pt idx="1833">
                  <c:v>1080.72989171055</c:v>
                </c:pt>
                <c:pt idx="1834">
                  <c:v>1940.7469058056699</c:v>
                </c:pt>
                <c:pt idx="1835">
                  <c:v>1986.2028081431799</c:v>
                </c:pt>
                <c:pt idx="1836">
                  <c:v>1464.8421748466301</c:v>
                </c:pt>
                <c:pt idx="1837">
                  <c:v>1671.60244217991</c:v>
                </c:pt>
                <c:pt idx="1838">
                  <c:v>885.81449616600798</c:v>
                </c:pt>
                <c:pt idx="1839">
                  <c:v>468.934040260171</c:v>
                </c:pt>
                <c:pt idx="1840">
                  <c:v>1032.2191723619701</c:v>
                </c:pt>
                <c:pt idx="1841">
                  <c:v>1518.4245543679301</c:v>
                </c:pt>
                <c:pt idx="1842">
                  <c:v>1232.2606414024399</c:v>
                </c:pt>
                <c:pt idx="1843">
                  <c:v>332.41240231318602</c:v>
                </c:pt>
                <c:pt idx="1844">
                  <c:v>1906.9366016459001</c:v>
                </c:pt>
                <c:pt idx="1845">
                  <c:v>1447.2215911532601</c:v>
                </c:pt>
                <c:pt idx="1846">
                  <c:v>893.16539546141496</c:v>
                </c:pt>
                <c:pt idx="1847">
                  <c:v>1748.5992197764001</c:v>
                </c:pt>
                <c:pt idx="1848">
                  <c:v>618.64783994321397</c:v>
                </c:pt>
                <c:pt idx="1849">
                  <c:v>1353.9127920961</c:v>
                </c:pt>
                <c:pt idx="1850">
                  <c:v>995.88264648475297</c:v>
                </c:pt>
                <c:pt idx="1851">
                  <c:v>1057.8153535548199</c:v>
                </c:pt>
                <c:pt idx="1852">
                  <c:v>1347.16147983517</c:v>
                </c:pt>
                <c:pt idx="1853">
                  <c:v>695.26301255822204</c:v>
                </c:pt>
                <c:pt idx="1854">
                  <c:v>698.899822525118</c:v>
                </c:pt>
                <c:pt idx="1855">
                  <c:v>278.981076904551</c:v>
                </c:pt>
                <c:pt idx="1856">
                  <c:v>1690.3579198980501</c:v>
                </c:pt>
                <c:pt idx="1857">
                  <c:v>144.64821691862099</c:v>
                </c:pt>
                <c:pt idx="1858">
                  <c:v>1819.59740996563</c:v>
                </c:pt>
                <c:pt idx="1859">
                  <c:v>1914.0606485570399</c:v>
                </c:pt>
                <c:pt idx="1860">
                  <c:v>1252.55458931834</c:v>
                </c:pt>
                <c:pt idx="1861">
                  <c:v>283.86027958776202</c:v>
                </c:pt>
                <c:pt idx="1862">
                  <c:v>1636.82481850967</c:v>
                </c:pt>
                <c:pt idx="1863">
                  <c:v>1657.21441878982</c:v>
                </c:pt>
                <c:pt idx="1864">
                  <c:v>851.641050843112</c:v>
                </c:pt>
                <c:pt idx="1865">
                  <c:v>295.64245142593899</c:v>
                </c:pt>
                <c:pt idx="1866">
                  <c:v>150.72875045219899</c:v>
                </c:pt>
                <c:pt idx="1867">
                  <c:v>730.47723715147094</c:v>
                </c:pt>
                <c:pt idx="1868">
                  <c:v>406.42551362363099</c:v>
                </c:pt>
                <c:pt idx="1869">
                  <c:v>1500.4434382576501</c:v>
                </c:pt>
                <c:pt idx="1870">
                  <c:v>187.36857388196</c:v>
                </c:pt>
                <c:pt idx="1871">
                  <c:v>1221.71653566091</c:v>
                </c:pt>
                <c:pt idx="1872">
                  <c:v>1978.66577850465</c:v>
                </c:pt>
                <c:pt idx="1873">
                  <c:v>947.154633912142</c:v>
                </c:pt>
                <c:pt idx="1874">
                  <c:v>649.37651092005206</c:v>
                </c:pt>
                <c:pt idx="1875">
                  <c:v>1820.4175366177701</c:v>
                </c:pt>
                <c:pt idx="1876">
                  <c:v>1625.2591107166299</c:v>
                </c:pt>
                <c:pt idx="1877">
                  <c:v>568.09927368526201</c:v>
                </c:pt>
                <c:pt idx="1878">
                  <c:v>1154.9839011184699</c:v>
                </c:pt>
                <c:pt idx="1879">
                  <c:v>599.943572301171</c:v>
                </c:pt>
                <c:pt idx="1880">
                  <c:v>1336.04613854432</c:v>
                </c:pt>
                <c:pt idx="1881">
                  <c:v>1713.08505368595</c:v>
                </c:pt>
                <c:pt idx="1882">
                  <c:v>129.71871213264899</c:v>
                </c:pt>
                <c:pt idx="1883">
                  <c:v>1394.86636337044</c:v>
                </c:pt>
                <c:pt idx="1884">
                  <c:v>771.27835598796798</c:v>
                </c:pt>
                <c:pt idx="1885">
                  <c:v>173.950238213109</c:v>
                </c:pt>
                <c:pt idx="1886">
                  <c:v>1034.70690854243</c:v>
                </c:pt>
                <c:pt idx="1887">
                  <c:v>1697.32720717507</c:v>
                </c:pt>
                <c:pt idx="1888">
                  <c:v>83.880868633232595</c:v>
                </c:pt>
                <c:pt idx="1889">
                  <c:v>759.10237696537502</c:v>
                </c:pt>
                <c:pt idx="1890">
                  <c:v>783.15285414990103</c:v>
                </c:pt>
                <c:pt idx="1891">
                  <c:v>1433.9521334092401</c:v>
                </c:pt>
                <c:pt idx="1892">
                  <c:v>1061.49453818242</c:v>
                </c:pt>
                <c:pt idx="1893">
                  <c:v>302.00632391007503</c:v>
                </c:pt>
                <c:pt idx="1894">
                  <c:v>987.86063526604903</c:v>
                </c:pt>
                <c:pt idx="1895">
                  <c:v>1254.7300241384401</c:v>
                </c:pt>
                <c:pt idx="1896">
                  <c:v>492.07962544866598</c:v>
                </c:pt>
                <c:pt idx="1897">
                  <c:v>1443.78473934467</c:v>
                </c:pt>
                <c:pt idx="1898">
                  <c:v>1447.12713197634</c:v>
                </c:pt>
                <c:pt idx="1899">
                  <c:v>924.89075332910704</c:v>
                </c:pt>
                <c:pt idx="1900">
                  <c:v>223.82283622773301</c:v>
                </c:pt>
                <c:pt idx="1901">
                  <c:v>1393.53426029157</c:v>
                </c:pt>
                <c:pt idx="1902">
                  <c:v>1620.50030342527</c:v>
                </c:pt>
                <c:pt idx="1903">
                  <c:v>1366.5235149494199</c:v>
                </c:pt>
                <c:pt idx="1904">
                  <c:v>68.150215335609005</c:v>
                </c:pt>
                <c:pt idx="1905">
                  <c:v>1652.12205812208</c:v>
                </c:pt>
                <c:pt idx="1906">
                  <c:v>835.12991379703203</c:v>
                </c:pt>
                <c:pt idx="1907">
                  <c:v>619.24848670425501</c:v>
                </c:pt>
                <c:pt idx="1908">
                  <c:v>155.898455494025</c:v>
                </c:pt>
                <c:pt idx="1909">
                  <c:v>1435.9697312344499</c:v>
                </c:pt>
                <c:pt idx="1910">
                  <c:v>1489.2530045143999</c:v>
                </c:pt>
                <c:pt idx="1911">
                  <c:v>1893.1349736699599</c:v>
                </c:pt>
                <c:pt idx="1912">
                  <c:v>1662.8643558573001</c:v>
                </c:pt>
                <c:pt idx="1913">
                  <c:v>1256.8793366121699</c:v>
                </c:pt>
                <c:pt idx="1914">
                  <c:v>1839.6896239722701</c:v>
                </c:pt>
                <c:pt idx="1915">
                  <c:v>1466.54868493033</c:v>
                </c:pt>
                <c:pt idx="1916">
                  <c:v>1149.3205765652699</c:v>
                </c:pt>
                <c:pt idx="1917">
                  <c:v>1284.3729440438999</c:v>
                </c:pt>
                <c:pt idx="1918">
                  <c:v>476.60039767669298</c:v>
                </c:pt>
                <c:pt idx="1919">
                  <c:v>1187.91447813317</c:v>
                </c:pt>
                <c:pt idx="1920">
                  <c:v>1924.9365362746801</c:v>
                </c:pt>
                <c:pt idx="1921">
                  <c:v>1099.78227105155</c:v>
                </c:pt>
                <c:pt idx="1922">
                  <c:v>372.269142827466</c:v>
                </c:pt>
                <c:pt idx="1923">
                  <c:v>1971.47696860262</c:v>
                </c:pt>
                <c:pt idx="1924">
                  <c:v>589.82882044692406</c:v>
                </c:pt>
                <c:pt idx="1925">
                  <c:v>669.74834375353203</c:v>
                </c:pt>
                <c:pt idx="1926">
                  <c:v>1076.5306962648899</c:v>
                </c:pt>
                <c:pt idx="1927">
                  <c:v>1979.0874688840099</c:v>
                </c:pt>
                <c:pt idx="1928">
                  <c:v>1138.55842174342</c:v>
                </c:pt>
                <c:pt idx="1929">
                  <c:v>706.75756083030899</c:v>
                </c:pt>
                <c:pt idx="1930">
                  <c:v>1240.37286427559</c:v>
                </c:pt>
                <c:pt idx="1931">
                  <c:v>1254.4709235137</c:v>
                </c:pt>
                <c:pt idx="1932">
                  <c:v>660.34332372285598</c:v>
                </c:pt>
                <c:pt idx="1933">
                  <c:v>1231.4086860633299</c:v>
                </c:pt>
                <c:pt idx="1934">
                  <c:v>1511.96899479484</c:v>
                </c:pt>
                <c:pt idx="1935">
                  <c:v>412.116948375736</c:v>
                </c:pt>
                <c:pt idx="1936">
                  <c:v>1766.48962965949</c:v>
                </c:pt>
                <c:pt idx="1937">
                  <c:v>124.297707460341</c:v>
                </c:pt>
                <c:pt idx="1938">
                  <c:v>147.71661613106599</c:v>
                </c:pt>
                <c:pt idx="1939">
                  <c:v>1657.8530730514699</c:v>
                </c:pt>
                <c:pt idx="1940">
                  <c:v>381.54239090396101</c:v>
                </c:pt>
                <c:pt idx="1941">
                  <c:v>1876.11676970181</c:v>
                </c:pt>
                <c:pt idx="1942">
                  <c:v>653.77378620551997</c:v>
                </c:pt>
                <c:pt idx="1943">
                  <c:v>778.91569271770902</c:v>
                </c:pt>
                <c:pt idx="1944">
                  <c:v>1764.35869631334</c:v>
                </c:pt>
                <c:pt idx="1945">
                  <c:v>63.129592307185597</c:v>
                </c:pt>
                <c:pt idx="1946">
                  <c:v>1010.38957480557</c:v>
                </c:pt>
                <c:pt idx="1947">
                  <c:v>1310.73310803202</c:v>
                </c:pt>
                <c:pt idx="1948">
                  <c:v>1554.2303684717599</c:v>
                </c:pt>
                <c:pt idx="1949">
                  <c:v>733.45199761142999</c:v>
                </c:pt>
                <c:pt idx="1950">
                  <c:v>1727.2678699518401</c:v>
                </c:pt>
                <c:pt idx="1951">
                  <c:v>120.271131095855</c:v>
                </c:pt>
                <c:pt idx="1952">
                  <c:v>61.127237778419698</c:v>
                </c:pt>
                <c:pt idx="1953">
                  <c:v>760.10743032579103</c:v>
                </c:pt>
                <c:pt idx="1954">
                  <c:v>913.96753391831203</c:v>
                </c:pt>
                <c:pt idx="1955">
                  <c:v>913.91622887857602</c:v>
                </c:pt>
                <c:pt idx="1956">
                  <c:v>506.53987418554698</c:v>
                </c:pt>
                <c:pt idx="1957">
                  <c:v>1898.86440277616</c:v>
                </c:pt>
                <c:pt idx="1958">
                  <c:v>1796.1683910643901</c:v>
                </c:pt>
                <c:pt idx="1959">
                  <c:v>1318.89670799034</c:v>
                </c:pt>
                <c:pt idx="1960">
                  <c:v>325.70749326823602</c:v>
                </c:pt>
                <c:pt idx="1961">
                  <c:v>1629.66502131689</c:v>
                </c:pt>
                <c:pt idx="1962">
                  <c:v>1749.2729159683499</c:v>
                </c:pt>
                <c:pt idx="1963">
                  <c:v>647.121852445895</c:v>
                </c:pt>
                <c:pt idx="1964">
                  <c:v>254.25686803558199</c:v>
                </c:pt>
                <c:pt idx="1965">
                  <c:v>499.90098398133301</c:v>
                </c:pt>
                <c:pt idx="1966">
                  <c:v>432.14680279974698</c:v>
                </c:pt>
                <c:pt idx="1967">
                  <c:v>1407.3960331158301</c:v>
                </c:pt>
                <c:pt idx="1968">
                  <c:v>1611.8860372819499</c:v>
                </c:pt>
                <c:pt idx="1969">
                  <c:v>1381.9244233136901</c:v>
                </c:pt>
                <c:pt idx="1970">
                  <c:v>1658.84610937359</c:v>
                </c:pt>
                <c:pt idx="1971">
                  <c:v>824.08467442324195</c:v>
                </c:pt>
                <c:pt idx="1972">
                  <c:v>1201.1535565449699</c:v>
                </c:pt>
                <c:pt idx="1973">
                  <c:v>765.65658794540502</c:v>
                </c:pt>
                <c:pt idx="1974">
                  <c:v>1901.5225053947099</c:v>
                </c:pt>
                <c:pt idx="1975">
                  <c:v>1554.5836131926001</c:v>
                </c:pt>
                <c:pt idx="1976">
                  <c:v>1631.71045710367</c:v>
                </c:pt>
                <c:pt idx="1977">
                  <c:v>1223.7329176088699</c:v>
                </c:pt>
                <c:pt idx="1978">
                  <c:v>1373.6544042437699</c:v>
                </c:pt>
                <c:pt idx="1979">
                  <c:v>263.25117509492401</c:v>
                </c:pt>
                <c:pt idx="1980">
                  <c:v>740.65716117530599</c:v>
                </c:pt>
                <c:pt idx="1981">
                  <c:v>496.291122327153</c:v>
                </c:pt>
                <c:pt idx="1982">
                  <c:v>1899.2333775533</c:v>
                </c:pt>
                <c:pt idx="1983">
                  <c:v>1382.15565869645</c:v>
                </c:pt>
                <c:pt idx="1984">
                  <c:v>1465.7537039225999</c:v>
                </c:pt>
                <c:pt idx="1985">
                  <c:v>1676.41004555827</c:v>
                </c:pt>
                <c:pt idx="1986">
                  <c:v>1760.3238748062699</c:v>
                </c:pt>
                <c:pt idx="1987">
                  <c:v>124.220028490131</c:v>
                </c:pt>
                <c:pt idx="1988">
                  <c:v>611.04958492919104</c:v>
                </c:pt>
                <c:pt idx="1989">
                  <c:v>1216.8185785610201</c:v>
                </c:pt>
                <c:pt idx="1990">
                  <c:v>246.739140367673</c:v>
                </c:pt>
                <c:pt idx="1991">
                  <c:v>1823.9146829235001</c:v>
                </c:pt>
                <c:pt idx="1992">
                  <c:v>1224.85615981247</c:v>
                </c:pt>
                <c:pt idx="1993">
                  <c:v>603.50656124163402</c:v>
                </c:pt>
                <c:pt idx="1994">
                  <c:v>1115.16112027691</c:v>
                </c:pt>
                <c:pt idx="1995">
                  <c:v>553.06503826122196</c:v>
                </c:pt>
                <c:pt idx="1996">
                  <c:v>697.28659618561096</c:v>
                </c:pt>
                <c:pt idx="1997">
                  <c:v>1566.6561565132999</c:v>
                </c:pt>
                <c:pt idx="1998">
                  <c:v>1514.2678790796499</c:v>
                </c:pt>
                <c:pt idx="1999">
                  <c:v>616.043023434887</c:v>
                </c:pt>
                <c:pt idx="2000">
                  <c:v>271.36435672493798</c:v>
                </c:pt>
                <c:pt idx="2001">
                  <c:v>1699.6809266442399</c:v>
                </c:pt>
                <c:pt idx="2002">
                  <c:v>1325.5030990796399</c:v>
                </c:pt>
                <c:pt idx="2003">
                  <c:v>1895.5616900909299</c:v>
                </c:pt>
                <c:pt idx="2004">
                  <c:v>782.84435466985201</c:v>
                </c:pt>
                <c:pt idx="2005">
                  <c:v>1831.8038669340301</c:v>
                </c:pt>
                <c:pt idx="2006">
                  <c:v>734.97936269999104</c:v>
                </c:pt>
                <c:pt idx="2007">
                  <c:v>953.47625321385101</c:v>
                </c:pt>
                <c:pt idx="2008">
                  <c:v>788.42708236353803</c:v>
                </c:pt>
                <c:pt idx="2009">
                  <c:v>246.400838527113</c:v>
                </c:pt>
                <c:pt idx="2010">
                  <c:v>1739.1030730244299</c:v>
                </c:pt>
                <c:pt idx="2011">
                  <c:v>1708.5600645940899</c:v>
                </c:pt>
                <c:pt idx="2012">
                  <c:v>788.52251981228198</c:v>
                </c:pt>
                <c:pt idx="2013">
                  <c:v>1190.8415323003201</c:v>
                </c:pt>
                <c:pt idx="2014">
                  <c:v>1815.5489433119301</c:v>
                </c:pt>
                <c:pt idx="2015">
                  <c:v>1181.4949933184701</c:v>
                </c:pt>
                <c:pt idx="2016">
                  <c:v>756.87963046516904</c:v>
                </c:pt>
                <c:pt idx="2017">
                  <c:v>540.13817942256298</c:v>
                </c:pt>
                <c:pt idx="2018">
                  <c:v>960.81629003112505</c:v>
                </c:pt>
                <c:pt idx="2019">
                  <c:v>718.75210586054698</c:v>
                </c:pt>
                <c:pt idx="2020">
                  <c:v>509.43023439284099</c:v>
                </c:pt>
                <c:pt idx="2021">
                  <c:v>107.307479329719</c:v>
                </c:pt>
                <c:pt idx="2022">
                  <c:v>446.13199597556502</c:v>
                </c:pt>
                <c:pt idx="2023">
                  <c:v>1830.3861938058999</c:v>
                </c:pt>
                <c:pt idx="2024">
                  <c:v>189.57500888935101</c:v>
                </c:pt>
                <c:pt idx="2025">
                  <c:v>879.00381079921794</c:v>
                </c:pt>
                <c:pt idx="2026">
                  <c:v>933.42509845945597</c:v>
                </c:pt>
                <c:pt idx="2027">
                  <c:v>1638.46492214711</c:v>
                </c:pt>
                <c:pt idx="2028">
                  <c:v>813.75723216172503</c:v>
                </c:pt>
                <c:pt idx="2029">
                  <c:v>552.52785246599797</c:v>
                </c:pt>
                <c:pt idx="2030">
                  <c:v>606.07695756010901</c:v>
                </c:pt>
                <c:pt idx="2031">
                  <c:v>1646.17472121337</c:v>
                </c:pt>
                <c:pt idx="2032">
                  <c:v>1635.1508515446301</c:v>
                </c:pt>
                <c:pt idx="2033">
                  <c:v>1705.71494611155</c:v>
                </c:pt>
                <c:pt idx="2034">
                  <c:v>1559.89992435197</c:v>
                </c:pt>
                <c:pt idx="2035">
                  <c:v>1152.1168056183701</c:v>
                </c:pt>
                <c:pt idx="2036">
                  <c:v>871.33733922420697</c:v>
                </c:pt>
                <c:pt idx="2037">
                  <c:v>1698.62093267829</c:v>
                </c:pt>
                <c:pt idx="2038">
                  <c:v>1421.8635806166601</c:v>
                </c:pt>
                <c:pt idx="2039">
                  <c:v>336.65937748798302</c:v>
                </c:pt>
                <c:pt idx="2040">
                  <c:v>1819.5332129325</c:v>
                </c:pt>
                <c:pt idx="2041">
                  <c:v>1202.18066468144</c:v>
                </c:pt>
                <c:pt idx="2042">
                  <c:v>1602.80484990541</c:v>
                </c:pt>
                <c:pt idx="2043">
                  <c:v>1389.9485952811201</c:v>
                </c:pt>
                <c:pt idx="2044">
                  <c:v>1988.7724860282001</c:v>
                </c:pt>
                <c:pt idx="2045">
                  <c:v>208.18297964164299</c:v>
                </c:pt>
                <c:pt idx="2046">
                  <c:v>1976.47656767086</c:v>
                </c:pt>
                <c:pt idx="2047">
                  <c:v>115.132446132735</c:v>
                </c:pt>
                <c:pt idx="2048">
                  <c:v>1835.63998559738</c:v>
                </c:pt>
                <c:pt idx="2049">
                  <c:v>213.482656660092</c:v>
                </c:pt>
                <c:pt idx="2050">
                  <c:v>551.17673440490796</c:v>
                </c:pt>
                <c:pt idx="2051">
                  <c:v>1184.86665668001</c:v>
                </c:pt>
                <c:pt idx="2052">
                  <c:v>1827.51699603103</c:v>
                </c:pt>
                <c:pt idx="2053">
                  <c:v>1181.7606562399601</c:v>
                </c:pt>
                <c:pt idx="2054">
                  <c:v>1930.07452874449</c:v>
                </c:pt>
                <c:pt idx="2055">
                  <c:v>780.82174510096104</c:v>
                </c:pt>
                <c:pt idx="2056">
                  <c:v>1406.8912226935099</c:v>
                </c:pt>
                <c:pt idx="2057">
                  <c:v>1559.5474724981</c:v>
                </c:pt>
                <c:pt idx="2058">
                  <c:v>1572.3096975051801</c:v>
                </c:pt>
                <c:pt idx="2059">
                  <c:v>94.726263836071794</c:v>
                </c:pt>
                <c:pt idx="2060">
                  <c:v>685.80085493314402</c:v>
                </c:pt>
                <c:pt idx="2061">
                  <c:v>1809.2251512038199</c:v>
                </c:pt>
                <c:pt idx="2062">
                  <c:v>1222.34516539892</c:v>
                </c:pt>
                <c:pt idx="2063">
                  <c:v>1070.9609148688</c:v>
                </c:pt>
                <c:pt idx="2064">
                  <c:v>226.54850998583399</c:v>
                </c:pt>
                <c:pt idx="2065">
                  <c:v>1923.1398126235999</c:v>
                </c:pt>
                <c:pt idx="2066">
                  <c:v>1943.50001809271</c:v>
                </c:pt>
                <c:pt idx="2067">
                  <c:v>1294.2983429690801</c:v>
                </c:pt>
                <c:pt idx="2068">
                  <c:v>1917.8522554036599</c:v>
                </c:pt>
                <c:pt idx="2069">
                  <c:v>1631.9500449854299</c:v>
                </c:pt>
                <c:pt idx="2070">
                  <c:v>1136.56771353402</c:v>
                </c:pt>
                <c:pt idx="2071">
                  <c:v>1051.87120681803</c:v>
                </c:pt>
                <c:pt idx="2072">
                  <c:v>171.05280075103599</c:v>
                </c:pt>
                <c:pt idx="2073">
                  <c:v>1546.2406836081</c:v>
                </c:pt>
                <c:pt idx="2074">
                  <c:v>106.065316089288</c:v>
                </c:pt>
                <c:pt idx="2075">
                  <c:v>1158.93436825959</c:v>
                </c:pt>
                <c:pt idx="2076">
                  <c:v>1414.1301632714501</c:v>
                </c:pt>
                <c:pt idx="2077">
                  <c:v>1749.5396139104801</c:v>
                </c:pt>
                <c:pt idx="2078">
                  <c:v>115.898371217898</c:v>
                </c:pt>
                <c:pt idx="2079">
                  <c:v>394.95200823193699</c:v>
                </c:pt>
                <c:pt idx="2080">
                  <c:v>1873.5874805890901</c:v>
                </c:pt>
                <c:pt idx="2081">
                  <c:v>359.17892922217698</c:v>
                </c:pt>
                <c:pt idx="2082">
                  <c:v>1399.9534038116899</c:v>
                </c:pt>
                <c:pt idx="2083">
                  <c:v>1227.44424836249</c:v>
                </c:pt>
                <c:pt idx="2084">
                  <c:v>1761.35881214448</c:v>
                </c:pt>
                <c:pt idx="2085">
                  <c:v>503.90683151070402</c:v>
                </c:pt>
                <c:pt idx="2086">
                  <c:v>616.43913641408506</c:v>
                </c:pt>
                <c:pt idx="2087">
                  <c:v>1873.13482932445</c:v>
                </c:pt>
                <c:pt idx="2088">
                  <c:v>743.254620758741</c:v>
                </c:pt>
                <c:pt idx="2089">
                  <c:v>1031.4793161473599</c:v>
                </c:pt>
                <c:pt idx="2090">
                  <c:v>207.25038678455701</c:v>
                </c:pt>
                <c:pt idx="2091">
                  <c:v>375.40659942674199</c:v>
                </c:pt>
                <c:pt idx="2092">
                  <c:v>1554.14570668026</c:v>
                </c:pt>
                <c:pt idx="2093">
                  <c:v>1398.56447742053</c:v>
                </c:pt>
                <c:pt idx="2094">
                  <c:v>830.88373848923902</c:v>
                </c:pt>
                <c:pt idx="2095">
                  <c:v>1465.07331609125</c:v>
                </c:pt>
                <c:pt idx="2096">
                  <c:v>1626.1261158037</c:v>
                </c:pt>
                <c:pt idx="2097">
                  <c:v>1602.44933978622</c:v>
                </c:pt>
                <c:pt idx="2098">
                  <c:v>748.62401060839795</c:v>
                </c:pt>
                <c:pt idx="2099">
                  <c:v>1137.00511883339</c:v>
                </c:pt>
                <c:pt idx="2100">
                  <c:v>1658.7758635463299</c:v>
                </c:pt>
                <c:pt idx="2101">
                  <c:v>1754.5342449334</c:v>
                </c:pt>
                <c:pt idx="2102">
                  <c:v>1684.1732794776301</c:v>
                </c:pt>
                <c:pt idx="2103">
                  <c:v>1495.9714009162201</c:v>
                </c:pt>
                <c:pt idx="2104">
                  <c:v>580.86646662006297</c:v>
                </c:pt>
                <c:pt idx="2105">
                  <c:v>1984.15756215281</c:v>
                </c:pt>
                <c:pt idx="2106">
                  <c:v>1977.29770143165</c:v>
                </c:pt>
                <c:pt idx="2107">
                  <c:v>759.12478649323202</c:v>
                </c:pt>
                <c:pt idx="2108">
                  <c:v>1110.7456050682299</c:v>
                </c:pt>
                <c:pt idx="2109">
                  <c:v>1600.2752741540301</c:v>
                </c:pt>
                <c:pt idx="2110">
                  <c:v>342.53849487644601</c:v>
                </c:pt>
                <c:pt idx="2111">
                  <c:v>1112.62960503251</c:v>
                </c:pt>
                <c:pt idx="2112">
                  <c:v>1411.0995981137901</c:v>
                </c:pt>
                <c:pt idx="2113">
                  <c:v>1928.39690966383</c:v>
                </c:pt>
                <c:pt idx="2114">
                  <c:v>946.02750348765505</c:v>
                </c:pt>
                <c:pt idx="2115">
                  <c:v>713.84316390703998</c:v>
                </c:pt>
                <c:pt idx="2116">
                  <c:v>1261.8454906150801</c:v>
                </c:pt>
                <c:pt idx="2117">
                  <c:v>271.353597445226</c:v>
                </c:pt>
                <c:pt idx="2118">
                  <c:v>1911.44047470637</c:v>
                </c:pt>
                <c:pt idx="2119">
                  <c:v>199.398036598803</c:v>
                </c:pt>
                <c:pt idx="2120">
                  <c:v>1487.8681771925401</c:v>
                </c:pt>
                <c:pt idx="2121">
                  <c:v>1987.84582500229</c:v>
                </c:pt>
                <c:pt idx="2122">
                  <c:v>620.44587841324903</c:v>
                </c:pt>
                <c:pt idx="2123">
                  <c:v>471.64048166352097</c:v>
                </c:pt>
                <c:pt idx="2124">
                  <c:v>1904.9587757670399</c:v>
                </c:pt>
                <c:pt idx="2125">
                  <c:v>479.04695398110101</c:v>
                </c:pt>
                <c:pt idx="2126">
                  <c:v>130.43525477341399</c:v>
                </c:pt>
                <c:pt idx="2127">
                  <c:v>771.55428163216004</c:v>
                </c:pt>
                <c:pt idx="2128">
                  <c:v>482.42476613539998</c:v>
                </c:pt>
                <c:pt idx="2129">
                  <c:v>1590.2232126187901</c:v>
                </c:pt>
                <c:pt idx="2130">
                  <c:v>283.64838205968601</c:v>
                </c:pt>
                <c:pt idx="2131">
                  <c:v>166.28830598102101</c:v>
                </c:pt>
                <c:pt idx="2132">
                  <c:v>517.082292272877</c:v>
                </c:pt>
                <c:pt idx="2133">
                  <c:v>1066.1969374482901</c:v>
                </c:pt>
                <c:pt idx="2134">
                  <c:v>877.97018094427801</c:v>
                </c:pt>
                <c:pt idx="2135">
                  <c:v>1898.1777128476199</c:v>
                </c:pt>
                <c:pt idx="2136">
                  <c:v>1462.0182267078301</c:v>
                </c:pt>
                <c:pt idx="2137">
                  <c:v>1352.25811942461</c:v>
                </c:pt>
                <c:pt idx="2138">
                  <c:v>1207.61596204945</c:v>
                </c:pt>
                <c:pt idx="2139">
                  <c:v>1942.2570099693301</c:v>
                </c:pt>
                <c:pt idx="2140">
                  <c:v>911.28515600876301</c:v>
                </c:pt>
                <c:pt idx="2141">
                  <c:v>504.79119388365001</c:v>
                </c:pt>
                <c:pt idx="2142">
                  <c:v>1169.24554487725</c:v>
                </c:pt>
                <c:pt idx="2143">
                  <c:v>1125.6141688299999</c:v>
                </c:pt>
                <c:pt idx="2144">
                  <c:v>662.95409548883094</c:v>
                </c:pt>
                <c:pt idx="2145">
                  <c:v>1928.4506616235201</c:v>
                </c:pt>
                <c:pt idx="2146">
                  <c:v>107.63557307109799</c:v>
                </c:pt>
                <c:pt idx="2147">
                  <c:v>1836.8217437690701</c:v>
                </c:pt>
                <c:pt idx="2148">
                  <c:v>401.53152301230898</c:v>
                </c:pt>
                <c:pt idx="2149">
                  <c:v>559.61782579491296</c:v>
                </c:pt>
                <c:pt idx="2150">
                  <c:v>560.44417173509601</c:v>
                </c:pt>
                <c:pt idx="2151">
                  <c:v>1770.8721406781401</c:v>
                </c:pt>
                <c:pt idx="2152">
                  <c:v>1263.23839277761</c:v>
                </c:pt>
                <c:pt idx="2153">
                  <c:v>1949.03413294505</c:v>
                </c:pt>
                <c:pt idx="2154">
                  <c:v>537.79112906981504</c:v>
                </c:pt>
                <c:pt idx="2155">
                  <c:v>349.61180852730598</c:v>
                </c:pt>
                <c:pt idx="2156">
                  <c:v>876.97043787260498</c:v>
                </c:pt>
                <c:pt idx="2157">
                  <c:v>69.959311136167699</c:v>
                </c:pt>
                <c:pt idx="2158">
                  <c:v>1793.70083442122</c:v>
                </c:pt>
                <c:pt idx="2159">
                  <c:v>828.665007645174</c:v>
                </c:pt>
                <c:pt idx="2160">
                  <c:v>287.878654520824</c:v>
                </c:pt>
                <c:pt idx="2161">
                  <c:v>627.52163087171903</c:v>
                </c:pt>
                <c:pt idx="2162">
                  <c:v>1042.5388244365799</c:v>
                </c:pt>
                <c:pt idx="2163">
                  <c:v>1663.69583066934</c:v>
                </c:pt>
                <c:pt idx="2164">
                  <c:v>55.4652553544543</c:v>
                </c:pt>
                <c:pt idx="2165">
                  <c:v>1599.9353378957401</c:v>
                </c:pt>
                <c:pt idx="2166">
                  <c:v>813.25971430091704</c:v>
                </c:pt>
                <c:pt idx="2167">
                  <c:v>576.91030111083705</c:v>
                </c:pt>
                <c:pt idx="2168">
                  <c:v>1310.2116965963501</c:v>
                </c:pt>
                <c:pt idx="2169">
                  <c:v>1434.95538396396</c:v>
                </c:pt>
                <c:pt idx="2170">
                  <c:v>1142.1642082415201</c:v>
                </c:pt>
                <c:pt idx="2171">
                  <c:v>480.483160673871</c:v>
                </c:pt>
                <c:pt idx="2172">
                  <c:v>1881.86911206113</c:v>
                </c:pt>
                <c:pt idx="2173">
                  <c:v>1547.5906779295599</c:v>
                </c:pt>
                <c:pt idx="2174">
                  <c:v>1047.0192652716801</c:v>
                </c:pt>
                <c:pt idx="2175">
                  <c:v>1928.0713151642101</c:v>
                </c:pt>
                <c:pt idx="2176">
                  <c:v>1080.2302586697499</c:v>
                </c:pt>
                <c:pt idx="2177">
                  <c:v>1378.42531213589</c:v>
                </c:pt>
                <c:pt idx="2178">
                  <c:v>1538.7512197159599</c:v>
                </c:pt>
                <c:pt idx="2179">
                  <c:v>80.0504865385806</c:v>
                </c:pt>
                <c:pt idx="2180">
                  <c:v>1986.0809769406101</c:v>
                </c:pt>
                <c:pt idx="2181">
                  <c:v>80.357585855970498</c:v>
                </c:pt>
                <c:pt idx="2182">
                  <c:v>295.26131156836999</c:v>
                </c:pt>
                <c:pt idx="2183">
                  <c:v>430.84724903607997</c:v>
                </c:pt>
                <c:pt idx="2184">
                  <c:v>1650.8499580006701</c:v>
                </c:pt>
                <c:pt idx="2185">
                  <c:v>1099.77505944575</c:v>
                </c:pt>
                <c:pt idx="2186">
                  <c:v>114.199670100087</c:v>
                </c:pt>
                <c:pt idx="2187">
                  <c:v>1444.5810520904499</c:v>
                </c:pt>
                <c:pt idx="2188">
                  <c:v>1750.9395548360501</c:v>
                </c:pt>
                <c:pt idx="2189">
                  <c:v>1507.7304086166801</c:v>
                </c:pt>
                <c:pt idx="2190">
                  <c:v>1247.3860282113701</c:v>
                </c:pt>
                <c:pt idx="2191">
                  <c:v>1377.7358738238099</c:v>
                </c:pt>
                <c:pt idx="2192">
                  <c:v>1610.8115079187501</c:v>
                </c:pt>
                <c:pt idx="2193">
                  <c:v>929.23397446621004</c:v>
                </c:pt>
                <c:pt idx="2194">
                  <c:v>438.62978031669002</c:v>
                </c:pt>
                <c:pt idx="2195">
                  <c:v>606.22613764743699</c:v>
                </c:pt>
                <c:pt idx="2196">
                  <c:v>1740.5791471602199</c:v>
                </c:pt>
                <c:pt idx="2197">
                  <c:v>1385.21000913336</c:v>
                </c:pt>
                <c:pt idx="2198">
                  <c:v>1911.8309979359001</c:v>
                </c:pt>
                <c:pt idx="2199">
                  <c:v>793.30142658302304</c:v>
                </c:pt>
                <c:pt idx="2200">
                  <c:v>258.60127383504198</c:v>
                </c:pt>
                <c:pt idx="2201">
                  <c:v>992.54910512930803</c:v>
                </c:pt>
                <c:pt idx="2202">
                  <c:v>1676.45461857239</c:v>
                </c:pt>
                <c:pt idx="2203">
                  <c:v>149.27871550965401</c:v>
                </c:pt>
                <c:pt idx="2204">
                  <c:v>1889.48136036961</c:v>
                </c:pt>
                <c:pt idx="2205">
                  <c:v>1104.9357198525199</c:v>
                </c:pt>
                <c:pt idx="2206">
                  <c:v>534.68990657193297</c:v>
                </c:pt>
                <c:pt idx="2207">
                  <c:v>1841.43501361321</c:v>
                </c:pt>
                <c:pt idx="2208">
                  <c:v>1242.5428141196201</c:v>
                </c:pt>
                <c:pt idx="2209">
                  <c:v>1154.75336188608</c:v>
                </c:pt>
                <c:pt idx="2210">
                  <c:v>153.592201189674</c:v>
                </c:pt>
                <c:pt idx="2211">
                  <c:v>644.30081635819204</c:v>
                </c:pt>
                <c:pt idx="2212">
                  <c:v>698.08184521037299</c:v>
                </c:pt>
                <c:pt idx="2213">
                  <c:v>1404.25119403282</c:v>
                </c:pt>
                <c:pt idx="2214">
                  <c:v>482.93470846618197</c:v>
                </c:pt>
                <c:pt idx="2215">
                  <c:v>1157.3187787954</c:v>
                </c:pt>
                <c:pt idx="2216">
                  <c:v>965.97397715868999</c:v>
                </c:pt>
                <c:pt idx="2217">
                  <c:v>582.52313730241997</c:v>
                </c:pt>
                <c:pt idx="2218">
                  <c:v>154.70137905284599</c:v>
                </c:pt>
                <c:pt idx="2219">
                  <c:v>390.14542706766599</c:v>
                </c:pt>
                <c:pt idx="2220">
                  <c:v>1542.4918963898699</c:v>
                </c:pt>
                <c:pt idx="2221">
                  <c:v>1361.00896285919</c:v>
                </c:pt>
                <c:pt idx="2222">
                  <c:v>511.97459041578401</c:v>
                </c:pt>
                <c:pt idx="2223">
                  <c:v>987.30218788174705</c:v>
                </c:pt>
                <c:pt idx="2224">
                  <c:v>1155.9453033003299</c:v>
                </c:pt>
                <c:pt idx="2225">
                  <c:v>1870.8140021081199</c:v>
                </c:pt>
                <c:pt idx="2226">
                  <c:v>716.62065674600296</c:v>
                </c:pt>
                <c:pt idx="2227">
                  <c:v>482.91470919688601</c:v>
                </c:pt>
                <c:pt idx="2228">
                  <c:v>883.43765393772605</c:v>
                </c:pt>
                <c:pt idx="2229">
                  <c:v>1998.33705736306</c:v>
                </c:pt>
                <c:pt idx="2230">
                  <c:v>1980.2430018141399</c:v>
                </c:pt>
                <c:pt idx="2231">
                  <c:v>1342.56051233109</c:v>
                </c:pt>
                <c:pt idx="2232">
                  <c:v>941.54763718313995</c:v>
                </c:pt>
                <c:pt idx="2233">
                  <c:v>1352.70073463426</c:v>
                </c:pt>
                <c:pt idx="2234">
                  <c:v>1874.74803250787</c:v>
                </c:pt>
                <c:pt idx="2235">
                  <c:v>1010.07267423501</c:v>
                </c:pt>
                <c:pt idx="2236">
                  <c:v>1929.30916890812</c:v>
                </c:pt>
                <c:pt idx="2237">
                  <c:v>875.41395372623697</c:v>
                </c:pt>
                <c:pt idx="2238">
                  <c:v>1645.9956015540099</c:v>
                </c:pt>
                <c:pt idx="2239">
                  <c:v>606.23145102078195</c:v>
                </c:pt>
                <c:pt idx="2240">
                  <c:v>1875.62026468503</c:v>
                </c:pt>
                <c:pt idx="2241">
                  <c:v>1242.03444501699</c:v>
                </c:pt>
                <c:pt idx="2242">
                  <c:v>159.990686002866</c:v>
                </c:pt>
                <c:pt idx="2243">
                  <c:v>505.93618436108397</c:v>
                </c:pt>
                <c:pt idx="2244">
                  <c:v>814.59220859830998</c:v>
                </c:pt>
                <c:pt idx="2245">
                  <c:v>455.19437046467698</c:v>
                </c:pt>
                <c:pt idx="2246">
                  <c:v>1581.61019805827</c:v>
                </c:pt>
                <c:pt idx="2247">
                  <c:v>791.73332445932294</c:v>
                </c:pt>
                <c:pt idx="2248">
                  <c:v>1549.68634361207</c:v>
                </c:pt>
                <c:pt idx="2249">
                  <c:v>59.682862533019197</c:v>
                </c:pt>
                <c:pt idx="2250">
                  <c:v>136.54650019405</c:v>
                </c:pt>
                <c:pt idx="2251">
                  <c:v>1862.17323085048</c:v>
                </c:pt>
                <c:pt idx="2252">
                  <c:v>231.194417281292</c:v>
                </c:pt>
                <c:pt idx="2253">
                  <c:v>1867.8363741835001</c:v>
                </c:pt>
                <c:pt idx="2254">
                  <c:v>640.80033412387104</c:v>
                </c:pt>
                <c:pt idx="2255">
                  <c:v>1575.93460130054</c:v>
                </c:pt>
                <c:pt idx="2256">
                  <c:v>218.94408227909699</c:v>
                </c:pt>
                <c:pt idx="2257">
                  <c:v>811.31616949916804</c:v>
                </c:pt>
                <c:pt idx="2258">
                  <c:v>252.818940676235</c:v>
                </c:pt>
                <c:pt idx="2259">
                  <c:v>460.461670143829</c:v>
                </c:pt>
                <c:pt idx="2260">
                  <c:v>458.13950836120898</c:v>
                </c:pt>
                <c:pt idx="2261">
                  <c:v>954.339616363608</c:v>
                </c:pt>
                <c:pt idx="2262">
                  <c:v>225.70927017746899</c:v>
                </c:pt>
                <c:pt idx="2263">
                  <c:v>277.07563512146203</c:v>
                </c:pt>
                <c:pt idx="2264">
                  <c:v>1802.8496170050901</c:v>
                </c:pt>
                <c:pt idx="2265">
                  <c:v>1898.2921237798</c:v>
                </c:pt>
                <c:pt idx="2266">
                  <c:v>1261.38136864642</c:v>
                </c:pt>
                <c:pt idx="2267">
                  <c:v>1560.7720778718699</c:v>
                </c:pt>
                <c:pt idx="2268">
                  <c:v>533.47623647489604</c:v>
                </c:pt>
                <c:pt idx="2269">
                  <c:v>1555.2073830270299</c:v>
                </c:pt>
                <c:pt idx="2270">
                  <c:v>824.78735511032801</c:v>
                </c:pt>
                <c:pt idx="2271">
                  <c:v>1203.9858036354699</c:v>
                </c:pt>
                <c:pt idx="2272">
                  <c:v>1540.23160222252</c:v>
                </c:pt>
                <c:pt idx="2273">
                  <c:v>418.56090472787997</c:v>
                </c:pt>
                <c:pt idx="2274">
                  <c:v>810.42179780524395</c:v>
                </c:pt>
                <c:pt idx="2275">
                  <c:v>1476.5860769952201</c:v>
                </c:pt>
                <c:pt idx="2276">
                  <c:v>1037.6460435158299</c:v>
                </c:pt>
                <c:pt idx="2277">
                  <c:v>1238.2804103425201</c:v>
                </c:pt>
                <c:pt idx="2278">
                  <c:v>1750.05083084136</c:v>
                </c:pt>
                <c:pt idx="2279">
                  <c:v>277.81863361003298</c:v>
                </c:pt>
                <c:pt idx="2280">
                  <c:v>481.99667894411499</c:v>
                </c:pt>
                <c:pt idx="2281">
                  <c:v>571.16271382842501</c:v>
                </c:pt>
                <c:pt idx="2282">
                  <c:v>959.34647700538596</c:v>
                </c:pt>
                <c:pt idx="2283">
                  <c:v>642.07310177001</c:v>
                </c:pt>
                <c:pt idx="2284">
                  <c:v>569.83084004495504</c:v>
                </c:pt>
                <c:pt idx="2285">
                  <c:v>887.07692832686905</c:v>
                </c:pt>
                <c:pt idx="2286">
                  <c:v>109.083987459665</c:v>
                </c:pt>
                <c:pt idx="2287">
                  <c:v>101.884722565194</c:v>
                </c:pt>
                <c:pt idx="2288">
                  <c:v>688.20444865444199</c:v>
                </c:pt>
                <c:pt idx="2289">
                  <c:v>1299.1841657863399</c:v>
                </c:pt>
                <c:pt idx="2290">
                  <c:v>1824.08967805052</c:v>
                </c:pt>
                <c:pt idx="2291">
                  <c:v>1263.67667593395</c:v>
                </c:pt>
                <c:pt idx="2292">
                  <c:v>831.19309679995195</c:v>
                </c:pt>
                <c:pt idx="2293">
                  <c:v>296.38700733022603</c:v>
                </c:pt>
                <c:pt idx="2294">
                  <c:v>430.114395375595</c:v>
                </c:pt>
                <c:pt idx="2295">
                  <c:v>1891.6713501832</c:v>
                </c:pt>
                <c:pt idx="2296">
                  <c:v>390.778021977175</c:v>
                </c:pt>
                <c:pt idx="2297">
                  <c:v>59.259318519850098</c:v>
                </c:pt>
                <c:pt idx="2298">
                  <c:v>170.030328588131</c:v>
                </c:pt>
                <c:pt idx="2299">
                  <c:v>1796.2101658491399</c:v>
                </c:pt>
                <c:pt idx="2300">
                  <c:v>1138.6596872355699</c:v>
                </c:pt>
                <c:pt idx="2301">
                  <c:v>1334.7424562429001</c:v>
                </c:pt>
                <c:pt idx="2302">
                  <c:v>1558.1729382200001</c:v>
                </c:pt>
                <c:pt idx="2303">
                  <c:v>685.12196697914999</c:v>
                </c:pt>
                <c:pt idx="2304">
                  <c:v>990.64536666209005</c:v>
                </c:pt>
                <c:pt idx="2305">
                  <c:v>1456.4577859177</c:v>
                </c:pt>
                <c:pt idx="2306">
                  <c:v>1488.294123511</c:v>
                </c:pt>
                <c:pt idx="2307">
                  <c:v>611.53469731097596</c:v>
                </c:pt>
                <c:pt idx="2308">
                  <c:v>1762.90829500428</c:v>
                </c:pt>
                <c:pt idx="2309">
                  <c:v>1239.3632866461001</c:v>
                </c:pt>
                <c:pt idx="2310">
                  <c:v>364.66460837129301</c:v>
                </c:pt>
                <c:pt idx="2311">
                  <c:v>743.79902484767695</c:v>
                </c:pt>
                <c:pt idx="2312">
                  <c:v>1725.82477408146</c:v>
                </c:pt>
                <c:pt idx="2313">
                  <c:v>1694.34679764613</c:v>
                </c:pt>
                <c:pt idx="2314">
                  <c:v>270.79693972233002</c:v>
                </c:pt>
                <c:pt idx="2315">
                  <c:v>1835.05774014556</c:v>
                </c:pt>
                <c:pt idx="2316">
                  <c:v>786.08259386595103</c:v>
                </c:pt>
                <c:pt idx="2317">
                  <c:v>1305.6559247739899</c:v>
                </c:pt>
                <c:pt idx="2318">
                  <c:v>1517.18790192856</c:v>
                </c:pt>
                <c:pt idx="2319">
                  <c:v>534.47776821658101</c:v>
                </c:pt>
                <c:pt idx="2320">
                  <c:v>910.23406026709699</c:v>
                </c:pt>
                <c:pt idx="2321">
                  <c:v>911.99395281183695</c:v>
                </c:pt>
                <c:pt idx="2322">
                  <c:v>557.51535833974401</c:v>
                </c:pt>
                <c:pt idx="2323">
                  <c:v>303.79131669239001</c:v>
                </c:pt>
                <c:pt idx="2324">
                  <c:v>1483.20077005404</c:v>
                </c:pt>
                <c:pt idx="2325">
                  <c:v>1119.7123505043101</c:v>
                </c:pt>
                <c:pt idx="2326">
                  <c:v>1444.5408348562401</c:v>
                </c:pt>
                <c:pt idx="2327">
                  <c:v>1017.53657016049</c:v>
                </c:pt>
                <c:pt idx="2328">
                  <c:v>219.338833068996</c:v>
                </c:pt>
                <c:pt idx="2329">
                  <c:v>836.74237515239997</c:v>
                </c:pt>
                <c:pt idx="2330">
                  <c:v>718.29950196624304</c:v>
                </c:pt>
                <c:pt idx="2331">
                  <c:v>1054.5603316521499</c:v>
                </c:pt>
                <c:pt idx="2332">
                  <c:v>1358.16774337178</c:v>
                </c:pt>
                <c:pt idx="2333">
                  <c:v>1835.19620025472</c:v>
                </c:pt>
                <c:pt idx="2334">
                  <c:v>1187.7658474606001</c:v>
                </c:pt>
                <c:pt idx="2335">
                  <c:v>769.41030990578497</c:v>
                </c:pt>
                <c:pt idx="2336">
                  <c:v>916.50797709419101</c:v>
                </c:pt>
                <c:pt idx="2337">
                  <c:v>744.66152760090301</c:v>
                </c:pt>
                <c:pt idx="2338">
                  <c:v>725.12490451816404</c:v>
                </c:pt>
                <c:pt idx="2339">
                  <c:v>724.68454852923901</c:v>
                </c:pt>
                <c:pt idx="2340">
                  <c:v>464.85121128933201</c:v>
                </c:pt>
                <c:pt idx="2341">
                  <c:v>1158.3358353914</c:v>
                </c:pt>
                <c:pt idx="2342">
                  <c:v>1158.0169097206499</c:v>
                </c:pt>
                <c:pt idx="2343">
                  <c:v>470.987010203593</c:v>
                </c:pt>
                <c:pt idx="2344">
                  <c:v>308.15501348649201</c:v>
                </c:pt>
                <c:pt idx="2345">
                  <c:v>289.04151439743202</c:v>
                </c:pt>
                <c:pt idx="2346">
                  <c:v>1346.5450790736299</c:v>
                </c:pt>
                <c:pt idx="2347">
                  <c:v>1424.9575934562199</c:v>
                </c:pt>
                <c:pt idx="2348">
                  <c:v>1033.20056128645</c:v>
                </c:pt>
                <c:pt idx="2349">
                  <c:v>978.55951414418405</c:v>
                </c:pt>
                <c:pt idx="2350">
                  <c:v>764.57003321072898</c:v>
                </c:pt>
                <c:pt idx="2351">
                  <c:v>593.32447595328404</c:v>
                </c:pt>
                <c:pt idx="2352">
                  <c:v>957.43686620176402</c:v>
                </c:pt>
                <c:pt idx="2353">
                  <c:v>494.09708199352599</c:v>
                </c:pt>
                <c:pt idx="2354">
                  <c:v>1298.63654839371</c:v>
                </c:pt>
                <c:pt idx="2355">
                  <c:v>1077.5412470951501</c:v>
                </c:pt>
                <c:pt idx="2356">
                  <c:v>660.53627239673597</c:v>
                </c:pt>
                <c:pt idx="2357">
                  <c:v>177.833331055032</c:v>
                </c:pt>
                <c:pt idx="2358">
                  <c:v>1747.68200175333</c:v>
                </c:pt>
                <c:pt idx="2359">
                  <c:v>1935.32221320447</c:v>
                </c:pt>
                <c:pt idx="2360">
                  <c:v>1961.63889756395</c:v>
                </c:pt>
                <c:pt idx="2361">
                  <c:v>1366.1072124591401</c:v>
                </c:pt>
                <c:pt idx="2362">
                  <c:v>1395.59839062229</c:v>
                </c:pt>
                <c:pt idx="2363">
                  <c:v>881.821831471417</c:v>
                </c:pt>
                <c:pt idx="2364">
                  <c:v>1574.69072677757</c:v>
                </c:pt>
                <c:pt idx="2365">
                  <c:v>890.51056027908101</c:v>
                </c:pt>
                <c:pt idx="2366">
                  <c:v>480.88014837916501</c:v>
                </c:pt>
                <c:pt idx="2367">
                  <c:v>1643.1289943112899</c:v>
                </c:pt>
                <c:pt idx="2368">
                  <c:v>1186.39194123936</c:v>
                </c:pt>
                <c:pt idx="2369">
                  <c:v>852.46251581555998</c:v>
                </c:pt>
                <c:pt idx="2370">
                  <c:v>127.49449296272</c:v>
                </c:pt>
                <c:pt idx="2371">
                  <c:v>1776.65368724569</c:v>
                </c:pt>
                <c:pt idx="2372">
                  <c:v>1417.2891151121601</c:v>
                </c:pt>
                <c:pt idx="2373">
                  <c:v>339.99363576674102</c:v>
                </c:pt>
                <c:pt idx="2374">
                  <c:v>209.639887390734</c:v>
                </c:pt>
                <c:pt idx="2375">
                  <c:v>545.06823564436695</c:v>
                </c:pt>
                <c:pt idx="2376">
                  <c:v>266.06161283701601</c:v>
                </c:pt>
                <c:pt idx="2377">
                  <c:v>1126.51943837363</c:v>
                </c:pt>
                <c:pt idx="2378">
                  <c:v>1263.42474196435</c:v>
                </c:pt>
                <c:pt idx="2379">
                  <c:v>424.90012740151798</c:v>
                </c:pt>
                <c:pt idx="2380">
                  <c:v>1373.78903746839</c:v>
                </c:pt>
                <c:pt idx="2381">
                  <c:v>350.44802904148997</c:v>
                </c:pt>
                <c:pt idx="2382">
                  <c:v>1932.8252574821799</c:v>
                </c:pt>
                <c:pt idx="2383">
                  <c:v>1450.63524417351</c:v>
                </c:pt>
                <c:pt idx="2384">
                  <c:v>674.66996296070897</c:v>
                </c:pt>
                <c:pt idx="2385">
                  <c:v>1366.0674070304001</c:v>
                </c:pt>
                <c:pt idx="2386">
                  <c:v>1529.38971738847</c:v>
                </c:pt>
                <c:pt idx="2387">
                  <c:v>862.47776110699704</c:v>
                </c:pt>
                <c:pt idx="2388">
                  <c:v>108.334038468815</c:v>
                </c:pt>
                <c:pt idx="2389">
                  <c:v>1170.30836073108</c:v>
                </c:pt>
                <c:pt idx="2390">
                  <c:v>1475.6599510206199</c:v>
                </c:pt>
                <c:pt idx="2391">
                  <c:v>868.46651761746796</c:v>
                </c:pt>
                <c:pt idx="2392">
                  <c:v>625.89760210891905</c:v>
                </c:pt>
                <c:pt idx="2393">
                  <c:v>481.722776264098</c:v>
                </c:pt>
                <c:pt idx="2394">
                  <c:v>1432.61695580421</c:v>
                </c:pt>
                <c:pt idx="2395">
                  <c:v>169.78959025600199</c:v>
                </c:pt>
                <c:pt idx="2396">
                  <c:v>630.02493510637896</c:v>
                </c:pt>
                <c:pt idx="2397">
                  <c:v>611.95051841986003</c:v>
                </c:pt>
                <c:pt idx="2398">
                  <c:v>1197.9018033406901</c:v>
                </c:pt>
                <c:pt idx="2399">
                  <c:v>133.55560678854599</c:v>
                </c:pt>
                <c:pt idx="2400">
                  <c:v>186.49014967391099</c:v>
                </c:pt>
                <c:pt idx="2401">
                  <c:v>1629.9876222021601</c:v>
                </c:pt>
                <c:pt idx="2402">
                  <c:v>214.17585839597999</c:v>
                </c:pt>
                <c:pt idx="2403">
                  <c:v>513.98816079437802</c:v>
                </c:pt>
                <c:pt idx="2404">
                  <c:v>765.95578080278301</c:v>
                </c:pt>
                <c:pt idx="2405">
                  <c:v>1708.6122879725699</c:v>
                </c:pt>
                <c:pt idx="2406">
                  <c:v>666.19686388366802</c:v>
                </c:pt>
                <c:pt idx="2407">
                  <c:v>1627.61884754838</c:v>
                </c:pt>
                <c:pt idx="2408">
                  <c:v>1627.1776564152101</c:v>
                </c:pt>
                <c:pt idx="2409">
                  <c:v>1824.98386898749</c:v>
                </c:pt>
                <c:pt idx="2410">
                  <c:v>997.07496806686299</c:v>
                </c:pt>
                <c:pt idx="2411">
                  <c:v>655.55716205919805</c:v>
                </c:pt>
                <c:pt idx="2412">
                  <c:v>1571.3489550817501</c:v>
                </c:pt>
                <c:pt idx="2413">
                  <c:v>1435.11149746516</c:v>
                </c:pt>
                <c:pt idx="2414">
                  <c:v>551.34451715716204</c:v>
                </c:pt>
                <c:pt idx="2415">
                  <c:v>200.34665420648599</c:v>
                </c:pt>
                <c:pt idx="2416">
                  <c:v>1507.2193534320099</c:v>
                </c:pt>
                <c:pt idx="2417">
                  <c:v>118.7498156666</c:v>
                </c:pt>
                <c:pt idx="2418">
                  <c:v>1021.14790325055</c:v>
                </c:pt>
                <c:pt idx="2419">
                  <c:v>1692.8564833187199</c:v>
                </c:pt>
                <c:pt idx="2420">
                  <c:v>1867.39127745582</c:v>
                </c:pt>
                <c:pt idx="2421">
                  <c:v>1778.1110390088199</c:v>
                </c:pt>
                <c:pt idx="2422">
                  <c:v>884.83483834977096</c:v>
                </c:pt>
                <c:pt idx="2423">
                  <c:v>1907.2920933927001</c:v>
                </c:pt>
                <c:pt idx="2424">
                  <c:v>240.823873798606</c:v>
                </c:pt>
                <c:pt idx="2425">
                  <c:v>154.77175799352801</c:v>
                </c:pt>
                <c:pt idx="2426">
                  <c:v>1547.00445144794</c:v>
                </c:pt>
                <c:pt idx="2427">
                  <c:v>940.387370238156</c:v>
                </c:pt>
                <c:pt idx="2428">
                  <c:v>1750.9435384001699</c:v>
                </c:pt>
                <c:pt idx="2429">
                  <c:v>230.15518607718201</c:v>
                </c:pt>
                <c:pt idx="2430">
                  <c:v>716.20932244142398</c:v>
                </c:pt>
                <c:pt idx="2431">
                  <c:v>97.832684125058904</c:v>
                </c:pt>
                <c:pt idx="2432">
                  <c:v>1898.46257941575</c:v>
                </c:pt>
                <c:pt idx="2433">
                  <c:v>1281.3483368024599</c:v>
                </c:pt>
                <c:pt idx="2434">
                  <c:v>845.19722178920301</c:v>
                </c:pt>
                <c:pt idx="2435">
                  <c:v>348.57880208976701</c:v>
                </c:pt>
                <c:pt idx="2436">
                  <c:v>224.25343424174801</c:v>
                </c:pt>
                <c:pt idx="2437">
                  <c:v>487.90644344779702</c:v>
                </c:pt>
                <c:pt idx="2438">
                  <c:v>1651.83693010912</c:v>
                </c:pt>
                <c:pt idx="2439">
                  <c:v>1063.3292685921199</c:v>
                </c:pt>
                <c:pt idx="2440">
                  <c:v>962.74321186236295</c:v>
                </c:pt>
                <c:pt idx="2441">
                  <c:v>1838.8673247270301</c:v>
                </c:pt>
                <c:pt idx="2442">
                  <c:v>472.61074092016702</c:v>
                </c:pt>
                <c:pt idx="2443">
                  <c:v>1255.6191693651699</c:v>
                </c:pt>
                <c:pt idx="2444">
                  <c:v>1890.18628972446</c:v>
                </c:pt>
                <c:pt idx="2445">
                  <c:v>1614.2384527567799</c:v>
                </c:pt>
                <c:pt idx="2446">
                  <c:v>1858.3932162828901</c:v>
                </c:pt>
                <c:pt idx="2447">
                  <c:v>542.96551560916498</c:v>
                </c:pt>
                <c:pt idx="2448">
                  <c:v>472.76396873091198</c:v>
                </c:pt>
                <c:pt idx="2449">
                  <c:v>1498.71924586813</c:v>
                </c:pt>
                <c:pt idx="2450">
                  <c:v>1855.73679171302</c:v>
                </c:pt>
                <c:pt idx="2451">
                  <c:v>264.519878760854</c:v>
                </c:pt>
                <c:pt idx="2452">
                  <c:v>963.509652237556</c:v>
                </c:pt>
                <c:pt idx="2453">
                  <c:v>1647.41022243207</c:v>
                </c:pt>
                <c:pt idx="2454">
                  <c:v>1862.51782274167</c:v>
                </c:pt>
                <c:pt idx="2455">
                  <c:v>277.99578230204298</c:v>
                </c:pt>
                <c:pt idx="2456">
                  <c:v>148.392789224984</c:v>
                </c:pt>
                <c:pt idx="2457">
                  <c:v>1136.2593680545399</c:v>
                </c:pt>
                <c:pt idx="2458">
                  <c:v>727.30510199908599</c:v>
                </c:pt>
                <c:pt idx="2459">
                  <c:v>145.37993469351201</c:v>
                </c:pt>
                <c:pt idx="2460">
                  <c:v>1136.76533303824</c:v>
                </c:pt>
                <c:pt idx="2461">
                  <c:v>1134.4907632556401</c:v>
                </c:pt>
                <c:pt idx="2462">
                  <c:v>910.86767606202898</c:v>
                </c:pt>
                <c:pt idx="2463">
                  <c:v>1264.9878201803299</c:v>
                </c:pt>
                <c:pt idx="2464">
                  <c:v>1158.5686382823701</c:v>
                </c:pt>
                <c:pt idx="2465">
                  <c:v>1606.73144576757</c:v>
                </c:pt>
                <c:pt idx="2466">
                  <c:v>407.791823544019</c:v>
                </c:pt>
                <c:pt idx="2467">
                  <c:v>246.86860041689499</c:v>
                </c:pt>
                <c:pt idx="2468">
                  <c:v>1275.2255888776399</c:v>
                </c:pt>
                <c:pt idx="2469">
                  <c:v>431.515552264419</c:v>
                </c:pt>
                <c:pt idx="2470">
                  <c:v>610.70430722876699</c:v>
                </c:pt>
                <c:pt idx="2471">
                  <c:v>1579.81701574356</c:v>
                </c:pt>
                <c:pt idx="2472">
                  <c:v>1542.16528540185</c:v>
                </c:pt>
                <c:pt idx="2473">
                  <c:v>153.25717955450901</c:v>
                </c:pt>
                <c:pt idx="2474">
                  <c:v>352.16330746163197</c:v>
                </c:pt>
                <c:pt idx="2475">
                  <c:v>277.597819540469</c:v>
                </c:pt>
                <c:pt idx="2476">
                  <c:v>1621.5892716020601</c:v>
                </c:pt>
                <c:pt idx="2477">
                  <c:v>1626.53494265276</c:v>
                </c:pt>
                <c:pt idx="2478">
                  <c:v>866.41993737374901</c:v>
                </c:pt>
                <c:pt idx="2479">
                  <c:v>1875.12414372902</c:v>
                </c:pt>
                <c:pt idx="2480">
                  <c:v>1088.1561926389199</c:v>
                </c:pt>
                <c:pt idx="2481">
                  <c:v>1899.48018588223</c:v>
                </c:pt>
                <c:pt idx="2482">
                  <c:v>571.30513640320601</c:v>
                </c:pt>
                <c:pt idx="2483">
                  <c:v>1574.9527477234799</c:v>
                </c:pt>
                <c:pt idx="2484">
                  <c:v>1218.6346536615899</c:v>
                </c:pt>
                <c:pt idx="2485">
                  <c:v>1049.5645337621399</c:v>
                </c:pt>
                <c:pt idx="2486">
                  <c:v>1965.4813390249201</c:v>
                </c:pt>
                <c:pt idx="2487">
                  <c:v>1225.64317184841</c:v>
                </c:pt>
                <c:pt idx="2488">
                  <c:v>1927.9542479326799</c:v>
                </c:pt>
                <c:pt idx="2489">
                  <c:v>1531.1038137512501</c:v>
                </c:pt>
                <c:pt idx="2490">
                  <c:v>1641.9040394600399</c:v>
                </c:pt>
                <c:pt idx="2491">
                  <c:v>995.43725475300903</c:v>
                </c:pt>
                <c:pt idx="2492">
                  <c:v>1136.65225662022</c:v>
                </c:pt>
                <c:pt idx="2493">
                  <c:v>1298.76138050384</c:v>
                </c:pt>
                <c:pt idx="2494">
                  <c:v>1759.73239921596</c:v>
                </c:pt>
                <c:pt idx="2495">
                  <c:v>448.61202659156299</c:v>
                </c:pt>
                <c:pt idx="2496">
                  <c:v>73.985229823685401</c:v>
                </c:pt>
                <c:pt idx="2497">
                  <c:v>125.249842552529</c:v>
                </c:pt>
                <c:pt idx="2498">
                  <c:v>165.81936603523599</c:v>
                </c:pt>
                <c:pt idx="2499">
                  <c:v>1495.1300669447401</c:v>
                </c:pt>
                <c:pt idx="2500">
                  <c:v>1563.3958121134899</c:v>
                </c:pt>
                <c:pt idx="2501">
                  <c:v>1071.2368319166701</c:v>
                </c:pt>
                <c:pt idx="2502">
                  <c:v>1736.4651881277</c:v>
                </c:pt>
                <c:pt idx="2503">
                  <c:v>110.908736508752</c:v>
                </c:pt>
                <c:pt idx="2504">
                  <c:v>1197.4623427012</c:v>
                </c:pt>
                <c:pt idx="2505">
                  <c:v>800.79332060469801</c:v>
                </c:pt>
                <c:pt idx="2506">
                  <c:v>749.74431447099698</c:v>
                </c:pt>
                <c:pt idx="2507">
                  <c:v>1453.9776828643501</c:v>
                </c:pt>
                <c:pt idx="2508">
                  <c:v>619.15303899006801</c:v>
                </c:pt>
                <c:pt idx="2509">
                  <c:v>624.00523254864004</c:v>
                </c:pt>
                <c:pt idx="2510">
                  <c:v>1517.3823563994399</c:v>
                </c:pt>
                <c:pt idx="2511">
                  <c:v>1315.3389142921901</c:v>
                </c:pt>
                <c:pt idx="2512">
                  <c:v>1215.8963645891399</c:v>
                </c:pt>
                <c:pt idx="2513">
                  <c:v>1886.5217010538699</c:v>
                </c:pt>
                <c:pt idx="2514">
                  <c:v>1183.7853908587399</c:v>
                </c:pt>
                <c:pt idx="2515">
                  <c:v>372.46798006991099</c:v>
                </c:pt>
                <c:pt idx="2516">
                  <c:v>1027.8667709137201</c:v>
                </c:pt>
                <c:pt idx="2517">
                  <c:v>876.96089666922205</c:v>
                </c:pt>
                <c:pt idx="2518">
                  <c:v>427.16086342997602</c:v>
                </c:pt>
                <c:pt idx="2519">
                  <c:v>996.54754995678002</c:v>
                </c:pt>
                <c:pt idx="2520">
                  <c:v>250.65045719560001</c:v>
                </c:pt>
                <c:pt idx="2521">
                  <c:v>1340.2842095922499</c:v>
                </c:pt>
                <c:pt idx="2522">
                  <c:v>659.97347243954198</c:v>
                </c:pt>
                <c:pt idx="2523">
                  <c:v>1455.91935614421</c:v>
                </c:pt>
                <c:pt idx="2524">
                  <c:v>183.57041681597499</c:v>
                </c:pt>
                <c:pt idx="2525">
                  <c:v>176.29803410091</c:v>
                </c:pt>
                <c:pt idx="2526">
                  <c:v>1600.0916329545601</c:v>
                </c:pt>
                <c:pt idx="2527">
                  <c:v>1640.0833449960001</c:v>
                </c:pt>
                <c:pt idx="2528">
                  <c:v>578.10835436102502</c:v>
                </c:pt>
                <c:pt idx="2529">
                  <c:v>1305.9318232968501</c:v>
                </c:pt>
                <c:pt idx="2530">
                  <c:v>703.36777586929395</c:v>
                </c:pt>
                <c:pt idx="2531">
                  <c:v>1939.6358044127901</c:v>
                </c:pt>
                <c:pt idx="2532">
                  <c:v>160.23404000491601</c:v>
                </c:pt>
                <c:pt idx="2533">
                  <c:v>1865.1156375767</c:v>
                </c:pt>
                <c:pt idx="2534">
                  <c:v>739.70149259780806</c:v>
                </c:pt>
                <c:pt idx="2535">
                  <c:v>847.98873510581302</c:v>
                </c:pt>
                <c:pt idx="2536">
                  <c:v>466.73366869249497</c:v>
                </c:pt>
                <c:pt idx="2537">
                  <c:v>751.28157100309397</c:v>
                </c:pt>
                <c:pt idx="2538">
                  <c:v>610.31416930572004</c:v>
                </c:pt>
                <c:pt idx="2539">
                  <c:v>1214.84103614943</c:v>
                </c:pt>
                <c:pt idx="2540">
                  <c:v>1570.6738529122699</c:v>
                </c:pt>
                <c:pt idx="2541">
                  <c:v>1200.85426192143</c:v>
                </c:pt>
                <c:pt idx="2542">
                  <c:v>724.93721743714298</c:v>
                </c:pt>
                <c:pt idx="2543">
                  <c:v>1019.65895219844</c:v>
                </c:pt>
                <c:pt idx="2544">
                  <c:v>1567.57147037646</c:v>
                </c:pt>
                <c:pt idx="2545">
                  <c:v>662.58191971011399</c:v>
                </c:pt>
                <c:pt idx="2546">
                  <c:v>484.43189385214998</c:v>
                </c:pt>
                <c:pt idx="2547">
                  <c:v>1290.70676860771</c:v>
                </c:pt>
                <c:pt idx="2548">
                  <c:v>1403.0698793225199</c:v>
                </c:pt>
                <c:pt idx="2549">
                  <c:v>1725.73456968193</c:v>
                </c:pt>
                <c:pt idx="2550">
                  <c:v>181.609335159045</c:v>
                </c:pt>
                <c:pt idx="2551">
                  <c:v>885.99011686871597</c:v>
                </c:pt>
                <c:pt idx="2552">
                  <c:v>928.60643515113804</c:v>
                </c:pt>
                <c:pt idx="2553">
                  <c:v>458.099175566837</c:v>
                </c:pt>
                <c:pt idx="2554">
                  <c:v>1180.07722527176</c:v>
                </c:pt>
                <c:pt idx="2555">
                  <c:v>1541.7112821953101</c:v>
                </c:pt>
                <c:pt idx="2556">
                  <c:v>975.29917837174503</c:v>
                </c:pt>
                <c:pt idx="2557">
                  <c:v>642.04369230555801</c:v>
                </c:pt>
                <c:pt idx="2558">
                  <c:v>1948.6323488000701</c:v>
                </c:pt>
                <c:pt idx="2559">
                  <c:v>140.47104038364</c:v>
                </c:pt>
                <c:pt idx="2560">
                  <c:v>1470.2332204663001</c:v>
                </c:pt>
                <c:pt idx="2561">
                  <c:v>381.65189022954002</c:v>
                </c:pt>
                <c:pt idx="2562">
                  <c:v>496.28483996826299</c:v>
                </c:pt>
                <c:pt idx="2563">
                  <c:v>108.970234132892</c:v>
                </c:pt>
                <c:pt idx="2564">
                  <c:v>1046.54368898453</c:v>
                </c:pt>
                <c:pt idx="2565">
                  <c:v>974.92535373830594</c:v>
                </c:pt>
                <c:pt idx="2566">
                  <c:v>1383.5351760900901</c:v>
                </c:pt>
                <c:pt idx="2567">
                  <c:v>1354.37567783603</c:v>
                </c:pt>
                <c:pt idx="2568">
                  <c:v>1905.0748107075699</c:v>
                </c:pt>
                <c:pt idx="2569">
                  <c:v>781.33754809368395</c:v>
                </c:pt>
                <c:pt idx="2570">
                  <c:v>133.111830051212</c:v>
                </c:pt>
                <c:pt idx="2571">
                  <c:v>198.81477094487499</c:v>
                </c:pt>
                <c:pt idx="2572">
                  <c:v>167.23770876251601</c:v>
                </c:pt>
                <c:pt idx="2573">
                  <c:v>498.08291560757999</c:v>
                </c:pt>
                <c:pt idx="2574">
                  <c:v>758.00651111571096</c:v>
                </c:pt>
                <c:pt idx="2575">
                  <c:v>889.20062718111399</c:v>
                </c:pt>
                <c:pt idx="2576">
                  <c:v>1790.2249675968901</c:v>
                </c:pt>
                <c:pt idx="2577">
                  <c:v>1430.7591537166099</c:v>
                </c:pt>
                <c:pt idx="2578">
                  <c:v>1190.7748095931699</c:v>
                </c:pt>
                <c:pt idx="2579">
                  <c:v>1659.04762703904</c:v>
                </c:pt>
                <c:pt idx="2580">
                  <c:v>1068.1047482147601</c:v>
                </c:pt>
                <c:pt idx="2581">
                  <c:v>501.354237524741</c:v>
                </c:pt>
                <c:pt idx="2582">
                  <c:v>1421.90758174698</c:v>
                </c:pt>
                <c:pt idx="2583">
                  <c:v>760.63938044273596</c:v>
                </c:pt>
                <c:pt idx="2584">
                  <c:v>419.84284731282497</c:v>
                </c:pt>
                <c:pt idx="2585">
                  <c:v>1166.6458647075001</c:v>
                </c:pt>
                <c:pt idx="2586">
                  <c:v>369.82311153804397</c:v>
                </c:pt>
                <c:pt idx="2587">
                  <c:v>1685.11408993798</c:v>
                </c:pt>
                <c:pt idx="2588">
                  <c:v>74.001902049256501</c:v>
                </c:pt>
                <c:pt idx="2589">
                  <c:v>1561.54768651738</c:v>
                </c:pt>
                <c:pt idx="2590">
                  <c:v>883.49894162343105</c:v>
                </c:pt>
                <c:pt idx="2591">
                  <c:v>112.015993183072</c:v>
                </c:pt>
                <c:pt idx="2592">
                  <c:v>331.83297630012999</c:v>
                </c:pt>
                <c:pt idx="2593">
                  <c:v>562.40667763561999</c:v>
                </c:pt>
                <c:pt idx="2594">
                  <c:v>1334.87295114061</c:v>
                </c:pt>
                <c:pt idx="2595">
                  <c:v>955.344280450518</c:v>
                </c:pt>
                <c:pt idx="2596">
                  <c:v>122.027547681391</c:v>
                </c:pt>
                <c:pt idx="2597">
                  <c:v>1101.06228053315</c:v>
                </c:pt>
                <c:pt idx="2598">
                  <c:v>1756.5754324900499</c:v>
                </c:pt>
                <c:pt idx="2599">
                  <c:v>348.357368013094</c:v>
                </c:pt>
                <c:pt idx="2600">
                  <c:v>1983.1692343606701</c:v>
                </c:pt>
                <c:pt idx="2601">
                  <c:v>312.22041282902001</c:v>
                </c:pt>
                <c:pt idx="2602">
                  <c:v>861.52453375799098</c:v>
                </c:pt>
                <c:pt idx="2603">
                  <c:v>1203.1552943081699</c:v>
                </c:pt>
                <c:pt idx="2604">
                  <c:v>1894.30255641077</c:v>
                </c:pt>
                <c:pt idx="2605">
                  <c:v>1898.4941475650701</c:v>
                </c:pt>
                <c:pt idx="2606">
                  <c:v>737.05408905760805</c:v>
                </c:pt>
                <c:pt idx="2607">
                  <c:v>820.33002592902199</c:v>
                </c:pt>
                <c:pt idx="2608">
                  <c:v>859.36117525269503</c:v>
                </c:pt>
                <c:pt idx="2609">
                  <c:v>1141.60217134658</c:v>
                </c:pt>
                <c:pt idx="2610">
                  <c:v>1146.61010907268</c:v>
                </c:pt>
                <c:pt idx="2611">
                  <c:v>1859.6723109705299</c:v>
                </c:pt>
                <c:pt idx="2612">
                  <c:v>350.50450579902298</c:v>
                </c:pt>
                <c:pt idx="2613">
                  <c:v>1687.41978440601</c:v>
                </c:pt>
                <c:pt idx="2614">
                  <c:v>259.96108829725802</c:v>
                </c:pt>
                <c:pt idx="2615">
                  <c:v>640.23489767741296</c:v>
                </c:pt>
                <c:pt idx="2616">
                  <c:v>758.54586174108204</c:v>
                </c:pt>
                <c:pt idx="2617">
                  <c:v>578.23935734546501</c:v>
                </c:pt>
                <c:pt idx="2618">
                  <c:v>1964.3863607532701</c:v>
                </c:pt>
                <c:pt idx="2619">
                  <c:v>939.67506648529695</c:v>
                </c:pt>
                <c:pt idx="2620">
                  <c:v>1725.8503263346199</c:v>
                </c:pt>
                <c:pt idx="2621">
                  <c:v>1732.98519117663</c:v>
                </c:pt>
                <c:pt idx="2622">
                  <c:v>824.14912161563996</c:v>
                </c:pt>
                <c:pt idx="2623">
                  <c:v>753.08639060072198</c:v>
                </c:pt>
                <c:pt idx="2624">
                  <c:v>452.531085030143</c:v>
                </c:pt>
                <c:pt idx="2625">
                  <c:v>1031.00787321347</c:v>
                </c:pt>
                <c:pt idx="2626">
                  <c:v>433.51481005898802</c:v>
                </c:pt>
                <c:pt idx="2627">
                  <c:v>1144.4858715651301</c:v>
                </c:pt>
                <c:pt idx="2628">
                  <c:v>1964.3777641245399</c:v>
                </c:pt>
                <c:pt idx="2629">
                  <c:v>572.130120310282</c:v>
                </c:pt>
                <c:pt idx="2630">
                  <c:v>981.90297894308196</c:v>
                </c:pt>
                <c:pt idx="2631">
                  <c:v>216.34145848951999</c:v>
                </c:pt>
                <c:pt idx="2632">
                  <c:v>1843.62776267441</c:v>
                </c:pt>
                <c:pt idx="2633">
                  <c:v>1945.3052407662501</c:v>
                </c:pt>
                <c:pt idx="2634">
                  <c:v>1145.8524308001399</c:v>
                </c:pt>
                <c:pt idx="2635">
                  <c:v>1274.60442779954</c:v>
                </c:pt>
                <c:pt idx="2636">
                  <c:v>1979.2157698472799</c:v>
                </c:pt>
                <c:pt idx="2637">
                  <c:v>1834.3924616888701</c:v>
                </c:pt>
                <c:pt idx="2638">
                  <c:v>1995.05215474336</c:v>
                </c:pt>
                <c:pt idx="2639">
                  <c:v>1741.1714709252501</c:v>
                </c:pt>
                <c:pt idx="2640">
                  <c:v>1013.01193044849</c:v>
                </c:pt>
                <c:pt idx="2641">
                  <c:v>939.40856439961397</c:v>
                </c:pt>
                <c:pt idx="2642">
                  <c:v>249.091647365271</c:v>
                </c:pt>
                <c:pt idx="2643">
                  <c:v>1500.89352900211</c:v>
                </c:pt>
                <c:pt idx="2644">
                  <c:v>1024.1478863457601</c:v>
                </c:pt>
                <c:pt idx="2645">
                  <c:v>1086.90928667619</c:v>
                </c:pt>
                <c:pt idx="2646">
                  <c:v>1852.4280961141501</c:v>
                </c:pt>
                <c:pt idx="2647">
                  <c:v>287.58686289976299</c:v>
                </c:pt>
                <c:pt idx="2648">
                  <c:v>1749.1444124341299</c:v>
                </c:pt>
                <c:pt idx="2649">
                  <c:v>138.66213504095199</c:v>
                </c:pt>
                <c:pt idx="2650">
                  <c:v>1934.87558911479</c:v>
                </c:pt>
                <c:pt idx="2651">
                  <c:v>713.93342965774502</c:v>
                </c:pt>
                <c:pt idx="2652">
                  <c:v>1894.99727259582</c:v>
                </c:pt>
                <c:pt idx="2653">
                  <c:v>791.10406973306704</c:v>
                </c:pt>
                <c:pt idx="2654">
                  <c:v>897.31293122376496</c:v>
                </c:pt>
                <c:pt idx="2655">
                  <c:v>1043.8458491742199</c:v>
                </c:pt>
                <c:pt idx="2656">
                  <c:v>727.57630359957795</c:v>
                </c:pt>
                <c:pt idx="2657">
                  <c:v>697.98337628866</c:v>
                </c:pt>
                <c:pt idx="2658">
                  <c:v>1290.6844989405299</c:v>
                </c:pt>
                <c:pt idx="2659">
                  <c:v>1672.1693276618801</c:v>
                </c:pt>
                <c:pt idx="2660">
                  <c:v>1337.19731787112</c:v>
                </c:pt>
                <c:pt idx="2661">
                  <c:v>471.29754260967798</c:v>
                </c:pt>
                <c:pt idx="2662">
                  <c:v>539.83523026371302</c:v>
                </c:pt>
                <c:pt idx="2663">
                  <c:v>930.57140031930498</c:v>
                </c:pt>
                <c:pt idx="2664">
                  <c:v>1653.7433602411199</c:v>
                </c:pt>
                <c:pt idx="2665">
                  <c:v>535.35206747747804</c:v>
                </c:pt>
                <c:pt idx="2666">
                  <c:v>210.626333241212</c:v>
                </c:pt>
                <c:pt idx="2667">
                  <c:v>1199.2842708834701</c:v>
                </c:pt>
                <c:pt idx="2668">
                  <c:v>946.35037383914198</c:v>
                </c:pt>
                <c:pt idx="2669">
                  <c:v>1874.0641051738901</c:v>
                </c:pt>
                <c:pt idx="2670">
                  <c:v>801.11846967602105</c:v>
                </c:pt>
                <c:pt idx="2671">
                  <c:v>1658.5158073978801</c:v>
                </c:pt>
                <c:pt idx="2672">
                  <c:v>660.78862603468099</c:v>
                </c:pt>
                <c:pt idx="2673">
                  <c:v>1951.78820780465</c:v>
                </c:pt>
                <c:pt idx="2674">
                  <c:v>1937.63891139303</c:v>
                </c:pt>
                <c:pt idx="2675">
                  <c:v>1752.5506448983199</c:v>
                </c:pt>
                <c:pt idx="2676">
                  <c:v>1548.10280822453</c:v>
                </c:pt>
                <c:pt idx="2677">
                  <c:v>1733.27178559345</c:v>
                </c:pt>
                <c:pt idx="2678">
                  <c:v>1441.7136269074799</c:v>
                </c:pt>
                <c:pt idx="2679">
                  <c:v>338.04849344505197</c:v>
                </c:pt>
                <c:pt idx="2680">
                  <c:v>238.87434716050299</c:v>
                </c:pt>
                <c:pt idx="2681">
                  <c:v>719.71360686241405</c:v>
                </c:pt>
                <c:pt idx="2682">
                  <c:v>1463.00076303776</c:v>
                </c:pt>
                <c:pt idx="2683">
                  <c:v>1995.4249692936</c:v>
                </c:pt>
                <c:pt idx="2684">
                  <c:v>1635.2518546321901</c:v>
                </c:pt>
                <c:pt idx="2685">
                  <c:v>212.611588306317</c:v>
                </c:pt>
                <c:pt idx="2686">
                  <c:v>1286.38191489882</c:v>
                </c:pt>
                <c:pt idx="2687">
                  <c:v>1796.0666036349</c:v>
                </c:pt>
                <c:pt idx="2688">
                  <c:v>1581.1567201145599</c:v>
                </c:pt>
                <c:pt idx="2689">
                  <c:v>604.62326751657997</c:v>
                </c:pt>
                <c:pt idx="2690">
                  <c:v>1998.03542178571</c:v>
                </c:pt>
                <c:pt idx="2691">
                  <c:v>615.97549930129799</c:v>
                </c:pt>
                <c:pt idx="2692">
                  <c:v>560.559515147605</c:v>
                </c:pt>
                <c:pt idx="2693">
                  <c:v>1712.45068506543</c:v>
                </c:pt>
                <c:pt idx="2694">
                  <c:v>246.75852557960701</c:v>
                </c:pt>
                <c:pt idx="2695">
                  <c:v>1208.2120024923399</c:v>
                </c:pt>
                <c:pt idx="2696">
                  <c:v>477.74354726186601</c:v>
                </c:pt>
                <c:pt idx="2697">
                  <c:v>1394.6261595671399</c:v>
                </c:pt>
                <c:pt idx="2698">
                  <c:v>1841.51091478428</c:v>
                </c:pt>
                <c:pt idx="2699">
                  <c:v>1996.52734816571</c:v>
                </c:pt>
                <c:pt idx="2700">
                  <c:v>589.85677326518601</c:v>
                </c:pt>
                <c:pt idx="2701">
                  <c:v>835.66391251648395</c:v>
                </c:pt>
                <c:pt idx="2702">
                  <c:v>1859.69226185344</c:v>
                </c:pt>
                <c:pt idx="2703">
                  <c:v>1239.3352148059</c:v>
                </c:pt>
                <c:pt idx="2704">
                  <c:v>1357.55258333148</c:v>
                </c:pt>
                <c:pt idx="2705">
                  <c:v>1073.61812125194</c:v>
                </c:pt>
                <c:pt idx="2706">
                  <c:v>994.16611431482295</c:v>
                </c:pt>
                <c:pt idx="2707">
                  <c:v>1053.8071328772401</c:v>
                </c:pt>
                <c:pt idx="2708">
                  <c:v>923.11097832330995</c:v>
                </c:pt>
                <c:pt idx="2709">
                  <c:v>841.23480724419699</c:v>
                </c:pt>
                <c:pt idx="2710">
                  <c:v>1743.25118085951</c:v>
                </c:pt>
                <c:pt idx="2711">
                  <c:v>843.477514851622</c:v>
                </c:pt>
                <c:pt idx="2712">
                  <c:v>1857.56955222177</c:v>
                </c:pt>
                <c:pt idx="2713">
                  <c:v>252.78927243667999</c:v>
                </c:pt>
                <c:pt idx="2714">
                  <c:v>720.35462945782501</c:v>
                </c:pt>
                <c:pt idx="2715">
                  <c:v>804.23996184005796</c:v>
                </c:pt>
                <c:pt idx="2716">
                  <c:v>1661.1873226217299</c:v>
                </c:pt>
                <c:pt idx="2717">
                  <c:v>1731.06459508222</c:v>
                </c:pt>
                <c:pt idx="2718">
                  <c:v>1057.0250821894101</c:v>
                </c:pt>
                <c:pt idx="2719">
                  <c:v>1485.2675653563599</c:v>
                </c:pt>
                <c:pt idx="2720">
                  <c:v>943.59451053083399</c:v>
                </c:pt>
                <c:pt idx="2721">
                  <c:v>1890.2971522090099</c:v>
                </c:pt>
                <c:pt idx="2722">
                  <c:v>733.05430256696502</c:v>
                </c:pt>
                <c:pt idx="2723">
                  <c:v>291.70742559461002</c:v>
                </c:pt>
                <c:pt idx="2724">
                  <c:v>1470.7597579038099</c:v>
                </c:pt>
                <c:pt idx="2725">
                  <c:v>151.442879166936</c:v>
                </c:pt>
                <c:pt idx="2726">
                  <c:v>812.49227857081598</c:v>
                </c:pt>
                <c:pt idx="2727">
                  <c:v>160.10362213939101</c:v>
                </c:pt>
                <c:pt idx="2728">
                  <c:v>1032.6799528025799</c:v>
                </c:pt>
                <c:pt idx="2729">
                  <c:v>147.96429648725601</c:v>
                </c:pt>
                <c:pt idx="2730">
                  <c:v>1175.9427235092001</c:v>
                </c:pt>
                <c:pt idx="2731">
                  <c:v>239.990358572914</c:v>
                </c:pt>
                <c:pt idx="2732">
                  <c:v>831.355653010124</c:v>
                </c:pt>
                <c:pt idx="2733">
                  <c:v>1376.4606219540999</c:v>
                </c:pt>
                <c:pt idx="2734">
                  <c:v>619.23633999931701</c:v>
                </c:pt>
                <c:pt idx="2735">
                  <c:v>1930.2357785290901</c:v>
                </c:pt>
              </c:numCache>
            </c:numRef>
          </c:xVal>
          <c:yVal>
            <c:numRef>
              <c:f>Raw_Data!$S$2:$S$2737</c:f>
              <c:numCache>
                <c:formatCode>0.00</c:formatCode>
                <c:ptCount val="2736"/>
                <c:pt idx="0">
                  <c:v>-191649.081436735</c:v>
                </c:pt>
                <c:pt idx="1">
                  <c:v>400377.78685140406</c:v>
                </c:pt>
                <c:pt idx="2">
                  <c:v>-54524.65714020899</c:v>
                </c:pt>
                <c:pt idx="3">
                  <c:v>-173798.230274131</c:v>
                </c:pt>
                <c:pt idx="4">
                  <c:v>388403.08447185502</c:v>
                </c:pt>
                <c:pt idx="5">
                  <c:v>592129.30946521298</c:v>
                </c:pt>
                <c:pt idx="6">
                  <c:v>304982.56187551602</c:v>
                </c:pt>
                <c:pt idx="7">
                  <c:v>113830.79396743904</c:v>
                </c:pt>
                <c:pt idx="8">
                  <c:v>102611.34418656898</c:v>
                </c:pt>
                <c:pt idx="9">
                  <c:v>465440.64820057299</c:v>
                </c:pt>
                <c:pt idx="10">
                  <c:v>450145.58428549999</c:v>
                </c:pt>
                <c:pt idx="11">
                  <c:v>256196.90966626001</c:v>
                </c:pt>
                <c:pt idx="12">
                  <c:v>256440.62475552905</c:v>
                </c:pt>
                <c:pt idx="13">
                  <c:v>240632.54622868478</c:v>
                </c:pt>
                <c:pt idx="14">
                  <c:v>106149.32288781198</c:v>
                </c:pt>
                <c:pt idx="15">
                  <c:v>208851.87975238299</c:v>
                </c:pt>
                <c:pt idx="16">
                  <c:v>204378.23105648096</c:v>
                </c:pt>
                <c:pt idx="17">
                  <c:v>613378.48116909107</c:v>
                </c:pt>
                <c:pt idx="18">
                  <c:v>167163.78996218499</c:v>
                </c:pt>
                <c:pt idx="19">
                  <c:v>41133.109476607002</c:v>
                </c:pt>
                <c:pt idx="20">
                  <c:v>-6033.9725528859999</c:v>
                </c:pt>
                <c:pt idx="21">
                  <c:v>224814.80552684702</c:v>
                </c:pt>
                <c:pt idx="22">
                  <c:v>887281.21977170161</c:v>
                </c:pt>
                <c:pt idx="23">
                  <c:v>409180.50438610103</c:v>
                </c:pt>
                <c:pt idx="24">
                  <c:v>514238.68235970702</c:v>
                </c:pt>
                <c:pt idx="25">
                  <c:v>-137687.70450809904</c:v>
                </c:pt>
                <c:pt idx="26">
                  <c:v>391583.15681781399</c:v>
                </c:pt>
                <c:pt idx="27">
                  <c:v>478510.59647488705</c:v>
                </c:pt>
                <c:pt idx="28">
                  <c:v>49015.286021422013</c:v>
                </c:pt>
                <c:pt idx="29">
                  <c:v>768281.96972827904</c:v>
                </c:pt>
                <c:pt idx="30">
                  <c:v>274580.85225425096</c:v>
                </c:pt>
                <c:pt idx="31">
                  <c:v>715725.51255173795</c:v>
                </c:pt>
                <c:pt idx="32">
                  <c:v>55470.997596102505</c:v>
                </c:pt>
                <c:pt idx="33">
                  <c:v>632608.1316381779</c:v>
                </c:pt>
                <c:pt idx="34">
                  <c:v>862350.95641178743</c:v>
                </c:pt>
                <c:pt idx="35">
                  <c:v>3021.4482287590508</c:v>
                </c:pt>
                <c:pt idx="36">
                  <c:v>359682.24759559002</c:v>
                </c:pt>
                <c:pt idx="37">
                  <c:v>608778.60455061798</c:v>
                </c:pt>
                <c:pt idx="38">
                  <c:v>472425.14859910094</c:v>
                </c:pt>
                <c:pt idx="39">
                  <c:v>150588.21088120004</c:v>
                </c:pt>
                <c:pt idx="40">
                  <c:v>764788.72675438493</c:v>
                </c:pt>
                <c:pt idx="41">
                  <c:v>389008.464408006</c:v>
                </c:pt>
                <c:pt idx="42">
                  <c:v>311403.25120045454</c:v>
                </c:pt>
                <c:pt idx="43">
                  <c:v>199789.99118857301</c:v>
                </c:pt>
                <c:pt idx="44">
                  <c:v>392423.81031479704</c:v>
                </c:pt>
                <c:pt idx="45">
                  <c:v>-217417.48457885001</c:v>
                </c:pt>
                <c:pt idx="46">
                  <c:v>7724.779593460029</c:v>
                </c:pt>
                <c:pt idx="47">
                  <c:v>74626.048957078019</c:v>
                </c:pt>
                <c:pt idx="48">
                  <c:v>-65088.81974495601</c:v>
                </c:pt>
                <c:pt idx="49">
                  <c:v>375058.94311939296</c:v>
                </c:pt>
                <c:pt idx="50">
                  <c:v>496362.67010295903</c:v>
                </c:pt>
                <c:pt idx="51">
                  <c:v>868211.99499998707</c:v>
                </c:pt>
                <c:pt idx="52">
                  <c:v>544230.22504213999</c:v>
                </c:pt>
                <c:pt idx="53">
                  <c:v>376152.73126773263</c:v>
                </c:pt>
                <c:pt idx="54">
                  <c:v>666091.58620547794</c:v>
                </c:pt>
                <c:pt idx="55">
                  <c:v>187647.50965081301</c:v>
                </c:pt>
                <c:pt idx="56">
                  <c:v>390926.40698587208</c:v>
                </c:pt>
                <c:pt idx="57">
                  <c:v>499184.67365946301</c:v>
                </c:pt>
                <c:pt idx="58">
                  <c:v>345896.67670175643</c:v>
                </c:pt>
                <c:pt idx="59">
                  <c:v>858512.49933842837</c:v>
                </c:pt>
                <c:pt idx="60">
                  <c:v>256634.72948322102</c:v>
                </c:pt>
                <c:pt idx="61">
                  <c:v>197688.56084019598</c:v>
                </c:pt>
                <c:pt idx="62">
                  <c:v>246577.49189987796</c:v>
                </c:pt>
                <c:pt idx="63">
                  <c:v>119206.74573888369</c:v>
                </c:pt>
                <c:pt idx="64">
                  <c:v>249577.29166510302</c:v>
                </c:pt>
                <c:pt idx="65">
                  <c:v>191204.50001797598</c:v>
                </c:pt>
                <c:pt idx="66">
                  <c:v>258484.28608252</c:v>
                </c:pt>
                <c:pt idx="67">
                  <c:v>15961.948943801981</c:v>
                </c:pt>
                <c:pt idx="68">
                  <c:v>456913.08669371298</c:v>
                </c:pt>
                <c:pt idx="69">
                  <c:v>479887.42998804298</c:v>
                </c:pt>
                <c:pt idx="70">
                  <c:v>69598.122808814049</c:v>
                </c:pt>
                <c:pt idx="71">
                  <c:v>-86613.20350293204</c:v>
                </c:pt>
                <c:pt idx="72">
                  <c:v>344427.80730818503</c:v>
                </c:pt>
                <c:pt idx="73">
                  <c:v>594012.73205964558</c:v>
                </c:pt>
                <c:pt idx="74">
                  <c:v>558923.01013793494</c:v>
                </c:pt>
                <c:pt idx="75">
                  <c:v>600787.81375738408</c:v>
                </c:pt>
                <c:pt idx="76">
                  <c:v>5520.0766498380108</c:v>
                </c:pt>
                <c:pt idx="77">
                  <c:v>-196893.66806981992</c:v>
                </c:pt>
                <c:pt idx="78">
                  <c:v>350151.44850954</c:v>
                </c:pt>
                <c:pt idx="79">
                  <c:v>573888.58140137512</c:v>
                </c:pt>
                <c:pt idx="80">
                  <c:v>270551.19709689199</c:v>
                </c:pt>
                <c:pt idx="81">
                  <c:v>411860.64758053701</c:v>
                </c:pt>
                <c:pt idx="82">
                  <c:v>366231.82694076304</c:v>
                </c:pt>
                <c:pt idx="83">
                  <c:v>614271.72637240728</c:v>
                </c:pt>
                <c:pt idx="84">
                  <c:v>-92747.600161876006</c:v>
                </c:pt>
                <c:pt idx="85">
                  <c:v>-219092.9933632398</c:v>
                </c:pt>
                <c:pt idx="86">
                  <c:v>529053.07995571999</c:v>
                </c:pt>
                <c:pt idx="87">
                  <c:v>844560.52086452604</c:v>
                </c:pt>
                <c:pt idx="88">
                  <c:v>107764.44281523203</c:v>
                </c:pt>
                <c:pt idx="89">
                  <c:v>655449.93583833007</c:v>
                </c:pt>
                <c:pt idx="90">
                  <c:v>773724.633909008</c:v>
                </c:pt>
                <c:pt idx="91">
                  <c:v>459148.94302575995</c:v>
                </c:pt>
                <c:pt idx="92">
                  <c:v>111061.49259798002</c:v>
                </c:pt>
                <c:pt idx="93">
                  <c:v>-90268.383764575003</c:v>
                </c:pt>
                <c:pt idx="94">
                  <c:v>25252.121174136002</c:v>
                </c:pt>
                <c:pt idx="95">
                  <c:v>288596.44894605398</c:v>
                </c:pt>
                <c:pt idx="96">
                  <c:v>548989.12394327344</c:v>
                </c:pt>
                <c:pt idx="97">
                  <c:v>201947.49799747503</c:v>
                </c:pt>
                <c:pt idx="98">
                  <c:v>859722.94233604893</c:v>
                </c:pt>
                <c:pt idx="99">
                  <c:v>807716.74822066375</c:v>
                </c:pt>
                <c:pt idx="100">
                  <c:v>146720.66654635704</c:v>
                </c:pt>
                <c:pt idx="101">
                  <c:v>107104.25352699397</c:v>
                </c:pt>
                <c:pt idx="102">
                  <c:v>279789.16682402004</c:v>
                </c:pt>
                <c:pt idx="103">
                  <c:v>-25795.238183834997</c:v>
                </c:pt>
                <c:pt idx="104">
                  <c:v>57034.183851519017</c:v>
                </c:pt>
                <c:pt idx="105">
                  <c:v>568787.42462373502</c:v>
                </c:pt>
                <c:pt idx="106">
                  <c:v>317089.53126321896</c:v>
                </c:pt>
                <c:pt idx="107">
                  <c:v>149555.929564255</c:v>
                </c:pt>
                <c:pt idx="108">
                  <c:v>-117952.64046413399</c:v>
                </c:pt>
                <c:pt idx="109">
                  <c:v>4515.3437090260268</c:v>
                </c:pt>
                <c:pt idx="110">
                  <c:v>358555.46624269395</c:v>
                </c:pt>
                <c:pt idx="111">
                  <c:v>443458.26518522383</c:v>
                </c:pt>
                <c:pt idx="112">
                  <c:v>-61353.062410359009</c:v>
                </c:pt>
                <c:pt idx="113">
                  <c:v>3649.966540160196</c:v>
                </c:pt>
                <c:pt idx="114">
                  <c:v>297777.12361797795</c:v>
                </c:pt>
                <c:pt idx="115">
                  <c:v>269407.93669715052</c:v>
                </c:pt>
                <c:pt idx="116">
                  <c:v>-195187.38105290959</c:v>
                </c:pt>
                <c:pt idx="117">
                  <c:v>771954.50169205107</c:v>
                </c:pt>
                <c:pt idx="118">
                  <c:v>291511.49470444699</c:v>
                </c:pt>
                <c:pt idx="119">
                  <c:v>172943.50925721799</c:v>
                </c:pt>
                <c:pt idx="120">
                  <c:v>298025.782457322</c:v>
                </c:pt>
                <c:pt idx="121">
                  <c:v>627188.86230508902</c:v>
                </c:pt>
                <c:pt idx="122">
                  <c:v>401420.77296251798</c:v>
                </c:pt>
                <c:pt idx="123">
                  <c:v>-81544.885695787001</c:v>
                </c:pt>
                <c:pt idx="124">
                  <c:v>106044.9174909469</c:v>
                </c:pt>
                <c:pt idx="125">
                  <c:v>-40983.129337750957</c:v>
                </c:pt>
                <c:pt idx="126">
                  <c:v>-333820.54272332229</c:v>
                </c:pt>
                <c:pt idx="127">
                  <c:v>-299753.00050986023</c:v>
                </c:pt>
                <c:pt idx="128">
                  <c:v>59859.052534887975</c:v>
                </c:pt>
                <c:pt idx="129">
                  <c:v>375388.14340249897</c:v>
                </c:pt>
                <c:pt idx="130">
                  <c:v>-193724.32894890005</c:v>
                </c:pt>
                <c:pt idx="131">
                  <c:v>84928.013672286004</c:v>
                </c:pt>
                <c:pt idx="132">
                  <c:v>384394.763350642</c:v>
                </c:pt>
                <c:pt idx="133">
                  <c:v>32861.392135689304</c:v>
                </c:pt>
                <c:pt idx="134">
                  <c:v>-388258.7807928407</c:v>
                </c:pt>
                <c:pt idx="135">
                  <c:v>606963.20809298602</c:v>
                </c:pt>
                <c:pt idx="136">
                  <c:v>579733.60732577904</c:v>
                </c:pt>
                <c:pt idx="137">
                  <c:v>110295.64683240603</c:v>
                </c:pt>
                <c:pt idx="138">
                  <c:v>108699.65650681499</c:v>
                </c:pt>
                <c:pt idx="139">
                  <c:v>371085.40621879103</c:v>
                </c:pt>
                <c:pt idx="140">
                  <c:v>245168.57453973358</c:v>
                </c:pt>
                <c:pt idx="141">
                  <c:v>103622.178506136</c:v>
                </c:pt>
                <c:pt idx="142">
                  <c:v>634068.56953196495</c:v>
                </c:pt>
                <c:pt idx="143">
                  <c:v>838814.93938215333</c:v>
                </c:pt>
                <c:pt idx="144">
                  <c:v>118140.27481785492</c:v>
                </c:pt>
                <c:pt idx="145">
                  <c:v>240952.84205458104</c:v>
                </c:pt>
                <c:pt idx="146">
                  <c:v>-23193.603571635991</c:v>
                </c:pt>
                <c:pt idx="147">
                  <c:v>-78929.152819646988</c:v>
                </c:pt>
                <c:pt idx="148">
                  <c:v>-12399.008531706</c:v>
                </c:pt>
                <c:pt idx="149">
                  <c:v>314969.25024809496</c:v>
                </c:pt>
                <c:pt idx="150">
                  <c:v>177006.76586344099</c:v>
                </c:pt>
                <c:pt idx="151">
                  <c:v>886036.14776087971</c:v>
                </c:pt>
                <c:pt idx="152">
                  <c:v>337741.33368579968</c:v>
                </c:pt>
                <c:pt idx="153">
                  <c:v>97001.419499506999</c:v>
                </c:pt>
                <c:pt idx="154">
                  <c:v>609447.09217082907</c:v>
                </c:pt>
                <c:pt idx="155">
                  <c:v>501264.11188722303</c:v>
                </c:pt>
                <c:pt idx="156">
                  <c:v>-251485.17313103782</c:v>
                </c:pt>
                <c:pt idx="157">
                  <c:v>135999.62491474004</c:v>
                </c:pt>
                <c:pt idx="158">
                  <c:v>-155037.32161629101</c:v>
                </c:pt>
                <c:pt idx="159">
                  <c:v>301179.99542786699</c:v>
                </c:pt>
                <c:pt idx="160">
                  <c:v>-137299.22137504403</c:v>
                </c:pt>
                <c:pt idx="161">
                  <c:v>123889.22510497269</c:v>
                </c:pt>
                <c:pt idx="162">
                  <c:v>49010.731717523013</c:v>
                </c:pt>
                <c:pt idx="163">
                  <c:v>325673.31178897503</c:v>
                </c:pt>
                <c:pt idx="164">
                  <c:v>478971.27411869302</c:v>
                </c:pt>
                <c:pt idx="165">
                  <c:v>-128693.36966223398</c:v>
                </c:pt>
                <c:pt idx="166">
                  <c:v>385202.18170819996</c:v>
                </c:pt>
                <c:pt idx="167">
                  <c:v>137556.62331235601</c:v>
                </c:pt>
                <c:pt idx="168">
                  <c:v>564746.18981468503</c:v>
                </c:pt>
                <c:pt idx="169">
                  <c:v>427158.07203867799</c:v>
                </c:pt>
                <c:pt idx="170">
                  <c:v>-237373.10184839001</c:v>
                </c:pt>
                <c:pt idx="171">
                  <c:v>337894.73525982798</c:v>
                </c:pt>
                <c:pt idx="172">
                  <c:v>-259925.37809162299</c:v>
                </c:pt>
                <c:pt idx="173">
                  <c:v>249685.68776880304</c:v>
                </c:pt>
                <c:pt idx="174">
                  <c:v>-246053.70915289503</c:v>
                </c:pt>
                <c:pt idx="175">
                  <c:v>234091.79480744002</c:v>
                </c:pt>
                <c:pt idx="176">
                  <c:v>-46798.610462281998</c:v>
                </c:pt>
                <c:pt idx="177">
                  <c:v>582952.55661069043</c:v>
                </c:pt>
                <c:pt idx="178">
                  <c:v>232862.33974153129</c:v>
                </c:pt>
                <c:pt idx="179">
                  <c:v>-297531.40685495641</c:v>
                </c:pt>
                <c:pt idx="180">
                  <c:v>496828.70927996602</c:v>
                </c:pt>
                <c:pt idx="181">
                  <c:v>570014.93492046604</c:v>
                </c:pt>
                <c:pt idx="182">
                  <c:v>240057.36638348299</c:v>
                </c:pt>
                <c:pt idx="183">
                  <c:v>364605.68757548899</c:v>
                </c:pt>
                <c:pt idx="184">
                  <c:v>201477.873538049</c:v>
                </c:pt>
                <c:pt idx="185">
                  <c:v>433260.46559949429</c:v>
                </c:pt>
                <c:pt idx="186">
                  <c:v>679700.37158471055</c:v>
                </c:pt>
                <c:pt idx="187">
                  <c:v>660868.54462851293</c:v>
                </c:pt>
                <c:pt idx="188">
                  <c:v>196905.15615152405</c:v>
                </c:pt>
                <c:pt idx="189">
                  <c:v>18922.836787838023</c:v>
                </c:pt>
                <c:pt idx="190">
                  <c:v>-15856.271687012995</c:v>
                </c:pt>
                <c:pt idx="191">
                  <c:v>76442.619354882976</c:v>
                </c:pt>
                <c:pt idx="192">
                  <c:v>-173002.56356687803</c:v>
                </c:pt>
                <c:pt idx="193">
                  <c:v>487220.13860270497</c:v>
                </c:pt>
                <c:pt idx="194">
                  <c:v>451898.28822790098</c:v>
                </c:pt>
                <c:pt idx="195">
                  <c:v>346950.83591795107</c:v>
                </c:pt>
                <c:pt idx="196">
                  <c:v>265424.39327022404</c:v>
                </c:pt>
                <c:pt idx="197">
                  <c:v>15279.177307630016</c:v>
                </c:pt>
                <c:pt idx="198">
                  <c:v>64153.192348851298</c:v>
                </c:pt>
                <c:pt idx="199">
                  <c:v>543185.07995554805</c:v>
                </c:pt>
                <c:pt idx="200">
                  <c:v>695072.67209868494</c:v>
                </c:pt>
                <c:pt idx="201">
                  <c:v>-250780.0230357718</c:v>
                </c:pt>
                <c:pt idx="202">
                  <c:v>35627.901664842007</c:v>
                </c:pt>
                <c:pt idx="203">
                  <c:v>-13123.598784601025</c:v>
                </c:pt>
                <c:pt idx="204">
                  <c:v>252220.16845541995</c:v>
                </c:pt>
                <c:pt idx="205">
                  <c:v>813965.56436742609</c:v>
                </c:pt>
                <c:pt idx="206">
                  <c:v>241127.66359389393</c:v>
                </c:pt>
                <c:pt idx="207">
                  <c:v>-90225.389579624389</c:v>
                </c:pt>
                <c:pt idx="208">
                  <c:v>768591.14737814199</c:v>
                </c:pt>
                <c:pt idx="209">
                  <c:v>790292.42301737249</c:v>
                </c:pt>
                <c:pt idx="210">
                  <c:v>-290331.10083705198</c:v>
                </c:pt>
                <c:pt idx="211">
                  <c:v>717103.37204190693</c:v>
                </c:pt>
                <c:pt idx="212">
                  <c:v>837201.43273296172</c:v>
                </c:pt>
                <c:pt idx="213">
                  <c:v>49292.176707221995</c:v>
                </c:pt>
                <c:pt idx="214">
                  <c:v>841751.18042195158</c:v>
                </c:pt>
                <c:pt idx="215">
                  <c:v>732664.22874653898</c:v>
                </c:pt>
                <c:pt idx="216">
                  <c:v>41460.376851206005</c:v>
                </c:pt>
                <c:pt idx="217">
                  <c:v>542759.82533730299</c:v>
                </c:pt>
                <c:pt idx="218">
                  <c:v>934269.33257173793</c:v>
                </c:pt>
                <c:pt idx="219">
                  <c:v>211806.80398590502</c:v>
                </c:pt>
                <c:pt idx="220">
                  <c:v>411118.90715182998</c:v>
                </c:pt>
                <c:pt idx="221">
                  <c:v>618638.70445026481</c:v>
                </c:pt>
                <c:pt idx="222">
                  <c:v>-342120.05125429237</c:v>
                </c:pt>
                <c:pt idx="223">
                  <c:v>774692.66385296395</c:v>
                </c:pt>
                <c:pt idx="224">
                  <c:v>431801.34203024005</c:v>
                </c:pt>
                <c:pt idx="225">
                  <c:v>942400.27819462621</c:v>
                </c:pt>
                <c:pt idx="226">
                  <c:v>15389.949807605008</c:v>
                </c:pt>
                <c:pt idx="227">
                  <c:v>81397.229835419013</c:v>
                </c:pt>
                <c:pt idx="228">
                  <c:v>331483.29697779502</c:v>
                </c:pt>
                <c:pt idx="229">
                  <c:v>-45542.919957910985</c:v>
                </c:pt>
                <c:pt idx="230">
                  <c:v>816556.74719781196</c:v>
                </c:pt>
                <c:pt idx="231">
                  <c:v>454036.84088974004</c:v>
                </c:pt>
                <c:pt idx="232">
                  <c:v>28238.850359229982</c:v>
                </c:pt>
                <c:pt idx="233">
                  <c:v>-64424.165855038969</c:v>
                </c:pt>
                <c:pt idx="234">
                  <c:v>321070.49076495803</c:v>
                </c:pt>
                <c:pt idx="235">
                  <c:v>-215275.45096679003</c:v>
                </c:pt>
                <c:pt idx="236">
                  <c:v>610164.95291840774</c:v>
                </c:pt>
                <c:pt idx="237">
                  <c:v>241151.56519833003</c:v>
                </c:pt>
                <c:pt idx="238">
                  <c:v>293611.02015328605</c:v>
                </c:pt>
                <c:pt idx="239">
                  <c:v>511465.22324438102</c:v>
                </c:pt>
                <c:pt idx="240">
                  <c:v>485885.43171432399</c:v>
                </c:pt>
                <c:pt idx="241">
                  <c:v>429829.61259067792</c:v>
                </c:pt>
                <c:pt idx="242">
                  <c:v>-130300.93516318098</c:v>
                </c:pt>
                <c:pt idx="243">
                  <c:v>651181.01814813307</c:v>
                </c:pt>
                <c:pt idx="244">
                  <c:v>-82150.890104507969</c:v>
                </c:pt>
                <c:pt idx="245">
                  <c:v>216042.30678503303</c:v>
                </c:pt>
                <c:pt idx="246">
                  <c:v>528953.54079994303</c:v>
                </c:pt>
                <c:pt idx="247">
                  <c:v>151702.96449882403</c:v>
                </c:pt>
                <c:pt idx="248">
                  <c:v>-275123.178786328</c:v>
                </c:pt>
                <c:pt idx="249">
                  <c:v>84868.547882278042</c:v>
                </c:pt>
                <c:pt idx="250">
                  <c:v>382821.68489698705</c:v>
                </c:pt>
                <c:pt idx="251">
                  <c:v>-294956.94254832366</c:v>
                </c:pt>
                <c:pt idx="252">
                  <c:v>598233.30907269404</c:v>
                </c:pt>
                <c:pt idx="253">
                  <c:v>128335.85989240796</c:v>
                </c:pt>
                <c:pt idx="254">
                  <c:v>389474.77078427759</c:v>
                </c:pt>
                <c:pt idx="255">
                  <c:v>100613.120037977</c:v>
                </c:pt>
                <c:pt idx="256">
                  <c:v>461671.91848410899</c:v>
                </c:pt>
                <c:pt idx="257">
                  <c:v>42802.791328813997</c:v>
                </c:pt>
                <c:pt idx="258">
                  <c:v>-289849.56173514994</c:v>
                </c:pt>
                <c:pt idx="259">
                  <c:v>-80601.328268611978</c:v>
                </c:pt>
                <c:pt idx="260">
                  <c:v>20535.469175381004</c:v>
                </c:pt>
                <c:pt idx="261">
                  <c:v>543626.64834383165</c:v>
                </c:pt>
                <c:pt idx="262">
                  <c:v>132494.46421202697</c:v>
                </c:pt>
                <c:pt idx="263">
                  <c:v>456867.45845148957</c:v>
                </c:pt>
                <c:pt idx="264">
                  <c:v>606145.751843479</c:v>
                </c:pt>
                <c:pt idx="265">
                  <c:v>678687.47841156402</c:v>
                </c:pt>
                <c:pt idx="266">
                  <c:v>-120859.445702431</c:v>
                </c:pt>
                <c:pt idx="267">
                  <c:v>33027.501971738995</c:v>
                </c:pt>
                <c:pt idx="268">
                  <c:v>774120.53733577102</c:v>
                </c:pt>
                <c:pt idx="269">
                  <c:v>293375.70273528894</c:v>
                </c:pt>
                <c:pt idx="270">
                  <c:v>321090.05078260403</c:v>
                </c:pt>
                <c:pt idx="271">
                  <c:v>364416.35337197222</c:v>
                </c:pt>
                <c:pt idx="272">
                  <c:v>623264.86083490308</c:v>
                </c:pt>
                <c:pt idx="273">
                  <c:v>492415.39752918005</c:v>
                </c:pt>
                <c:pt idx="274">
                  <c:v>29123.989644098969</c:v>
                </c:pt>
                <c:pt idx="275">
                  <c:v>693314.22195967706</c:v>
                </c:pt>
                <c:pt idx="276">
                  <c:v>-315736.71371722932</c:v>
                </c:pt>
                <c:pt idx="277">
                  <c:v>-66374.995469610963</c:v>
                </c:pt>
                <c:pt idx="278">
                  <c:v>132913.36408881081</c:v>
                </c:pt>
                <c:pt idx="279">
                  <c:v>515412.34316150501</c:v>
                </c:pt>
                <c:pt idx="280">
                  <c:v>88062.960703730991</c:v>
                </c:pt>
                <c:pt idx="281">
                  <c:v>532384.86738662212</c:v>
                </c:pt>
                <c:pt idx="282">
                  <c:v>520081.35343307501</c:v>
                </c:pt>
                <c:pt idx="283">
                  <c:v>774414.23889700905</c:v>
                </c:pt>
                <c:pt idx="284">
                  <c:v>438703.62690999912</c:v>
                </c:pt>
                <c:pt idx="285">
                  <c:v>775501.79628481856</c:v>
                </c:pt>
                <c:pt idx="286">
                  <c:v>-164773.69586197039</c:v>
                </c:pt>
                <c:pt idx="287">
                  <c:v>73873.740119515292</c:v>
                </c:pt>
                <c:pt idx="288">
                  <c:v>486402.83541595103</c:v>
                </c:pt>
                <c:pt idx="289">
                  <c:v>41957.264663812006</c:v>
                </c:pt>
                <c:pt idx="290">
                  <c:v>-2760.8887121939915</c:v>
                </c:pt>
                <c:pt idx="291">
                  <c:v>-301443.00602339895</c:v>
                </c:pt>
                <c:pt idx="292">
                  <c:v>359835.81311163795</c:v>
                </c:pt>
                <c:pt idx="293">
                  <c:v>596158.24534803396</c:v>
                </c:pt>
                <c:pt idx="294">
                  <c:v>448555.7148157903</c:v>
                </c:pt>
                <c:pt idx="295">
                  <c:v>116295.22995038901</c:v>
                </c:pt>
                <c:pt idx="296">
                  <c:v>-366785.93555798201</c:v>
                </c:pt>
                <c:pt idx="297">
                  <c:v>165453.10192763672</c:v>
                </c:pt>
                <c:pt idx="298">
                  <c:v>813508.7979431866</c:v>
                </c:pt>
                <c:pt idx="299">
                  <c:v>699537.69155777036</c:v>
                </c:pt>
                <c:pt idx="300">
                  <c:v>-172623.02101514229</c:v>
                </c:pt>
                <c:pt idx="301">
                  <c:v>762473.84753594</c:v>
                </c:pt>
                <c:pt idx="302">
                  <c:v>321868.988337013</c:v>
                </c:pt>
                <c:pt idx="303">
                  <c:v>354939.86644843098</c:v>
                </c:pt>
                <c:pt idx="304">
                  <c:v>111968.92942521101</c:v>
                </c:pt>
                <c:pt idx="305">
                  <c:v>284706.99771675206</c:v>
                </c:pt>
                <c:pt idx="306">
                  <c:v>-10202.649380100993</c:v>
                </c:pt>
                <c:pt idx="307">
                  <c:v>290909.02378215152</c:v>
                </c:pt>
                <c:pt idx="308">
                  <c:v>535859.21055600594</c:v>
                </c:pt>
                <c:pt idx="309">
                  <c:v>224267.48473033402</c:v>
                </c:pt>
                <c:pt idx="310">
                  <c:v>-304706.51500576397</c:v>
                </c:pt>
                <c:pt idx="311">
                  <c:v>312186.98226286797</c:v>
                </c:pt>
                <c:pt idx="312">
                  <c:v>362871.45460038504</c:v>
                </c:pt>
                <c:pt idx="313">
                  <c:v>-137432.30988270804</c:v>
                </c:pt>
                <c:pt idx="314">
                  <c:v>714492.73682768398</c:v>
                </c:pt>
                <c:pt idx="315">
                  <c:v>396543.16920730402</c:v>
                </c:pt>
                <c:pt idx="316">
                  <c:v>-329289.69915392349</c:v>
                </c:pt>
                <c:pt idx="317">
                  <c:v>275427.15030309302</c:v>
                </c:pt>
                <c:pt idx="318">
                  <c:v>17015.688887357406</c:v>
                </c:pt>
                <c:pt idx="319">
                  <c:v>739554.06845789298</c:v>
                </c:pt>
                <c:pt idx="320">
                  <c:v>149247.60097896698</c:v>
                </c:pt>
                <c:pt idx="321">
                  <c:v>503868.84823238401</c:v>
                </c:pt>
                <c:pt idx="322">
                  <c:v>774140.44342768949</c:v>
                </c:pt>
                <c:pt idx="323">
                  <c:v>424790.84056991199</c:v>
                </c:pt>
                <c:pt idx="324">
                  <c:v>647195.90643188998</c:v>
                </c:pt>
                <c:pt idx="325">
                  <c:v>479058.68204628432</c:v>
                </c:pt>
                <c:pt idx="326">
                  <c:v>672726.47591193498</c:v>
                </c:pt>
                <c:pt idx="327">
                  <c:v>-198440.10313896</c:v>
                </c:pt>
                <c:pt idx="328">
                  <c:v>19919.078397184989</c:v>
                </c:pt>
                <c:pt idx="329">
                  <c:v>114249.19502872403</c:v>
                </c:pt>
                <c:pt idx="330">
                  <c:v>495641.47171280597</c:v>
                </c:pt>
                <c:pt idx="331">
                  <c:v>-272970.87522851699</c:v>
                </c:pt>
                <c:pt idx="332">
                  <c:v>336036.21010340494</c:v>
                </c:pt>
                <c:pt idx="333">
                  <c:v>-178932.90579910102</c:v>
                </c:pt>
                <c:pt idx="334">
                  <c:v>582915.05311902903</c:v>
                </c:pt>
                <c:pt idx="335">
                  <c:v>517385.10435820394</c:v>
                </c:pt>
                <c:pt idx="336">
                  <c:v>300290.13377771253</c:v>
                </c:pt>
                <c:pt idx="337">
                  <c:v>-86529.933598255011</c:v>
                </c:pt>
                <c:pt idx="338">
                  <c:v>492338.75904269592</c:v>
                </c:pt>
                <c:pt idx="339">
                  <c:v>491919.92088890896</c:v>
                </c:pt>
                <c:pt idx="340">
                  <c:v>484505.34619817999</c:v>
                </c:pt>
                <c:pt idx="341">
                  <c:v>193474.56683649099</c:v>
                </c:pt>
                <c:pt idx="342">
                  <c:v>378569.38903221005</c:v>
                </c:pt>
                <c:pt idx="343">
                  <c:v>385630.31576206104</c:v>
                </c:pt>
                <c:pt idx="344">
                  <c:v>682094.57226758497</c:v>
                </c:pt>
                <c:pt idx="345">
                  <c:v>552279.33503385237</c:v>
                </c:pt>
                <c:pt idx="346">
                  <c:v>431767.65597011504</c:v>
                </c:pt>
                <c:pt idx="347">
                  <c:v>-324882.61405868281</c:v>
                </c:pt>
                <c:pt idx="348">
                  <c:v>265136.24303354992</c:v>
                </c:pt>
                <c:pt idx="349">
                  <c:v>363091.78386561188</c:v>
                </c:pt>
                <c:pt idx="350">
                  <c:v>135630.01003597199</c:v>
                </c:pt>
                <c:pt idx="351">
                  <c:v>379566.850230132</c:v>
                </c:pt>
                <c:pt idx="352">
                  <c:v>403017.88214369107</c:v>
                </c:pt>
                <c:pt idx="353">
                  <c:v>-152773.56373794097</c:v>
                </c:pt>
                <c:pt idx="354">
                  <c:v>171158.81048882601</c:v>
                </c:pt>
                <c:pt idx="355">
                  <c:v>-360138.64916359028</c:v>
                </c:pt>
                <c:pt idx="356">
                  <c:v>499051.53289592598</c:v>
                </c:pt>
                <c:pt idx="357">
                  <c:v>574589.12102973496</c:v>
                </c:pt>
                <c:pt idx="358">
                  <c:v>245500.4697203231</c:v>
                </c:pt>
                <c:pt idx="359">
                  <c:v>516947.30995594501</c:v>
                </c:pt>
                <c:pt idx="360">
                  <c:v>67731.480651119797</c:v>
                </c:pt>
                <c:pt idx="361">
                  <c:v>193148.29800073704</c:v>
                </c:pt>
                <c:pt idx="362">
                  <c:v>-365824.59929694701</c:v>
                </c:pt>
                <c:pt idx="363">
                  <c:v>606914.06793952943</c:v>
                </c:pt>
                <c:pt idx="364">
                  <c:v>812234.39126867102</c:v>
                </c:pt>
                <c:pt idx="365">
                  <c:v>183342.38311812596</c:v>
                </c:pt>
                <c:pt idx="366">
                  <c:v>805504.82050687494</c:v>
                </c:pt>
                <c:pt idx="367">
                  <c:v>-356040.7831729764</c:v>
                </c:pt>
                <c:pt idx="368">
                  <c:v>795313.52738812997</c:v>
                </c:pt>
                <c:pt idx="369">
                  <c:v>176441.584899618</c:v>
                </c:pt>
                <c:pt idx="370">
                  <c:v>525124.36693879694</c:v>
                </c:pt>
                <c:pt idx="371">
                  <c:v>456585.95874723006</c:v>
                </c:pt>
                <c:pt idx="372">
                  <c:v>427215.59559900098</c:v>
                </c:pt>
                <c:pt idx="373">
                  <c:v>411568.65661223198</c:v>
                </c:pt>
                <c:pt idx="374">
                  <c:v>474494.79784622102</c:v>
                </c:pt>
                <c:pt idx="375">
                  <c:v>357770.16017854703</c:v>
                </c:pt>
                <c:pt idx="376">
                  <c:v>61103.145823854953</c:v>
                </c:pt>
                <c:pt idx="377">
                  <c:v>342101.37282337062</c:v>
                </c:pt>
                <c:pt idx="378">
                  <c:v>262120.1391046104</c:v>
                </c:pt>
                <c:pt idx="379">
                  <c:v>670219.99687198806</c:v>
                </c:pt>
                <c:pt idx="380">
                  <c:v>383317.17355362198</c:v>
                </c:pt>
                <c:pt idx="381">
                  <c:v>-49292.286740557</c:v>
                </c:pt>
                <c:pt idx="382">
                  <c:v>91425.546064099006</c:v>
                </c:pt>
                <c:pt idx="383">
                  <c:v>107701.78625446701</c:v>
                </c:pt>
                <c:pt idx="384">
                  <c:v>178902.817389492</c:v>
                </c:pt>
                <c:pt idx="385">
                  <c:v>12153.606442856006</c:v>
                </c:pt>
                <c:pt idx="386">
                  <c:v>376481.95177068806</c:v>
                </c:pt>
                <c:pt idx="387">
                  <c:v>598180.80470306997</c:v>
                </c:pt>
                <c:pt idx="388">
                  <c:v>333791.14623627299</c:v>
                </c:pt>
                <c:pt idx="389">
                  <c:v>662340.21593961038</c:v>
                </c:pt>
                <c:pt idx="390">
                  <c:v>360407.68341864995</c:v>
                </c:pt>
                <c:pt idx="391">
                  <c:v>-15384.259091985994</c:v>
                </c:pt>
                <c:pt idx="392">
                  <c:v>329644.90639089001</c:v>
                </c:pt>
                <c:pt idx="393">
                  <c:v>256431.010351017</c:v>
                </c:pt>
                <c:pt idx="394">
                  <c:v>227890.40758987103</c:v>
                </c:pt>
                <c:pt idx="395">
                  <c:v>478938.07591603801</c:v>
                </c:pt>
                <c:pt idx="396">
                  <c:v>-352452.92665297503</c:v>
                </c:pt>
                <c:pt idx="397">
                  <c:v>-147090.58279009399</c:v>
                </c:pt>
                <c:pt idx="398">
                  <c:v>-1222.6360585520888</c:v>
                </c:pt>
                <c:pt idx="399">
                  <c:v>-134025.132201167</c:v>
                </c:pt>
                <c:pt idx="400">
                  <c:v>467856.88886008895</c:v>
                </c:pt>
                <c:pt idx="401">
                  <c:v>135087.282655622</c:v>
                </c:pt>
                <c:pt idx="402">
                  <c:v>723562.15997760789</c:v>
                </c:pt>
                <c:pt idx="403">
                  <c:v>-114481.63425671303</c:v>
                </c:pt>
                <c:pt idx="404">
                  <c:v>-320724.01763156388</c:v>
                </c:pt>
                <c:pt idx="405">
                  <c:v>612844.4753175599</c:v>
                </c:pt>
                <c:pt idx="406">
                  <c:v>540750.97398550902</c:v>
                </c:pt>
                <c:pt idx="407">
                  <c:v>557602.10642062582</c:v>
                </c:pt>
                <c:pt idx="408">
                  <c:v>68552.310140503978</c:v>
                </c:pt>
                <c:pt idx="409">
                  <c:v>180521.97419407195</c:v>
                </c:pt>
                <c:pt idx="410">
                  <c:v>397935.52003544202</c:v>
                </c:pt>
                <c:pt idx="411">
                  <c:v>394494.06528845598</c:v>
                </c:pt>
                <c:pt idx="412">
                  <c:v>109052.39337371601</c:v>
                </c:pt>
                <c:pt idx="413">
                  <c:v>512733.59520250105</c:v>
                </c:pt>
                <c:pt idx="414">
                  <c:v>617650.2419517911</c:v>
                </c:pt>
                <c:pt idx="415">
                  <c:v>514172.23297545407</c:v>
                </c:pt>
                <c:pt idx="416">
                  <c:v>1660.5235354540055</c:v>
                </c:pt>
                <c:pt idx="417">
                  <c:v>146586.82235096197</c:v>
                </c:pt>
                <c:pt idx="418">
                  <c:v>618426.89398830407</c:v>
                </c:pt>
                <c:pt idx="419">
                  <c:v>605815.64647642395</c:v>
                </c:pt>
                <c:pt idx="420">
                  <c:v>149078.53348076198</c:v>
                </c:pt>
                <c:pt idx="421">
                  <c:v>489905.36125307501</c:v>
                </c:pt>
                <c:pt idx="422">
                  <c:v>315445.18214349297</c:v>
                </c:pt>
                <c:pt idx="423">
                  <c:v>535499.85897415713</c:v>
                </c:pt>
                <c:pt idx="424">
                  <c:v>122719.53377632395</c:v>
                </c:pt>
                <c:pt idx="425">
                  <c:v>-66635.102008052025</c:v>
                </c:pt>
                <c:pt idx="426">
                  <c:v>52112.731354007003</c:v>
                </c:pt>
                <c:pt idx="427">
                  <c:v>484949.530882944</c:v>
                </c:pt>
                <c:pt idx="428">
                  <c:v>184782.45601563103</c:v>
                </c:pt>
                <c:pt idx="429">
                  <c:v>-237022.51478444453</c:v>
                </c:pt>
                <c:pt idx="430">
                  <c:v>-324712.35448937002</c:v>
                </c:pt>
                <c:pt idx="431">
                  <c:v>-184721.01258084198</c:v>
                </c:pt>
                <c:pt idx="432">
                  <c:v>69072.020437009982</c:v>
                </c:pt>
                <c:pt idx="433">
                  <c:v>733564.19111940195</c:v>
                </c:pt>
                <c:pt idx="434">
                  <c:v>570820.29254074697</c:v>
                </c:pt>
                <c:pt idx="435">
                  <c:v>229341.05420401442</c:v>
                </c:pt>
                <c:pt idx="436">
                  <c:v>18957.633009993006</c:v>
                </c:pt>
                <c:pt idx="437">
                  <c:v>663684.1928902457</c:v>
                </c:pt>
                <c:pt idx="438">
                  <c:v>-158909.49196251499</c:v>
                </c:pt>
                <c:pt idx="439">
                  <c:v>824158.23522596643</c:v>
                </c:pt>
                <c:pt idx="440">
                  <c:v>296430.76875404094</c:v>
                </c:pt>
                <c:pt idx="441">
                  <c:v>185278.80281403702</c:v>
                </c:pt>
                <c:pt idx="442">
                  <c:v>444970.28451480204</c:v>
                </c:pt>
                <c:pt idx="443">
                  <c:v>67661.454565745982</c:v>
                </c:pt>
                <c:pt idx="444">
                  <c:v>-271275.7002738819</c:v>
                </c:pt>
                <c:pt idx="445">
                  <c:v>387749.04087325593</c:v>
                </c:pt>
                <c:pt idx="446">
                  <c:v>238936.455081199</c:v>
                </c:pt>
                <c:pt idx="447">
                  <c:v>612952.06102080434</c:v>
                </c:pt>
                <c:pt idx="448">
                  <c:v>84168.422064720406</c:v>
                </c:pt>
                <c:pt idx="449">
                  <c:v>633974.55814162595</c:v>
                </c:pt>
                <c:pt idx="450">
                  <c:v>156609.49162543722</c:v>
                </c:pt>
                <c:pt idx="451">
                  <c:v>749478.577873089</c:v>
                </c:pt>
                <c:pt idx="452">
                  <c:v>254863.68007808359</c:v>
                </c:pt>
                <c:pt idx="453">
                  <c:v>119033.85229532805</c:v>
                </c:pt>
                <c:pt idx="454">
                  <c:v>322332.77864760201</c:v>
                </c:pt>
                <c:pt idx="455">
                  <c:v>171256.79321652197</c:v>
                </c:pt>
                <c:pt idx="456">
                  <c:v>29222.252836255997</c:v>
                </c:pt>
                <c:pt idx="457">
                  <c:v>-31383.498506317002</c:v>
                </c:pt>
                <c:pt idx="458">
                  <c:v>-145898.48804198997</c:v>
                </c:pt>
                <c:pt idx="459">
                  <c:v>588319.30903955502</c:v>
                </c:pt>
                <c:pt idx="460">
                  <c:v>388164.79539924499</c:v>
                </c:pt>
                <c:pt idx="461">
                  <c:v>50987.73514444301</c:v>
                </c:pt>
                <c:pt idx="462">
                  <c:v>568934.0972048312</c:v>
                </c:pt>
                <c:pt idx="463">
                  <c:v>182139.47594977799</c:v>
                </c:pt>
                <c:pt idx="464">
                  <c:v>400540.56935802603</c:v>
                </c:pt>
                <c:pt idx="465">
                  <c:v>731509.65197373298</c:v>
                </c:pt>
                <c:pt idx="466">
                  <c:v>234882.91187600401</c:v>
                </c:pt>
                <c:pt idx="467">
                  <c:v>312974.27294790198</c:v>
                </c:pt>
                <c:pt idx="468">
                  <c:v>838531.69264538295</c:v>
                </c:pt>
                <c:pt idx="469">
                  <c:v>518946.92115005094</c:v>
                </c:pt>
                <c:pt idx="470">
                  <c:v>223716.09419324592</c:v>
                </c:pt>
                <c:pt idx="471">
                  <c:v>540335.08465793298</c:v>
                </c:pt>
                <c:pt idx="472">
                  <c:v>-126840.45403224099</c:v>
                </c:pt>
                <c:pt idx="473">
                  <c:v>231282.91255841602</c:v>
                </c:pt>
                <c:pt idx="474">
                  <c:v>648128.82087920082</c:v>
                </c:pt>
                <c:pt idx="475">
                  <c:v>402112.93974634202</c:v>
                </c:pt>
                <c:pt idx="476">
                  <c:v>282922.70832243207</c:v>
                </c:pt>
                <c:pt idx="477">
                  <c:v>-160680.32717575994</c:v>
                </c:pt>
                <c:pt idx="478">
                  <c:v>-110761.391346891</c:v>
                </c:pt>
                <c:pt idx="479">
                  <c:v>-291308.83628338802</c:v>
                </c:pt>
                <c:pt idx="480">
                  <c:v>669137.91145258769</c:v>
                </c:pt>
                <c:pt idx="481">
                  <c:v>-28531.967977127963</c:v>
                </c:pt>
                <c:pt idx="482">
                  <c:v>-3565.6971092916938</c:v>
                </c:pt>
                <c:pt idx="483">
                  <c:v>709055.79428492603</c:v>
                </c:pt>
                <c:pt idx="484">
                  <c:v>-24386.058256477801</c:v>
                </c:pt>
                <c:pt idx="485">
                  <c:v>533169.21349340305</c:v>
                </c:pt>
                <c:pt idx="486">
                  <c:v>224906.15307381799</c:v>
                </c:pt>
                <c:pt idx="487">
                  <c:v>-246227.15915324102</c:v>
                </c:pt>
                <c:pt idx="488">
                  <c:v>-111370.88678035099</c:v>
                </c:pt>
                <c:pt idx="489">
                  <c:v>812438.28131756443</c:v>
                </c:pt>
                <c:pt idx="490">
                  <c:v>484110.49816297606</c:v>
                </c:pt>
                <c:pt idx="491">
                  <c:v>230467.43294187303</c:v>
                </c:pt>
                <c:pt idx="492">
                  <c:v>877709.72481542104</c:v>
                </c:pt>
                <c:pt idx="493">
                  <c:v>79424.500803374918</c:v>
                </c:pt>
                <c:pt idx="494">
                  <c:v>-142680.70946680001</c:v>
                </c:pt>
                <c:pt idx="495">
                  <c:v>588299.74387682101</c:v>
                </c:pt>
                <c:pt idx="496">
                  <c:v>-212412.79712353699</c:v>
                </c:pt>
                <c:pt idx="497">
                  <c:v>296345.84233699099</c:v>
                </c:pt>
                <c:pt idx="498">
                  <c:v>143266.41690444102</c:v>
                </c:pt>
                <c:pt idx="499">
                  <c:v>106195.4880164652</c:v>
                </c:pt>
                <c:pt idx="500">
                  <c:v>890501.0549781787</c:v>
                </c:pt>
                <c:pt idx="501">
                  <c:v>190171.56669824902</c:v>
                </c:pt>
                <c:pt idx="502">
                  <c:v>759743.80799312296</c:v>
                </c:pt>
                <c:pt idx="503">
                  <c:v>574690.59835060302</c:v>
                </c:pt>
                <c:pt idx="504">
                  <c:v>-182511.25293020101</c:v>
                </c:pt>
                <c:pt idx="505">
                  <c:v>488028.59358399594</c:v>
                </c:pt>
                <c:pt idx="506">
                  <c:v>532150.12714292505</c:v>
                </c:pt>
                <c:pt idx="507">
                  <c:v>-155440.61449790502</c:v>
                </c:pt>
                <c:pt idx="508">
                  <c:v>302158.91739931994</c:v>
                </c:pt>
                <c:pt idx="509">
                  <c:v>441855.626787694</c:v>
                </c:pt>
                <c:pt idx="510">
                  <c:v>848081.79468024895</c:v>
                </c:pt>
                <c:pt idx="511">
                  <c:v>66730.611927678983</c:v>
                </c:pt>
                <c:pt idx="512">
                  <c:v>507348.87011377898</c:v>
                </c:pt>
                <c:pt idx="513">
                  <c:v>429182.27026467398</c:v>
                </c:pt>
                <c:pt idx="514">
                  <c:v>28691.143843611993</c:v>
                </c:pt>
                <c:pt idx="515">
                  <c:v>699270.43234683503</c:v>
                </c:pt>
                <c:pt idx="516">
                  <c:v>409698.106347294</c:v>
                </c:pt>
                <c:pt idx="517">
                  <c:v>359674.43493890302</c:v>
                </c:pt>
                <c:pt idx="518">
                  <c:v>-8620.2113877469965</c:v>
                </c:pt>
                <c:pt idx="519">
                  <c:v>52767.109986927011</c:v>
                </c:pt>
                <c:pt idx="520">
                  <c:v>554000.27455172304</c:v>
                </c:pt>
                <c:pt idx="521">
                  <c:v>365344.03092267399</c:v>
                </c:pt>
                <c:pt idx="522">
                  <c:v>852934.63932622946</c:v>
                </c:pt>
                <c:pt idx="523">
                  <c:v>386039.90322962799</c:v>
                </c:pt>
                <c:pt idx="524">
                  <c:v>446198.51407922804</c:v>
                </c:pt>
                <c:pt idx="525">
                  <c:v>447963.80438871903</c:v>
                </c:pt>
                <c:pt idx="526">
                  <c:v>977168.39474181563</c:v>
                </c:pt>
                <c:pt idx="527">
                  <c:v>177931.43965505902</c:v>
                </c:pt>
                <c:pt idx="528">
                  <c:v>499953.08482807898</c:v>
                </c:pt>
                <c:pt idx="529">
                  <c:v>215327.59743234701</c:v>
                </c:pt>
                <c:pt idx="530">
                  <c:v>362462.44961799891</c:v>
                </c:pt>
                <c:pt idx="531">
                  <c:v>826959.61213563592</c:v>
                </c:pt>
                <c:pt idx="532">
                  <c:v>390462.01980355196</c:v>
                </c:pt>
                <c:pt idx="533">
                  <c:v>246237.58785105794</c:v>
                </c:pt>
                <c:pt idx="534">
                  <c:v>515883.14149912674</c:v>
                </c:pt>
                <c:pt idx="535">
                  <c:v>68304.791654250992</c:v>
                </c:pt>
                <c:pt idx="536">
                  <c:v>430594.39491306304</c:v>
                </c:pt>
                <c:pt idx="537">
                  <c:v>309421.69437919703</c:v>
                </c:pt>
                <c:pt idx="538">
                  <c:v>524306.21009094198</c:v>
                </c:pt>
                <c:pt idx="539">
                  <c:v>866119.83226819104</c:v>
                </c:pt>
                <c:pt idx="540">
                  <c:v>222607.32046104805</c:v>
                </c:pt>
                <c:pt idx="541">
                  <c:v>346134.99958365428</c:v>
                </c:pt>
                <c:pt idx="542">
                  <c:v>331773.18897664698</c:v>
                </c:pt>
                <c:pt idx="543">
                  <c:v>-163817.43305532602</c:v>
                </c:pt>
                <c:pt idx="544">
                  <c:v>-172431.8704567934</c:v>
                </c:pt>
                <c:pt idx="545">
                  <c:v>631852.25390521309</c:v>
                </c:pt>
                <c:pt idx="546">
                  <c:v>455716.23129386897</c:v>
                </c:pt>
                <c:pt idx="547">
                  <c:v>385186.21041435195</c:v>
                </c:pt>
                <c:pt idx="548">
                  <c:v>178691.95714479394</c:v>
                </c:pt>
                <c:pt idx="549">
                  <c:v>-266504.03037026501</c:v>
                </c:pt>
                <c:pt idx="550">
                  <c:v>420826.72452114278</c:v>
                </c:pt>
                <c:pt idx="551">
                  <c:v>279748.03764942702</c:v>
                </c:pt>
                <c:pt idx="552">
                  <c:v>73191.726778875396</c:v>
                </c:pt>
                <c:pt idx="553">
                  <c:v>169444.14034687297</c:v>
                </c:pt>
                <c:pt idx="554">
                  <c:v>130349.42380960897</c:v>
                </c:pt>
                <c:pt idx="555">
                  <c:v>-365486.479120465</c:v>
                </c:pt>
                <c:pt idx="556">
                  <c:v>152356.91529783001</c:v>
                </c:pt>
                <c:pt idx="557">
                  <c:v>175711.29850268201</c:v>
                </c:pt>
                <c:pt idx="558">
                  <c:v>509052.30265602795</c:v>
                </c:pt>
                <c:pt idx="559">
                  <c:v>755042.66856284777</c:v>
                </c:pt>
                <c:pt idx="560">
                  <c:v>18705.692711887008</c:v>
                </c:pt>
                <c:pt idx="561">
                  <c:v>305890.14268234279</c:v>
                </c:pt>
                <c:pt idx="562">
                  <c:v>-127267.03258118004</c:v>
                </c:pt>
                <c:pt idx="563">
                  <c:v>671279.79885355011</c:v>
                </c:pt>
                <c:pt idx="564">
                  <c:v>472635.13847856806</c:v>
                </c:pt>
                <c:pt idx="565">
                  <c:v>-129435.18381673002</c:v>
                </c:pt>
                <c:pt idx="566">
                  <c:v>41484.908572795975</c:v>
                </c:pt>
                <c:pt idx="567">
                  <c:v>-81389.291296591982</c:v>
                </c:pt>
                <c:pt idx="568">
                  <c:v>431819.51182619797</c:v>
                </c:pt>
                <c:pt idx="569">
                  <c:v>262785.2248300417</c:v>
                </c:pt>
                <c:pt idx="570">
                  <c:v>631734.03966279537</c:v>
                </c:pt>
                <c:pt idx="571">
                  <c:v>636164.70244467095</c:v>
                </c:pt>
                <c:pt idx="572">
                  <c:v>231130.59513667307</c:v>
                </c:pt>
                <c:pt idx="573">
                  <c:v>216065.43710639191</c:v>
                </c:pt>
                <c:pt idx="574">
                  <c:v>351459.66704713204</c:v>
                </c:pt>
                <c:pt idx="575">
                  <c:v>496658.18418657494</c:v>
                </c:pt>
                <c:pt idx="576">
                  <c:v>68988.984278654971</c:v>
                </c:pt>
                <c:pt idx="577">
                  <c:v>-300973.04928204801</c:v>
                </c:pt>
                <c:pt idx="578">
                  <c:v>642406.0417993851</c:v>
                </c:pt>
                <c:pt idx="579">
                  <c:v>166734.49376040301</c:v>
                </c:pt>
                <c:pt idx="580">
                  <c:v>749319.29481257475</c:v>
                </c:pt>
                <c:pt idx="581">
                  <c:v>666170.11145211302</c:v>
                </c:pt>
                <c:pt idx="582">
                  <c:v>76607.261035639036</c:v>
                </c:pt>
                <c:pt idx="583">
                  <c:v>-163276.52727123699</c:v>
                </c:pt>
                <c:pt idx="584">
                  <c:v>-235577.06719660337</c:v>
                </c:pt>
                <c:pt idx="585">
                  <c:v>-190389.89005494496</c:v>
                </c:pt>
                <c:pt idx="586">
                  <c:v>273609.01090915001</c:v>
                </c:pt>
                <c:pt idx="587">
                  <c:v>311546.35515840439</c:v>
                </c:pt>
                <c:pt idx="588">
                  <c:v>133238.1018271427</c:v>
                </c:pt>
                <c:pt idx="589">
                  <c:v>253894.26675870497</c:v>
                </c:pt>
                <c:pt idx="590">
                  <c:v>940856.02577482094</c:v>
                </c:pt>
                <c:pt idx="591">
                  <c:v>324328.70674261503</c:v>
                </c:pt>
                <c:pt idx="592">
                  <c:v>-56455.795833070297</c:v>
                </c:pt>
                <c:pt idx="593">
                  <c:v>-134479.99579400802</c:v>
                </c:pt>
                <c:pt idx="594">
                  <c:v>104493.01626162301</c:v>
                </c:pt>
                <c:pt idx="595">
                  <c:v>-293862.04577751906</c:v>
                </c:pt>
                <c:pt idx="596">
                  <c:v>209985.85297923291</c:v>
                </c:pt>
                <c:pt idx="597">
                  <c:v>-90985.858459960029</c:v>
                </c:pt>
                <c:pt idx="598">
                  <c:v>479953.45122324798</c:v>
                </c:pt>
                <c:pt idx="599">
                  <c:v>494657.79361844319</c:v>
                </c:pt>
                <c:pt idx="600">
                  <c:v>90360.90881005401</c:v>
                </c:pt>
                <c:pt idx="601">
                  <c:v>-213370.83811220416</c:v>
                </c:pt>
                <c:pt idx="602">
                  <c:v>-14864.739371859003</c:v>
                </c:pt>
                <c:pt idx="603">
                  <c:v>199092.92793919705</c:v>
                </c:pt>
                <c:pt idx="604">
                  <c:v>305177.11642108503</c:v>
                </c:pt>
                <c:pt idx="605">
                  <c:v>629790.21090706391</c:v>
                </c:pt>
                <c:pt idx="606">
                  <c:v>340483.29336344841</c:v>
                </c:pt>
                <c:pt idx="607">
                  <c:v>892548.7256167077</c:v>
                </c:pt>
                <c:pt idx="608">
                  <c:v>-80377.326422325015</c:v>
                </c:pt>
                <c:pt idx="609">
                  <c:v>403094.86207399803</c:v>
                </c:pt>
                <c:pt idx="610">
                  <c:v>-195084.62061611898</c:v>
                </c:pt>
                <c:pt idx="611">
                  <c:v>145460.52443087858</c:v>
                </c:pt>
                <c:pt idx="612">
                  <c:v>379309.10426875099</c:v>
                </c:pt>
                <c:pt idx="613">
                  <c:v>228393.68552480498</c:v>
                </c:pt>
                <c:pt idx="614">
                  <c:v>560557.88953487691</c:v>
                </c:pt>
                <c:pt idx="615">
                  <c:v>81771.680034456978</c:v>
                </c:pt>
                <c:pt idx="616">
                  <c:v>813498.07014787034</c:v>
                </c:pt>
                <c:pt idx="617">
                  <c:v>296076.84599540901</c:v>
                </c:pt>
                <c:pt idx="618">
                  <c:v>589021.18316613697</c:v>
                </c:pt>
                <c:pt idx="619">
                  <c:v>45454.916700921021</c:v>
                </c:pt>
                <c:pt idx="620">
                  <c:v>453857.36205597006</c:v>
                </c:pt>
                <c:pt idx="621">
                  <c:v>-260890.777242476</c:v>
                </c:pt>
                <c:pt idx="622">
                  <c:v>307531.94548053498</c:v>
                </c:pt>
                <c:pt idx="623">
                  <c:v>350032.09655960498</c:v>
                </c:pt>
                <c:pt idx="624">
                  <c:v>-8938.6052477839985</c:v>
                </c:pt>
                <c:pt idx="625">
                  <c:v>797170.30560230964</c:v>
                </c:pt>
                <c:pt idx="626">
                  <c:v>-50114.569516966032</c:v>
                </c:pt>
                <c:pt idx="627">
                  <c:v>69642.751850111003</c:v>
                </c:pt>
                <c:pt idx="628">
                  <c:v>490620.96507229004</c:v>
                </c:pt>
                <c:pt idx="629">
                  <c:v>98361.921587146004</c:v>
                </c:pt>
                <c:pt idx="630">
                  <c:v>-179872.22965539803</c:v>
                </c:pt>
                <c:pt idx="631">
                  <c:v>492953.48619138601</c:v>
                </c:pt>
                <c:pt idx="632">
                  <c:v>473680.31072003895</c:v>
                </c:pt>
                <c:pt idx="633">
                  <c:v>372919.20554893697</c:v>
                </c:pt>
                <c:pt idx="634">
                  <c:v>133636.26074617001</c:v>
                </c:pt>
                <c:pt idx="635">
                  <c:v>347644.99504042999</c:v>
                </c:pt>
                <c:pt idx="636">
                  <c:v>-92201.608514010033</c:v>
                </c:pt>
                <c:pt idx="637">
                  <c:v>-112940.70364012895</c:v>
                </c:pt>
                <c:pt idx="638">
                  <c:v>389415.35160595702</c:v>
                </c:pt>
                <c:pt idx="639">
                  <c:v>303825.53045960399</c:v>
                </c:pt>
                <c:pt idx="640">
                  <c:v>151257.30513920402</c:v>
                </c:pt>
                <c:pt idx="641">
                  <c:v>349491.68686639005</c:v>
                </c:pt>
                <c:pt idx="642">
                  <c:v>708788.61428966303</c:v>
                </c:pt>
                <c:pt idx="643">
                  <c:v>718806.76179592405</c:v>
                </c:pt>
                <c:pt idx="644">
                  <c:v>299370.26147456304</c:v>
                </c:pt>
                <c:pt idx="645">
                  <c:v>327595.734987556</c:v>
                </c:pt>
                <c:pt idx="646">
                  <c:v>363028.35204050899</c:v>
                </c:pt>
                <c:pt idx="647">
                  <c:v>-262312.32462190406</c:v>
                </c:pt>
                <c:pt idx="648">
                  <c:v>659220.67862178397</c:v>
                </c:pt>
                <c:pt idx="649">
                  <c:v>429724.83816924505</c:v>
                </c:pt>
                <c:pt idx="650">
                  <c:v>11761.645321157994</c:v>
                </c:pt>
                <c:pt idx="651">
                  <c:v>-62663.972333654005</c:v>
                </c:pt>
                <c:pt idx="652">
                  <c:v>-131639.339502563</c:v>
                </c:pt>
                <c:pt idx="653">
                  <c:v>219443.02595263801</c:v>
                </c:pt>
                <c:pt idx="654">
                  <c:v>440329.23963350803</c:v>
                </c:pt>
                <c:pt idx="655">
                  <c:v>839805.59972548718</c:v>
                </c:pt>
                <c:pt idx="656">
                  <c:v>53546.205932298966</c:v>
                </c:pt>
                <c:pt idx="657">
                  <c:v>22826.747158848011</c:v>
                </c:pt>
                <c:pt idx="658">
                  <c:v>99263.942284186982</c:v>
                </c:pt>
                <c:pt idx="659">
                  <c:v>-72941.953600953013</c:v>
                </c:pt>
                <c:pt idx="660">
                  <c:v>77126.319824719045</c:v>
                </c:pt>
                <c:pt idx="661">
                  <c:v>129117.792656704</c:v>
                </c:pt>
                <c:pt idx="662">
                  <c:v>-130942.13301876403</c:v>
                </c:pt>
                <c:pt idx="663">
                  <c:v>341388.30603150412</c:v>
                </c:pt>
                <c:pt idx="664">
                  <c:v>551230.89264092001</c:v>
                </c:pt>
                <c:pt idx="665">
                  <c:v>-194491.76335800899</c:v>
                </c:pt>
                <c:pt idx="666">
                  <c:v>189928.64454828703</c:v>
                </c:pt>
                <c:pt idx="667">
                  <c:v>379107.46971563768</c:v>
                </c:pt>
                <c:pt idx="668">
                  <c:v>-77783.861580542987</c:v>
                </c:pt>
                <c:pt idx="669">
                  <c:v>-388.95456169202225</c:v>
                </c:pt>
                <c:pt idx="670">
                  <c:v>88290.473266862988</c:v>
                </c:pt>
                <c:pt idx="671">
                  <c:v>321181.022268845</c:v>
                </c:pt>
                <c:pt idx="672">
                  <c:v>404831.43199460395</c:v>
                </c:pt>
                <c:pt idx="673">
                  <c:v>702065.95422568207</c:v>
                </c:pt>
                <c:pt idx="674">
                  <c:v>-330970.27543874999</c:v>
                </c:pt>
                <c:pt idx="675">
                  <c:v>420275.69101074396</c:v>
                </c:pt>
                <c:pt idx="676">
                  <c:v>432572.80812995799</c:v>
                </c:pt>
                <c:pt idx="677">
                  <c:v>384411.83266178297</c:v>
                </c:pt>
                <c:pt idx="678">
                  <c:v>591606.24829997309</c:v>
                </c:pt>
                <c:pt idx="679">
                  <c:v>286452.22031404905</c:v>
                </c:pt>
                <c:pt idx="680">
                  <c:v>766942.88169761328</c:v>
                </c:pt>
                <c:pt idx="681">
                  <c:v>484396.30017104303</c:v>
                </c:pt>
                <c:pt idx="682">
                  <c:v>802066.50440035306</c:v>
                </c:pt>
                <c:pt idx="683">
                  <c:v>574739.38973755995</c:v>
                </c:pt>
                <c:pt idx="684">
                  <c:v>115815.23566050699</c:v>
                </c:pt>
                <c:pt idx="685">
                  <c:v>-256297.04702290599</c:v>
                </c:pt>
                <c:pt idx="686">
                  <c:v>42814.548490012501</c:v>
                </c:pt>
                <c:pt idx="687">
                  <c:v>407877.16946912697</c:v>
                </c:pt>
                <c:pt idx="688">
                  <c:v>261104.18126276508</c:v>
                </c:pt>
                <c:pt idx="689">
                  <c:v>795463.49655887496</c:v>
                </c:pt>
                <c:pt idx="690">
                  <c:v>429870.76083187899</c:v>
                </c:pt>
                <c:pt idx="691">
                  <c:v>241418.23521580439</c:v>
                </c:pt>
                <c:pt idx="692">
                  <c:v>433408.75830902701</c:v>
                </c:pt>
                <c:pt idx="693">
                  <c:v>233376.05559425396</c:v>
                </c:pt>
                <c:pt idx="694">
                  <c:v>485338.48501197901</c:v>
                </c:pt>
                <c:pt idx="695">
                  <c:v>206186.49900178396</c:v>
                </c:pt>
                <c:pt idx="696">
                  <c:v>170302.66740891838</c:v>
                </c:pt>
                <c:pt idx="697">
                  <c:v>933719.90183107613</c:v>
                </c:pt>
                <c:pt idx="698">
                  <c:v>286957.96985736699</c:v>
                </c:pt>
                <c:pt idx="699">
                  <c:v>-22131.505138835986</c:v>
                </c:pt>
                <c:pt idx="700">
                  <c:v>-285876.7985404426</c:v>
                </c:pt>
                <c:pt idx="701">
                  <c:v>-33678.954580842983</c:v>
                </c:pt>
                <c:pt idx="702">
                  <c:v>516334.26683227904</c:v>
                </c:pt>
                <c:pt idx="703">
                  <c:v>90280.801271367993</c:v>
                </c:pt>
                <c:pt idx="704">
                  <c:v>339081.14454746398</c:v>
                </c:pt>
                <c:pt idx="705">
                  <c:v>898224.55368111294</c:v>
                </c:pt>
                <c:pt idx="706">
                  <c:v>353884.64586132771</c:v>
                </c:pt>
                <c:pt idx="707">
                  <c:v>185409.44575234997</c:v>
                </c:pt>
                <c:pt idx="708">
                  <c:v>203154.26431237499</c:v>
                </c:pt>
                <c:pt idx="709">
                  <c:v>772075.11271563661</c:v>
                </c:pt>
                <c:pt idx="710">
                  <c:v>450742.95608872536</c:v>
                </c:pt>
                <c:pt idx="711">
                  <c:v>-97756.118648571093</c:v>
                </c:pt>
                <c:pt idx="712">
                  <c:v>-80719.459975598002</c:v>
                </c:pt>
                <c:pt idx="713">
                  <c:v>-80352.687448224984</c:v>
                </c:pt>
                <c:pt idx="714">
                  <c:v>92633.052774217009</c:v>
                </c:pt>
                <c:pt idx="715">
                  <c:v>-120062.167813921</c:v>
                </c:pt>
                <c:pt idx="716">
                  <c:v>-73028.564177646011</c:v>
                </c:pt>
                <c:pt idx="717">
                  <c:v>45354.92286818102</c:v>
                </c:pt>
                <c:pt idx="718">
                  <c:v>680750.13052129804</c:v>
                </c:pt>
                <c:pt idx="719">
                  <c:v>252420.626794015</c:v>
                </c:pt>
                <c:pt idx="720">
                  <c:v>415221.71210021595</c:v>
                </c:pt>
                <c:pt idx="721">
                  <c:v>533111.18401377986</c:v>
                </c:pt>
                <c:pt idx="722">
                  <c:v>292055.41189695394</c:v>
                </c:pt>
                <c:pt idx="723">
                  <c:v>624107.4808036529</c:v>
                </c:pt>
                <c:pt idx="724">
                  <c:v>271876.97790687799</c:v>
                </c:pt>
                <c:pt idx="725">
                  <c:v>-52819.834661714194</c:v>
                </c:pt>
                <c:pt idx="726">
                  <c:v>414661.83951127558</c:v>
                </c:pt>
                <c:pt idx="727">
                  <c:v>393353.32010859199</c:v>
                </c:pt>
                <c:pt idx="728">
                  <c:v>289397.030404419</c:v>
                </c:pt>
                <c:pt idx="729">
                  <c:v>-219994.24118142697</c:v>
                </c:pt>
                <c:pt idx="730">
                  <c:v>613845.55563569698</c:v>
                </c:pt>
                <c:pt idx="731">
                  <c:v>335903.47072011203</c:v>
                </c:pt>
                <c:pt idx="732">
                  <c:v>376696.25955252803</c:v>
                </c:pt>
                <c:pt idx="733">
                  <c:v>5301.2156454899959</c:v>
                </c:pt>
                <c:pt idx="734">
                  <c:v>840866.10317851906</c:v>
                </c:pt>
                <c:pt idx="735">
                  <c:v>464751.93342389894</c:v>
                </c:pt>
                <c:pt idx="736">
                  <c:v>6498.2930126910214</c:v>
                </c:pt>
                <c:pt idx="737">
                  <c:v>316992.39085316501</c:v>
                </c:pt>
                <c:pt idx="738">
                  <c:v>318851.7422974201</c:v>
                </c:pt>
                <c:pt idx="739">
                  <c:v>681358.24276118912</c:v>
                </c:pt>
                <c:pt idx="740">
                  <c:v>-46581.832064134011</c:v>
                </c:pt>
                <c:pt idx="741">
                  <c:v>-13953.842181225948</c:v>
                </c:pt>
                <c:pt idx="742">
                  <c:v>588974.97156929097</c:v>
                </c:pt>
                <c:pt idx="743">
                  <c:v>207073.47093781491</c:v>
                </c:pt>
                <c:pt idx="744">
                  <c:v>-96472.996914365969</c:v>
                </c:pt>
                <c:pt idx="745">
                  <c:v>155036.95669019001</c:v>
                </c:pt>
                <c:pt idx="746">
                  <c:v>236634.26932397194</c:v>
                </c:pt>
                <c:pt idx="747">
                  <c:v>449661.76999195205</c:v>
                </c:pt>
                <c:pt idx="748">
                  <c:v>620417.707617932</c:v>
                </c:pt>
                <c:pt idx="749">
                  <c:v>-162561.72622741997</c:v>
                </c:pt>
                <c:pt idx="750">
                  <c:v>92927.610536286491</c:v>
                </c:pt>
                <c:pt idx="751">
                  <c:v>-32183.721799594001</c:v>
                </c:pt>
                <c:pt idx="752">
                  <c:v>569610.42581988475</c:v>
                </c:pt>
                <c:pt idx="753">
                  <c:v>-288484.11979684001</c:v>
                </c:pt>
                <c:pt idx="754">
                  <c:v>-168056.77617038396</c:v>
                </c:pt>
                <c:pt idx="755">
                  <c:v>802731.38333409571</c:v>
                </c:pt>
                <c:pt idx="756">
                  <c:v>58551.93339762598</c:v>
                </c:pt>
                <c:pt idx="757">
                  <c:v>341450.37181233201</c:v>
                </c:pt>
                <c:pt idx="758">
                  <c:v>183827.81124075397</c:v>
                </c:pt>
                <c:pt idx="759">
                  <c:v>299010.85178277362</c:v>
                </c:pt>
                <c:pt idx="760">
                  <c:v>10141.886480820016</c:v>
                </c:pt>
                <c:pt idx="761">
                  <c:v>229948.31763125904</c:v>
                </c:pt>
                <c:pt idx="762">
                  <c:v>442750.77469958598</c:v>
                </c:pt>
                <c:pt idx="763">
                  <c:v>-3272.77044517998</c:v>
                </c:pt>
                <c:pt idx="764">
                  <c:v>230366.28995227162</c:v>
                </c:pt>
                <c:pt idx="765">
                  <c:v>730066.08611706505</c:v>
                </c:pt>
                <c:pt idx="766">
                  <c:v>345807.92242163693</c:v>
                </c:pt>
                <c:pt idx="767">
                  <c:v>27297.48076714031</c:v>
                </c:pt>
                <c:pt idx="768">
                  <c:v>56290.607354955981</c:v>
                </c:pt>
                <c:pt idx="769">
                  <c:v>334928.31183486903</c:v>
                </c:pt>
                <c:pt idx="770">
                  <c:v>684980.59783568967</c:v>
                </c:pt>
                <c:pt idx="771">
                  <c:v>-201229.66415480003</c:v>
                </c:pt>
                <c:pt idx="772">
                  <c:v>305087.30797515099</c:v>
                </c:pt>
                <c:pt idx="773">
                  <c:v>127472.00491524904</c:v>
                </c:pt>
                <c:pt idx="774">
                  <c:v>362159.25279010698</c:v>
                </c:pt>
                <c:pt idx="775">
                  <c:v>476003.23357894603</c:v>
                </c:pt>
                <c:pt idx="776">
                  <c:v>330226.70483172307</c:v>
                </c:pt>
                <c:pt idx="777">
                  <c:v>554418.65242311405</c:v>
                </c:pt>
                <c:pt idx="778">
                  <c:v>492518.47078921908</c:v>
                </c:pt>
                <c:pt idx="779">
                  <c:v>622568.05243697402</c:v>
                </c:pt>
                <c:pt idx="780">
                  <c:v>568703.39606168098</c:v>
                </c:pt>
                <c:pt idx="781">
                  <c:v>713197.29372808896</c:v>
                </c:pt>
                <c:pt idx="782">
                  <c:v>353634.75321406301</c:v>
                </c:pt>
                <c:pt idx="783">
                  <c:v>32789.343318601197</c:v>
                </c:pt>
                <c:pt idx="784">
                  <c:v>406625.42331093596</c:v>
                </c:pt>
                <c:pt idx="785">
                  <c:v>35912.739639452993</c:v>
                </c:pt>
                <c:pt idx="786">
                  <c:v>-69273.063177208096</c:v>
                </c:pt>
                <c:pt idx="787">
                  <c:v>232411.42122041102</c:v>
                </c:pt>
                <c:pt idx="788">
                  <c:v>28314.662224798987</c:v>
                </c:pt>
                <c:pt idx="789">
                  <c:v>-369932.95710813103</c:v>
                </c:pt>
                <c:pt idx="790">
                  <c:v>184293.28765584499</c:v>
                </c:pt>
                <c:pt idx="791">
                  <c:v>526539.66238627059</c:v>
                </c:pt>
                <c:pt idx="792">
                  <c:v>381638.02790432808</c:v>
                </c:pt>
                <c:pt idx="793">
                  <c:v>-102054.21558502101</c:v>
                </c:pt>
                <c:pt idx="794">
                  <c:v>435007.99950659304</c:v>
                </c:pt>
                <c:pt idx="795">
                  <c:v>-217525.67159794198</c:v>
                </c:pt>
                <c:pt idx="796">
                  <c:v>15780.384888395027</c:v>
                </c:pt>
                <c:pt idx="797">
                  <c:v>714698.1446810608</c:v>
                </c:pt>
                <c:pt idx="798">
                  <c:v>552299.12682558433</c:v>
                </c:pt>
                <c:pt idx="799">
                  <c:v>-154494.77178052929</c:v>
                </c:pt>
                <c:pt idx="800">
                  <c:v>143635.20556981897</c:v>
                </c:pt>
                <c:pt idx="801">
                  <c:v>-146651.27632821538</c:v>
                </c:pt>
                <c:pt idx="802">
                  <c:v>663721.31708928803</c:v>
                </c:pt>
                <c:pt idx="803">
                  <c:v>-272791.92139455699</c:v>
                </c:pt>
                <c:pt idx="804">
                  <c:v>-127332.18627393499</c:v>
                </c:pt>
                <c:pt idx="805">
                  <c:v>211317.80368528003</c:v>
                </c:pt>
                <c:pt idx="806">
                  <c:v>422541.53750091896</c:v>
                </c:pt>
                <c:pt idx="807">
                  <c:v>662514.77669250395</c:v>
                </c:pt>
                <c:pt idx="808">
                  <c:v>214849.0530545119</c:v>
                </c:pt>
                <c:pt idx="809">
                  <c:v>552088.34993894538</c:v>
                </c:pt>
                <c:pt idx="810">
                  <c:v>608620.83518658206</c:v>
                </c:pt>
                <c:pt idx="811">
                  <c:v>-88446.981349427981</c:v>
                </c:pt>
                <c:pt idx="812">
                  <c:v>-257998.1781039139</c:v>
                </c:pt>
                <c:pt idx="813">
                  <c:v>190540.46067534003</c:v>
                </c:pt>
                <c:pt idx="814">
                  <c:v>388611.65583609097</c:v>
                </c:pt>
                <c:pt idx="815">
                  <c:v>540522.50497947901</c:v>
                </c:pt>
                <c:pt idx="816">
                  <c:v>-201610.73615629092</c:v>
                </c:pt>
                <c:pt idx="817">
                  <c:v>455970.48692303093</c:v>
                </c:pt>
                <c:pt idx="818">
                  <c:v>-125924.58250100497</c:v>
                </c:pt>
                <c:pt idx="819">
                  <c:v>613410.92842031294</c:v>
                </c:pt>
                <c:pt idx="820">
                  <c:v>-295243.07636659802</c:v>
                </c:pt>
                <c:pt idx="821">
                  <c:v>36196.978597024805</c:v>
                </c:pt>
                <c:pt idx="822">
                  <c:v>-352142.10226089199</c:v>
                </c:pt>
                <c:pt idx="823">
                  <c:v>260133.21793562808</c:v>
                </c:pt>
                <c:pt idx="824">
                  <c:v>-46864.498734725013</c:v>
                </c:pt>
                <c:pt idx="825">
                  <c:v>263018.14806145005</c:v>
                </c:pt>
                <c:pt idx="826">
                  <c:v>-75840.709678371088</c:v>
                </c:pt>
                <c:pt idx="827">
                  <c:v>481274.29430123803</c:v>
                </c:pt>
                <c:pt idx="828">
                  <c:v>267427.28618113499</c:v>
                </c:pt>
                <c:pt idx="829">
                  <c:v>510201.575471155</c:v>
                </c:pt>
                <c:pt idx="830">
                  <c:v>419438.01328375412</c:v>
                </c:pt>
                <c:pt idx="831">
                  <c:v>547989.67286455224</c:v>
                </c:pt>
                <c:pt idx="832">
                  <c:v>275812.23379507201</c:v>
                </c:pt>
                <c:pt idx="833">
                  <c:v>-112016.16321994699</c:v>
                </c:pt>
                <c:pt idx="834">
                  <c:v>-55567.253423707036</c:v>
                </c:pt>
                <c:pt idx="835">
                  <c:v>330309.28120622499</c:v>
                </c:pt>
                <c:pt idx="836">
                  <c:v>128674.8552955281</c:v>
                </c:pt>
                <c:pt idx="837">
                  <c:v>472159.93632151699</c:v>
                </c:pt>
                <c:pt idx="838">
                  <c:v>242069.83661688102</c:v>
                </c:pt>
                <c:pt idx="839">
                  <c:v>287163.96580494894</c:v>
                </c:pt>
                <c:pt idx="840">
                  <c:v>60191.245766207983</c:v>
                </c:pt>
                <c:pt idx="841">
                  <c:v>216021.62206320441</c:v>
                </c:pt>
                <c:pt idx="842">
                  <c:v>588085.16375274002</c:v>
                </c:pt>
                <c:pt idx="843">
                  <c:v>455928.02061854023</c:v>
                </c:pt>
                <c:pt idx="844">
                  <c:v>501549.91194126167</c:v>
                </c:pt>
                <c:pt idx="845">
                  <c:v>48588.348697291978</c:v>
                </c:pt>
                <c:pt idx="846">
                  <c:v>429559.17817878665</c:v>
                </c:pt>
                <c:pt idx="847">
                  <c:v>465954.29441169603</c:v>
                </c:pt>
                <c:pt idx="848">
                  <c:v>454422.40620717499</c:v>
                </c:pt>
                <c:pt idx="849">
                  <c:v>-213637.417987608</c:v>
                </c:pt>
                <c:pt idx="850">
                  <c:v>445475.34023492096</c:v>
                </c:pt>
                <c:pt idx="851">
                  <c:v>528376.11994456197</c:v>
                </c:pt>
                <c:pt idx="852">
                  <c:v>203054.41390787429</c:v>
                </c:pt>
                <c:pt idx="853">
                  <c:v>113814.62251074903</c:v>
                </c:pt>
                <c:pt idx="854">
                  <c:v>404186.23723829549</c:v>
                </c:pt>
                <c:pt idx="855">
                  <c:v>459919.96303657175</c:v>
                </c:pt>
                <c:pt idx="856">
                  <c:v>89396.711716800986</c:v>
                </c:pt>
                <c:pt idx="857">
                  <c:v>443056.47278341698</c:v>
                </c:pt>
                <c:pt idx="858">
                  <c:v>763716.43680338981</c:v>
                </c:pt>
                <c:pt idx="859">
                  <c:v>468184.91638616403</c:v>
                </c:pt>
                <c:pt idx="860">
                  <c:v>274956.34021216398</c:v>
                </c:pt>
                <c:pt idx="861">
                  <c:v>40141.793158660803</c:v>
                </c:pt>
                <c:pt idx="862">
                  <c:v>137424.00753496302</c:v>
                </c:pt>
                <c:pt idx="863">
                  <c:v>-171335.978135935</c:v>
                </c:pt>
                <c:pt idx="864">
                  <c:v>224681.6392691056</c:v>
                </c:pt>
                <c:pt idx="865">
                  <c:v>356342.69796649192</c:v>
                </c:pt>
                <c:pt idx="866">
                  <c:v>109250.60452187761</c:v>
                </c:pt>
                <c:pt idx="867">
                  <c:v>193378.79953313939</c:v>
                </c:pt>
                <c:pt idx="868">
                  <c:v>643280.10421931697</c:v>
                </c:pt>
                <c:pt idx="869">
                  <c:v>577121.05321582092</c:v>
                </c:pt>
                <c:pt idx="870">
                  <c:v>28882.398016698702</c:v>
                </c:pt>
                <c:pt idx="871">
                  <c:v>-148104.12931275697</c:v>
                </c:pt>
                <c:pt idx="872">
                  <c:v>22382.745117549399</c:v>
                </c:pt>
                <c:pt idx="873">
                  <c:v>764465.26934206393</c:v>
                </c:pt>
                <c:pt idx="874">
                  <c:v>-42537.988916709961</c:v>
                </c:pt>
                <c:pt idx="875">
                  <c:v>24424.47477608698</c:v>
                </c:pt>
                <c:pt idx="876">
                  <c:v>399187.64185799711</c:v>
                </c:pt>
                <c:pt idx="877">
                  <c:v>745346.09929030109</c:v>
                </c:pt>
                <c:pt idx="878">
                  <c:v>453774.09137945506</c:v>
                </c:pt>
                <c:pt idx="879">
                  <c:v>72212.759110290994</c:v>
                </c:pt>
                <c:pt idx="880">
                  <c:v>360349.997214031</c:v>
                </c:pt>
                <c:pt idx="881">
                  <c:v>527149.99503025552</c:v>
                </c:pt>
                <c:pt idx="882">
                  <c:v>152613.81035787595</c:v>
                </c:pt>
                <c:pt idx="883">
                  <c:v>-59977.574767438986</c:v>
                </c:pt>
                <c:pt idx="884">
                  <c:v>746159.6129438139</c:v>
                </c:pt>
                <c:pt idx="885">
                  <c:v>837521.10247951595</c:v>
                </c:pt>
                <c:pt idx="886">
                  <c:v>888767.12940066576</c:v>
                </c:pt>
                <c:pt idx="887">
                  <c:v>90308.490457246022</c:v>
                </c:pt>
                <c:pt idx="888">
                  <c:v>-225722.95862199349</c:v>
                </c:pt>
                <c:pt idx="889">
                  <c:v>419496.61562842794</c:v>
                </c:pt>
                <c:pt idx="890">
                  <c:v>344901.01097955095</c:v>
                </c:pt>
                <c:pt idx="891">
                  <c:v>485592.68666195904</c:v>
                </c:pt>
                <c:pt idx="892">
                  <c:v>612753.73692091112</c:v>
                </c:pt>
                <c:pt idx="893">
                  <c:v>496257.13469342201</c:v>
                </c:pt>
                <c:pt idx="894">
                  <c:v>148897.55879871381</c:v>
                </c:pt>
                <c:pt idx="895">
                  <c:v>117093.95635263197</c:v>
                </c:pt>
                <c:pt idx="896">
                  <c:v>-169858.45560347199</c:v>
                </c:pt>
                <c:pt idx="897">
                  <c:v>762796.75212906452</c:v>
                </c:pt>
                <c:pt idx="898">
                  <c:v>-131117.657060906</c:v>
                </c:pt>
                <c:pt idx="899">
                  <c:v>438501.50126332405</c:v>
                </c:pt>
                <c:pt idx="900">
                  <c:v>-47204.557516623601</c:v>
                </c:pt>
                <c:pt idx="901">
                  <c:v>-379306.35566519597</c:v>
                </c:pt>
                <c:pt idx="902">
                  <c:v>-294944.49396031199</c:v>
                </c:pt>
                <c:pt idx="903">
                  <c:v>-192303.95798723213</c:v>
                </c:pt>
                <c:pt idx="904">
                  <c:v>534501.98293899093</c:v>
                </c:pt>
                <c:pt idx="905">
                  <c:v>769128.53469748597</c:v>
                </c:pt>
                <c:pt idx="906">
                  <c:v>284776.51090431598</c:v>
                </c:pt>
                <c:pt idx="907">
                  <c:v>611967.57487633394</c:v>
                </c:pt>
                <c:pt idx="908">
                  <c:v>370169.41529272991</c:v>
                </c:pt>
                <c:pt idx="909">
                  <c:v>599262.83181191399</c:v>
                </c:pt>
                <c:pt idx="910">
                  <c:v>8300.6649942430086</c:v>
                </c:pt>
                <c:pt idx="911">
                  <c:v>512292.88895188598</c:v>
                </c:pt>
                <c:pt idx="912">
                  <c:v>320024.90662435</c:v>
                </c:pt>
                <c:pt idx="913">
                  <c:v>448603.35804239701</c:v>
                </c:pt>
                <c:pt idx="914">
                  <c:v>16250.846079265</c:v>
                </c:pt>
                <c:pt idx="915">
                  <c:v>392702.91484787402</c:v>
                </c:pt>
                <c:pt idx="916">
                  <c:v>176080.49848361671</c:v>
                </c:pt>
                <c:pt idx="917">
                  <c:v>83090.975121730968</c:v>
                </c:pt>
                <c:pt idx="918">
                  <c:v>523022.03439634037</c:v>
                </c:pt>
                <c:pt idx="919">
                  <c:v>891401.13836395822</c:v>
                </c:pt>
                <c:pt idx="920">
                  <c:v>-5148.5634175630112</c:v>
                </c:pt>
                <c:pt idx="921">
                  <c:v>787279.86042357294</c:v>
                </c:pt>
                <c:pt idx="922">
                  <c:v>518756.35701870394</c:v>
                </c:pt>
                <c:pt idx="923">
                  <c:v>-170694.90969287389</c:v>
                </c:pt>
                <c:pt idx="924">
                  <c:v>218338.20098891799</c:v>
                </c:pt>
                <c:pt idx="925">
                  <c:v>69277.654720277991</c:v>
                </c:pt>
                <c:pt idx="926">
                  <c:v>662911.24816231476</c:v>
                </c:pt>
                <c:pt idx="927">
                  <c:v>246251.66802159103</c:v>
                </c:pt>
                <c:pt idx="928">
                  <c:v>122182.60646563068</c:v>
                </c:pt>
                <c:pt idx="929">
                  <c:v>366341.56067025207</c:v>
                </c:pt>
                <c:pt idx="930">
                  <c:v>635684.60552975908</c:v>
                </c:pt>
                <c:pt idx="931">
                  <c:v>-245459.18933984297</c:v>
                </c:pt>
                <c:pt idx="932">
                  <c:v>-33060.779488794011</c:v>
                </c:pt>
                <c:pt idx="933">
                  <c:v>624271.42886139802</c:v>
                </c:pt>
                <c:pt idx="934">
                  <c:v>48430.121877839003</c:v>
                </c:pt>
                <c:pt idx="935">
                  <c:v>682631.42669289</c:v>
                </c:pt>
                <c:pt idx="936">
                  <c:v>305159.27647011098</c:v>
                </c:pt>
                <c:pt idx="937">
                  <c:v>450402.69428446505</c:v>
                </c:pt>
                <c:pt idx="938">
                  <c:v>507753.09328878601</c:v>
                </c:pt>
                <c:pt idx="939">
                  <c:v>251675.10509858892</c:v>
                </c:pt>
                <c:pt idx="940">
                  <c:v>453396.73643729393</c:v>
                </c:pt>
                <c:pt idx="941">
                  <c:v>-106686.55302096601</c:v>
                </c:pt>
                <c:pt idx="942">
                  <c:v>-685.71962462301599</c:v>
                </c:pt>
                <c:pt idx="943">
                  <c:v>259604.29883010098</c:v>
                </c:pt>
                <c:pt idx="944">
                  <c:v>2287.8467285799998</c:v>
                </c:pt>
                <c:pt idx="945">
                  <c:v>204813.472947156</c:v>
                </c:pt>
                <c:pt idx="946">
                  <c:v>891870.25577713398</c:v>
                </c:pt>
                <c:pt idx="947">
                  <c:v>685095.42712770007</c:v>
                </c:pt>
                <c:pt idx="948">
                  <c:v>181834.40330074204</c:v>
                </c:pt>
                <c:pt idx="949">
                  <c:v>466192.83747325704</c:v>
                </c:pt>
                <c:pt idx="950">
                  <c:v>351328.36802303599</c:v>
                </c:pt>
                <c:pt idx="951">
                  <c:v>219875.75917063298</c:v>
                </c:pt>
                <c:pt idx="952">
                  <c:v>338594.59937992599</c:v>
                </c:pt>
                <c:pt idx="953">
                  <c:v>114996.57541296197</c:v>
                </c:pt>
                <c:pt idx="954">
                  <c:v>717757.34417794901</c:v>
                </c:pt>
                <c:pt idx="955">
                  <c:v>76752.647182103014</c:v>
                </c:pt>
                <c:pt idx="956">
                  <c:v>509513.55006817379</c:v>
                </c:pt>
                <c:pt idx="957">
                  <c:v>35692.339546025032</c:v>
                </c:pt>
                <c:pt idx="958">
                  <c:v>683163.50101061305</c:v>
                </c:pt>
                <c:pt idx="959">
                  <c:v>275627.35877521697</c:v>
                </c:pt>
                <c:pt idx="960">
                  <c:v>34339.15535821201</c:v>
                </c:pt>
                <c:pt idx="961">
                  <c:v>288816.54170428502</c:v>
                </c:pt>
                <c:pt idx="962">
                  <c:v>452357.01776746009</c:v>
                </c:pt>
                <c:pt idx="963">
                  <c:v>520374.33595478296</c:v>
                </c:pt>
                <c:pt idx="964">
                  <c:v>763694.23638662184</c:v>
                </c:pt>
                <c:pt idx="965">
                  <c:v>-150160.780348172</c:v>
                </c:pt>
                <c:pt idx="966">
                  <c:v>320229.14702235605</c:v>
                </c:pt>
                <c:pt idx="967">
                  <c:v>445676.83257632155</c:v>
                </c:pt>
                <c:pt idx="968">
                  <c:v>144491.10192267597</c:v>
                </c:pt>
                <c:pt idx="969">
                  <c:v>622030.94739889994</c:v>
                </c:pt>
                <c:pt idx="970">
                  <c:v>108666.30823715404</c:v>
                </c:pt>
                <c:pt idx="971">
                  <c:v>23196.78975788501</c:v>
                </c:pt>
                <c:pt idx="972">
                  <c:v>-223701.16424422819</c:v>
                </c:pt>
                <c:pt idx="973">
                  <c:v>-46694.802490208007</c:v>
                </c:pt>
                <c:pt idx="974">
                  <c:v>377511.19382170006</c:v>
                </c:pt>
                <c:pt idx="975">
                  <c:v>68212.493501464982</c:v>
                </c:pt>
                <c:pt idx="976">
                  <c:v>337922.185471376</c:v>
                </c:pt>
                <c:pt idx="977">
                  <c:v>482932.847824406</c:v>
                </c:pt>
                <c:pt idx="978">
                  <c:v>895828.02109996602</c:v>
                </c:pt>
                <c:pt idx="979">
                  <c:v>141192.25864793296</c:v>
                </c:pt>
                <c:pt idx="980">
                  <c:v>711951.57141112105</c:v>
                </c:pt>
                <c:pt idx="981">
                  <c:v>-253125.743983603</c:v>
                </c:pt>
                <c:pt idx="982">
                  <c:v>669131.89527148416</c:v>
                </c:pt>
                <c:pt idx="983">
                  <c:v>506588.04748144606</c:v>
                </c:pt>
                <c:pt idx="984">
                  <c:v>-189461.90639110404</c:v>
                </c:pt>
                <c:pt idx="985">
                  <c:v>578234.15889709105</c:v>
                </c:pt>
                <c:pt idx="986">
                  <c:v>747366.48362319788</c:v>
                </c:pt>
                <c:pt idx="987">
                  <c:v>46893.198986935953</c:v>
                </c:pt>
                <c:pt idx="988">
                  <c:v>35105.557720536686</c:v>
                </c:pt>
                <c:pt idx="989">
                  <c:v>778374.50637908501</c:v>
                </c:pt>
                <c:pt idx="990">
                  <c:v>224836.15498168202</c:v>
                </c:pt>
                <c:pt idx="991">
                  <c:v>-58448.600953279005</c:v>
                </c:pt>
                <c:pt idx="992">
                  <c:v>-157324.39422190399</c:v>
                </c:pt>
                <c:pt idx="993">
                  <c:v>148875.646162063</c:v>
                </c:pt>
                <c:pt idx="994">
                  <c:v>261647.88179727294</c:v>
                </c:pt>
                <c:pt idx="995">
                  <c:v>56934.585896239965</c:v>
                </c:pt>
                <c:pt idx="996">
                  <c:v>118697.74030095199</c:v>
                </c:pt>
                <c:pt idx="997">
                  <c:v>553851.69146381295</c:v>
                </c:pt>
                <c:pt idx="998">
                  <c:v>791500.05276015704</c:v>
                </c:pt>
                <c:pt idx="999">
                  <c:v>-29428.927999973501</c:v>
                </c:pt>
                <c:pt idx="1000">
                  <c:v>558617.38998677302</c:v>
                </c:pt>
                <c:pt idx="1001">
                  <c:v>-158424.01532818098</c:v>
                </c:pt>
                <c:pt idx="1002">
                  <c:v>710527.613610834</c:v>
                </c:pt>
                <c:pt idx="1003">
                  <c:v>-55258.67031948801</c:v>
                </c:pt>
                <c:pt idx="1004">
                  <c:v>454905.42538053007</c:v>
                </c:pt>
                <c:pt idx="1005">
                  <c:v>72448.777174932999</c:v>
                </c:pt>
                <c:pt idx="1006">
                  <c:v>-227421.92557163702</c:v>
                </c:pt>
                <c:pt idx="1007">
                  <c:v>900951.78810579272</c:v>
                </c:pt>
                <c:pt idx="1008">
                  <c:v>318492.82527613296</c:v>
                </c:pt>
                <c:pt idx="1009">
                  <c:v>597019.03634876292</c:v>
                </c:pt>
                <c:pt idx="1010">
                  <c:v>7061.0463700189721</c:v>
                </c:pt>
                <c:pt idx="1011">
                  <c:v>49514.417351072974</c:v>
                </c:pt>
                <c:pt idx="1012">
                  <c:v>135230.976196301</c:v>
                </c:pt>
                <c:pt idx="1013">
                  <c:v>819806.56887634727</c:v>
                </c:pt>
                <c:pt idx="1014">
                  <c:v>743558.39957209793</c:v>
                </c:pt>
                <c:pt idx="1015">
                  <c:v>321989.4820623477</c:v>
                </c:pt>
                <c:pt idx="1016">
                  <c:v>274056.56158816098</c:v>
                </c:pt>
                <c:pt idx="1017">
                  <c:v>539108.14858268609</c:v>
                </c:pt>
                <c:pt idx="1018">
                  <c:v>90814.008873617975</c:v>
                </c:pt>
                <c:pt idx="1019">
                  <c:v>825488.65306191193</c:v>
                </c:pt>
                <c:pt idx="1020">
                  <c:v>598275.82011973008</c:v>
                </c:pt>
                <c:pt idx="1021">
                  <c:v>-269688.66874013701</c:v>
                </c:pt>
                <c:pt idx="1022">
                  <c:v>366432.64642163593</c:v>
                </c:pt>
                <c:pt idx="1023">
                  <c:v>523482.5006465367</c:v>
                </c:pt>
                <c:pt idx="1024">
                  <c:v>446351.59734184697</c:v>
                </c:pt>
                <c:pt idx="1025">
                  <c:v>215818.14439179201</c:v>
                </c:pt>
                <c:pt idx="1026">
                  <c:v>186824.63890033</c:v>
                </c:pt>
                <c:pt idx="1027">
                  <c:v>289286.69694369176</c:v>
                </c:pt>
                <c:pt idx="1028">
                  <c:v>172642.58871388671</c:v>
                </c:pt>
                <c:pt idx="1029">
                  <c:v>389195.93256171094</c:v>
                </c:pt>
                <c:pt idx="1030">
                  <c:v>389771.94863642205</c:v>
                </c:pt>
                <c:pt idx="1031">
                  <c:v>63626.249395750026</c:v>
                </c:pt>
                <c:pt idx="1032">
                  <c:v>514739.71248636697</c:v>
                </c:pt>
                <c:pt idx="1033">
                  <c:v>-307746.91855213104</c:v>
                </c:pt>
                <c:pt idx="1034">
                  <c:v>800065.54152441095</c:v>
                </c:pt>
                <c:pt idx="1035">
                  <c:v>919012.63452497683</c:v>
                </c:pt>
                <c:pt idx="1036">
                  <c:v>-27087.457321520997</c:v>
                </c:pt>
                <c:pt idx="1037">
                  <c:v>775285.67900157894</c:v>
                </c:pt>
                <c:pt idx="1038">
                  <c:v>28248.585654072987</c:v>
                </c:pt>
                <c:pt idx="1039">
                  <c:v>379970.44619959797</c:v>
                </c:pt>
                <c:pt idx="1040">
                  <c:v>459023.23214027006</c:v>
                </c:pt>
                <c:pt idx="1041">
                  <c:v>123247.00985160895</c:v>
                </c:pt>
                <c:pt idx="1042">
                  <c:v>728910.283696634</c:v>
                </c:pt>
                <c:pt idx="1043">
                  <c:v>383805.57256205997</c:v>
                </c:pt>
                <c:pt idx="1044">
                  <c:v>553298.72278577904</c:v>
                </c:pt>
                <c:pt idx="1045">
                  <c:v>59581.519473648994</c:v>
                </c:pt>
                <c:pt idx="1046">
                  <c:v>705762.54574289499</c:v>
                </c:pt>
                <c:pt idx="1047">
                  <c:v>69059.741714265023</c:v>
                </c:pt>
                <c:pt idx="1048">
                  <c:v>-26921.947672736016</c:v>
                </c:pt>
                <c:pt idx="1049">
                  <c:v>86220.574646991969</c:v>
                </c:pt>
                <c:pt idx="1050">
                  <c:v>-305401.90661097498</c:v>
                </c:pt>
                <c:pt idx="1051">
                  <c:v>-335368.579009637</c:v>
                </c:pt>
                <c:pt idx="1052">
                  <c:v>428774.260693216</c:v>
                </c:pt>
                <c:pt idx="1053">
                  <c:v>204177.82170811296</c:v>
                </c:pt>
                <c:pt idx="1054">
                  <c:v>256462.66166738706</c:v>
                </c:pt>
                <c:pt idx="1055">
                  <c:v>-189101.9863636636</c:v>
                </c:pt>
                <c:pt idx="1056">
                  <c:v>203609.64348403295</c:v>
                </c:pt>
                <c:pt idx="1057">
                  <c:v>701977.73743373202</c:v>
                </c:pt>
                <c:pt idx="1058">
                  <c:v>-107905.72079823702</c:v>
                </c:pt>
                <c:pt idx="1059">
                  <c:v>856794.20587624994</c:v>
                </c:pt>
                <c:pt idx="1060">
                  <c:v>49455.539028475992</c:v>
                </c:pt>
                <c:pt idx="1061">
                  <c:v>488860.52070280554</c:v>
                </c:pt>
                <c:pt idx="1062">
                  <c:v>629503.37397199403</c:v>
                </c:pt>
                <c:pt idx="1063">
                  <c:v>364893.04578254599</c:v>
                </c:pt>
                <c:pt idx="1064">
                  <c:v>-123409.51159925299</c:v>
                </c:pt>
                <c:pt idx="1065">
                  <c:v>17626.838656502005</c:v>
                </c:pt>
                <c:pt idx="1066">
                  <c:v>522410.32002167805</c:v>
                </c:pt>
                <c:pt idx="1067">
                  <c:v>328892.90898868593</c:v>
                </c:pt>
                <c:pt idx="1068">
                  <c:v>565157.53316134692</c:v>
                </c:pt>
                <c:pt idx="1069">
                  <c:v>603084.75709860492</c:v>
                </c:pt>
                <c:pt idx="1070">
                  <c:v>-142390.83866584997</c:v>
                </c:pt>
                <c:pt idx="1071">
                  <c:v>505710.49788224144</c:v>
                </c:pt>
                <c:pt idx="1072">
                  <c:v>239185.45669968193</c:v>
                </c:pt>
                <c:pt idx="1073">
                  <c:v>-149430.27182531799</c:v>
                </c:pt>
                <c:pt idx="1074">
                  <c:v>416589.1660738319</c:v>
                </c:pt>
                <c:pt idx="1075">
                  <c:v>142037.88705624302</c:v>
                </c:pt>
                <c:pt idx="1076">
                  <c:v>-181376.10911234297</c:v>
                </c:pt>
                <c:pt idx="1077">
                  <c:v>211802.48549256503</c:v>
                </c:pt>
                <c:pt idx="1078">
                  <c:v>-54883.820969244</c:v>
                </c:pt>
                <c:pt idx="1079">
                  <c:v>-212446.497990848</c:v>
                </c:pt>
                <c:pt idx="1080">
                  <c:v>513718.003072166</c:v>
                </c:pt>
                <c:pt idx="1081">
                  <c:v>-94845.439824504982</c:v>
                </c:pt>
                <c:pt idx="1082">
                  <c:v>52189.997456553509</c:v>
                </c:pt>
                <c:pt idx="1083">
                  <c:v>-277248.86159473896</c:v>
                </c:pt>
                <c:pt idx="1084">
                  <c:v>193079.83326975198</c:v>
                </c:pt>
                <c:pt idx="1085">
                  <c:v>697075.44271864207</c:v>
                </c:pt>
                <c:pt idx="1086">
                  <c:v>410756.85756021104</c:v>
                </c:pt>
                <c:pt idx="1087">
                  <c:v>691063.71410125296</c:v>
                </c:pt>
                <c:pt idx="1088">
                  <c:v>778697.45605107269</c:v>
                </c:pt>
                <c:pt idx="1089">
                  <c:v>226505.11686677695</c:v>
                </c:pt>
                <c:pt idx="1090">
                  <c:v>124905.86996020502</c:v>
                </c:pt>
                <c:pt idx="1091">
                  <c:v>350011.49210084899</c:v>
                </c:pt>
                <c:pt idx="1092">
                  <c:v>268235.28805718402</c:v>
                </c:pt>
                <c:pt idx="1093">
                  <c:v>171027.48487470899</c:v>
                </c:pt>
                <c:pt idx="1094">
                  <c:v>567172.61768416094</c:v>
                </c:pt>
                <c:pt idx="1095">
                  <c:v>670586.57226267993</c:v>
                </c:pt>
                <c:pt idx="1096">
                  <c:v>-254558.22437010912</c:v>
                </c:pt>
                <c:pt idx="1097">
                  <c:v>529301.1329862969</c:v>
                </c:pt>
                <c:pt idx="1098">
                  <c:v>795035.70828757691</c:v>
                </c:pt>
                <c:pt idx="1099">
                  <c:v>349345.62143307406</c:v>
                </c:pt>
                <c:pt idx="1100">
                  <c:v>169933.79675802193</c:v>
                </c:pt>
                <c:pt idx="1101">
                  <c:v>202902.22533097095</c:v>
                </c:pt>
                <c:pt idx="1102">
                  <c:v>172549.80519112898</c:v>
                </c:pt>
                <c:pt idx="1103">
                  <c:v>409930.20160251402</c:v>
                </c:pt>
                <c:pt idx="1104">
                  <c:v>219607.12836111605</c:v>
                </c:pt>
                <c:pt idx="1105">
                  <c:v>98642.645770356961</c:v>
                </c:pt>
                <c:pt idx="1106">
                  <c:v>116574.69225583001</c:v>
                </c:pt>
                <c:pt idx="1107">
                  <c:v>17658.075228773989</c:v>
                </c:pt>
                <c:pt idx="1108">
                  <c:v>466927.79184722115</c:v>
                </c:pt>
                <c:pt idx="1109">
                  <c:v>482929.85774111503</c:v>
                </c:pt>
                <c:pt idx="1110">
                  <c:v>-165879.10600170121</c:v>
                </c:pt>
                <c:pt idx="1111">
                  <c:v>86334.414607797982</c:v>
                </c:pt>
                <c:pt idx="1112">
                  <c:v>-38932.403042047983</c:v>
                </c:pt>
                <c:pt idx="1113">
                  <c:v>675127.46329871798</c:v>
                </c:pt>
                <c:pt idx="1114">
                  <c:v>-142517.10412275203</c:v>
                </c:pt>
                <c:pt idx="1115">
                  <c:v>-220632.40570513197</c:v>
                </c:pt>
                <c:pt idx="1116">
                  <c:v>266325.63694633404</c:v>
                </c:pt>
                <c:pt idx="1117">
                  <c:v>244423.86589490704</c:v>
                </c:pt>
                <c:pt idx="1118">
                  <c:v>114454.32121692097</c:v>
                </c:pt>
                <c:pt idx="1119">
                  <c:v>319769.63588355033</c:v>
                </c:pt>
                <c:pt idx="1120">
                  <c:v>-157778.15833903503</c:v>
                </c:pt>
                <c:pt idx="1121">
                  <c:v>226691.67650749697</c:v>
                </c:pt>
                <c:pt idx="1122">
                  <c:v>336076.83720076398</c:v>
                </c:pt>
                <c:pt idx="1123">
                  <c:v>222784.81146208601</c:v>
                </c:pt>
                <c:pt idx="1124">
                  <c:v>-49270.336274119298</c:v>
                </c:pt>
                <c:pt idx="1125">
                  <c:v>728850.85696788982</c:v>
                </c:pt>
                <c:pt idx="1126">
                  <c:v>371251.46073812497</c:v>
                </c:pt>
                <c:pt idx="1127">
                  <c:v>111116.80472423203</c:v>
                </c:pt>
                <c:pt idx="1128">
                  <c:v>431844.19617434294</c:v>
                </c:pt>
                <c:pt idx="1129">
                  <c:v>109562.48044564301</c:v>
                </c:pt>
                <c:pt idx="1130">
                  <c:v>291056.65748638194</c:v>
                </c:pt>
                <c:pt idx="1131">
                  <c:v>696803.07966029411</c:v>
                </c:pt>
                <c:pt idx="1132">
                  <c:v>645005.8954192861</c:v>
                </c:pt>
                <c:pt idx="1133">
                  <c:v>346036.19249988196</c:v>
                </c:pt>
                <c:pt idx="1134">
                  <c:v>626894.20501908101</c:v>
                </c:pt>
                <c:pt idx="1135">
                  <c:v>-46077.598773817008</c:v>
                </c:pt>
                <c:pt idx="1136">
                  <c:v>174741.40046196996</c:v>
                </c:pt>
                <c:pt idx="1137">
                  <c:v>115635.70408659508</c:v>
                </c:pt>
                <c:pt idx="1138">
                  <c:v>216425.14118873799</c:v>
                </c:pt>
                <c:pt idx="1139">
                  <c:v>668562.19473123993</c:v>
                </c:pt>
                <c:pt idx="1140">
                  <c:v>490130.03182648896</c:v>
                </c:pt>
                <c:pt idx="1141">
                  <c:v>5261.4502999570104</c:v>
                </c:pt>
                <c:pt idx="1142">
                  <c:v>371542.26474324596</c:v>
                </c:pt>
                <c:pt idx="1143">
                  <c:v>58771.277459819001</c:v>
                </c:pt>
                <c:pt idx="1144">
                  <c:v>600976.70737835299</c:v>
                </c:pt>
                <c:pt idx="1145">
                  <c:v>384745.85006510303</c:v>
                </c:pt>
                <c:pt idx="1146">
                  <c:v>345906.36650443904</c:v>
                </c:pt>
                <c:pt idx="1147">
                  <c:v>-124387.75423010299</c:v>
                </c:pt>
                <c:pt idx="1148">
                  <c:v>225343.06968319596</c:v>
                </c:pt>
                <c:pt idx="1149">
                  <c:v>372262.84838601202</c:v>
                </c:pt>
                <c:pt idx="1150">
                  <c:v>215396.38885238196</c:v>
                </c:pt>
                <c:pt idx="1151">
                  <c:v>71118.322718301002</c:v>
                </c:pt>
                <c:pt idx="1152">
                  <c:v>132060.42483511602</c:v>
                </c:pt>
                <c:pt idx="1153">
                  <c:v>84107.566104267986</c:v>
                </c:pt>
                <c:pt idx="1154">
                  <c:v>441349.65334798698</c:v>
                </c:pt>
                <c:pt idx="1155">
                  <c:v>585001.75104739098</c:v>
                </c:pt>
                <c:pt idx="1156">
                  <c:v>-135320.46146390299</c:v>
                </c:pt>
                <c:pt idx="1157">
                  <c:v>223460.521103092</c:v>
                </c:pt>
                <c:pt idx="1158">
                  <c:v>232601.30955035996</c:v>
                </c:pt>
                <c:pt idx="1159">
                  <c:v>2934.1957958410494</c:v>
                </c:pt>
                <c:pt idx="1160">
                  <c:v>153835.04250767204</c:v>
                </c:pt>
                <c:pt idx="1161">
                  <c:v>375696.86798670894</c:v>
                </c:pt>
                <c:pt idx="1162">
                  <c:v>18221.071161385975</c:v>
                </c:pt>
                <c:pt idx="1163">
                  <c:v>746549.44428521465</c:v>
                </c:pt>
                <c:pt idx="1164">
                  <c:v>374733.58497400209</c:v>
                </c:pt>
                <c:pt idx="1165">
                  <c:v>-390390.93979447917</c:v>
                </c:pt>
                <c:pt idx="1166">
                  <c:v>244332.00710122631</c:v>
                </c:pt>
                <c:pt idx="1167">
                  <c:v>379614.43575802096</c:v>
                </c:pt>
                <c:pt idx="1168">
                  <c:v>90348.826050816017</c:v>
                </c:pt>
                <c:pt idx="1169">
                  <c:v>-231422.93921714398</c:v>
                </c:pt>
                <c:pt idx="1170">
                  <c:v>-43819.93892330199</c:v>
                </c:pt>
                <c:pt idx="1171">
                  <c:v>-207604.07134399697</c:v>
                </c:pt>
                <c:pt idx="1172">
                  <c:v>28130.303443519981</c:v>
                </c:pt>
                <c:pt idx="1173">
                  <c:v>438495.33226842701</c:v>
                </c:pt>
                <c:pt idx="1174">
                  <c:v>598189.81620201597</c:v>
                </c:pt>
                <c:pt idx="1175">
                  <c:v>498393.292408365</c:v>
                </c:pt>
                <c:pt idx="1176">
                  <c:v>-18631.848912555026</c:v>
                </c:pt>
                <c:pt idx="1177">
                  <c:v>55984.33184321702</c:v>
                </c:pt>
                <c:pt idx="1178">
                  <c:v>396509.08113110199</c:v>
                </c:pt>
                <c:pt idx="1179">
                  <c:v>-111315.66942632798</c:v>
                </c:pt>
                <c:pt idx="1180">
                  <c:v>318181.08546931099</c:v>
                </c:pt>
                <c:pt idx="1181">
                  <c:v>219839.74315344697</c:v>
                </c:pt>
                <c:pt idx="1182">
                  <c:v>-140301.22824653296</c:v>
                </c:pt>
                <c:pt idx="1183">
                  <c:v>134331.42573314498</c:v>
                </c:pt>
                <c:pt idx="1184">
                  <c:v>363552.08553705103</c:v>
                </c:pt>
                <c:pt idx="1185">
                  <c:v>538005.93248864647</c:v>
                </c:pt>
                <c:pt idx="1186">
                  <c:v>-103243.01738179439</c:v>
                </c:pt>
                <c:pt idx="1187">
                  <c:v>100420.49791576003</c:v>
                </c:pt>
                <c:pt idx="1188">
                  <c:v>854711.67757963692</c:v>
                </c:pt>
                <c:pt idx="1189">
                  <c:v>-30182.490930552012</c:v>
                </c:pt>
                <c:pt idx="1190">
                  <c:v>389791.145996843</c:v>
                </c:pt>
                <c:pt idx="1191">
                  <c:v>591673.80906370608</c:v>
                </c:pt>
                <c:pt idx="1192">
                  <c:v>828972.52084402565</c:v>
                </c:pt>
                <c:pt idx="1193">
                  <c:v>-72738.301371587964</c:v>
                </c:pt>
                <c:pt idx="1194">
                  <c:v>349863.682264812</c:v>
                </c:pt>
                <c:pt idx="1195">
                  <c:v>-321830.5877970244</c:v>
                </c:pt>
                <c:pt idx="1196">
                  <c:v>366964.64917818643</c:v>
                </c:pt>
                <c:pt idx="1197">
                  <c:v>469436.417082</c:v>
                </c:pt>
                <c:pt idx="1198">
                  <c:v>833659.89789384056</c:v>
                </c:pt>
                <c:pt idx="1199">
                  <c:v>229238.28733373299</c:v>
                </c:pt>
                <c:pt idx="1200">
                  <c:v>-46139.117509750096</c:v>
                </c:pt>
                <c:pt idx="1201">
                  <c:v>-359642.82298934634</c:v>
                </c:pt>
                <c:pt idx="1202">
                  <c:v>577608.41292329901</c:v>
                </c:pt>
                <c:pt idx="1203">
                  <c:v>552076.364619222</c:v>
                </c:pt>
                <c:pt idx="1204">
                  <c:v>249833.39261842292</c:v>
                </c:pt>
                <c:pt idx="1205">
                  <c:v>-186060.08353931003</c:v>
                </c:pt>
                <c:pt idx="1206">
                  <c:v>139066.11173993509</c:v>
                </c:pt>
                <c:pt idx="1207">
                  <c:v>61744.900335913</c:v>
                </c:pt>
                <c:pt idx="1208">
                  <c:v>581346.35392418411</c:v>
                </c:pt>
                <c:pt idx="1209">
                  <c:v>426869.49155136198</c:v>
                </c:pt>
                <c:pt idx="1210">
                  <c:v>-174856.239785693</c:v>
                </c:pt>
                <c:pt idx="1211">
                  <c:v>791762.29524953407</c:v>
                </c:pt>
                <c:pt idx="1212">
                  <c:v>142827.75135812696</c:v>
                </c:pt>
                <c:pt idx="1213">
                  <c:v>168764.38243564096</c:v>
                </c:pt>
                <c:pt idx="1214">
                  <c:v>624688.042113084</c:v>
                </c:pt>
                <c:pt idx="1215">
                  <c:v>512367.34135363402</c:v>
                </c:pt>
                <c:pt idx="1216">
                  <c:v>43840.58108923299</c:v>
                </c:pt>
                <c:pt idx="1217">
                  <c:v>-11678.529325638025</c:v>
                </c:pt>
                <c:pt idx="1218">
                  <c:v>149290.6360157</c:v>
                </c:pt>
                <c:pt idx="1219">
                  <c:v>522395.99670958502</c:v>
                </c:pt>
                <c:pt idx="1220">
                  <c:v>159522.46051439201</c:v>
                </c:pt>
                <c:pt idx="1221">
                  <c:v>758142.85027725308</c:v>
                </c:pt>
                <c:pt idx="1222">
                  <c:v>233547.76533161342</c:v>
                </c:pt>
                <c:pt idx="1223">
                  <c:v>103212.14708917402</c:v>
                </c:pt>
                <c:pt idx="1224">
                  <c:v>-8730.2092864100123</c:v>
                </c:pt>
                <c:pt idx="1225">
                  <c:v>268774.29629185301</c:v>
                </c:pt>
                <c:pt idx="1226">
                  <c:v>430080.67955164006</c:v>
                </c:pt>
                <c:pt idx="1227">
                  <c:v>116577.01556038103</c:v>
                </c:pt>
                <c:pt idx="1228">
                  <c:v>543059.60171531793</c:v>
                </c:pt>
                <c:pt idx="1229">
                  <c:v>-381831.32220849511</c:v>
                </c:pt>
                <c:pt idx="1230">
                  <c:v>269769.96652687801</c:v>
                </c:pt>
                <c:pt idx="1231">
                  <c:v>400210.50778690004</c:v>
                </c:pt>
                <c:pt idx="1232">
                  <c:v>84335.002341114043</c:v>
                </c:pt>
                <c:pt idx="1233">
                  <c:v>207618.224759456</c:v>
                </c:pt>
                <c:pt idx="1234">
                  <c:v>-43140.490092829976</c:v>
                </c:pt>
                <c:pt idx="1235">
                  <c:v>436752.39508424402</c:v>
                </c:pt>
                <c:pt idx="1236">
                  <c:v>-55692.114154923009</c:v>
                </c:pt>
                <c:pt idx="1237">
                  <c:v>528723.60409914795</c:v>
                </c:pt>
                <c:pt idx="1238">
                  <c:v>173294.70494344202</c:v>
                </c:pt>
                <c:pt idx="1239">
                  <c:v>108826.37968243108</c:v>
                </c:pt>
                <c:pt idx="1240">
                  <c:v>563057.23918516398</c:v>
                </c:pt>
                <c:pt idx="1241">
                  <c:v>644806.12921599695</c:v>
                </c:pt>
                <c:pt idx="1242">
                  <c:v>-110713.47484083701</c:v>
                </c:pt>
                <c:pt idx="1243">
                  <c:v>172334.04883021608</c:v>
                </c:pt>
                <c:pt idx="1244">
                  <c:v>690440.51553704101</c:v>
                </c:pt>
                <c:pt idx="1245">
                  <c:v>301333.17302526202</c:v>
                </c:pt>
                <c:pt idx="1246">
                  <c:v>207164.83588520205</c:v>
                </c:pt>
                <c:pt idx="1247">
                  <c:v>-198730.63938615099</c:v>
                </c:pt>
                <c:pt idx="1248">
                  <c:v>-157224.24193359</c:v>
                </c:pt>
                <c:pt idx="1249">
                  <c:v>394767.87613937596</c:v>
                </c:pt>
                <c:pt idx="1250">
                  <c:v>336892.382338494</c:v>
                </c:pt>
                <c:pt idx="1251">
                  <c:v>488838.19802667294</c:v>
                </c:pt>
                <c:pt idx="1252">
                  <c:v>436464.245887978</c:v>
                </c:pt>
                <c:pt idx="1253">
                  <c:v>608206.4971391249</c:v>
                </c:pt>
                <c:pt idx="1254">
                  <c:v>382395.51965817402</c:v>
                </c:pt>
                <c:pt idx="1255">
                  <c:v>492174.87113406003</c:v>
                </c:pt>
                <c:pt idx="1256">
                  <c:v>-202249.33219790703</c:v>
                </c:pt>
                <c:pt idx="1257">
                  <c:v>551889.13171361899</c:v>
                </c:pt>
                <c:pt idx="1258">
                  <c:v>-22297.138240649016</c:v>
                </c:pt>
                <c:pt idx="1259">
                  <c:v>606888.584381836</c:v>
                </c:pt>
                <c:pt idx="1260">
                  <c:v>92172.542899752967</c:v>
                </c:pt>
                <c:pt idx="1261">
                  <c:v>714555.5088202015</c:v>
                </c:pt>
                <c:pt idx="1262">
                  <c:v>117710.01410072297</c:v>
                </c:pt>
                <c:pt idx="1263">
                  <c:v>438541.91208051104</c:v>
                </c:pt>
                <c:pt idx="1264">
                  <c:v>353114.51008744794</c:v>
                </c:pt>
                <c:pt idx="1265">
                  <c:v>168106.83264075394</c:v>
                </c:pt>
                <c:pt idx="1266">
                  <c:v>-167736.9541225133</c:v>
                </c:pt>
                <c:pt idx="1267">
                  <c:v>215819.67440607405</c:v>
                </c:pt>
                <c:pt idx="1268">
                  <c:v>903772.01786426222</c:v>
                </c:pt>
                <c:pt idx="1269">
                  <c:v>-192566.64691535619</c:v>
                </c:pt>
                <c:pt idx="1270">
                  <c:v>521091.69330135203</c:v>
                </c:pt>
                <c:pt idx="1271">
                  <c:v>390600.85594534001</c:v>
                </c:pt>
                <c:pt idx="1272">
                  <c:v>-47412.855976053048</c:v>
                </c:pt>
                <c:pt idx="1273">
                  <c:v>432834.60557176999</c:v>
                </c:pt>
                <c:pt idx="1274">
                  <c:v>-163127.53915853999</c:v>
                </c:pt>
                <c:pt idx="1275">
                  <c:v>405445.45507135894</c:v>
                </c:pt>
                <c:pt idx="1276">
                  <c:v>38326.2973073631</c:v>
                </c:pt>
                <c:pt idx="1277">
                  <c:v>358650.58049995627</c:v>
                </c:pt>
                <c:pt idx="1278">
                  <c:v>-157671.14342057903</c:v>
                </c:pt>
                <c:pt idx="1279">
                  <c:v>624428.76887266291</c:v>
                </c:pt>
                <c:pt idx="1280">
                  <c:v>79688.364442506194</c:v>
                </c:pt>
                <c:pt idx="1281">
                  <c:v>142546.228030194</c:v>
                </c:pt>
                <c:pt idx="1282">
                  <c:v>-109172.919542249</c:v>
                </c:pt>
                <c:pt idx="1283">
                  <c:v>526134.42136075499</c:v>
                </c:pt>
                <c:pt idx="1284">
                  <c:v>318534.91573637701</c:v>
                </c:pt>
                <c:pt idx="1285">
                  <c:v>87013.217878894095</c:v>
                </c:pt>
                <c:pt idx="1286">
                  <c:v>608836.89929562702</c:v>
                </c:pt>
                <c:pt idx="1287">
                  <c:v>128452.08568525899</c:v>
                </c:pt>
                <c:pt idx="1288">
                  <c:v>-419128.63951747771</c:v>
                </c:pt>
                <c:pt idx="1289">
                  <c:v>19919.704679442017</c:v>
                </c:pt>
                <c:pt idx="1290">
                  <c:v>852910.51597561804</c:v>
                </c:pt>
                <c:pt idx="1291">
                  <c:v>35362.974606519012</c:v>
                </c:pt>
                <c:pt idx="1292">
                  <c:v>275460.91885347903</c:v>
                </c:pt>
                <c:pt idx="1293">
                  <c:v>-33241.286964892206</c:v>
                </c:pt>
                <c:pt idx="1294">
                  <c:v>492446.61553083296</c:v>
                </c:pt>
                <c:pt idx="1295">
                  <c:v>516058.53589272697</c:v>
                </c:pt>
                <c:pt idx="1296">
                  <c:v>496195.74964455399</c:v>
                </c:pt>
                <c:pt idx="1297">
                  <c:v>147784.43042057197</c:v>
                </c:pt>
                <c:pt idx="1298">
                  <c:v>438447.33616127499</c:v>
                </c:pt>
                <c:pt idx="1299">
                  <c:v>-64306.469747275056</c:v>
                </c:pt>
                <c:pt idx="1300">
                  <c:v>379424.57399975904</c:v>
                </c:pt>
                <c:pt idx="1301">
                  <c:v>194240.74557046301</c:v>
                </c:pt>
                <c:pt idx="1302">
                  <c:v>-14869.771245770011</c:v>
                </c:pt>
                <c:pt idx="1303">
                  <c:v>-65295.046569345985</c:v>
                </c:pt>
                <c:pt idx="1304">
                  <c:v>237999.69356773401</c:v>
                </c:pt>
                <c:pt idx="1305">
                  <c:v>742303.56908501987</c:v>
                </c:pt>
                <c:pt idx="1306">
                  <c:v>-321964.65897021501</c:v>
                </c:pt>
                <c:pt idx="1307">
                  <c:v>784531.30570711091</c:v>
                </c:pt>
                <c:pt idx="1308">
                  <c:v>681677.84623059095</c:v>
                </c:pt>
                <c:pt idx="1309">
                  <c:v>528600.63884995005</c:v>
                </c:pt>
                <c:pt idx="1310">
                  <c:v>-189894.47421256703</c:v>
                </c:pt>
                <c:pt idx="1311">
                  <c:v>217473.24442060804</c:v>
                </c:pt>
                <c:pt idx="1312">
                  <c:v>156286.02717775502</c:v>
                </c:pt>
                <c:pt idx="1313">
                  <c:v>646825.07910067507</c:v>
                </c:pt>
                <c:pt idx="1314">
                  <c:v>-126588.500359064</c:v>
                </c:pt>
                <c:pt idx="1315">
                  <c:v>569373.45237017598</c:v>
                </c:pt>
                <c:pt idx="1316">
                  <c:v>-138142.65081832401</c:v>
                </c:pt>
                <c:pt idx="1317">
                  <c:v>335903.7417471176</c:v>
                </c:pt>
                <c:pt idx="1318">
                  <c:v>502895.78896466107</c:v>
                </c:pt>
                <c:pt idx="1319">
                  <c:v>-237674.39339854001</c:v>
                </c:pt>
                <c:pt idx="1320">
                  <c:v>190564.34457949398</c:v>
                </c:pt>
                <c:pt idx="1321">
                  <c:v>-333833.10777675</c:v>
                </c:pt>
                <c:pt idx="1322">
                  <c:v>-285334.299433409</c:v>
                </c:pt>
                <c:pt idx="1323">
                  <c:v>77757.608162867022</c:v>
                </c:pt>
                <c:pt idx="1324">
                  <c:v>2899.0117138689966</c:v>
                </c:pt>
                <c:pt idx="1325">
                  <c:v>168962.23713723</c:v>
                </c:pt>
                <c:pt idx="1326">
                  <c:v>101706.37545142497</c:v>
                </c:pt>
                <c:pt idx="1327">
                  <c:v>549590.26679269702</c:v>
                </c:pt>
                <c:pt idx="1328">
                  <c:v>311561.4975757068</c:v>
                </c:pt>
                <c:pt idx="1329">
                  <c:v>216876.05863113998</c:v>
                </c:pt>
                <c:pt idx="1330">
                  <c:v>779620.76537360996</c:v>
                </c:pt>
                <c:pt idx="1331">
                  <c:v>464476.15736193152</c:v>
                </c:pt>
                <c:pt idx="1332">
                  <c:v>278392.76959570905</c:v>
                </c:pt>
                <c:pt idx="1333">
                  <c:v>-171262.69562589802</c:v>
                </c:pt>
                <c:pt idx="1334">
                  <c:v>288798.88835037703</c:v>
                </c:pt>
                <c:pt idx="1335">
                  <c:v>665402.0716275312</c:v>
                </c:pt>
                <c:pt idx="1336">
                  <c:v>297680.09553565097</c:v>
                </c:pt>
                <c:pt idx="1337">
                  <c:v>719888.6651123591</c:v>
                </c:pt>
                <c:pt idx="1338">
                  <c:v>611974.89765989897</c:v>
                </c:pt>
                <c:pt idx="1339">
                  <c:v>376142.71240679099</c:v>
                </c:pt>
                <c:pt idx="1340">
                  <c:v>273392.97437076003</c:v>
                </c:pt>
                <c:pt idx="1341">
                  <c:v>633235.00166798639</c:v>
                </c:pt>
                <c:pt idx="1342">
                  <c:v>825803.7104585924</c:v>
                </c:pt>
                <c:pt idx="1343">
                  <c:v>-21852.0803289865</c:v>
                </c:pt>
                <c:pt idx="1344">
                  <c:v>660729.85620203509</c:v>
                </c:pt>
                <c:pt idx="1345">
                  <c:v>174012.41486708799</c:v>
                </c:pt>
                <c:pt idx="1346">
                  <c:v>675807.74593033106</c:v>
                </c:pt>
                <c:pt idx="1347">
                  <c:v>150329.08440798399</c:v>
                </c:pt>
                <c:pt idx="1348">
                  <c:v>34742.135833842971</c:v>
                </c:pt>
                <c:pt idx="1349">
                  <c:v>-254967.72909199799</c:v>
                </c:pt>
                <c:pt idx="1350">
                  <c:v>591408.06617759704</c:v>
                </c:pt>
                <c:pt idx="1351">
                  <c:v>-209618.951403399</c:v>
                </c:pt>
                <c:pt idx="1352">
                  <c:v>837342.71503714216</c:v>
                </c:pt>
                <c:pt idx="1353">
                  <c:v>545005.25942430506</c:v>
                </c:pt>
                <c:pt idx="1354">
                  <c:v>169866.87222079304</c:v>
                </c:pt>
                <c:pt idx="1355">
                  <c:v>322663.77628980397</c:v>
                </c:pt>
                <c:pt idx="1356">
                  <c:v>363468.55471856694</c:v>
                </c:pt>
                <c:pt idx="1357">
                  <c:v>-18603.598161947972</c:v>
                </c:pt>
                <c:pt idx="1358">
                  <c:v>277979.4073345717</c:v>
                </c:pt>
                <c:pt idx="1359">
                  <c:v>-45832.349051854981</c:v>
                </c:pt>
                <c:pt idx="1360">
                  <c:v>-268132.28255171003</c:v>
                </c:pt>
                <c:pt idx="1361">
                  <c:v>396298.38154618</c:v>
                </c:pt>
                <c:pt idx="1362">
                  <c:v>739439.28962117003</c:v>
                </c:pt>
                <c:pt idx="1363">
                  <c:v>-240472.43023745998</c:v>
                </c:pt>
                <c:pt idx="1364">
                  <c:v>-29469.213251558198</c:v>
                </c:pt>
                <c:pt idx="1365">
                  <c:v>427136.26100989006</c:v>
                </c:pt>
                <c:pt idx="1366">
                  <c:v>-326120.00162395387</c:v>
                </c:pt>
                <c:pt idx="1367">
                  <c:v>-139329.21161287301</c:v>
                </c:pt>
                <c:pt idx="1368">
                  <c:v>-231965.31567539799</c:v>
                </c:pt>
                <c:pt idx="1369">
                  <c:v>719888.58188455412</c:v>
                </c:pt>
                <c:pt idx="1370">
                  <c:v>249542.84790724987</c:v>
                </c:pt>
                <c:pt idx="1371">
                  <c:v>-11222.583376433991</c:v>
                </c:pt>
                <c:pt idx="1372">
                  <c:v>498915.16659477598</c:v>
                </c:pt>
                <c:pt idx="1373">
                  <c:v>-145789.90494497403</c:v>
                </c:pt>
                <c:pt idx="1374">
                  <c:v>121202.96170337772</c:v>
                </c:pt>
                <c:pt idx="1375">
                  <c:v>107843.58377356171</c:v>
                </c:pt>
                <c:pt idx="1376">
                  <c:v>534588.09040701191</c:v>
                </c:pt>
                <c:pt idx="1377">
                  <c:v>-267040.58629912802</c:v>
                </c:pt>
                <c:pt idx="1378">
                  <c:v>342015.78615482</c:v>
                </c:pt>
                <c:pt idx="1379">
                  <c:v>4329.3906828510226</c:v>
                </c:pt>
                <c:pt idx="1380">
                  <c:v>332429.48132455803</c:v>
                </c:pt>
                <c:pt idx="1381">
                  <c:v>-46174.737614904792</c:v>
                </c:pt>
                <c:pt idx="1382">
                  <c:v>703797.51802476996</c:v>
                </c:pt>
                <c:pt idx="1383">
                  <c:v>602292.68264063902</c:v>
                </c:pt>
                <c:pt idx="1384">
                  <c:v>429366.96324874903</c:v>
                </c:pt>
                <c:pt idx="1385">
                  <c:v>59558.649279487901</c:v>
                </c:pt>
                <c:pt idx="1386">
                  <c:v>435029.31388573896</c:v>
                </c:pt>
                <c:pt idx="1387">
                  <c:v>427939.047482525</c:v>
                </c:pt>
                <c:pt idx="1388">
                  <c:v>469813.88024544</c:v>
                </c:pt>
                <c:pt idx="1389">
                  <c:v>30634.965748924995</c:v>
                </c:pt>
                <c:pt idx="1390">
                  <c:v>-64040.192430468989</c:v>
                </c:pt>
                <c:pt idx="1391">
                  <c:v>378258.424142031</c:v>
                </c:pt>
                <c:pt idx="1392">
                  <c:v>294364.91267548699</c:v>
                </c:pt>
                <c:pt idx="1393">
                  <c:v>265253.77416804701</c:v>
                </c:pt>
                <c:pt idx="1394">
                  <c:v>20297.474121591003</c:v>
                </c:pt>
                <c:pt idx="1395">
                  <c:v>546676.34968117904</c:v>
                </c:pt>
                <c:pt idx="1396">
                  <c:v>-62018.980727085582</c:v>
                </c:pt>
                <c:pt idx="1397">
                  <c:v>583228.31162074802</c:v>
                </c:pt>
                <c:pt idx="1398">
                  <c:v>594550.33733807295</c:v>
                </c:pt>
                <c:pt idx="1399">
                  <c:v>80036.832698696991</c:v>
                </c:pt>
                <c:pt idx="1400">
                  <c:v>594466.77725326689</c:v>
                </c:pt>
                <c:pt idx="1401">
                  <c:v>798851.15330105904</c:v>
                </c:pt>
                <c:pt idx="1402">
                  <c:v>542363.57873975649</c:v>
                </c:pt>
                <c:pt idx="1403">
                  <c:v>-137830.15004240003</c:v>
                </c:pt>
                <c:pt idx="1404">
                  <c:v>340961.07175683195</c:v>
                </c:pt>
                <c:pt idx="1405">
                  <c:v>2696.2259929509601</c:v>
                </c:pt>
                <c:pt idx="1406">
                  <c:v>253874.06006412613</c:v>
                </c:pt>
                <c:pt idx="1407">
                  <c:v>148251.21597633301</c:v>
                </c:pt>
                <c:pt idx="1408">
                  <c:v>255386.72530814499</c:v>
                </c:pt>
                <c:pt idx="1409">
                  <c:v>726492.42382636224</c:v>
                </c:pt>
                <c:pt idx="1410">
                  <c:v>-214672.13647608997</c:v>
                </c:pt>
                <c:pt idx="1411">
                  <c:v>515303.21689012996</c:v>
                </c:pt>
                <c:pt idx="1412">
                  <c:v>49240.152542401978</c:v>
                </c:pt>
                <c:pt idx="1413">
                  <c:v>579146.56888306607</c:v>
                </c:pt>
                <c:pt idx="1414">
                  <c:v>11565.823960216017</c:v>
                </c:pt>
                <c:pt idx="1415">
                  <c:v>127170.31337251098</c:v>
                </c:pt>
                <c:pt idx="1416">
                  <c:v>633768.33732156793</c:v>
                </c:pt>
                <c:pt idx="1417">
                  <c:v>-257535.37751275601</c:v>
                </c:pt>
                <c:pt idx="1418">
                  <c:v>-106095.21721480601</c:v>
                </c:pt>
                <c:pt idx="1419">
                  <c:v>218129.27289258203</c:v>
                </c:pt>
                <c:pt idx="1420">
                  <c:v>389010.23842767306</c:v>
                </c:pt>
                <c:pt idx="1421">
                  <c:v>294225.78563854547</c:v>
                </c:pt>
                <c:pt idx="1422">
                  <c:v>283204.40753742796</c:v>
                </c:pt>
                <c:pt idx="1423">
                  <c:v>191075.19336118904</c:v>
                </c:pt>
                <c:pt idx="1424">
                  <c:v>-267876.91310261306</c:v>
                </c:pt>
                <c:pt idx="1425">
                  <c:v>231197.18484592729</c:v>
                </c:pt>
                <c:pt idx="1426">
                  <c:v>224223.12436490698</c:v>
                </c:pt>
                <c:pt idx="1427">
                  <c:v>34102.226358904009</c:v>
                </c:pt>
                <c:pt idx="1428">
                  <c:v>816488.96550460078</c:v>
                </c:pt>
                <c:pt idx="1429">
                  <c:v>513732.75795166206</c:v>
                </c:pt>
                <c:pt idx="1430">
                  <c:v>173342.95299161301</c:v>
                </c:pt>
                <c:pt idx="1431">
                  <c:v>350095.87294264202</c:v>
                </c:pt>
                <c:pt idx="1432">
                  <c:v>177725.25642654012</c:v>
                </c:pt>
                <c:pt idx="1433">
                  <c:v>454810.76502900606</c:v>
                </c:pt>
                <c:pt idx="1434">
                  <c:v>-62249.875167055987</c:v>
                </c:pt>
                <c:pt idx="1435">
                  <c:v>678065.35603595292</c:v>
                </c:pt>
                <c:pt idx="1436">
                  <c:v>592956.17763573001</c:v>
                </c:pt>
                <c:pt idx="1437">
                  <c:v>93427.146101452003</c:v>
                </c:pt>
                <c:pt idx="1438">
                  <c:v>193485.68065178604</c:v>
                </c:pt>
                <c:pt idx="1439">
                  <c:v>117645.31999792001</c:v>
                </c:pt>
                <c:pt idx="1440">
                  <c:v>56384.818536830993</c:v>
                </c:pt>
                <c:pt idx="1441">
                  <c:v>-81224.409046210028</c:v>
                </c:pt>
                <c:pt idx="1442">
                  <c:v>709101.76964000298</c:v>
                </c:pt>
                <c:pt idx="1443">
                  <c:v>-4891.6144368100067</c:v>
                </c:pt>
                <c:pt idx="1444">
                  <c:v>-155884.53255079401</c:v>
                </c:pt>
                <c:pt idx="1445">
                  <c:v>-245169.84765182502</c:v>
                </c:pt>
                <c:pt idx="1446">
                  <c:v>474947.90577296296</c:v>
                </c:pt>
                <c:pt idx="1447">
                  <c:v>860762.81099829427</c:v>
                </c:pt>
                <c:pt idx="1448">
                  <c:v>446508.423714481</c:v>
                </c:pt>
                <c:pt idx="1449">
                  <c:v>-314041.09696384857</c:v>
                </c:pt>
                <c:pt idx="1450">
                  <c:v>790687.13307314017</c:v>
                </c:pt>
                <c:pt idx="1451">
                  <c:v>149467.68661616801</c:v>
                </c:pt>
                <c:pt idx="1452">
                  <c:v>186713.69554058701</c:v>
                </c:pt>
                <c:pt idx="1453">
                  <c:v>368050.6463207209</c:v>
                </c:pt>
                <c:pt idx="1454">
                  <c:v>471459.09094812063</c:v>
                </c:pt>
                <c:pt idx="1455">
                  <c:v>-195087.75923331501</c:v>
                </c:pt>
                <c:pt idx="1456">
                  <c:v>379252.12046836043</c:v>
                </c:pt>
                <c:pt idx="1457">
                  <c:v>705017.62172254408</c:v>
                </c:pt>
                <c:pt idx="1458">
                  <c:v>544993.88991873304</c:v>
                </c:pt>
                <c:pt idx="1459">
                  <c:v>154428.37774185004</c:v>
                </c:pt>
                <c:pt idx="1460">
                  <c:v>349820.54655283102</c:v>
                </c:pt>
                <c:pt idx="1461">
                  <c:v>301223.67805056018</c:v>
                </c:pt>
                <c:pt idx="1462">
                  <c:v>365765.37972456391</c:v>
                </c:pt>
                <c:pt idx="1463">
                  <c:v>-12949.126101062793</c:v>
                </c:pt>
                <c:pt idx="1464">
                  <c:v>28113.604006092006</c:v>
                </c:pt>
                <c:pt idx="1465">
                  <c:v>692093.49365066004</c:v>
                </c:pt>
                <c:pt idx="1466">
                  <c:v>90949.541310928995</c:v>
                </c:pt>
                <c:pt idx="1467">
                  <c:v>-219385.68646469602</c:v>
                </c:pt>
                <c:pt idx="1468">
                  <c:v>582732.96544585098</c:v>
                </c:pt>
                <c:pt idx="1469">
                  <c:v>412389.80126631795</c:v>
                </c:pt>
                <c:pt idx="1470">
                  <c:v>637634.01093355648</c:v>
                </c:pt>
                <c:pt idx="1471">
                  <c:v>537592.7048281359</c:v>
                </c:pt>
                <c:pt idx="1472">
                  <c:v>-96409.015072474023</c:v>
                </c:pt>
                <c:pt idx="1473">
                  <c:v>-322811.4427608223</c:v>
                </c:pt>
                <c:pt idx="1474">
                  <c:v>478336.61199986405</c:v>
                </c:pt>
                <c:pt idx="1475">
                  <c:v>-57082.234442720946</c:v>
                </c:pt>
                <c:pt idx="1476">
                  <c:v>-126875.60059520003</c:v>
                </c:pt>
                <c:pt idx="1477">
                  <c:v>896896.38299578207</c:v>
                </c:pt>
                <c:pt idx="1478">
                  <c:v>491516.31352589099</c:v>
                </c:pt>
                <c:pt idx="1479">
                  <c:v>122190.80014025304</c:v>
                </c:pt>
                <c:pt idx="1480">
                  <c:v>104084.03971070299</c:v>
                </c:pt>
                <c:pt idx="1481">
                  <c:v>338184.78334017307</c:v>
                </c:pt>
                <c:pt idx="1482">
                  <c:v>768954.32378724997</c:v>
                </c:pt>
                <c:pt idx="1483">
                  <c:v>259070.7448362548</c:v>
                </c:pt>
                <c:pt idx="1484">
                  <c:v>399785.86684246094</c:v>
                </c:pt>
                <c:pt idx="1485">
                  <c:v>229796.127094308</c:v>
                </c:pt>
                <c:pt idx="1486">
                  <c:v>579830.14980479609</c:v>
                </c:pt>
                <c:pt idx="1487">
                  <c:v>614968.85223177203</c:v>
                </c:pt>
                <c:pt idx="1488">
                  <c:v>374359.32835905103</c:v>
                </c:pt>
                <c:pt idx="1489">
                  <c:v>167922.9448763231</c:v>
                </c:pt>
                <c:pt idx="1490">
                  <c:v>828373.99142513273</c:v>
                </c:pt>
                <c:pt idx="1491">
                  <c:v>-196970.77227044696</c:v>
                </c:pt>
                <c:pt idx="1492">
                  <c:v>75801.435129599005</c:v>
                </c:pt>
                <c:pt idx="1493">
                  <c:v>-140304.56969376799</c:v>
                </c:pt>
                <c:pt idx="1494">
                  <c:v>342562.95125975902</c:v>
                </c:pt>
                <c:pt idx="1495">
                  <c:v>712022.96601739095</c:v>
                </c:pt>
                <c:pt idx="1496">
                  <c:v>95555.898717799602</c:v>
                </c:pt>
                <c:pt idx="1497">
                  <c:v>6460.1506237160065</c:v>
                </c:pt>
                <c:pt idx="1498">
                  <c:v>407074.34354628995</c:v>
                </c:pt>
                <c:pt idx="1499">
                  <c:v>-72251.736588688043</c:v>
                </c:pt>
                <c:pt idx="1500">
                  <c:v>558479.31262308895</c:v>
                </c:pt>
                <c:pt idx="1501">
                  <c:v>476179.58874046372</c:v>
                </c:pt>
                <c:pt idx="1502">
                  <c:v>264884.53338015621</c:v>
                </c:pt>
                <c:pt idx="1503">
                  <c:v>274709.28865136695</c:v>
                </c:pt>
                <c:pt idx="1504">
                  <c:v>-235984.78997870302</c:v>
                </c:pt>
                <c:pt idx="1505">
                  <c:v>327528.34399773</c:v>
                </c:pt>
                <c:pt idx="1506">
                  <c:v>781746.89270883496</c:v>
                </c:pt>
                <c:pt idx="1507">
                  <c:v>-127755.31898659002</c:v>
                </c:pt>
                <c:pt idx="1508">
                  <c:v>-161311.67015905699</c:v>
                </c:pt>
                <c:pt idx="1509">
                  <c:v>-282485.59491392603</c:v>
                </c:pt>
                <c:pt idx="1510">
                  <c:v>-153354.04139115801</c:v>
                </c:pt>
                <c:pt idx="1511">
                  <c:v>-46811.442058046989</c:v>
                </c:pt>
                <c:pt idx="1512">
                  <c:v>222851.76725320303</c:v>
                </c:pt>
                <c:pt idx="1513">
                  <c:v>446329.28400925396</c:v>
                </c:pt>
                <c:pt idx="1514">
                  <c:v>501498.20152038004</c:v>
                </c:pt>
                <c:pt idx="1515">
                  <c:v>-364673.93763287034</c:v>
                </c:pt>
                <c:pt idx="1516">
                  <c:v>-66516.356435035006</c:v>
                </c:pt>
                <c:pt idx="1517">
                  <c:v>750785.19770063204</c:v>
                </c:pt>
                <c:pt idx="1518">
                  <c:v>133792.19197839801</c:v>
                </c:pt>
                <c:pt idx="1519">
                  <c:v>91497.975652947003</c:v>
                </c:pt>
                <c:pt idx="1520">
                  <c:v>554444.67009206396</c:v>
                </c:pt>
                <c:pt idx="1521">
                  <c:v>223140.58731168701</c:v>
                </c:pt>
                <c:pt idx="1522">
                  <c:v>295963.95573822106</c:v>
                </c:pt>
                <c:pt idx="1523">
                  <c:v>633785.13935795892</c:v>
                </c:pt>
                <c:pt idx="1524">
                  <c:v>518591.25540638395</c:v>
                </c:pt>
                <c:pt idx="1525">
                  <c:v>-9986.7422620530124</c:v>
                </c:pt>
                <c:pt idx="1526">
                  <c:v>157402.6710697113</c:v>
                </c:pt>
                <c:pt idx="1527">
                  <c:v>521929.1525679222</c:v>
                </c:pt>
                <c:pt idx="1528">
                  <c:v>510187.78627664893</c:v>
                </c:pt>
                <c:pt idx="1529">
                  <c:v>-186927.39322967338</c:v>
                </c:pt>
                <c:pt idx="1530">
                  <c:v>162130.45642500697</c:v>
                </c:pt>
                <c:pt idx="1531">
                  <c:v>146062.34680213599</c:v>
                </c:pt>
                <c:pt idx="1532">
                  <c:v>-370742.35440435901</c:v>
                </c:pt>
                <c:pt idx="1533">
                  <c:v>294416.19712059299</c:v>
                </c:pt>
                <c:pt idx="1534">
                  <c:v>457673.56394944998</c:v>
                </c:pt>
                <c:pt idx="1535">
                  <c:v>605468.83251207031</c:v>
                </c:pt>
                <c:pt idx="1536">
                  <c:v>599263.78648969694</c:v>
                </c:pt>
                <c:pt idx="1537">
                  <c:v>245331.66877270996</c:v>
                </c:pt>
                <c:pt idx="1538">
                  <c:v>-45194.133677692997</c:v>
                </c:pt>
                <c:pt idx="1539">
                  <c:v>735870.98387497594</c:v>
                </c:pt>
                <c:pt idx="1540">
                  <c:v>655977.02742032893</c:v>
                </c:pt>
                <c:pt idx="1541">
                  <c:v>-173910.38001442232</c:v>
                </c:pt>
                <c:pt idx="1542">
                  <c:v>-61679.581755628024</c:v>
                </c:pt>
                <c:pt idx="1543">
                  <c:v>274652.47464326001</c:v>
                </c:pt>
                <c:pt idx="1544">
                  <c:v>437857.55440047593</c:v>
                </c:pt>
                <c:pt idx="1545">
                  <c:v>-222134.644269977</c:v>
                </c:pt>
                <c:pt idx="1546">
                  <c:v>455146.13851462904</c:v>
                </c:pt>
                <c:pt idx="1547">
                  <c:v>489333.03883365594</c:v>
                </c:pt>
                <c:pt idx="1548">
                  <c:v>308743.99529091694</c:v>
                </c:pt>
                <c:pt idx="1549">
                  <c:v>382316.55505005707</c:v>
                </c:pt>
                <c:pt idx="1550">
                  <c:v>260349.50634282699</c:v>
                </c:pt>
                <c:pt idx="1551">
                  <c:v>126651.02318278106</c:v>
                </c:pt>
                <c:pt idx="1552">
                  <c:v>506453.62969408906</c:v>
                </c:pt>
                <c:pt idx="1553">
                  <c:v>-222351.27849841196</c:v>
                </c:pt>
                <c:pt idx="1554">
                  <c:v>495003.26115231996</c:v>
                </c:pt>
                <c:pt idx="1555">
                  <c:v>717773.74623582792</c:v>
                </c:pt>
                <c:pt idx="1556">
                  <c:v>322284.71117402706</c:v>
                </c:pt>
                <c:pt idx="1557">
                  <c:v>255783.2961583279</c:v>
                </c:pt>
                <c:pt idx="1558">
                  <c:v>243972.08131903</c:v>
                </c:pt>
                <c:pt idx="1559">
                  <c:v>625128.97358585591</c:v>
                </c:pt>
                <c:pt idx="1560">
                  <c:v>188211.29620232998</c:v>
                </c:pt>
                <c:pt idx="1561">
                  <c:v>289985.96199388598</c:v>
                </c:pt>
                <c:pt idx="1562">
                  <c:v>167350.97225642696</c:v>
                </c:pt>
                <c:pt idx="1563">
                  <c:v>776121.80708755588</c:v>
                </c:pt>
                <c:pt idx="1564">
                  <c:v>144728.10850237997</c:v>
                </c:pt>
                <c:pt idx="1565">
                  <c:v>-202228.44649642901</c:v>
                </c:pt>
                <c:pt idx="1566">
                  <c:v>43951.577054149995</c:v>
                </c:pt>
                <c:pt idx="1567">
                  <c:v>207792.990201657</c:v>
                </c:pt>
                <c:pt idx="1568">
                  <c:v>68256.732386198011</c:v>
                </c:pt>
                <c:pt idx="1569">
                  <c:v>61881.770885055004</c:v>
                </c:pt>
                <c:pt idx="1570">
                  <c:v>101951.12094322829</c:v>
                </c:pt>
                <c:pt idx="1571">
                  <c:v>-160557.54917777301</c:v>
                </c:pt>
                <c:pt idx="1572">
                  <c:v>289407.34934669198</c:v>
                </c:pt>
                <c:pt idx="1573">
                  <c:v>850736.51983812591</c:v>
                </c:pt>
                <c:pt idx="1574">
                  <c:v>308231.77399914997</c:v>
                </c:pt>
                <c:pt idx="1575">
                  <c:v>234636.42101945801</c:v>
                </c:pt>
                <c:pt idx="1576">
                  <c:v>192771.06316520594</c:v>
                </c:pt>
                <c:pt idx="1577">
                  <c:v>-226904.74844098199</c:v>
                </c:pt>
                <c:pt idx="1578">
                  <c:v>810521.20280410396</c:v>
                </c:pt>
                <c:pt idx="1579">
                  <c:v>119405.50277874302</c:v>
                </c:pt>
                <c:pt idx="1580">
                  <c:v>-92457.713813498995</c:v>
                </c:pt>
                <c:pt idx="1581">
                  <c:v>201999.91259573604</c:v>
                </c:pt>
                <c:pt idx="1582">
                  <c:v>154221.53373685002</c:v>
                </c:pt>
                <c:pt idx="1583">
                  <c:v>457181.06820072554</c:v>
                </c:pt>
                <c:pt idx="1584">
                  <c:v>744243.08207487722</c:v>
                </c:pt>
                <c:pt idx="1585">
                  <c:v>-147637.71645474329</c:v>
                </c:pt>
                <c:pt idx="1586">
                  <c:v>-96271.809498869989</c:v>
                </c:pt>
                <c:pt idx="1587">
                  <c:v>598078.83440342115</c:v>
                </c:pt>
                <c:pt idx="1588">
                  <c:v>-38357.827893565001</c:v>
                </c:pt>
                <c:pt idx="1589">
                  <c:v>-99252.005863270024</c:v>
                </c:pt>
                <c:pt idx="1590">
                  <c:v>866827.16354029882</c:v>
                </c:pt>
                <c:pt idx="1591">
                  <c:v>363533.63721854205</c:v>
                </c:pt>
                <c:pt idx="1592">
                  <c:v>76336.689492091304</c:v>
                </c:pt>
                <c:pt idx="1593">
                  <c:v>-138384.02048885601</c:v>
                </c:pt>
                <c:pt idx="1594">
                  <c:v>-357233.77860277396</c:v>
                </c:pt>
                <c:pt idx="1595">
                  <c:v>138158.13360213739</c:v>
                </c:pt>
                <c:pt idx="1596">
                  <c:v>346394.29633871902</c:v>
                </c:pt>
                <c:pt idx="1597">
                  <c:v>466642.08262776863</c:v>
                </c:pt>
                <c:pt idx="1598">
                  <c:v>154336.48232058997</c:v>
                </c:pt>
                <c:pt idx="1599">
                  <c:v>131771.42806229199</c:v>
                </c:pt>
                <c:pt idx="1600">
                  <c:v>-7726.6223198890075</c:v>
                </c:pt>
                <c:pt idx="1601">
                  <c:v>383060.215065667</c:v>
                </c:pt>
                <c:pt idx="1602">
                  <c:v>146012.6669788807</c:v>
                </c:pt>
                <c:pt idx="1603">
                  <c:v>564253.181874178</c:v>
                </c:pt>
                <c:pt idx="1604">
                  <c:v>24483.861989778103</c:v>
                </c:pt>
                <c:pt idx="1605">
                  <c:v>258062.44165991299</c:v>
                </c:pt>
                <c:pt idx="1606">
                  <c:v>287205.73724893207</c:v>
                </c:pt>
                <c:pt idx="1607">
                  <c:v>425908.56425599498</c:v>
                </c:pt>
                <c:pt idx="1608">
                  <c:v>81815.978407815041</c:v>
                </c:pt>
                <c:pt idx="1609">
                  <c:v>650723.12686172978</c:v>
                </c:pt>
                <c:pt idx="1610">
                  <c:v>173594.73390849994</c:v>
                </c:pt>
                <c:pt idx="1611">
                  <c:v>327097.26620356907</c:v>
                </c:pt>
                <c:pt idx="1612">
                  <c:v>753160.3204627753</c:v>
                </c:pt>
                <c:pt idx="1613">
                  <c:v>-232975.46570875499</c:v>
                </c:pt>
                <c:pt idx="1614">
                  <c:v>-233073.184533166</c:v>
                </c:pt>
                <c:pt idx="1615">
                  <c:v>-59663.87716062399</c:v>
                </c:pt>
                <c:pt idx="1616">
                  <c:v>188110.81256953295</c:v>
                </c:pt>
                <c:pt idx="1617">
                  <c:v>-72197.4294697</c:v>
                </c:pt>
                <c:pt idx="1618">
                  <c:v>1018.2332361540175</c:v>
                </c:pt>
                <c:pt idx="1619">
                  <c:v>476987.62074975204</c:v>
                </c:pt>
                <c:pt idx="1620">
                  <c:v>21022.829323224985</c:v>
                </c:pt>
                <c:pt idx="1621">
                  <c:v>276054.97986357356</c:v>
                </c:pt>
                <c:pt idx="1622">
                  <c:v>517442.50437912997</c:v>
                </c:pt>
                <c:pt idx="1623">
                  <c:v>29178.079584442305</c:v>
                </c:pt>
                <c:pt idx="1624">
                  <c:v>224766.65970265598</c:v>
                </c:pt>
                <c:pt idx="1625">
                  <c:v>43196.200044535974</c:v>
                </c:pt>
                <c:pt idx="1626">
                  <c:v>444980.85437139729</c:v>
                </c:pt>
                <c:pt idx="1627">
                  <c:v>221491.11794033917</c:v>
                </c:pt>
                <c:pt idx="1628">
                  <c:v>73353.154242617951</c:v>
                </c:pt>
                <c:pt idx="1629">
                  <c:v>-257480.81365085629</c:v>
                </c:pt>
                <c:pt idx="1630">
                  <c:v>607546.85754789098</c:v>
                </c:pt>
                <c:pt idx="1631">
                  <c:v>-53499.011883803003</c:v>
                </c:pt>
                <c:pt idx="1632">
                  <c:v>75853.071214140014</c:v>
                </c:pt>
                <c:pt idx="1633">
                  <c:v>151374.8912817461</c:v>
                </c:pt>
                <c:pt idx="1634">
                  <c:v>126774.51218986994</c:v>
                </c:pt>
                <c:pt idx="1635">
                  <c:v>685011.73225860903</c:v>
                </c:pt>
                <c:pt idx="1636">
                  <c:v>858874.76108654111</c:v>
                </c:pt>
                <c:pt idx="1637">
                  <c:v>515399.68544117699</c:v>
                </c:pt>
                <c:pt idx="1638">
                  <c:v>462762.37568779994</c:v>
                </c:pt>
                <c:pt idx="1639">
                  <c:v>424027.32466673601</c:v>
                </c:pt>
                <c:pt idx="1640">
                  <c:v>460491.83472032502</c:v>
                </c:pt>
                <c:pt idx="1641">
                  <c:v>258842.590105916</c:v>
                </c:pt>
                <c:pt idx="1642">
                  <c:v>474596.86670294101</c:v>
                </c:pt>
                <c:pt idx="1643">
                  <c:v>917837.7389962998</c:v>
                </c:pt>
                <c:pt idx="1644">
                  <c:v>519009.38544164097</c:v>
                </c:pt>
                <c:pt idx="1645">
                  <c:v>824483.1230962103</c:v>
                </c:pt>
                <c:pt idx="1646">
                  <c:v>208802.39588630709</c:v>
                </c:pt>
                <c:pt idx="1647">
                  <c:v>194228.15908559598</c:v>
                </c:pt>
                <c:pt idx="1648">
                  <c:v>829893.52932106087</c:v>
                </c:pt>
                <c:pt idx="1649">
                  <c:v>256561.73067675007</c:v>
                </c:pt>
                <c:pt idx="1650">
                  <c:v>137495.53552128602</c:v>
                </c:pt>
                <c:pt idx="1651">
                  <c:v>91107.353433336015</c:v>
                </c:pt>
                <c:pt idx="1652">
                  <c:v>571431.15436883387</c:v>
                </c:pt>
                <c:pt idx="1653">
                  <c:v>550858.11302024743</c:v>
                </c:pt>
                <c:pt idx="1654">
                  <c:v>313038.28356693388</c:v>
                </c:pt>
                <c:pt idx="1655">
                  <c:v>198389.660269621</c:v>
                </c:pt>
                <c:pt idx="1656">
                  <c:v>422654.58921781299</c:v>
                </c:pt>
                <c:pt idx="1657">
                  <c:v>-98253.611995547995</c:v>
                </c:pt>
                <c:pt idx="1658">
                  <c:v>-402668.58114255517</c:v>
                </c:pt>
                <c:pt idx="1659">
                  <c:v>705789.80445460707</c:v>
                </c:pt>
                <c:pt idx="1660">
                  <c:v>155311.22152611203</c:v>
                </c:pt>
                <c:pt idx="1661">
                  <c:v>354025.29794430704</c:v>
                </c:pt>
                <c:pt idx="1662">
                  <c:v>50254.988271825016</c:v>
                </c:pt>
                <c:pt idx="1663">
                  <c:v>407975.02355902496</c:v>
                </c:pt>
                <c:pt idx="1664">
                  <c:v>117006.54017335951</c:v>
                </c:pt>
                <c:pt idx="1665">
                  <c:v>-323244.93571026099</c:v>
                </c:pt>
                <c:pt idx="1666">
                  <c:v>174497.05262790201</c:v>
                </c:pt>
                <c:pt idx="1667">
                  <c:v>374722.03289849206</c:v>
                </c:pt>
                <c:pt idx="1668">
                  <c:v>-147418.51074098801</c:v>
                </c:pt>
                <c:pt idx="1669">
                  <c:v>202886.59291119</c:v>
                </c:pt>
                <c:pt idx="1670">
                  <c:v>-263531.28822338698</c:v>
                </c:pt>
                <c:pt idx="1671">
                  <c:v>-250870.837277174</c:v>
                </c:pt>
                <c:pt idx="1672">
                  <c:v>215612.02092252401</c:v>
                </c:pt>
                <c:pt idx="1673">
                  <c:v>414398.62296810804</c:v>
                </c:pt>
                <c:pt idx="1674">
                  <c:v>14149.89894785799</c:v>
                </c:pt>
                <c:pt idx="1675">
                  <c:v>587229.30846993905</c:v>
                </c:pt>
                <c:pt idx="1676">
                  <c:v>560460.966566124</c:v>
                </c:pt>
                <c:pt idx="1677">
                  <c:v>655826.00498610688</c:v>
                </c:pt>
                <c:pt idx="1678">
                  <c:v>161800.29959432629</c:v>
                </c:pt>
                <c:pt idx="1679">
                  <c:v>-57957.252959006713</c:v>
                </c:pt>
                <c:pt idx="1680">
                  <c:v>62956.477962032019</c:v>
                </c:pt>
                <c:pt idx="1681">
                  <c:v>864350.72477966547</c:v>
                </c:pt>
                <c:pt idx="1682">
                  <c:v>580053.36637832399</c:v>
                </c:pt>
                <c:pt idx="1683">
                  <c:v>-410589.20792959339</c:v>
                </c:pt>
                <c:pt idx="1684">
                  <c:v>-63100.453533045016</c:v>
                </c:pt>
                <c:pt idx="1685">
                  <c:v>273619.73604840215</c:v>
                </c:pt>
                <c:pt idx="1686">
                  <c:v>193513.76832834189</c:v>
                </c:pt>
                <c:pt idx="1687">
                  <c:v>509183.82543410506</c:v>
                </c:pt>
                <c:pt idx="1688">
                  <c:v>900923.78722585971</c:v>
                </c:pt>
                <c:pt idx="1689">
                  <c:v>612301.50599215808</c:v>
                </c:pt>
                <c:pt idx="1690">
                  <c:v>-203978.48052928102</c:v>
                </c:pt>
                <c:pt idx="1691">
                  <c:v>660977.65051521105</c:v>
                </c:pt>
                <c:pt idx="1692">
                  <c:v>376779.60368133296</c:v>
                </c:pt>
                <c:pt idx="1693">
                  <c:v>329464.63968550396</c:v>
                </c:pt>
                <c:pt idx="1694">
                  <c:v>493839.58366598608</c:v>
                </c:pt>
                <c:pt idx="1695">
                  <c:v>-138238.88286080898</c:v>
                </c:pt>
                <c:pt idx="1696">
                  <c:v>347670.707825221</c:v>
                </c:pt>
                <c:pt idx="1697">
                  <c:v>29969.21933539398</c:v>
                </c:pt>
                <c:pt idx="1698">
                  <c:v>261530.64473417902</c:v>
                </c:pt>
                <c:pt idx="1699">
                  <c:v>162508.83572534408</c:v>
                </c:pt>
                <c:pt idx="1700">
                  <c:v>262798.59470233304</c:v>
                </c:pt>
                <c:pt idx="1701">
                  <c:v>181736.52412648097</c:v>
                </c:pt>
                <c:pt idx="1702">
                  <c:v>236753.19992467703</c:v>
                </c:pt>
                <c:pt idx="1703">
                  <c:v>-217056.74102079502</c:v>
                </c:pt>
                <c:pt idx="1704">
                  <c:v>136306.07618123997</c:v>
                </c:pt>
                <c:pt idx="1705">
                  <c:v>255268.73865460505</c:v>
                </c:pt>
                <c:pt idx="1706">
                  <c:v>-3277.9032560620108</c:v>
                </c:pt>
                <c:pt idx="1707">
                  <c:v>153170.560358861</c:v>
                </c:pt>
                <c:pt idx="1708">
                  <c:v>-311547.82053157</c:v>
                </c:pt>
                <c:pt idx="1709">
                  <c:v>910555.22454677359</c:v>
                </c:pt>
                <c:pt idx="1710">
                  <c:v>681289.79045153374</c:v>
                </c:pt>
                <c:pt idx="1711">
                  <c:v>353949.62296776898</c:v>
                </c:pt>
                <c:pt idx="1712">
                  <c:v>523238.39773735497</c:v>
                </c:pt>
                <c:pt idx="1713">
                  <c:v>431003.649095122</c:v>
                </c:pt>
                <c:pt idx="1714">
                  <c:v>457020.17897352052</c:v>
                </c:pt>
                <c:pt idx="1715">
                  <c:v>645871.70386464405</c:v>
                </c:pt>
                <c:pt idx="1716">
                  <c:v>68338.086765628017</c:v>
                </c:pt>
                <c:pt idx="1717">
                  <c:v>486436.19612587709</c:v>
                </c:pt>
                <c:pt idx="1718">
                  <c:v>810353.49870256276</c:v>
                </c:pt>
                <c:pt idx="1719">
                  <c:v>94784.784193224972</c:v>
                </c:pt>
                <c:pt idx="1720">
                  <c:v>477356.07540058001</c:v>
                </c:pt>
                <c:pt idx="1721">
                  <c:v>-210162.50197992899</c:v>
                </c:pt>
                <c:pt idx="1722">
                  <c:v>-215697.96422775203</c:v>
                </c:pt>
                <c:pt idx="1723">
                  <c:v>618724.80181937898</c:v>
                </c:pt>
                <c:pt idx="1724">
                  <c:v>605535.75396189897</c:v>
                </c:pt>
                <c:pt idx="1725">
                  <c:v>360642.06185383338</c:v>
                </c:pt>
                <c:pt idx="1726">
                  <c:v>-72280.938189234992</c:v>
                </c:pt>
                <c:pt idx="1727">
                  <c:v>66565.767890118994</c:v>
                </c:pt>
                <c:pt idx="1728">
                  <c:v>161347.12464499997</c:v>
                </c:pt>
                <c:pt idx="1729">
                  <c:v>129570.78445923002</c:v>
                </c:pt>
                <c:pt idx="1730">
                  <c:v>367871.42931870598</c:v>
                </c:pt>
                <c:pt idx="1731">
                  <c:v>288995.15665339294</c:v>
                </c:pt>
                <c:pt idx="1732">
                  <c:v>704536.01943560096</c:v>
                </c:pt>
                <c:pt idx="1733">
                  <c:v>89199.335171675979</c:v>
                </c:pt>
                <c:pt idx="1734">
                  <c:v>33412.969711788988</c:v>
                </c:pt>
                <c:pt idx="1735">
                  <c:v>99237.499653104984</c:v>
                </c:pt>
                <c:pt idx="1736">
                  <c:v>253324.34618722496</c:v>
                </c:pt>
                <c:pt idx="1737">
                  <c:v>378908.35133397824</c:v>
                </c:pt>
                <c:pt idx="1738">
                  <c:v>14995.921523945988</c:v>
                </c:pt>
                <c:pt idx="1739">
                  <c:v>625141.30178956105</c:v>
                </c:pt>
                <c:pt idx="1740">
                  <c:v>-34634.393945288029</c:v>
                </c:pt>
                <c:pt idx="1741">
                  <c:v>-243923.58615575501</c:v>
                </c:pt>
                <c:pt idx="1742">
                  <c:v>190932.81741291302</c:v>
                </c:pt>
                <c:pt idx="1743">
                  <c:v>142635.73191850906</c:v>
                </c:pt>
                <c:pt idx="1744">
                  <c:v>446997.18768674403</c:v>
                </c:pt>
                <c:pt idx="1745">
                  <c:v>30087.895380199014</c:v>
                </c:pt>
                <c:pt idx="1746">
                  <c:v>447269.83620036702</c:v>
                </c:pt>
                <c:pt idx="1747">
                  <c:v>-226943.90616270699</c:v>
                </c:pt>
                <c:pt idx="1748">
                  <c:v>161591.05324026197</c:v>
                </c:pt>
                <c:pt idx="1749">
                  <c:v>671702.70765674335</c:v>
                </c:pt>
                <c:pt idx="1750">
                  <c:v>556075.58595880074</c:v>
                </c:pt>
                <c:pt idx="1751">
                  <c:v>699127.63803148305</c:v>
                </c:pt>
                <c:pt idx="1752">
                  <c:v>-38765.817828785017</c:v>
                </c:pt>
                <c:pt idx="1753">
                  <c:v>-233820.01239900279</c:v>
                </c:pt>
                <c:pt idx="1754">
                  <c:v>-162234.08342175104</c:v>
                </c:pt>
                <c:pt idx="1755">
                  <c:v>-84784.177151064039</c:v>
                </c:pt>
                <c:pt idx="1756">
                  <c:v>513009.06139529508</c:v>
                </c:pt>
                <c:pt idx="1757">
                  <c:v>-256617.66397390497</c:v>
                </c:pt>
                <c:pt idx="1758">
                  <c:v>347288.86214255902</c:v>
                </c:pt>
                <c:pt idx="1759">
                  <c:v>58978.731628411697</c:v>
                </c:pt>
                <c:pt idx="1760">
                  <c:v>432715.955472489</c:v>
                </c:pt>
                <c:pt idx="1761">
                  <c:v>312308.94273573905</c:v>
                </c:pt>
                <c:pt idx="1762">
                  <c:v>157151.99876957198</c:v>
                </c:pt>
                <c:pt idx="1763">
                  <c:v>52216.812937281036</c:v>
                </c:pt>
                <c:pt idx="1764">
                  <c:v>726406.8536997037</c:v>
                </c:pt>
                <c:pt idx="1765">
                  <c:v>321680.83281617064</c:v>
                </c:pt>
                <c:pt idx="1766">
                  <c:v>717934.15545886697</c:v>
                </c:pt>
                <c:pt idx="1767">
                  <c:v>345971.0900584872</c:v>
                </c:pt>
                <c:pt idx="1768">
                  <c:v>-220809.27117074261</c:v>
                </c:pt>
                <c:pt idx="1769">
                  <c:v>733845.06999138789</c:v>
                </c:pt>
                <c:pt idx="1770">
                  <c:v>263591.87398463499</c:v>
                </c:pt>
                <c:pt idx="1771">
                  <c:v>16485.614932274038</c:v>
                </c:pt>
                <c:pt idx="1772">
                  <c:v>630280.24519644596</c:v>
                </c:pt>
                <c:pt idx="1773">
                  <c:v>119520.49952086102</c:v>
                </c:pt>
                <c:pt idx="1774">
                  <c:v>572921.759336369</c:v>
                </c:pt>
                <c:pt idx="1775">
                  <c:v>124503.4626321969</c:v>
                </c:pt>
                <c:pt idx="1776">
                  <c:v>-144378.345070004</c:v>
                </c:pt>
                <c:pt idx="1777">
                  <c:v>228654.67254004796</c:v>
                </c:pt>
                <c:pt idx="1778">
                  <c:v>539991.37479253695</c:v>
                </c:pt>
                <c:pt idx="1779">
                  <c:v>136929.51712520706</c:v>
                </c:pt>
                <c:pt idx="1780">
                  <c:v>328080.41214034846</c:v>
                </c:pt>
                <c:pt idx="1781">
                  <c:v>671574.25111160555</c:v>
                </c:pt>
                <c:pt idx="1782">
                  <c:v>103485.57254934197</c:v>
                </c:pt>
                <c:pt idx="1783">
                  <c:v>563396.20069228194</c:v>
                </c:pt>
                <c:pt idx="1784">
                  <c:v>174293.79272986099</c:v>
                </c:pt>
                <c:pt idx="1785">
                  <c:v>213842.77522182104</c:v>
                </c:pt>
                <c:pt idx="1786">
                  <c:v>568576.39058158209</c:v>
                </c:pt>
                <c:pt idx="1787">
                  <c:v>326736.28121754294</c:v>
                </c:pt>
                <c:pt idx="1788">
                  <c:v>7155.580893174978</c:v>
                </c:pt>
                <c:pt idx="1789">
                  <c:v>511214.3771248741</c:v>
                </c:pt>
                <c:pt idx="1790">
                  <c:v>677334.39935385506</c:v>
                </c:pt>
                <c:pt idx="1791">
                  <c:v>462024.01764623204</c:v>
                </c:pt>
                <c:pt idx="1792">
                  <c:v>727805.2417356415</c:v>
                </c:pt>
                <c:pt idx="1793">
                  <c:v>419888.17600451806</c:v>
                </c:pt>
                <c:pt idx="1794">
                  <c:v>247103.09595457406</c:v>
                </c:pt>
                <c:pt idx="1795">
                  <c:v>199856.743697314</c:v>
                </c:pt>
                <c:pt idx="1796">
                  <c:v>388639.48539130006</c:v>
                </c:pt>
                <c:pt idx="1797">
                  <c:v>276645.763267331</c:v>
                </c:pt>
                <c:pt idx="1798">
                  <c:v>699450.31333328004</c:v>
                </c:pt>
                <c:pt idx="1799">
                  <c:v>197741.883184326</c:v>
                </c:pt>
                <c:pt idx="1800">
                  <c:v>743337.62132419203</c:v>
                </c:pt>
                <c:pt idx="1801">
                  <c:v>808962.44587412395</c:v>
                </c:pt>
                <c:pt idx="1802">
                  <c:v>411131.34437002806</c:v>
                </c:pt>
                <c:pt idx="1803">
                  <c:v>448910.67244056339</c:v>
                </c:pt>
                <c:pt idx="1804">
                  <c:v>364444.02301468997</c:v>
                </c:pt>
                <c:pt idx="1805">
                  <c:v>150920.45761108201</c:v>
                </c:pt>
                <c:pt idx="1806">
                  <c:v>-217936.60208117601</c:v>
                </c:pt>
                <c:pt idx="1807">
                  <c:v>306953.59412355849</c:v>
                </c:pt>
                <c:pt idx="1808">
                  <c:v>-96146.993289003993</c:v>
                </c:pt>
                <c:pt idx="1809">
                  <c:v>258446.95301975502</c:v>
                </c:pt>
                <c:pt idx="1810">
                  <c:v>893862.2050847545</c:v>
                </c:pt>
                <c:pt idx="1811">
                  <c:v>18113.323697027008</c:v>
                </c:pt>
                <c:pt idx="1812">
                  <c:v>31576.813078570005</c:v>
                </c:pt>
                <c:pt idx="1813">
                  <c:v>-444584.04915075487</c:v>
                </c:pt>
                <c:pt idx="1814">
                  <c:v>871458.64075219759</c:v>
                </c:pt>
                <c:pt idx="1815">
                  <c:v>-155739.2130280495</c:v>
                </c:pt>
                <c:pt idx="1816">
                  <c:v>140025.03569245621</c:v>
                </c:pt>
                <c:pt idx="1817">
                  <c:v>64100.677066475037</c:v>
                </c:pt>
                <c:pt idx="1818">
                  <c:v>-110928.20556202903</c:v>
                </c:pt>
                <c:pt idx="1819">
                  <c:v>93560.095395796001</c:v>
                </c:pt>
                <c:pt idx="1820">
                  <c:v>86909.972544923003</c:v>
                </c:pt>
                <c:pt idx="1821">
                  <c:v>34305.942558944982</c:v>
                </c:pt>
                <c:pt idx="1822">
                  <c:v>783969.02277238236</c:v>
                </c:pt>
                <c:pt idx="1823">
                  <c:v>-178363.70963881401</c:v>
                </c:pt>
                <c:pt idx="1824">
                  <c:v>541168.375866018</c:v>
                </c:pt>
                <c:pt idx="1825">
                  <c:v>83627.675488501991</c:v>
                </c:pt>
                <c:pt idx="1826">
                  <c:v>339262.15196016396</c:v>
                </c:pt>
                <c:pt idx="1827">
                  <c:v>792096.14487763611</c:v>
                </c:pt>
                <c:pt idx="1828">
                  <c:v>261082.69492322701</c:v>
                </c:pt>
                <c:pt idx="1829">
                  <c:v>-78602.236380316201</c:v>
                </c:pt>
                <c:pt idx="1830">
                  <c:v>226720.94736631078</c:v>
                </c:pt>
                <c:pt idx="1831">
                  <c:v>48281.589733336063</c:v>
                </c:pt>
                <c:pt idx="1832">
                  <c:v>481643.05003723502</c:v>
                </c:pt>
                <c:pt idx="1833">
                  <c:v>310568.98747214896</c:v>
                </c:pt>
                <c:pt idx="1834">
                  <c:v>447939.75195140799</c:v>
                </c:pt>
                <c:pt idx="1835">
                  <c:v>228929.22007307893</c:v>
                </c:pt>
                <c:pt idx="1836">
                  <c:v>10355.604208355013</c:v>
                </c:pt>
                <c:pt idx="1837">
                  <c:v>281724.798094325</c:v>
                </c:pt>
                <c:pt idx="1838">
                  <c:v>-35769.255747360992</c:v>
                </c:pt>
                <c:pt idx="1839">
                  <c:v>332789.05093824497</c:v>
                </c:pt>
                <c:pt idx="1840">
                  <c:v>92551.197277787956</c:v>
                </c:pt>
                <c:pt idx="1841">
                  <c:v>608252.76454584696</c:v>
                </c:pt>
                <c:pt idx="1842">
                  <c:v>365270.837192406</c:v>
                </c:pt>
                <c:pt idx="1843">
                  <c:v>275304.56109587901</c:v>
                </c:pt>
                <c:pt idx="1844">
                  <c:v>956480.46107311675</c:v>
                </c:pt>
                <c:pt idx="1845">
                  <c:v>531227.76583472302</c:v>
                </c:pt>
                <c:pt idx="1846">
                  <c:v>-51669.70826104001</c:v>
                </c:pt>
                <c:pt idx="1847">
                  <c:v>147024.28137291607</c:v>
                </c:pt>
                <c:pt idx="1848">
                  <c:v>-153087.82063641504</c:v>
                </c:pt>
                <c:pt idx="1849">
                  <c:v>-40949.748352091003</c:v>
                </c:pt>
                <c:pt idx="1850">
                  <c:v>761064.49454077694</c:v>
                </c:pt>
                <c:pt idx="1851">
                  <c:v>399949.38632308302</c:v>
                </c:pt>
                <c:pt idx="1852">
                  <c:v>613213.16520190309</c:v>
                </c:pt>
                <c:pt idx="1853">
                  <c:v>415938.98634367099</c:v>
                </c:pt>
                <c:pt idx="1854">
                  <c:v>-276602.72019634396</c:v>
                </c:pt>
                <c:pt idx="1855">
                  <c:v>833267.05520013452</c:v>
                </c:pt>
                <c:pt idx="1856">
                  <c:v>-45948.728070844023</c:v>
                </c:pt>
                <c:pt idx="1857">
                  <c:v>-205812.74965396797</c:v>
                </c:pt>
                <c:pt idx="1858">
                  <c:v>694989.00273106305</c:v>
                </c:pt>
                <c:pt idx="1859">
                  <c:v>364424.55482499604</c:v>
                </c:pt>
                <c:pt idx="1860">
                  <c:v>322458.73744959105</c:v>
                </c:pt>
                <c:pt idx="1861">
                  <c:v>767639.50732372748</c:v>
                </c:pt>
                <c:pt idx="1862">
                  <c:v>-15785.176243136011</c:v>
                </c:pt>
                <c:pt idx="1863">
                  <c:v>247811.90968638702</c:v>
                </c:pt>
                <c:pt idx="1864">
                  <c:v>279451.72395234503</c:v>
                </c:pt>
                <c:pt idx="1865">
                  <c:v>635979.32585611404</c:v>
                </c:pt>
                <c:pt idx="1866">
                  <c:v>721328.99430161354</c:v>
                </c:pt>
                <c:pt idx="1867">
                  <c:v>-312235.98057534802</c:v>
                </c:pt>
                <c:pt idx="1868">
                  <c:v>795324.74990075594</c:v>
                </c:pt>
                <c:pt idx="1869">
                  <c:v>449454.78304784239</c:v>
                </c:pt>
                <c:pt idx="1870">
                  <c:v>253006.50821588701</c:v>
                </c:pt>
                <c:pt idx="1871">
                  <c:v>499456.28932199196</c:v>
                </c:pt>
                <c:pt idx="1872">
                  <c:v>669460.77983538795</c:v>
                </c:pt>
                <c:pt idx="1873">
                  <c:v>424083.35035580496</c:v>
                </c:pt>
                <c:pt idx="1874">
                  <c:v>1065.9550945530063</c:v>
                </c:pt>
                <c:pt idx="1875">
                  <c:v>198752.37040257308</c:v>
                </c:pt>
                <c:pt idx="1876">
                  <c:v>450635.4141986054</c:v>
                </c:pt>
                <c:pt idx="1877">
                  <c:v>-122610.48338426501</c:v>
                </c:pt>
                <c:pt idx="1878">
                  <c:v>87402.679601259806</c:v>
                </c:pt>
                <c:pt idx="1879">
                  <c:v>682943.83575810899</c:v>
                </c:pt>
                <c:pt idx="1880">
                  <c:v>586692.87594513595</c:v>
                </c:pt>
                <c:pt idx="1881">
                  <c:v>-278369.03672312101</c:v>
                </c:pt>
                <c:pt idx="1882">
                  <c:v>365297.17886715202</c:v>
                </c:pt>
                <c:pt idx="1883">
                  <c:v>316024.13059214805</c:v>
                </c:pt>
                <c:pt idx="1884">
                  <c:v>350850.79468985694</c:v>
                </c:pt>
                <c:pt idx="1885">
                  <c:v>192528.60463109671</c:v>
                </c:pt>
                <c:pt idx="1886">
                  <c:v>631720.62604554999</c:v>
                </c:pt>
                <c:pt idx="1887">
                  <c:v>-23745.803446610982</c:v>
                </c:pt>
                <c:pt idx="1888">
                  <c:v>-216247.64093039901</c:v>
                </c:pt>
                <c:pt idx="1889">
                  <c:v>-54432.971163275011</c:v>
                </c:pt>
                <c:pt idx="1890">
                  <c:v>685115.86018553004</c:v>
                </c:pt>
                <c:pt idx="1891">
                  <c:v>884211.28988272941</c:v>
                </c:pt>
                <c:pt idx="1892">
                  <c:v>311166.89945555496</c:v>
                </c:pt>
                <c:pt idx="1893">
                  <c:v>50792.470561191963</c:v>
                </c:pt>
                <c:pt idx="1894">
                  <c:v>-151725.26678982601</c:v>
                </c:pt>
                <c:pt idx="1895">
                  <c:v>790664.47087204154</c:v>
                </c:pt>
                <c:pt idx="1896">
                  <c:v>442568.06694026804</c:v>
                </c:pt>
                <c:pt idx="1897">
                  <c:v>237472.82586463896</c:v>
                </c:pt>
                <c:pt idx="1898">
                  <c:v>112591.59271629603</c:v>
                </c:pt>
                <c:pt idx="1899">
                  <c:v>424946.65284852905</c:v>
                </c:pt>
                <c:pt idx="1900">
                  <c:v>-393506.21426240442</c:v>
                </c:pt>
                <c:pt idx="1901">
                  <c:v>579378.23820613301</c:v>
                </c:pt>
                <c:pt idx="1902">
                  <c:v>-151219.51743455601</c:v>
                </c:pt>
                <c:pt idx="1903">
                  <c:v>341984.40295475</c:v>
                </c:pt>
                <c:pt idx="1904">
                  <c:v>43178.932435102004</c:v>
                </c:pt>
                <c:pt idx="1905">
                  <c:v>136839.899789747</c:v>
                </c:pt>
                <c:pt idx="1906">
                  <c:v>244485.96915202902</c:v>
                </c:pt>
                <c:pt idx="1907">
                  <c:v>266623.93899635604</c:v>
                </c:pt>
                <c:pt idx="1908">
                  <c:v>291343.65364584676</c:v>
                </c:pt>
                <c:pt idx="1909">
                  <c:v>116133.88752282201</c:v>
                </c:pt>
                <c:pt idx="1910">
                  <c:v>-59599.041547694011</c:v>
                </c:pt>
                <c:pt idx="1911">
                  <c:v>272082.89818589098</c:v>
                </c:pt>
                <c:pt idx="1912">
                  <c:v>935957.24096122943</c:v>
                </c:pt>
                <c:pt idx="1913">
                  <c:v>51336.274300799007</c:v>
                </c:pt>
                <c:pt idx="1914">
                  <c:v>167077.04868078005</c:v>
                </c:pt>
                <c:pt idx="1915">
                  <c:v>676935.23413730506</c:v>
                </c:pt>
                <c:pt idx="1916">
                  <c:v>185732.3743457105</c:v>
                </c:pt>
                <c:pt idx="1917">
                  <c:v>57140.313547061</c:v>
                </c:pt>
                <c:pt idx="1918">
                  <c:v>323735.32783730899</c:v>
                </c:pt>
                <c:pt idx="1919">
                  <c:v>737780.24501659605</c:v>
                </c:pt>
                <c:pt idx="1920">
                  <c:v>581373.85154581</c:v>
                </c:pt>
                <c:pt idx="1921">
                  <c:v>-145048.90297486109</c:v>
                </c:pt>
                <c:pt idx="1922">
                  <c:v>63748.45672580204</c:v>
                </c:pt>
                <c:pt idx="1923">
                  <c:v>337452.846087176</c:v>
                </c:pt>
                <c:pt idx="1924">
                  <c:v>165134.87564340729</c:v>
                </c:pt>
                <c:pt idx="1925">
                  <c:v>790236.34488307382</c:v>
                </c:pt>
                <c:pt idx="1926">
                  <c:v>273735.52009582322</c:v>
                </c:pt>
                <c:pt idx="1927">
                  <c:v>112115.42263270705</c:v>
                </c:pt>
                <c:pt idx="1928">
                  <c:v>488477.81847812992</c:v>
                </c:pt>
                <c:pt idx="1929">
                  <c:v>374074.66506387398</c:v>
                </c:pt>
                <c:pt idx="1930">
                  <c:v>-268743.48607712297</c:v>
                </c:pt>
                <c:pt idx="1931">
                  <c:v>368732.93398020702</c:v>
                </c:pt>
                <c:pt idx="1932">
                  <c:v>-107490.05452484201</c:v>
                </c:pt>
                <c:pt idx="1933">
                  <c:v>-42429.892151079956</c:v>
                </c:pt>
                <c:pt idx="1934">
                  <c:v>415163.44658063794</c:v>
                </c:pt>
                <c:pt idx="1935">
                  <c:v>396285.9758602521</c:v>
                </c:pt>
                <c:pt idx="1936">
                  <c:v>103589.5356089475</c:v>
                </c:pt>
                <c:pt idx="1937">
                  <c:v>403098.57333821408</c:v>
                </c:pt>
                <c:pt idx="1938">
                  <c:v>504018.82313517696</c:v>
                </c:pt>
                <c:pt idx="1939">
                  <c:v>75183.715666957025</c:v>
                </c:pt>
                <c:pt idx="1940">
                  <c:v>426598.80872730399</c:v>
                </c:pt>
                <c:pt idx="1941">
                  <c:v>373211.70826944296</c:v>
                </c:pt>
                <c:pt idx="1942">
                  <c:v>530944.04631976807</c:v>
                </c:pt>
                <c:pt idx="1943">
                  <c:v>465554.872479012</c:v>
                </c:pt>
                <c:pt idx="1944">
                  <c:v>824003.39999173617</c:v>
                </c:pt>
                <c:pt idx="1945">
                  <c:v>268681.58067594597</c:v>
                </c:pt>
                <c:pt idx="1946">
                  <c:v>309705.3952221084</c:v>
                </c:pt>
                <c:pt idx="1947">
                  <c:v>623743.04055747599</c:v>
                </c:pt>
                <c:pt idx="1948">
                  <c:v>153084.39007087995</c:v>
                </c:pt>
                <c:pt idx="1949">
                  <c:v>88800.852913865005</c:v>
                </c:pt>
                <c:pt idx="1950">
                  <c:v>344674.28026164399</c:v>
                </c:pt>
                <c:pt idx="1951">
                  <c:v>493731.97260542901</c:v>
                </c:pt>
                <c:pt idx="1952">
                  <c:v>511915.13688931696</c:v>
                </c:pt>
                <c:pt idx="1953">
                  <c:v>540042.75153062504</c:v>
                </c:pt>
                <c:pt idx="1954">
                  <c:v>191150.87565987511</c:v>
                </c:pt>
                <c:pt idx="1955">
                  <c:v>24155.226985431975</c:v>
                </c:pt>
                <c:pt idx="1956">
                  <c:v>358872.59105605597</c:v>
                </c:pt>
                <c:pt idx="1957">
                  <c:v>496351.36562468397</c:v>
                </c:pt>
                <c:pt idx="1958">
                  <c:v>430439.75544262602</c:v>
                </c:pt>
                <c:pt idx="1959">
                  <c:v>-31559.483649644011</c:v>
                </c:pt>
                <c:pt idx="1960">
                  <c:v>22822.678087904991</c:v>
                </c:pt>
                <c:pt idx="1961">
                  <c:v>40138.500439497002</c:v>
                </c:pt>
                <c:pt idx="1962">
                  <c:v>-85522.553885275003</c:v>
                </c:pt>
                <c:pt idx="1963">
                  <c:v>704663.56415259943</c:v>
                </c:pt>
                <c:pt idx="1964">
                  <c:v>272675.23491447029</c:v>
                </c:pt>
                <c:pt idx="1965">
                  <c:v>-132780.6679705687</c:v>
                </c:pt>
                <c:pt idx="1966">
                  <c:v>231011.17628085299</c:v>
                </c:pt>
                <c:pt idx="1967">
                  <c:v>394933.89071708301</c:v>
                </c:pt>
                <c:pt idx="1968">
                  <c:v>760450.92830393196</c:v>
                </c:pt>
                <c:pt idx="1969">
                  <c:v>-180672.91251024202</c:v>
                </c:pt>
                <c:pt idx="1970">
                  <c:v>326542.58675086999</c:v>
                </c:pt>
                <c:pt idx="1971">
                  <c:v>493085.52820834401</c:v>
                </c:pt>
                <c:pt idx="1972">
                  <c:v>638057.68425673398</c:v>
                </c:pt>
                <c:pt idx="1973">
                  <c:v>182177.25560130505</c:v>
                </c:pt>
                <c:pt idx="1974">
                  <c:v>258213.27816218103</c:v>
                </c:pt>
                <c:pt idx="1975">
                  <c:v>732012.37388572493</c:v>
                </c:pt>
                <c:pt idx="1976">
                  <c:v>-264309.46574730461</c:v>
                </c:pt>
                <c:pt idx="1977">
                  <c:v>253377.51312800799</c:v>
                </c:pt>
                <c:pt idx="1978">
                  <c:v>580650.2839274382</c:v>
                </c:pt>
                <c:pt idx="1979">
                  <c:v>488666.52981568099</c:v>
                </c:pt>
                <c:pt idx="1980">
                  <c:v>126312.31608873897</c:v>
                </c:pt>
                <c:pt idx="1981">
                  <c:v>690379.45673550502</c:v>
                </c:pt>
                <c:pt idx="1982">
                  <c:v>448271.03515560407</c:v>
                </c:pt>
                <c:pt idx="1983">
                  <c:v>279041.14296706894</c:v>
                </c:pt>
                <c:pt idx="1984">
                  <c:v>378240.201324013</c:v>
                </c:pt>
                <c:pt idx="1985">
                  <c:v>459597.16895293019</c:v>
                </c:pt>
                <c:pt idx="1986">
                  <c:v>504433.53200631496</c:v>
                </c:pt>
                <c:pt idx="1987">
                  <c:v>772834.58420003369</c:v>
                </c:pt>
                <c:pt idx="1988">
                  <c:v>-195025.24138837901</c:v>
                </c:pt>
                <c:pt idx="1989">
                  <c:v>641896.03550451598</c:v>
                </c:pt>
                <c:pt idx="1990">
                  <c:v>-319476.89114053501</c:v>
                </c:pt>
                <c:pt idx="1991">
                  <c:v>275399.038544051</c:v>
                </c:pt>
                <c:pt idx="1992">
                  <c:v>28846.524882973798</c:v>
                </c:pt>
                <c:pt idx="1993">
                  <c:v>395317.32981441414</c:v>
                </c:pt>
                <c:pt idx="1994">
                  <c:v>51431.006500134012</c:v>
                </c:pt>
                <c:pt idx="1995">
                  <c:v>-220128.90584057398</c:v>
                </c:pt>
                <c:pt idx="1996">
                  <c:v>723391.54610917997</c:v>
                </c:pt>
                <c:pt idx="1997">
                  <c:v>246853.74232633368</c:v>
                </c:pt>
                <c:pt idx="1998">
                  <c:v>415545.73943135596</c:v>
                </c:pt>
                <c:pt idx="1999">
                  <c:v>664385.51959044207</c:v>
                </c:pt>
                <c:pt idx="2000">
                  <c:v>170194.23141624761</c:v>
                </c:pt>
                <c:pt idx="2001">
                  <c:v>432172.24203992006</c:v>
                </c:pt>
                <c:pt idx="2002">
                  <c:v>-126194.16557901798</c:v>
                </c:pt>
                <c:pt idx="2003">
                  <c:v>488992.61489619093</c:v>
                </c:pt>
                <c:pt idx="2004">
                  <c:v>782374.5539695397</c:v>
                </c:pt>
                <c:pt idx="2005">
                  <c:v>420389.57886076905</c:v>
                </c:pt>
                <c:pt idx="2006">
                  <c:v>358552.63240389759</c:v>
                </c:pt>
                <c:pt idx="2007">
                  <c:v>-10615.540921382024</c:v>
                </c:pt>
                <c:pt idx="2008">
                  <c:v>532421.30872706696</c:v>
                </c:pt>
                <c:pt idx="2009">
                  <c:v>805960.079509028</c:v>
                </c:pt>
                <c:pt idx="2010">
                  <c:v>130737.38343118201</c:v>
                </c:pt>
                <c:pt idx="2011">
                  <c:v>185228.818436923</c:v>
                </c:pt>
                <c:pt idx="2012">
                  <c:v>147039.01216595297</c:v>
                </c:pt>
                <c:pt idx="2013">
                  <c:v>-9710.0022532810108</c:v>
                </c:pt>
                <c:pt idx="2014">
                  <c:v>-284450.49105095805</c:v>
                </c:pt>
                <c:pt idx="2015">
                  <c:v>713513.32553998497</c:v>
                </c:pt>
                <c:pt idx="2016">
                  <c:v>38218.951630519994</c:v>
                </c:pt>
                <c:pt idx="2017">
                  <c:v>445100.40700056194</c:v>
                </c:pt>
                <c:pt idx="2018">
                  <c:v>577861.4954726448</c:v>
                </c:pt>
                <c:pt idx="2019">
                  <c:v>140460.83050251499</c:v>
                </c:pt>
                <c:pt idx="2020">
                  <c:v>-285990.67995178472</c:v>
                </c:pt>
                <c:pt idx="2021">
                  <c:v>-81859.770706345967</c:v>
                </c:pt>
                <c:pt idx="2022">
                  <c:v>159116.60924380011</c:v>
                </c:pt>
                <c:pt idx="2023">
                  <c:v>670633.31868614396</c:v>
                </c:pt>
                <c:pt idx="2024">
                  <c:v>436456.088662002</c:v>
                </c:pt>
                <c:pt idx="2025">
                  <c:v>412157.85730181099</c:v>
                </c:pt>
                <c:pt idx="2026">
                  <c:v>-84281.038582849025</c:v>
                </c:pt>
                <c:pt idx="2027">
                  <c:v>87378.900494147965</c:v>
                </c:pt>
                <c:pt idx="2028">
                  <c:v>666441.15608503704</c:v>
                </c:pt>
                <c:pt idx="2029">
                  <c:v>35664.321025701007</c:v>
                </c:pt>
                <c:pt idx="2030">
                  <c:v>318293.21896091203</c:v>
                </c:pt>
                <c:pt idx="2031">
                  <c:v>833011.04342860938</c:v>
                </c:pt>
                <c:pt idx="2032">
                  <c:v>-90286.815475634998</c:v>
                </c:pt>
                <c:pt idx="2033">
                  <c:v>546041.35084350279</c:v>
                </c:pt>
                <c:pt idx="2034">
                  <c:v>636933.72648237192</c:v>
                </c:pt>
                <c:pt idx="2035">
                  <c:v>34090.321357340959</c:v>
                </c:pt>
                <c:pt idx="2036">
                  <c:v>268859.89458793594</c:v>
                </c:pt>
                <c:pt idx="2037">
                  <c:v>596248.06330417504</c:v>
                </c:pt>
                <c:pt idx="2038">
                  <c:v>422112.36616916303</c:v>
                </c:pt>
                <c:pt idx="2039">
                  <c:v>-81539.427593718996</c:v>
                </c:pt>
                <c:pt idx="2040">
                  <c:v>286623.530282375</c:v>
                </c:pt>
                <c:pt idx="2041">
                  <c:v>632845.01148943789</c:v>
                </c:pt>
                <c:pt idx="2042">
                  <c:v>595203.63004658453</c:v>
                </c:pt>
                <c:pt idx="2043">
                  <c:v>72448.478721526306</c:v>
                </c:pt>
                <c:pt idx="2044">
                  <c:v>648861.65671076102</c:v>
                </c:pt>
                <c:pt idx="2045">
                  <c:v>758307.69337010302</c:v>
                </c:pt>
                <c:pt idx="2046">
                  <c:v>820982.39524294354</c:v>
                </c:pt>
                <c:pt idx="2047">
                  <c:v>-286555.05400150799</c:v>
                </c:pt>
                <c:pt idx="2048">
                  <c:v>28060.412741685985</c:v>
                </c:pt>
                <c:pt idx="2049">
                  <c:v>104225.09130850597</c:v>
                </c:pt>
                <c:pt idx="2050">
                  <c:v>206580.15542585403</c:v>
                </c:pt>
                <c:pt idx="2051">
                  <c:v>523082.14960139699</c:v>
                </c:pt>
                <c:pt idx="2052">
                  <c:v>587698.75900872704</c:v>
                </c:pt>
                <c:pt idx="2053">
                  <c:v>443069.34431009192</c:v>
                </c:pt>
                <c:pt idx="2054">
                  <c:v>-131119.07556883898</c:v>
                </c:pt>
                <c:pt idx="2055">
                  <c:v>-89774.719097626017</c:v>
                </c:pt>
                <c:pt idx="2056">
                  <c:v>367049.64280667127</c:v>
                </c:pt>
                <c:pt idx="2057">
                  <c:v>392865.367145597</c:v>
                </c:pt>
                <c:pt idx="2058">
                  <c:v>507915.42592230201</c:v>
                </c:pt>
                <c:pt idx="2059">
                  <c:v>-258466.63211941402</c:v>
                </c:pt>
                <c:pt idx="2060">
                  <c:v>156339.25309531903</c:v>
                </c:pt>
                <c:pt idx="2061">
                  <c:v>458158.67653735285</c:v>
                </c:pt>
                <c:pt idx="2062">
                  <c:v>370496.27073864406</c:v>
                </c:pt>
                <c:pt idx="2063">
                  <c:v>151059.41885834298</c:v>
                </c:pt>
                <c:pt idx="2064">
                  <c:v>481457.88494788378</c:v>
                </c:pt>
                <c:pt idx="2065">
                  <c:v>-23426.557437945972</c:v>
                </c:pt>
                <c:pt idx="2066">
                  <c:v>322573.27595863101</c:v>
                </c:pt>
                <c:pt idx="2067">
                  <c:v>-53251.102526148024</c:v>
                </c:pt>
                <c:pt idx="2068">
                  <c:v>837919.52881531045</c:v>
                </c:pt>
                <c:pt idx="2069">
                  <c:v>-116440.35587498499</c:v>
                </c:pt>
                <c:pt idx="2070">
                  <c:v>431899.80865550501</c:v>
                </c:pt>
                <c:pt idx="2071">
                  <c:v>141854.06276662601</c:v>
                </c:pt>
                <c:pt idx="2072">
                  <c:v>264387.447075137</c:v>
                </c:pt>
                <c:pt idx="2073">
                  <c:v>744329.07775142603</c:v>
                </c:pt>
                <c:pt idx="2074">
                  <c:v>469678.17756621103</c:v>
                </c:pt>
                <c:pt idx="2075">
                  <c:v>-92570.195558897976</c:v>
                </c:pt>
                <c:pt idx="2076">
                  <c:v>334953.180743189</c:v>
                </c:pt>
                <c:pt idx="2077">
                  <c:v>-66328.948888397019</c:v>
                </c:pt>
                <c:pt idx="2078">
                  <c:v>-118913.9049287696</c:v>
                </c:pt>
                <c:pt idx="2079">
                  <c:v>-208499.59364932036</c:v>
                </c:pt>
                <c:pt idx="2080">
                  <c:v>857121.25646291545</c:v>
                </c:pt>
                <c:pt idx="2081">
                  <c:v>569539.37403700501</c:v>
                </c:pt>
                <c:pt idx="2082">
                  <c:v>409497.53877130797</c:v>
                </c:pt>
                <c:pt idx="2083">
                  <c:v>583923.44328755932</c:v>
                </c:pt>
                <c:pt idx="2084">
                  <c:v>621971.13947678299</c:v>
                </c:pt>
                <c:pt idx="2085">
                  <c:v>491863.88151549001</c:v>
                </c:pt>
                <c:pt idx="2086">
                  <c:v>152405.32623285399</c:v>
                </c:pt>
                <c:pt idx="2087">
                  <c:v>26191.01942610601</c:v>
                </c:pt>
                <c:pt idx="2088">
                  <c:v>-54113.605806490988</c:v>
                </c:pt>
                <c:pt idx="2089">
                  <c:v>496285.96703954396</c:v>
                </c:pt>
                <c:pt idx="2090">
                  <c:v>701110.29339813301</c:v>
                </c:pt>
                <c:pt idx="2091">
                  <c:v>660678.04074357694</c:v>
                </c:pt>
                <c:pt idx="2092">
                  <c:v>668291.75684193498</c:v>
                </c:pt>
                <c:pt idx="2093">
                  <c:v>568755.17875216203</c:v>
                </c:pt>
                <c:pt idx="2094">
                  <c:v>542242.052737755</c:v>
                </c:pt>
                <c:pt idx="2095">
                  <c:v>-278482.79001472401</c:v>
                </c:pt>
                <c:pt idx="2096">
                  <c:v>224493.33875823126</c:v>
                </c:pt>
                <c:pt idx="2097">
                  <c:v>270614.01296736801</c:v>
                </c:pt>
                <c:pt idx="2098">
                  <c:v>703273.06235744501</c:v>
                </c:pt>
                <c:pt idx="2099">
                  <c:v>600001.12779887102</c:v>
                </c:pt>
                <c:pt idx="2100">
                  <c:v>198591.89348158299</c:v>
                </c:pt>
                <c:pt idx="2101">
                  <c:v>481328.05671122659</c:v>
                </c:pt>
                <c:pt idx="2102">
                  <c:v>-192375.0679757233</c:v>
                </c:pt>
                <c:pt idx="2103">
                  <c:v>-233184.43829460198</c:v>
                </c:pt>
                <c:pt idx="2104">
                  <c:v>35034.10918219731</c:v>
                </c:pt>
                <c:pt idx="2105">
                  <c:v>562438.95057337894</c:v>
                </c:pt>
                <c:pt idx="2106">
                  <c:v>246917.48762286006</c:v>
                </c:pt>
                <c:pt idx="2107">
                  <c:v>-57980.532616954995</c:v>
                </c:pt>
                <c:pt idx="2108">
                  <c:v>37161.192622302973</c:v>
                </c:pt>
                <c:pt idx="2109">
                  <c:v>196454.91021402797</c:v>
                </c:pt>
                <c:pt idx="2110">
                  <c:v>-367850.16461130348</c:v>
                </c:pt>
                <c:pt idx="2111">
                  <c:v>539423.24503250606</c:v>
                </c:pt>
                <c:pt idx="2112">
                  <c:v>145297.40848517779</c:v>
                </c:pt>
                <c:pt idx="2113">
                  <c:v>73223.256138463606</c:v>
                </c:pt>
                <c:pt idx="2114">
                  <c:v>216816.48564772803</c:v>
                </c:pt>
                <c:pt idx="2115">
                  <c:v>695646.33530464489</c:v>
                </c:pt>
                <c:pt idx="2116">
                  <c:v>124101.38813904999</c:v>
                </c:pt>
                <c:pt idx="2117">
                  <c:v>-52813.05109077401</c:v>
                </c:pt>
                <c:pt idx="2118">
                  <c:v>-191006.04267745698</c:v>
                </c:pt>
                <c:pt idx="2119">
                  <c:v>398633.42390209297</c:v>
                </c:pt>
                <c:pt idx="2120">
                  <c:v>-111353.81548183001</c:v>
                </c:pt>
                <c:pt idx="2121">
                  <c:v>382765.017957084</c:v>
                </c:pt>
                <c:pt idx="2122">
                  <c:v>228319.11860403599</c:v>
                </c:pt>
                <c:pt idx="2123">
                  <c:v>-219622.00877345598</c:v>
                </c:pt>
                <c:pt idx="2124">
                  <c:v>333293.06725906092</c:v>
                </c:pt>
                <c:pt idx="2125">
                  <c:v>-1499.913363581989</c:v>
                </c:pt>
                <c:pt idx="2126">
                  <c:v>268381.57451989804</c:v>
                </c:pt>
                <c:pt idx="2127">
                  <c:v>366303.90641880437</c:v>
                </c:pt>
                <c:pt idx="2128">
                  <c:v>-124808.64844090099</c:v>
                </c:pt>
                <c:pt idx="2129">
                  <c:v>544136.97966931597</c:v>
                </c:pt>
                <c:pt idx="2130">
                  <c:v>233124.22685587697</c:v>
                </c:pt>
                <c:pt idx="2131">
                  <c:v>616123.13835753885</c:v>
                </c:pt>
                <c:pt idx="2132">
                  <c:v>-86615.278369750595</c:v>
                </c:pt>
                <c:pt idx="2133">
                  <c:v>334211.933822188</c:v>
                </c:pt>
                <c:pt idx="2134">
                  <c:v>-375789.71131158498</c:v>
                </c:pt>
                <c:pt idx="2135">
                  <c:v>254533.23031713499</c:v>
                </c:pt>
                <c:pt idx="2136">
                  <c:v>-61564.932198671973</c:v>
                </c:pt>
                <c:pt idx="2137">
                  <c:v>96140.434898765001</c:v>
                </c:pt>
                <c:pt idx="2138">
                  <c:v>69170.473137355293</c:v>
                </c:pt>
                <c:pt idx="2139">
                  <c:v>311848.87789333396</c:v>
                </c:pt>
                <c:pt idx="2140">
                  <c:v>77356.633838039008</c:v>
                </c:pt>
                <c:pt idx="2141">
                  <c:v>274239.5856567169</c:v>
                </c:pt>
                <c:pt idx="2142">
                  <c:v>-370524.88536832499</c:v>
                </c:pt>
                <c:pt idx="2143">
                  <c:v>765290.93132484297</c:v>
                </c:pt>
                <c:pt idx="2144">
                  <c:v>388306.21441143594</c:v>
                </c:pt>
                <c:pt idx="2145">
                  <c:v>-73532.241995731019</c:v>
                </c:pt>
                <c:pt idx="2146">
                  <c:v>-149944.61438588519</c:v>
                </c:pt>
                <c:pt idx="2147">
                  <c:v>509808.33772734995</c:v>
                </c:pt>
                <c:pt idx="2148">
                  <c:v>450501.01589177002</c:v>
                </c:pt>
                <c:pt idx="2149">
                  <c:v>405234.45203628397</c:v>
                </c:pt>
                <c:pt idx="2150">
                  <c:v>342253.55399163102</c:v>
                </c:pt>
                <c:pt idx="2151">
                  <c:v>180200.48192237195</c:v>
                </c:pt>
                <c:pt idx="2152">
                  <c:v>-263939.95725119801</c:v>
                </c:pt>
                <c:pt idx="2153">
                  <c:v>-223615.20458380302</c:v>
                </c:pt>
                <c:pt idx="2154">
                  <c:v>-101531.03110252498</c:v>
                </c:pt>
                <c:pt idx="2155">
                  <c:v>-101277.97839213198</c:v>
                </c:pt>
                <c:pt idx="2156">
                  <c:v>614960.96334548807</c:v>
                </c:pt>
                <c:pt idx="2157">
                  <c:v>264923.58010813402</c:v>
                </c:pt>
                <c:pt idx="2158">
                  <c:v>401007.25827735849</c:v>
                </c:pt>
                <c:pt idx="2159">
                  <c:v>-30836.575797369005</c:v>
                </c:pt>
                <c:pt idx="2160">
                  <c:v>67365.892827121206</c:v>
                </c:pt>
                <c:pt idx="2161">
                  <c:v>725906.88690689602</c:v>
                </c:pt>
                <c:pt idx="2162">
                  <c:v>520262.414716903</c:v>
                </c:pt>
                <c:pt idx="2163">
                  <c:v>-92238.353989573196</c:v>
                </c:pt>
                <c:pt idx="2164">
                  <c:v>132934.13901588897</c:v>
                </c:pt>
                <c:pt idx="2165">
                  <c:v>171467.70752616029</c:v>
                </c:pt>
                <c:pt idx="2166">
                  <c:v>100672.24322795696</c:v>
                </c:pt>
                <c:pt idx="2167">
                  <c:v>39312.567493245006</c:v>
                </c:pt>
                <c:pt idx="2168">
                  <c:v>-126109.76273844601</c:v>
                </c:pt>
                <c:pt idx="2169">
                  <c:v>233732.23181377992</c:v>
                </c:pt>
                <c:pt idx="2170">
                  <c:v>-186173.83087171102</c:v>
                </c:pt>
                <c:pt idx="2171">
                  <c:v>268078.151543819</c:v>
                </c:pt>
                <c:pt idx="2172">
                  <c:v>604742.93706593302</c:v>
                </c:pt>
                <c:pt idx="2173">
                  <c:v>432303.20768714906</c:v>
                </c:pt>
                <c:pt idx="2174">
                  <c:v>323276.39569520601</c:v>
                </c:pt>
                <c:pt idx="2175">
                  <c:v>509931.82193283999</c:v>
                </c:pt>
                <c:pt idx="2176">
                  <c:v>252226.05128915503</c:v>
                </c:pt>
                <c:pt idx="2177">
                  <c:v>457447.43228568707</c:v>
                </c:pt>
                <c:pt idx="2178">
                  <c:v>-7852.3565152460069</c:v>
                </c:pt>
                <c:pt idx="2179">
                  <c:v>265874.38533826498</c:v>
                </c:pt>
                <c:pt idx="2180">
                  <c:v>-55405.460997582006</c:v>
                </c:pt>
                <c:pt idx="2181">
                  <c:v>126068.09767140701</c:v>
                </c:pt>
                <c:pt idx="2182">
                  <c:v>170834.02050162599</c:v>
                </c:pt>
                <c:pt idx="2183">
                  <c:v>716677.79350035801</c:v>
                </c:pt>
                <c:pt idx="2184">
                  <c:v>110532.89583094598</c:v>
                </c:pt>
                <c:pt idx="2185">
                  <c:v>323928.56009295699</c:v>
                </c:pt>
                <c:pt idx="2186">
                  <c:v>321247.03043692996</c:v>
                </c:pt>
                <c:pt idx="2187">
                  <c:v>30225.17992198898</c:v>
                </c:pt>
                <c:pt idx="2188">
                  <c:v>-355321.21871556202</c:v>
                </c:pt>
                <c:pt idx="2189">
                  <c:v>380270.05483788269</c:v>
                </c:pt>
                <c:pt idx="2190">
                  <c:v>594371.47560930299</c:v>
                </c:pt>
                <c:pt idx="2191">
                  <c:v>420765.45360447298</c:v>
                </c:pt>
                <c:pt idx="2192">
                  <c:v>513482.26065061701</c:v>
                </c:pt>
                <c:pt idx="2193">
                  <c:v>8720.5551759309601</c:v>
                </c:pt>
                <c:pt idx="2194">
                  <c:v>462722.40332721698</c:v>
                </c:pt>
                <c:pt idx="2195">
                  <c:v>-166259.13625374698</c:v>
                </c:pt>
                <c:pt idx="2196">
                  <c:v>533712.86807619291</c:v>
                </c:pt>
                <c:pt idx="2197">
                  <c:v>426340.00657574902</c:v>
                </c:pt>
                <c:pt idx="2198">
                  <c:v>-280928.60042358999</c:v>
                </c:pt>
                <c:pt idx="2199">
                  <c:v>661510.540875618</c:v>
                </c:pt>
                <c:pt idx="2200">
                  <c:v>-80640.967213157608</c:v>
                </c:pt>
                <c:pt idx="2201">
                  <c:v>320015.91923506197</c:v>
                </c:pt>
                <c:pt idx="2202">
                  <c:v>410171.256379375</c:v>
                </c:pt>
                <c:pt idx="2203">
                  <c:v>317880.07812807593</c:v>
                </c:pt>
                <c:pt idx="2204">
                  <c:v>301596.37680192816</c:v>
                </c:pt>
                <c:pt idx="2205">
                  <c:v>411515.60244125896</c:v>
                </c:pt>
                <c:pt idx="2206">
                  <c:v>459551.60127389297</c:v>
                </c:pt>
                <c:pt idx="2207">
                  <c:v>349638.59010252496</c:v>
                </c:pt>
                <c:pt idx="2208">
                  <c:v>139089.93698453339</c:v>
                </c:pt>
                <c:pt idx="2209">
                  <c:v>-116819.68249816296</c:v>
                </c:pt>
                <c:pt idx="2210">
                  <c:v>-15204.851444046013</c:v>
                </c:pt>
                <c:pt idx="2211">
                  <c:v>442418.92924036103</c:v>
                </c:pt>
                <c:pt idx="2212">
                  <c:v>130144.49470010499</c:v>
                </c:pt>
                <c:pt idx="2213">
                  <c:v>347756.35251416673</c:v>
                </c:pt>
                <c:pt idx="2214">
                  <c:v>124766.54149259471</c:v>
                </c:pt>
                <c:pt idx="2215">
                  <c:v>72726.49637569295</c:v>
                </c:pt>
                <c:pt idx="2216">
                  <c:v>316379.676107076</c:v>
                </c:pt>
                <c:pt idx="2217">
                  <c:v>884155.8445874363</c:v>
                </c:pt>
                <c:pt idx="2218">
                  <c:v>297348.74974573398</c:v>
                </c:pt>
                <c:pt idx="2219">
                  <c:v>420260.57454181003</c:v>
                </c:pt>
                <c:pt idx="2220">
                  <c:v>569923.94932566141</c:v>
                </c:pt>
                <c:pt idx="2221">
                  <c:v>-43799.440211886016</c:v>
                </c:pt>
                <c:pt idx="2222">
                  <c:v>287008.10159060406</c:v>
                </c:pt>
                <c:pt idx="2223">
                  <c:v>463632.71804610302</c:v>
                </c:pt>
                <c:pt idx="2224">
                  <c:v>216748.81604507699</c:v>
                </c:pt>
                <c:pt idx="2225">
                  <c:v>642022.05342802894</c:v>
                </c:pt>
                <c:pt idx="2226">
                  <c:v>-25618.968501881987</c:v>
                </c:pt>
                <c:pt idx="2227">
                  <c:v>-2316.2506567439996</c:v>
                </c:pt>
                <c:pt idx="2228">
                  <c:v>291354.73704809998</c:v>
                </c:pt>
                <c:pt idx="2229">
                  <c:v>-147148.77574071597</c:v>
                </c:pt>
                <c:pt idx="2230">
                  <c:v>634824.78869749606</c:v>
                </c:pt>
                <c:pt idx="2231">
                  <c:v>25899.582776479016</c:v>
                </c:pt>
                <c:pt idx="2232">
                  <c:v>794026.28872698802</c:v>
                </c:pt>
                <c:pt idx="2233">
                  <c:v>4404.8415039760002</c:v>
                </c:pt>
                <c:pt idx="2234">
                  <c:v>313068.35107309598</c:v>
                </c:pt>
                <c:pt idx="2235">
                  <c:v>392147.481390159</c:v>
                </c:pt>
                <c:pt idx="2236">
                  <c:v>-303691.952371719</c:v>
                </c:pt>
                <c:pt idx="2237">
                  <c:v>907565.40309364069</c:v>
                </c:pt>
                <c:pt idx="2238">
                  <c:v>-219200.75740142801</c:v>
                </c:pt>
                <c:pt idx="2239">
                  <c:v>429436.22773497406</c:v>
                </c:pt>
                <c:pt idx="2240">
                  <c:v>4547.3485218129936</c:v>
                </c:pt>
                <c:pt idx="2241">
                  <c:v>228004.21561936196</c:v>
                </c:pt>
                <c:pt idx="2242">
                  <c:v>707279.13710745703</c:v>
                </c:pt>
                <c:pt idx="2243">
                  <c:v>132866.94889708559</c:v>
                </c:pt>
                <c:pt idx="2244">
                  <c:v>848306.01399358502</c:v>
                </c:pt>
                <c:pt idx="2245">
                  <c:v>101949.43736951701</c:v>
                </c:pt>
                <c:pt idx="2246">
                  <c:v>935443.93334059499</c:v>
                </c:pt>
                <c:pt idx="2247">
                  <c:v>460367.27540601901</c:v>
                </c:pt>
                <c:pt idx="2248">
                  <c:v>533625.55588842183</c:v>
                </c:pt>
                <c:pt idx="2249">
                  <c:v>324201.30848949199</c:v>
                </c:pt>
                <c:pt idx="2250">
                  <c:v>283591.76137803803</c:v>
                </c:pt>
                <c:pt idx="2251">
                  <c:v>75436.309706992994</c:v>
                </c:pt>
                <c:pt idx="2252">
                  <c:v>201332.128402256</c:v>
                </c:pt>
                <c:pt idx="2253">
                  <c:v>-283911.32997356902</c:v>
                </c:pt>
                <c:pt idx="2254">
                  <c:v>618679.15480442706</c:v>
                </c:pt>
                <c:pt idx="2255">
                  <c:v>14680.493640706001</c:v>
                </c:pt>
                <c:pt idx="2256">
                  <c:v>-62135.778323256993</c:v>
                </c:pt>
                <c:pt idx="2257">
                  <c:v>-116247.400074292</c:v>
                </c:pt>
                <c:pt idx="2258">
                  <c:v>765029.11843193206</c:v>
                </c:pt>
                <c:pt idx="2259">
                  <c:v>121254.47274057302</c:v>
                </c:pt>
                <c:pt idx="2260">
                  <c:v>337503.15088957298</c:v>
                </c:pt>
                <c:pt idx="2261">
                  <c:v>339751.98792106</c:v>
                </c:pt>
                <c:pt idx="2262">
                  <c:v>393801.33840587101</c:v>
                </c:pt>
                <c:pt idx="2263">
                  <c:v>155369.31759904901</c:v>
                </c:pt>
                <c:pt idx="2264">
                  <c:v>701965.77100370801</c:v>
                </c:pt>
                <c:pt idx="2265">
                  <c:v>183302.40099592297</c:v>
                </c:pt>
                <c:pt idx="2266">
                  <c:v>319400.66837480897</c:v>
                </c:pt>
                <c:pt idx="2267">
                  <c:v>851146.91610563395</c:v>
                </c:pt>
                <c:pt idx="2268">
                  <c:v>549922.34493166802</c:v>
                </c:pt>
                <c:pt idx="2269">
                  <c:v>540266.35892903793</c:v>
                </c:pt>
                <c:pt idx="2270">
                  <c:v>-130111.87925718201</c:v>
                </c:pt>
                <c:pt idx="2271">
                  <c:v>756439.93758453499</c:v>
                </c:pt>
                <c:pt idx="2272">
                  <c:v>202843.11470905397</c:v>
                </c:pt>
                <c:pt idx="2273">
                  <c:v>73992.118396624981</c:v>
                </c:pt>
                <c:pt idx="2274">
                  <c:v>332761.68544186803</c:v>
                </c:pt>
                <c:pt idx="2275">
                  <c:v>219335.33080615051</c:v>
                </c:pt>
                <c:pt idx="2276">
                  <c:v>470224.42856918898</c:v>
                </c:pt>
                <c:pt idx="2277">
                  <c:v>20732.279137843987</c:v>
                </c:pt>
                <c:pt idx="2278">
                  <c:v>497203.09814668784</c:v>
                </c:pt>
                <c:pt idx="2279">
                  <c:v>242857.05820658302</c:v>
                </c:pt>
                <c:pt idx="2280">
                  <c:v>-40202.54680626397</c:v>
                </c:pt>
                <c:pt idx="2281">
                  <c:v>-14445.6561445845</c:v>
                </c:pt>
                <c:pt idx="2282">
                  <c:v>246995.66891393001</c:v>
                </c:pt>
                <c:pt idx="2283">
                  <c:v>146353.51564414002</c:v>
                </c:pt>
                <c:pt idx="2284">
                  <c:v>617193.79516101209</c:v>
                </c:pt>
                <c:pt idx="2285">
                  <c:v>-107443.53900231021</c:v>
                </c:pt>
                <c:pt idx="2286">
                  <c:v>499770.16853134695</c:v>
                </c:pt>
                <c:pt idx="2287">
                  <c:v>-428282.46241993282</c:v>
                </c:pt>
                <c:pt idx="2288">
                  <c:v>792283.9514713817</c:v>
                </c:pt>
                <c:pt idx="2289">
                  <c:v>-23244.769635932986</c:v>
                </c:pt>
                <c:pt idx="2290">
                  <c:v>432672.43641249783</c:v>
                </c:pt>
                <c:pt idx="2291">
                  <c:v>71559.072593042016</c:v>
                </c:pt>
                <c:pt idx="2292">
                  <c:v>150495.963624533</c:v>
                </c:pt>
                <c:pt idx="2293">
                  <c:v>78703.320405218023</c:v>
                </c:pt>
                <c:pt idx="2294">
                  <c:v>-117893.85178273669</c:v>
                </c:pt>
                <c:pt idx="2295">
                  <c:v>-82407.277304494986</c:v>
                </c:pt>
                <c:pt idx="2296">
                  <c:v>191017.063973807</c:v>
                </c:pt>
                <c:pt idx="2297">
                  <c:v>874487.24216724199</c:v>
                </c:pt>
                <c:pt idx="2298">
                  <c:v>254006.03740084101</c:v>
                </c:pt>
                <c:pt idx="2299">
                  <c:v>499755.20511190401</c:v>
                </c:pt>
                <c:pt idx="2300">
                  <c:v>871054.79785439814</c:v>
                </c:pt>
                <c:pt idx="2301">
                  <c:v>7777.2175272449967</c:v>
                </c:pt>
                <c:pt idx="2302">
                  <c:v>440535.43058905296</c:v>
                </c:pt>
                <c:pt idx="2303">
                  <c:v>730001.771040614</c:v>
                </c:pt>
                <c:pt idx="2304">
                  <c:v>667253.86890344205</c:v>
                </c:pt>
                <c:pt idx="2305">
                  <c:v>104234.816816737</c:v>
                </c:pt>
                <c:pt idx="2306">
                  <c:v>717814.44274583878</c:v>
                </c:pt>
                <c:pt idx="2307">
                  <c:v>441373.46827692201</c:v>
                </c:pt>
                <c:pt idx="2308">
                  <c:v>113301.00076069299</c:v>
                </c:pt>
                <c:pt idx="2309">
                  <c:v>155623.69071614707</c:v>
                </c:pt>
                <c:pt idx="2310">
                  <c:v>248567.56352844101</c:v>
                </c:pt>
                <c:pt idx="2311">
                  <c:v>-169554.75172919998</c:v>
                </c:pt>
                <c:pt idx="2312">
                  <c:v>254848.97075262101</c:v>
                </c:pt>
                <c:pt idx="2313">
                  <c:v>15818.381391852294</c:v>
                </c:pt>
                <c:pt idx="2314">
                  <c:v>-4131.6541751147961</c:v>
                </c:pt>
                <c:pt idx="2315">
                  <c:v>403098.50560165604</c:v>
                </c:pt>
                <c:pt idx="2316">
                  <c:v>368315.51005277701</c:v>
                </c:pt>
                <c:pt idx="2317">
                  <c:v>-337603.86466731201</c:v>
                </c:pt>
                <c:pt idx="2318">
                  <c:v>334169.67572992505</c:v>
                </c:pt>
                <c:pt idx="2319">
                  <c:v>764077.64992147486</c:v>
                </c:pt>
                <c:pt idx="2320">
                  <c:v>-203678.04096719602</c:v>
                </c:pt>
                <c:pt idx="2321">
                  <c:v>338663.48879992601</c:v>
                </c:pt>
                <c:pt idx="2322">
                  <c:v>239985.86139749695</c:v>
                </c:pt>
                <c:pt idx="2323">
                  <c:v>128803.34449695799</c:v>
                </c:pt>
                <c:pt idx="2324">
                  <c:v>305009.20507152803</c:v>
                </c:pt>
                <c:pt idx="2325">
                  <c:v>77376.434770779975</c:v>
                </c:pt>
                <c:pt idx="2326">
                  <c:v>270114.48712665396</c:v>
                </c:pt>
                <c:pt idx="2327">
                  <c:v>224562.58168080595</c:v>
                </c:pt>
                <c:pt idx="2328">
                  <c:v>240359.22903096396</c:v>
                </c:pt>
                <c:pt idx="2329">
                  <c:v>71344.383478736971</c:v>
                </c:pt>
                <c:pt idx="2330">
                  <c:v>601369.03918963531</c:v>
                </c:pt>
                <c:pt idx="2331">
                  <c:v>-66961.361085659009</c:v>
                </c:pt>
                <c:pt idx="2332">
                  <c:v>273725.42555065296</c:v>
                </c:pt>
                <c:pt idx="2333">
                  <c:v>413739.01535679196</c:v>
                </c:pt>
                <c:pt idx="2334">
                  <c:v>410521.76949076605</c:v>
                </c:pt>
                <c:pt idx="2335">
                  <c:v>855504.16401328298</c:v>
                </c:pt>
                <c:pt idx="2336">
                  <c:v>434324.18119440798</c:v>
                </c:pt>
                <c:pt idx="2337">
                  <c:v>-274396.60781260149</c:v>
                </c:pt>
                <c:pt idx="2338">
                  <c:v>-29725.817765600979</c:v>
                </c:pt>
                <c:pt idx="2339">
                  <c:v>320724.05785701104</c:v>
                </c:pt>
                <c:pt idx="2340">
                  <c:v>-37727.978435564612</c:v>
                </c:pt>
                <c:pt idx="2341">
                  <c:v>641279.74530075898</c:v>
                </c:pt>
                <c:pt idx="2342">
                  <c:v>688961.06476052292</c:v>
                </c:pt>
                <c:pt idx="2343">
                  <c:v>249565.52804909804</c:v>
                </c:pt>
                <c:pt idx="2344">
                  <c:v>354000.84757798805</c:v>
                </c:pt>
                <c:pt idx="2345">
                  <c:v>152306.638985431</c:v>
                </c:pt>
                <c:pt idx="2346">
                  <c:v>307926.14703301602</c:v>
                </c:pt>
                <c:pt idx="2347">
                  <c:v>481390.67733371095</c:v>
                </c:pt>
                <c:pt idx="2348">
                  <c:v>10920.807463167395</c:v>
                </c:pt>
                <c:pt idx="2349">
                  <c:v>946226.75017319946</c:v>
                </c:pt>
                <c:pt idx="2350">
                  <c:v>605433.330752437</c:v>
                </c:pt>
                <c:pt idx="2351">
                  <c:v>407629.60892128904</c:v>
                </c:pt>
                <c:pt idx="2352">
                  <c:v>247554.98888247501</c:v>
                </c:pt>
                <c:pt idx="2353">
                  <c:v>97811.508112226991</c:v>
                </c:pt>
                <c:pt idx="2354">
                  <c:v>689357.67398272001</c:v>
                </c:pt>
                <c:pt idx="2355">
                  <c:v>-72865.306913014996</c:v>
                </c:pt>
                <c:pt idx="2356">
                  <c:v>-143474.10803252098</c:v>
                </c:pt>
                <c:pt idx="2357">
                  <c:v>532525.17029884597</c:v>
                </c:pt>
                <c:pt idx="2358">
                  <c:v>-30629.561187729996</c:v>
                </c:pt>
                <c:pt idx="2359">
                  <c:v>822964.00616237801</c:v>
                </c:pt>
                <c:pt idx="2360">
                  <c:v>342820.52167788404</c:v>
                </c:pt>
                <c:pt idx="2361">
                  <c:v>92331.013191331993</c:v>
                </c:pt>
                <c:pt idx="2362">
                  <c:v>486761.13387750497</c:v>
                </c:pt>
                <c:pt idx="2363">
                  <c:v>225572.08690518298</c:v>
                </c:pt>
                <c:pt idx="2364">
                  <c:v>625601.33903057594</c:v>
                </c:pt>
                <c:pt idx="2365">
                  <c:v>140034.138862958</c:v>
                </c:pt>
                <c:pt idx="2366">
                  <c:v>489587.34982265194</c:v>
                </c:pt>
                <c:pt idx="2367">
                  <c:v>22468.671359489963</c:v>
                </c:pt>
                <c:pt idx="2368">
                  <c:v>-159253.36625771099</c:v>
                </c:pt>
                <c:pt idx="2369">
                  <c:v>520216.67163132696</c:v>
                </c:pt>
                <c:pt idx="2370">
                  <c:v>-234622.72128645299</c:v>
                </c:pt>
                <c:pt idx="2371">
                  <c:v>117715.27841964801</c:v>
                </c:pt>
                <c:pt idx="2372">
                  <c:v>-125688.20334041701</c:v>
                </c:pt>
                <c:pt idx="2373">
                  <c:v>116068.06355972198</c:v>
                </c:pt>
                <c:pt idx="2374">
                  <c:v>68584.82001374058</c:v>
                </c:pt>
                <c:pt idx="2375">
                  <c:v>219186.74909876601</c:v>
                </c:pt>
                <c:pt idx="2376">
                  <c:v>405090.33625188202</c:v>
                </c:pt>
                <c:pt idx="2377">
                  <c:v>317334.10594265698</c:v>
                </c:pt>
                <c:pt idx="2378">
                  <c:v>-187242.19345362904</c:v>
                </c:pt>
                <c:pt idx="2379">
                  <c:v>198099.27260484203</c:v>
                </c:pt>
                <c:pt idx="2380">
                  <c:v>119358.01361985301</c:v>
                </c:pt>
                <c:pt idx="2381">
                  <c:v>197667.07551637903</c:v>
                </c:pt>
                <c:pt idx="2382">
                  <c:v>-250099.141478645</c:v>
                </c:pt>
                <c:pt idx="2383">
                  <c:v>406465.72589764599</c:v>
                </c:pt>
                <c:pt idx="2384">
                  <c:v>373263.38393431</c:v>
                </c:pt>
                <c:pt idx="2385">
                  <c:v>886172.63572399889</c:v>
                </c:pt>
                <c:pt idx="2386">
                  <c:v>215701.40220269602</c:v>
                </c:pt>
                <c:pt idx="2387">
                  <c:v>653218.00386562198</c:v>
                </c:pt>
                <c:pt idx="2388">
                  <c:v>498558.22509929095</c:v>
                </c:pt>
                <c:pt idx="2389">
                  <c:v>397264.88876900001</c:v>
                </c:pt>
                <c:pt idx="2390">
                  <c:v>89129.446233163297</c:v>
                </c:pt>
                <c:pt idx="2391">
                  <c:v>731509.41142834094</c:v>
                </c:pt>
                <c:pt idx="2392">
                  <c:v>146397.93022409597</c:v>
                </c:pt>
                <c:pt idx="2393">
                  <c:v>89597.150011954989</c:v>
                </c:pt>
                <c:pt idx="2394">
                  <c:v>-255931.77002836799</c:v>
                </c:pt>
                <c:pt idx="2395">
                  <c:v>441381.24862612796</c:v>
                </c:pt>
                <c:pt idx="2396">
                  <c:v>-154375.95103157399</c:v>
                </c:pt>
                <c:pt idx="2397">
                  <c:v>159753.92141975998</c:v>
                </c:pt>
                <c:pt idx="2398">
                  <c:v>-321406.26438517671</c:v>
                </c:pt>
                <c:pt idx="2399">
                  <c:v>-89848.937456865999</c:v>
                </c:pt>
                <c:pt idx="2400">
                  <c:v>81039.334541557997</c:v>
                </c:pt>
                <c:pt idx="2401">
                  <c:v>485480.52024060296</c:v>
                </c:pt>
                <c:pt idx="2402">
                  <c:v>399981.48724434548</c:v>
                </c:pt>
                <c:pt idx="2403">
                  <c:v>290232.3715078102</c:v>
                </c:pt>
                <c:pt idx="2404">
                  <c:v>227090.54113390698</c:v>
                </c:pt>
                <c:pt idx="2405">
                  <c:v>-107810.472426906</c:v>
                </c:pt>
                <c:pt idx="2406">
                  <c:v>804467.0948655901</c:v>
                </c:pt>
                <c:pt idx="2407">
                  <c:v>390133.55146179197</c:v>
                </c:pt>
                <c:pt idx="2408">
                  <c:v>333818.23033929302</c:v>
                </c:pt>
                <c:pt idx="2409">
                  <c:v>279742.67537314096</c:v>
                </c:pt>
                <c:pt idx="2410">
                  <c:v>32791.284857431019</c:v>
                </c:pt>
                <c:pt idx="2411">
                  <c:v>600940.13026697107</c:v>
                </c:pt>
                <c:pt idx="2412">
                  <c:v>152747.72960687801</c:v>
                </c:pt>
                <c:pt idx="2413">
                  <c:v>-187508.86382354802</c:v>
                </c:pt>
                <c:pt idx="2414">
                  <c:v>119588.86960612002</c:v>
                </c:pt>
                <c:pt idx="2415">
                  <c:v>106303.33598522304</c:v>
                </c:pt>
                <c:pt idx="2416">
                  <c:v>201786.46747297104</c:v>
                </c:pt>
                <c:pt idx="2417">
                  <c:v>336369.89921136393</c:v>
                </c:pt>
                <c:pt idx="2418">
                  <c:v>-77821.738647777005</c:v>
                </c:pt>
                <c:pt idx="2419">
                  <c:v>215708.35750796492</c:v>
                </c:pt>
                <c:pt idx="2420">
                  <c:v>22961.025696708995</c:v>
                </c:pt>
                <c:pt idx="2421">
                  <c:v>639935.83565689705</c:v>
                </c:pt>
                <c:pt idx="2422">
                  <c:v>90675.551183229982</c:v>
                </c:pt>
                <c:pt idx="2423">
                  <c:v>300219.56182575703</c:v>
                </c:pt>
                <c:pt idx="2424">
                  <c:v>-121695.79989985802</c:v>
                </c:pt>
                <c:pt idx="2425">
                  <c:v>159160.07601247</c:v>
                </c:pt>
                <c:pt idx="2426">
                  <c:v>101420.69446807605</c:v>
                </c:pt>
                <c:pt idx="2427">
                  <c:v>279387.314406063</c:v>
                </c:pt>
                <c:pt idx="2428">
                  <c:v>753515.14159459004</c:v>
                </c:pt>
                <c:pt idx="2429">
                  <c:v>430388.43029706</c:v>
                </c:pt>
                <c:pt idx="2430">
                  <c:v>724687.23073109495</c:v>
                </c:pt>
                <c:pt idx="2431">
                  <c:v>194886.46000975004</c:v>
                </c:pt>
                <c:pt idx="2432">
                  <c:v>-131166.97342616599</c:v>
                </c:pt>
                <c:pt idx="2433">
                  <c:v>173541.56405811402</c:v>
                </c:pt>
                <c:pt idx="2434">
                  <c:v>139435.261903979</c:v>
                </c:pt>
                <c:pt idx="2435">
                  <c:v>-131762.69394273299</c:v>
                </c:pt>
                <c:pt idx="2436">
                  <c:v>563699.21216101409</c:v>
                </c:pt>
                <c:pt idx="2437">
                  <c:v>300583.05131254502</c:v>
                </c:pt>
                <c:pt idx="2438">
                  <c:v>432907.46886744292</c:v>
                </c:pt>
                <c:pt idx="2439">
                  <c:v>157902.424805558</c:v>
                </c:pt>
                <c:pt idx="2440">
                  <c:v>582099.47678756481</c:v>
                </c:pt>
                <c:pt idx="2441">
                  <c:v>-181260.39213612303</c:v>
                </c:pt>
                <c:pt idx="2442">
                  <c:v>677195.94450587151</c:v>
                </c:pt>
                <c:pt idx="2443">
                  <c:v>418018.73879735294</c:v>
                </c:pt>
                <c:pt idx="2444">
                  <c:v>121029.009540443</c:v>
                </c:pt>
                <c:pt idx="2445">
                  <c:v>140636.55538318801</c:v>
                </c:pt>
                <c:pt idx="2446">
                  <c:v>-359222.54244323302</c:v>
                </c:pt>
                <c:pt idx="2447">
                  <c:v>96646.916403767013</c:v>
                </c:pt>
                <c:pt idx="2448">
                  <c:v>-71721.892624255386</c:v>
                </c:pt>
                <c:pt idx="2449">
                  <c:v>157907.87168416599</c:v>
                </c:pt>
                <c:pt idx="2450">
                  <c:v>645152.5232392688</c:v>
                </c:pt>
                <c:pt idx="2451">
                  <c:v>-172962.02547872698</c:v>
                </c:pt>
                <c:pt idx="2452">
                  <c:v>152831.48406708598</c:v>
                </c:pt>
                <c:pt idx="2453">
                  <c:v>516650.56282012293</c:v>
                </c:pt>
                <c:pt idx="2454">
                  <c:v>820829.92568324681</c:v>
                </c:pt>
                <c:pt idx="2455">
                  <c:v>25752.990168994002</c:v>
                </c:pt>
                <c:pt idx="2456">
                  <c:v>148991.42380758861</c:v>
                </c:pt>
                <c:pt idx="2457">
                  <c:v>324638.82324646611</c:v>
                </c:pt>
                <c:pt idx="2458">
                  <c:v>273839.63194317103</c:v>
                </c:pt>
                <c:pt idx="2459">
                  <c:v>-94357.533322842093</c:v>
                </c:pt>
                <c:pt idx="2460">
                  <c:v>594185.09362853097</c:v>
                </c:pt>
                <c:pt idx="2461">
                  <c:v>310466.47059949394</c:v>
                </c:pt>
                <c:pt idx="2462">
                  <c:v>-168088.44478201898</c:v>
                </c:pt>
                <c:pt idx="2463">
                  <c:v>-69686.177940220019</c:v>
                </c:pt>
                <c:pt idx="2464">
                  <c:v>870391.43272473465</c:v>
                </c:pt>
                <c:pt idx="2465">
                  <c:v>448009.72786186502</c:v>
                </c:pt>
                <c:pt idx="2466">
                  <c:v>9737.001825386993</c:v>
                </c:pt>
                <c:pt idx="2467">
                  <c:v>-110087.0946715788</c:v>
                </c:pt>
                <c:pt idx="2468">
                  <c:v>270586.43411788595</c:v>
                </c:pt>
                <c:pt idx="2469">
                  <c:v>20972.261522610002</c:v>
                </c:pt>
                <c:pt idx="2470">
                  <c:v>229732.70753506297</c:v>
                </c:pt>
                <c:pt idx="2471">
                  <c:v>333228.28466374101</c:v>
                </c:pt>
                <c:pt idx="2472">
                  <c:v>628362.00433122704</c:v>
                </c:pt>
                <c:pt idx="2473">
                  <c:v>844308.11615817994</c:v>
                </c:pt>
                <c:pt idx="2474">
                  <c:v>415378.77243763098</c:v>
                </c:pt>
                <c:pt idx="2475">
                  <c:v>257471.80110197497</c:v>
                </c:pt>
                <c:pt idx="2476">
                  <c:v>46481.325399472204</c:v>
                </c:pt>
                <c:pt idx="2477">
                  <c:v>545065.00428657897</c:v>
                </c:pt>
                <c:pt idx="2478">
                  <c:v>704448.90618859394</c:v>
                </c:pt>
                <c:pt idx="2479">
                  <c:v>678942.56809189892</c:v>
                </c:pt>
                <c:pt idx="2480">
                  <c:v>-65796.482673355029</c:v>
                </c:pt>
                <c:pt idx="2481">
                  <c:v>143651.14985928248</c:v>
                </c:pt>
                <c:pt idx="2482">
                  <c:v>262647.05975340703</c:v>
                </c:pt>
                <c:pt idx="2483">
                  <c:v>-77330.348859465041</c:v>
                </c:pt>
                <c:pt idx="2484">
                  <c:v>109086.21399553498</c:v>
                </c:pt>
                <c:pt idx="2485">
                  <c:v>-95566.343425876301</c:v>
                </c:pt>
                <c:pt idx="2486">
                  <c:v>-200839.36727801099</c:v>
                </c:pt>
                <c:pt idx="2487">
                  <c:v>236167.68846954801</c:v>
                </c:pt>
                <c:pt idx="2488">
                  <c:v>369678.85262076696</c:v>
                </c:pt>
                <c:pt idx="2489">
                  <c:v>578047.99504050124</c:v>
                </c:pt>
                <c:pt idx="2490">
                  <c:v>497880.80446757405</c:v>
                </c:pt>
                <c:pt idx="2491">
                  <c:v>87154.569911244005</c:v>
                </c:pt>
                <c:pt idx="2492">
                  <c:v>700732.84733956598</c:v>
                </c:pt>
                <c:pt idx="2493">
                  <c:v>390145.43567331799</c:v>
                </c:pt>
                <c:pt idx="2494">
                  <c:v>-165001.29530939701</c:v>
                </c:pt>
                <c:pt idx="2495">
                  <c:v>644269.16773680726</c:v>
                </c:pt>
                <c:pt idx="2496">
                  <c:v>486185.84185542702</c:v>
                </c:pt>
                <c:pt idx="2497">
                  <c:v>-292563.03218592721</c:v>
                </c:pt>
                <c:pt idx="2498">
                  <c:v>333511.80752431799</c:v>
                </c:pt>
                <c:pt idx="2499">
                  <c:v>173900.13531419</c:v>
                </c:pt>
                <c:pt idx="2500">
                  <c:v>658065.96229681699</c:v>
                </c:pt>
                <c:pt idx="2501">
                  <c:v>660439.0005127741</c:v>
                </c:pt>
                <c:pt idx="2502">
                  <c:v>-137559.00698337599</c:v>
                </c:pt>
                <c:pt idx="2503">
                  <c:v>24873.866260065988</c:v>
                </c:pt>
                <c:pt idx="2504">
                  <c:v>62237.684060331987</c:v>
                </c:pt>
                <c:pt idx="2505">
                  <c:v>48051.351918096014</c:v>
                </c:pt>
                <c:pt idx="2506">
                  <c:v>305219.724052215</c:v>
                </c:pt>
                <c:pt idx="2507">
                  <c:v>243956.362276876</c:v>
                </c:pt>
                <c:pt idx="2508">
                  <c:v>443259.75992354797</c:v>
                </c:pt>
                <c:pt idx="2509">
                  <c:v>231731.13958868006</c:v>
                </c:pt>
                <c:pt idx="2510">
                  <c:v>163253.7085961198</c:v>
                </c:pt>
                <c:pt idx="2511">
                  <c:v>499240.96629919898</c:v>
                </c:pt>
                <c:pt idx="2512">
                  <c:v>527782.41068791097</c:v>
                </c:pt>
                <c:pt idx="2513">
                  <c:v>28742.329306914995</c:v>
                </c:pt>
                <c:pt idx="2514">
                  <c:v>-85661.280983910983</c:v>
                </c:pt>
                <c:pt idx="2515">
                  <c:v>287233.12773036899</c:v>
                </c:pt>
                <c:pt idx="2516">
                  <c:v>-7760.4481869800074</c:v>
                </c:pt>
                <c:pt idx="2517">
                  <c:v>-19882.121026449022</c:v>
                </c:pt>
                <c:pt idx="2518">
                  <c:v>376701.65716155799</c:v>
                </c:pt>
                <c:pt idx="2519">
                  <c:v>552851.34710292611</c:v>
                </c:pt>
                <c:pt idx="2520">
                  <c:v>307429.39173704298</c:v>
                </c:pt>
                <c:pt idx="2521">
                  <c:v>549609.74039276107</c:v>
                </c:pt>
                <c:pt idx="2522">
                  <c:v>239315.51051737898</c:v>
                </c:pt>
                <c:pt idx="2523">
                  <c:v>391547.749815783</c:v>
                </c:pt>
                <c:pt idx="2524">
                  <c:v>186744.51634933497</c:v>
                </c:pt>
                <c:pt idx="2525">
                  <c:v>119354.55831658497</c:v>
                </c:pt>
                <c:pt idx="2526">
                  <c:v>458550.49136541801</c:v>
                </c:pt>
                <c:pt idx="2527">
                  <c:v>393736.85611167201</c:v>
                </c:pt>
                <c:pt idx="2528">
                  <c:v>635297.1899394549</c:v>
                </c:pt>
                <c:pt idx="2529">
                  <c:v>87584.299394423026</c:v>
                </c:pt>
                <c:pt idx="2530">
                  <c:v>550669.75923001021</c:v>
                </c:pt>
                <c:pt idx="2531">
                  <c:v>755796.56412428303</c:v>
                </c:pt>
                <c:pt idx="2532">
                  <c:v>569051.11207180202</c:v>
                </c:pt>
                <c:pt idx="2533">
                  <c:v>76893.923106627015</c:v>
                </c:pt>
                <c:pt idx="2534">
                  <c:v>519960.70001309196</c:v>
                </c:pt>
                <c:pt idx="2535">
                  <c:v>-134023.829218083</c:v>
                </c:pt>
                <c:pt idx="2536">
                  <c:v>291422.64644496399</c:v>
                </c:pt>
                <c:pt idx="2537">
                  <c:v>256565.59266108507</c:v>
                </c:pt>
                <c:pt idx="2538">
                  <c:v>-115558.53603111504</c:v>
                </c:pt>
                <c:pt idx="2539">
                  <c:v>144465.17969113699</c:v>
                </c:pt>
                <c:pt idx="2540">
                  <c:v>277433.42710111599</c:v>
                </c:pt>
                <c:pt idx="2541">
                  <c:v>479407.59417226003</c:v>
                </c:pt>
                <c:pt idx="2542">
                  <c:v>388191.03160079801</c:v>
                </c:pt>
                <c:pt idx="2543">
                  <c:v>627378.63674587698</c:v>
                </c:pt>
                <c:pt idx="2544">
                  <c:v>190563.35618490505</c:v>
                </c:pt>
                <c:pt idx="2545">
                  <c:v>15371.040735771006</c:v>
                </c:pt>
                <c:pt idx="2546">
                  <c:v>273273.22152618296</c:v>
                </c:pt>
                <c:pt idx="2547">
                  <c:v>83436.292461664008</c:v>
                </c:pt>
                <c:pt idx="2548">
                  <c:v>550153.16563817998</c:v>
                </c:pt>
                <c:pt idx="2549">
                  <c:v>335072.69493837701</c:v>
                </c:pt>
                <c:pt idx="2550">
                  <c:v>174141.701417456</c:v>
                </c:pt>
                <c:pt idx="2551">
                  <c:v>363130.95841499796</c:v>
                </c:pt>
                <c:pt idx="2552">
                  <c:v>-67571.85530631899</c:v>
                </c:pt>
                <c:pt idx="2553">
                  <c:v>406236.11522159603</c:v>
                </c:pt>
                <c:pt idx="2554">
                  <c:v>628179.31256135995</c:v>
                </c:pt>
                <c:pt idx="2555">
                  <c:v>64854.576482088014</c:v>
                </c:pt>
                <c:pt idx="2556">
                  <c:v>812261.46507538599</c:v>
                </c:pt>
                <c:pt idx="2557">
                  <c:v>-307856.21977684734</c:v>
                </c:pt>
                <c:pt idx="2558">
                  <c:v>-28968.718236864406</c:v>
                </c:pt>
                <c:pt idx="2559">
                  <c:v>65850.882205790957</c:v>
                </c:pt>
                <c:pt idx="2560">
                  <c:v>670568.69592407008</c:v>
                </c:pt>
                <c:pt idx="2561">
                  <c:v>295334.16199301661</c:v>
                </c:pt>
                <c:pt idx="2562">
                  <c:v>527110.07794364437</c:v>
                </c:pt>
                <c:pt idx="2563">
                  <c:v>-22212.880126284959</c:v>
                </c:pt>
                <c:pt idx="2564">
                  <c:v>279968.36029759998</c:v>
                </c:pt>
                <c:pt idx="2565">
                  <c:v>741270.07057538093</c:v>
                </c:pt>
                <c:pt idx="2566">
                  <c:v>449806.49190328299</c:v>
                </c:pt>
                <c:pt idx="2567">
                  <c:v>617426.649723073</c:v>
                </c:pt>
                <c:pt idx="2568">
                  <c:v>57362.088134245991</c:v>
                </c:pt>
                <c:pt idx="2569">
                  <c:v>107935.710412758</c:v>
                </c:pt>
                <c:pt idx="2570">
                  <c:v>-109859.67408288701</c:v>
                </c:pt>
                <c:pt idx="2571">
                  <c:v>339943.48283749702</c:v>
                </c:pt>
                <c:pt idx="2572">
                  <c:v>20214.156498834025</c:v>
                </c:pt>
                <c:pt idx="2573">
                  <c:v>272913.70075581392</c:v>
                </c:pt>
                <c:pt idx="2574">
                  <c:v>589933.17532126093</c:v>
                </c:pt>
                <c:pt idx="2575">
                  <c:v>319169.27927688434</c:v>
                </c:pt>
                <c:pt idx="2576">
                  <c:v>591574.93029235292</c:v>
                </c:pt>
                <c:pt idx="2577">
                  <c:v>205302.01511357198</c:v>
                </c:pt>
                <c:pt idx="2578">
                  <c:v>-285645.58927319397</c:v>
                </c:pt>
                <c:pt idx="2579">
                  <c:v>332773.15048320201</c:v>
                </c:pt>
                <c:pt idx="2580">
                  <c:v>218816.36020130198</c:v>
                </c:pt>
                <c:pt idx="2581">
                  <c:v>667935.60790102894</c:v>
                </c:pt>
                <c:pt idx="2582">
                  <c:v>342260.10682273703</c:v>
                </c:pt>
                <c:pt idx="2583">
                  <c:v>-190786.77517823543</c:v>
                </c:pt>
                <c:pt idx="2584">
                  <c:v>-20285.081703705</c:v>
                </c:pt>
                <c:pt idx="2585">
                  <c:v>369804.63485093799</c:v>
                </c:pt>
                <c:pt idx="2586">
                  <c:v>-144993.43955079399</c:v>
                </c:pt>
                <c:pt idx="2587">
                  <c:v>624228.29092182906</c:v>
                </c:pt>
                <c:pt idx="2588">
                  <c:v>134713.45878978795</c:v>
                </c:pt>
                <c:pt idx="2589">
                  <c:v>447668.035733253</c:v>
                </c:pt>
                <c:pt idx="2590">
                  <c:v>755440.55519859504</c:v>
                </c:pt>
                <c:pt idx="2591">
                  <c:v>-40938.587763023999</c:v>
                </c:pt>
                <c:pt idx="2592">
                  <c:v>149943.678776655</c:v>
                </c:pt>
                <c:pt idx="2593">
                  <c:v>274554.3527077529</c:v>
                </c:pt>
                <c:pt idx="2594">
                  <c:v>348920.69376670884</c:v>
                </c:pt>
                <c:pt idx="2595">
                  <c:v>56867.188056868967</c:v>
                </c:pt>
                <c:pt idx="2596">
                  <c:v>99394.116743032995</c:v>
                </c:pt>
                <c:pt idx="2597">
                  <c:v>86168.962153925968</c:v>
                </c:pt>
                <c:pt idx="2598">
                  <c:v>-151301.48818706599</c:v>
                </c:pt>
                <c:pt idx="2599">
                  <c:v>-259804.44601469696</c:v>
                </c:pt>
                <c:pt idx="2600">
                  <c:v>-76015.862466877035</c:v>
                </c:pt>
                <c:pt idx="2601">
                  <c:v>165717.33866811998</c:v>
                </c:pt>
                <c:pt idx="2602">
                  <c:v>104665.90383440378</c:v>
                </c:pt>
                <c:pt idx="2603">
                  <c:v>-277861.296718503</c:v>
                </c:pt>
                <c:pt idx="2604">
                  <c:v>849238.63848729699</c:v>
                </c:pt>
                <c:pt idx="2605">
                  <c:v>105992.72225894601</c:v>
                </c:pt>
                <c:pt idx="2606">
                  <c:v>661518.97565273696</c:v>
                </c:pt>
                <c:pt idx="2607">
                  <c:v>573276.22158844699</c:v>
                </c:pt>
                <c:pt idx="2608">
                  <c:v>-127131.41001952899</c:v>
                </c:pt>
                <c:pt idx="2609">
                  <c:v>400918.047161892</c:v>
                </c:pt>
                <c:pt idx="2610">
                  <c:v>-366727.04488021904</c:v>
                </c:pt>
                <c:pt idx="2611">
                  <c:v>47034.42737970801</c:v>
                </c:pt>
                <c:pt idx="2612">
                  <c:v>42466.294032702979</c:v>
                </c:pt>
                <c:pt idx="2613">
                  <c:v>690933.55515707296</c:v>
                </c:pt>
                <c:pt idx="2614">
                  <c:v>102010.93646875798</c:v>
                </c:pt>
                <c:pt idx="2615">
                  <c:v>100662.92660373601</c:v>
                </c:pt>
                <c:pt idx="2616">
                  <c:v>-104744.75803161401</c:v>
                </c:pt>
                <c:pt idx="2617">
                  <c:v>-330275.95898588601</c:v>
                </c:pt>
                <c:pt idx="2618">
                  <c:v>239847.23976629326</c:v>
                </c:pt>
                <c:pt idx="2619">
                  <c:v>38042.446313309949</c:v>
                </c:pt>
                <c:pt idx="2620">
                  <c:v>738830.16054146201</c:v>
                </c:pt>
                <c:pt idx="2621">
                  <c:v>539970.79321196489</c:v>
                </c:pt>
                <c:pt idx="2622">
                  <c:v>27318.239364664012</c:v>
                </c:pt>
                <c:pt idx="2623">
                  <c:v>17858.384331148001</c:v>
                </c:pt>
                <c:pt idx="2624">
                  <c:v>724872.50285991805</c:v>
                </c:pt>
                <c:pt idx="2625">
                  <c:v>240059.12251290859</c:v>
                </c:pt>
                <c:pt idx="2626">
                  <c:v>753091.78605750808</c:v>
                </c:pt>
                <c:pt idx="2627">
                  <c:v>-21233.38894951198</c:v>
                </c:pt>
                <c:pt idx="2628">
                  <c:v>-260784.08371380001</c:v>
                </c:pt>
                <c:pt idx="2629">
                  <c:v>416922.568970291</c:v>
                </c:pt>
                <c:pt idx="2630">
                  <c:v>208106.44459723268</c:v>
                </c:pt>
                <c:pt idx="2631">
                  <c:v>157055.12457926595</c:v>
                </c:pt>
                <c:pt idx="2632">
                  <c:v>557494.15605938504</c:v>
                </c:pt>
                <c:pt idx="2633">
                  <c:v>567242.04486672103</c:v>
                </c:pt>
                <c:pt idx="2634">
                  <c:v>469165.60360756883</c:v>
                </c:pt>
                <c:pt idx="2635">
                  <c:v>-91830.929828115011</c:v>
                </c:pt>
                <c:pt idx="2636">
                  <c:v>73594.265972229012</c:v>
                </c:pt>
                <c:pt idx="2637">
                  <c:v>174507.320705944</c:v>
                </c:pt>
                <c:pt idx="2638">
                  <c:v>61863.596106300698</c:v>
                </c:pt>
                <c:pt idx="2639">
                  <c:v>502829.28774008609</c:v>
                </c:pt>
                <c:pt idx="2640">
                  <c:v>231703.40171680204</c:v>
                </c:pt>
                <c:pt idx="2641">
                  <c:v>52953.039814761025</c:v>
                </c:pt>
                <c:pt idx="2642">
                  <c:v>86124.861362236959</c:v>
                </c:pt>
                <c:pt idx="2643">
                  <c:v>-272144.97189779399</c:v>
                </c:pt>
                <c:pt idx="2644">
                  <c:v>625094.93918869121</c:v>
                </c:pt>
                <c:pt idx="2645">
                  <c:v>370177.13985848497</c:v>
                </c:pt>
                <c:pt idx="2646">
                  <c:v>262032.83693280508</c:v>
                </c:pt>
                <c:pt idx="2647">
                  <c:v>879120.99004832807</c:v>
                </c:pt>
                <c:pt idx="2648">
                  <c:v>42278.649362153024</c:v>
                </c:pt>
                <c:pt idx="2649">
                  <c:v>157665.40570772602</c:v>
                </c:pt>
                <c:pt idx="2650">
                  <c:v>60650.113220489206</c:v>
                </c:pt>
                <c:pt idx="2651">
                  <c:v>245685.62556031597</c:v>
                </c:pt>
                <c:pt idx="2652">
                  <c:v>56417.419578624016</c:v>
                </c:pt>
                <c:pt idx="2653">
                  <c:v>-111503.41204858699</c:v>
                </c:pt>
                <c:pt idx="2654">
                  <c:v>-19872.346829621005</c:v>
                </c:pt>
                <c:pt idx="2655">
                  <c:v>154411.52086761902</c:v>
                </c:pt>
                <c:pt idx="2656">
                  <c:v>807457.406760638</c:v>
                </c:pt>
                <c:pt idx="2657">
                  <c:v>-84276.058590228029</c:v>
                </c:pt>
                <c:pt idx="2658">
                  <c:v>-164691.941060232</c:v>
                </c:pt>
                <c:pt idx="2659">
                  <c:v>347809.2441394566</c:v>
                </c:pt>
                <c:pt idx="2660">
                  <c:v>-32982.362501362979</c:v>
                </c:pt>
                <c:pt idx="2661">
                  <c:v>-85439.812985958008</c:v>
                </c:pt>
                <c:pt idx="2662">
                  <c:v>730812.168232147</c:v>
                </c:pt>
                <c:pt idx="2663">
                  <c:v>30589.632666394988</c:v>
                </c:pt>
                <c:pt idx="2664">
                  <c:v>-73061.865006094013</c:v>
                </c:pt>
                <c:pt idx="2665">
                  <c:v>254046.06987901597</c:v>
                </c:pt>
                <c:pt idx="2666">
                  <c:v>532811.20337079198</c:v>
                </c:pt>
                <c:pt idx="2667">
                  <c:v>249271.24449892202</c:v>
                </c:pt>
                <c:pt idx="2668">
                  <c:v>-53766.728973101999</c:v>
                </c:pt>
                <c:pt idx="2669">
                  <c:v>236709.10905349001</c:v>
                </c:pt>
                <c:pt idx="2670">
                  <c:v>825393.52800620801</c:v>
                </c:pt>
                <c:pt idx="2671">
                  <c:v>538345.38710092893</c:v>
                </c:pt>
                <c:pt idx="2672">
                  <c:v>233601.73377652999</c:v>
                </c:pt>
                <c:pt idx="2673">
                  <c:v>354290.63062125107</c:v>
                </c:pt>
                <c:pt idx="2674">
                  <c:v>210860.88710139698</c:v>
                </c:pt>
                <c:pt idx="2675">
                  <c:v>-76546.911118312972</c:v>
                </c:pt>
                <c:pt idx="2676">
                  <c:v>-403673.89660176972</c:v>
                </c:pt>
                <c:pt idx="2677">
                  <c:v>180926.869693813</c:v>
                </c:pt>
                <c:pt idx="2678">
                  <c:v>39078.253654313972</c:v>
                </c:pt>
                <c:pt idx="2679">
                  <c:v>264470.64954463404</c:v>
                </c:pt>
                <c:pt idx="2680">
                  <c:v>702330.86902759108</c:v>
                </c:pt>
                <c:pt idx="2681">
                  <c:v>109168.15682685701</c:v>
                </c:pt>
                <c:pt idx="2682">
                  <c:v>298261.28952366504</c:v>
                </c:pt>
                <c:pt idx="2683">
                  <c:v>133865.815840417</c:v>
                </c:pt>
                <c:pt idx="2684">
                  <c:v>618490.75575769204</c:v>
                </c:pt>
                <c:pt idx="2685">
                  <c:v>93189.063986033507</c:v>
                </c:pt>
                <c:pt idx="2686">
                  <c:v>56378.229716082977</c:v>
                </c:pt>
                <c:pt idx="2687">
                  <c:v>181961.65985719982</c:v>
                </c:pt>
                <c:pt idx="2688">
                  <c:v>398028.74962476804</c:v>
                </c:pt>
                <c:pt idx="2689">
                  <c:v>889781.76346592489</c:v>
                </c:pt>
                <c:pt idx="2690">
                  <c:v>-285875.621340101</c:v>
                </c:pt>
                <c:pt idx="2691">
                  <c:v>407904.94133182801</c:v>
                </c:pt>
                <c:pt idx="2692">
                  <c:v>489234.24916260527</c:v>
                </c:pt>
                <c:pt idx="2693">
                  <c:v>582675.20631491893</c:v>
                </c:pt>
                <c:pt idx="2694">
                  <c:v>213526.60444975103</c:v>
                </c:pt>
                <c:pt idx="2695">
                  <c:v>519796.29962615296</c:v>
                </c:pt>
                <c:pt idx="2696">
                  <c:v>-318113.58315238613</c:v>
                </c:pt>
                <c:pt idx="2697">
                  <c:v>158187.056839753</c:v>
                </c:pt>
                <c:pt idx="2698">
                  <c:v>-22663.543076302973</c:v>
                </c:pt>
                <c:pt idx="2699">
                  <c:v>-163345.65301050805</c:v>
                </c:pt>
                <c:pt idx="2700">
                  <c:v>243413.944038382</c:v>
                </c:pt>
                <c:pt idx="2701">
                  <c:v>293214.11147943401</c:v>
                </c:pt>
                <c:pt idx="2702">
                  <c:v>583846.54601037398</c:v>
                </c:pt>
                <c:pt idx="2703">
                  <c:v>406147.535431711</c:v>
                </c:pt>
                <c:pt idx="2704">
                  <c:v>502820.54472108395</c:v>
                </c:pt>
                <c:pt idx="2705">
                  <c:v>421221.38174455904</c:v>
                </c:pt>
                <c:pt idx="2706">
                  <c:v>542086.75588305807</c:v>
                </c:pt>
                <c:pt idx="2707">
                  <c:v>27218.998806589902</c:v>
                </c:pt>
                <c:pt idx="2708">
                  <c:v>314156.10440659104</c:v>
                </c:pt>
                <c:pt idx="2709">
                  <c:v>622940.66034139367</c:v>
                </c:pt>
                <c:pt idx="2710">
                  <c:v>464106.99289944401</c:v>
                </c:pt>
                <c:pt idx="2711">
                  <c:v>202982.557681921</c:v>
                </c:pt>
                <c:pt idx="2712">
                  <c:v>-13562.142618721002</c:v>
                </c:pt>
                <c:pt idx="2713">
                  <c:v>304242.65043209703</c:v>
                </c:pt>
                <c:pt idx="2714">
                  <c:v>113292.35776444396</c:v>
                </c:pt>
                <c:pt idx="2715">
                  <c:v>573860.60260036401</c:v>
                </c:pt>
                <c:pt idx="2716">
                  <c:v>376457.75076121301</c:v>
                </c:pt>
                <c:pt idx="2717">
                  <c:v>319261.73414115905</c:v>
                </c:pt>
                <c:pt idx="2718">
                  <c:v>440313.59087669203</c:v>
                </c:pt>
                <c:pt idx="2719">
                  <c:v>221793.85828780298</c:v>
                </c:pt>
                <c:pt idx="2720">
                  <c:v>894449.86104547209</c:v>
                </c:pt>
                <c:pt idx="2721">
                  <c:v>325678.72745153704</c:v>
                </c:pt>
                <c:pt idx="2722">
                  <c:v>450574.98545179499</c:v>
                </c:pt>
                <c:pt idx="2723">
                  <c:v>817650.90148287301</c:v>
                </c:pt>
                <c:pt idx="2724">
                  <c:v>-213656.99235015601</c:v>
                </c:pt>
                <c:pt idx="2725">
                  <c:v>122153.29835003399</c:v>
                </c:pt>
                <c:pt idx="2726">
                  <c:v>678328.9558430519</c:v>
                </c:pt>
                <c:pt idx="2727">
                  <c:v>287518.73964157578</c:v>
                </c:pt>
                <c:pt idx="2728">
                  <c:v>3150.8605583430035</c:v>
                </c:pt>
                <c:pt idx="2729">
                  <c:v>554292.81420329504</c:v>
                </c:pt>
                <c:pt idx="2730">
                  <c:v>173459.17371215898</c:v>
                </c:pt>
                <c:pt idx="2731">
                  <c:v>493609.25562833401</c:v>
                </c:pt>
                <c:pt idx="2732">
                  <c:v>353336.34920903703</c:v>
                </c:pt>
                <c:pt idx="2733">
                  <c:v>155237.05252216899</c:v>
                </c:pt>
                <c:pt idx="2734">
                  <c:v>774472.18696156109</c:v>
                </c:pt>
                <c:pt idx="2735">
                  <c:v>327044.77973667334</c:v>
                </c:pt>
              </c:numCache>
            </c:numRef>
          </c:yVal>
          <c:smooth val="0"/>
          <c:extLst>
            <c:ext xmlns:c16="http://schemas.microsoft.com/office/drawing/2014/chart" uri="{C3380CC4-5D6E-409C-BE32-E72D297353CC}">
              <c16:uniqueId val="{00000000-9D47-4BC4-86DB-A6CC2D30E0F2}"/>
            </c:ext>
          </c:extLst>
        </c:ser>
        <c:dLbls>
          <c:showLegendKey val="0"/>
          <c:showVal val="0"/>
          <c:showCatName val="0"/>
          <c:showSerName val="0"/>
          <c:showPercent val="0"/>
          <c:showBubbleSize val="0"/>
        </c:dLbls>
        <c:axId val="960066192"/>
        <c:axId val="960069072"/>
      </c:scatterChart>
      <c:valAx>
        <c:axId val="9600661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960069072"/>
        <c:crosses val="autoZero"/>
        <c:crossBetween val="midCat"/>
      </c:valAx>
      <c:valAx>
        <c:axId val="960069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0661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9525</xdr:rowOff>
    </xdr:from>
    <xdr:to>
      <xdr:col>10</xdr:col>
      <xdr:colOff>304800</xdr:colOff>
      <xdr:row>16</xdr:row>
      <xdr:rowOff>85725</xdr:rowOff>
    </xdr:to>
    <xdr:graphicFrame macro="">
      <xdr:nvGraphicFramePr>
        <xdr:cNvPr id="2" name="Revenue by Ship Type">
          <a:extLst>
            <a:ext uri="{FF2B5EF4-FFF2-40B4-BE49-F238E27FC236}">
              <a16:creationId xmlns:a16="http://schemas.microsoft.com/office/drawing/2014/main" id="{A97FB64B-9421-F5D7-5E3F-F73EB25C7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9524</xdr:colOff>
      <xdr:row>2</xdr:row>
      <xdr:rowOff>0</xdr:rowOff>
    </xdr:from>
    <xdr:to>
      <xdr:col>11</xdr:col>
      <xdr:colOff>247649</xdr:colOff>
      <xdr:row>16</xdr:row>
      <xdr:rowOff>76200</xdr:rowOff>
    </xdr:to>
    <xdr:graphicFrame macro="">
      <xdr:nvGraphicFramePr>
        <xdr:cNvPr id="4" name="Cargo Transported by Route Type">
          <a:extLst>
            <a:ext uri="{FF2B5EF4-FFF2-40B4-BE49-F238E27FC236}">
              <a16:creationId xmlns:a16="http://schemas.microsoft.com/office/drawing/2014/main" id="{1CEC5C11-D5C9-BCF0-B9EF-C1371B7C2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2</xdr:row>
      <xdr:rowOff>0</xdr:rowOff>
    </xdr:from>
    <xdr:to>
      <xdr:col>10</xdr:col>
      <xdr:colOff>314325</xdr:colOff>
      <xdr:row>16</xdr:row>
      <xdr:rowOff>76200</xdr:rowOff>
    </xdr:to>
    <xdr:graphicFrame macro="">
      <xdr:nvGraphicFramePr>
        <xdr:cNvPr id="2" name="Chart 1">
          <a:extLst>
            <a:ext uri="{FF2B5EF4-FFF2-40B4-BE49-F238E27FC236}">
              <a16:creationId xmlns:a16="http://schemas.microsoft.com/office/drawing/2014/main" id="{65B173D3-A0A5-512D-2B63-8A0FBCB1D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157162</xdr:colOff>
      <xdr:row>12</xdr:row>
      <xdr:rowOff>85725</xdr:rowOff>
    </xdr:from>
    <xdr:to>
      <xdr:col>12</xdr:col>
      <xdr:colOff>461962</xdr:colOff>
      <xdr:row>26</xdr:row>
      <xdr:rowOff>161925</xdr:rowOff>
    </xdr:to>
    <xdr:graphicFrame macro="">
      <xdr:nvGraphicFramePr>
        <xdr:cNvPr id="2" name="Chart 1">
          <a:extLst>
            <a:ext uri="{FF2B5EF4-FFF2-40B4-BE49-F238E27FC236}">
              <a16:creationId xmlns:a16="http://schemas.microsoft.com/office/drawing/2014/main" id="{95637DB9-3788-264E-D2AF-C09147D95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180975</xdr:rowOff>
    </xdr:from>
    <xdr:to>
      <xdr:col>7</xdr:col>
      <xdr:colOff>676275</xdr:colOff>
      <xdr:row>16</xdr:row>
      <xdr:rowOff>66675</xdr:rowOff>
    </xdr:to>
    <xdr:graphicFrame macro="">
      <xdr:nvGraphicFramePr>
        <xdr:cNvPr id="2" name="Monthly Revenue Trend">
          <a:extLst>
            <a:ext uri="{FF2B5EF4-FFF2-40B4-BE49-F238E27FC236}">
              <a16:creationId xmlns:a16="http://schemas.microsoft.com/office/drawing/2014/main" id="{6A33A623-D510-0577-77B0-1366825588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20</xdr:col>
      <xdr:colOff>104775</xdr:colOff>
      <xdr:row>12</xdr:row>
      <xdr:rowOff>114300</xdr:rowOff>
    </xdr:from>
    <xdr:to>
      <xdr:col>27</xdr:col>
      <xdr:colOff>409575</xdr:colOff>
      <xdr:row>27</xdr:row>
      <xdr:rowOff>0</xdr:rowOff>
    </xdr:to>
    <xdr:graphicFrame macro="">
      <xdr:nvGraphicFramePr>
        <xdr:cNvPr id="3" name="Chart 2">
          <a:extLst>
            <a:ext uri="{FF2B5EF4-FFF2-40B4-BE49-F238E27FC236}">
              <a16:creationId xmlns:a16="http://schemas.microsoft.com/office/drawing/2014/main" id="{D89E96D9-37A2-C45A-7946-2CE8D585D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xdr:row>
      <xdr:rowOff>0</xdr:rowOff>
    </xdr:from>
    <xdr:to>
      <xdr:col>9</xdr:col>
      <xdr:colOff>28574</xdr:colOff>
      <xdr:row>19</xdr:row>
      <xdr:rowOff>76200</xdr:rowOff>
    </xdr:to>
    <xdr:graphicFrame macro="">
      <xdr:nvGraphicFramePr>
        <xdr:cNvPr id="2" name="Revenue by Ship Type">
          <a:extLst>
            <a:ext uri="{FF2B5EF4-FFF2-40B4-BE49-F238E27FC236}">
              <a16:creationId xmlns:a16="http://schemas.microsoft.com/office/drawing/2014/main" id="{61640F9D-7B39-4750-8BAD-FE45F2D18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xdr:colOff>
      <xdr:row>5</xdr:row>
      <xdr:rowOff>0</xdr:rowOff>
    </xdr:from>
    <xdr:to>
      <xdr:col>18</xdr:col>
      <xdr:colOff>238125</xdr:colOff>
      <xdr:row>19</xdr:row>
      <xdr:rowOff>76200</xdr:rowOff>
    </xdr:to>
    <xdr:graphicFrame macro="">
      <xdr:nvGraphicFramePr>
        <xdr:cNvPr id="3" name="Cargo Transported by Route Type">
          <a:extLst>
            <a:ext uri="{FF2B5EF4-FFF2-40B4-BE49-F238E27FC236}">
              <a16:creationId xmlns:a16="http://schemas.microsoft.com/office/drawing/2014/main" id="{8B15BBB7-933C-4988-BA43-584139186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0</xdr:rowOff>
    </xdr:from>
    <xdr:to>
      <xdr:col>9</xdr:col>
      <xdr:colOff>19050</xdr:colOff>
      <xdr:row>33</xdr:row>
      <xdr:rowOff>76200</xdr:rowOff>
    </xdr:to>
    <xdr:graphicFrame macro="">
      <xdr:nvGraphicFramePr>
        <xdr:cNvPr id="4" name="Operational Cost by Engine Type">
          <a:extLst>
            <a:ext uri="{FF2B5EF4-FFF2-40B4-BE49-F238E27FC236}">
              <a16:creationId xmlns:a16="http://schemas.microsoft.com/office/drawing/2014/main" id="{63349E0F-A1DB-402A-A56C-40012A067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xdr:colOff>
      <xdr:row>19</xdr:row>
      <xdr:rowOff>0</xdr:rowOff>
    </xdr:from>
    <xdr:to>
      <xdr:col>18</xdr:col>
      <xdr:colOff>247650</xdr:colOff>
      <xdr:row>33</xdr:row>
      <xdr:rowOff>76200</xdr:rowOff>
    </xdr:to>
    <xdr:graphicFrame macro="">
      <xdr:nvGraphicFramePr>
        <xdr:cNvPr id="5" name="Average Efficiency by Weather Condition">
          <a:extLst>
            <a:ext uri="{FF2B5EF4-FFF2-40B4-BE49-F238E27FC236}">
              <a16:creationId xmlns:a16="http://schemas.microsoft.com/office/drawing/2014/main" id="{7B00BFE1-4E83-4F14-9D4F-9FE87F0D9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33</xdr:row>
      <xdr:rowOff>0</xdr:rowOff>
    </xdr:from>
    <xdr:to>
      <xdr:col>18</xdr:col>
      <xdr:colOff>257174</xdr:colOff>
      <xdr:row>47</xdr:row>
      <xdr:rowOff>76200</xdr:rowOff>
    </xdr:to>
    <xdr:graphicFrame macro="">
      <xdr:nvGraphicFramePr>
        <xdr:cNvPr id="6" name="Monthly Revenue Trend">
          <a:extLst>
            <a:ext uri="{FF2B5EF4-FFF2-40B4-BE49-F238E27FC236}">
              <a16:creationId xmlns:a16="http://schemas.microsoft.com/office/drawing/2014/main" id="{13135FD9-0DD8-4B77-95A9-3C2D81B9E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47</xdr:row>
      <xdr:rowOff>0</xdr:rowOff>
    </xdr:from>
    <xdr:to>
      <xdr:col>18</xdr:col>
      <xdr:colOff>257174</xdr:colOff>
      <xdr:row>61</xdr:row>
      <xdr:rowOff>76200</xdr:rowOff>
    </xdr:to>
    <xdr:graphicFrame macro="">
      <xdr:nvGraphicFramePr>
        <xdr:cNvPr id="7" name="Chart 6">
          <a:extLst>
            <a:ext uri="{FF2B5EF4-FFF2-40B4-BE49-F238E27FC236}">
              <a16:creationId xmlns:a16="http://schemas.microsoft.com/office/drawing/2014/main" id="{B224801D-AE9E-47A7-8FDB-AFC524D95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0</xdr:colOff>
      <xdr:row>7</xdr:row>
      <xdr:rowOff>0</xdr:rowOff>
    </xdr:from>
    <xdr:to>
      <xdr:col>22</xdr:col>
      <xdr:colOff>0</xdr:colOff>
      <xdr:row>17</xdr:row>
      <xdr:rowOff>19050</xdr:rowOff>
    </xdr:to>
    <mc:AlternateContent xmlns:mc="http://schemas.openxmlformats.org/markup-compatibility/2006">
      <mc:Choice xmlns:a14="http://schemas.microsoft.com/office/drawing/2010/main" Requires="a14">
        <xdr:graphicFrame macro="">
          <xdr:nvGraphicFramePr>
            <xdr:cNvPr id="9" name="Ship_Type">
              <a:extLst>
                <a:ext uri="{FF2B5EF4-FFF2-40B4-BE49-F238E27FC236}">
                  <a16:creationId xmlns:a16="http://schemas.microsoft.com/office/drawing/2014/main" id="{E4D7AB2A-A5CF-416D-89B6-4CF6F0C2F3DD}"/>
                </a:ext>
              </a:extLst>
            </xdr:cNvPr>
            <xdr:cNvGraphicFramePr/>
          </xdr:nvGraphicFramePr>
          <xdr:xfrm>
            <a:off x="0" y="0"/>
            <a:ext cx="0" cy="0"/>
          </xdr:xfrm>
          <a:graphic>
            <a:graphicData uri="http://schemas.microsoft.com/office/drawing/2010/slicer">
              <sle:slicer xmlns:sle="http://schemas.microsoft.com/office/drawing/2010/slicer" name="Ship_Type"/>
            </a:graphicData>
          </a:graphic>
        </xdr:graphicFrame>
      </mc:Choice>
      <mc:Fallback>
        <xdr:sp macro="" textlink="">
          <xdr:nvSpPr>
            <xdr:cNvPr id="0" name=""/>
            <xdr:cNvSpPr>
              <a:spLocks noTextEdit="1"/>
            </xdr:cNvSpPr>
          </xdr:nvSpPr>
          <xdr:spPr>
            <a:xfrm>
              <a:off x="13020675" y="1504950"/>
              <a:ext cx="1828800" cy="1924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19</xdr:row>
      <xdr:rowOff>0</xdr:rowOff>
    </xdr:from>
    <xdr:to>
      <xdr:col>22</xdr:col>
      <xdr:colOff>0</xdr:colOff>
      <xdr:row>29</xdr:row>
      <xdr:rowOff>28575</xdr:rowOff>
    </xdr:to>
    <mc:AlternateContent xmlns:mc="http://schemas.openxmlformats.org/markup-compatibility/2006">
      <mc:Choice xmlns:a14="http://schemas.microsoft.com/office/drawing/2010/main" Requires="a14">
        <xdr:graphicFrame macro="">
          <xdr:nvGraphicFramePr>
            <xdr:cNvPr id="10" name="Route_Type">
              <a:extLst>
                <a:ext uri="{FF2B5EF4-FFF2-40B4-BE49-F238E27FC236}">
                  <a16:creationId xmlns:a16="http://schemas.microsoft.com/office/drawing/2014/main" id="{A9490E29-1883-47B1-A63E-569F0A87DB42}"/>
                </a:ext>
              </a:extLst>
            </xdr:cNvPr>
            <xdr:cNvGraphicFramePr/>
          </xdr:nvGraphicFramePr>
          <xdr:xfrm>
            <a:off x="0" y="0"/>
            <a:ext cx="0" cy="0"/>
          </xdr:xfrm>
          <a:graphic>
            <a:graphicData uri="http://schemas.microsoft.com/office/drawing/2010/slicer">
              <sle:slicer xmlns:sle="http://schemas.microsoft.com/office/drawing/2010/slicer" name="Route_Type"/>
            </a:graphicData>
          </a:graphic>
        </xdr:graphicFrame>
      </mc:Choice>
      <mc:Fallback>
        <xdr:sp macro="" textlink="">
          <xdr:nvSpPr>
            <xdr:cNvPr id="0" name=""/>
            <xdr:cNvSpPr>
              <a:spLocks noTextEdit="1"/>
            </xdr:cNvSpPr>
          </xdr:nvSpPr>
          <xdr:spPr>
            <a:xfrm>
              <a:off x="13020675" y="3790950"/>
              <a:ext cx="1828800" cy="19335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31</xdr:row>
      <xdr:rowOff>0</xdr:rowOff>
    </xdr:from>
    <xdr:to>
      <xdr:col>22</xdr:col>
      <xdr:colOff>0</xdr:colOff>
      <xdr:row>40</xdr:row>
      <xdr:rowOff>9526</xdr:rowOff>
    </xdr:to>
    <mc:AlternateContent xmlns:mc="http://schemas.openxmlformats.org/markup-compatibility/2006">
      <mc:Choice xmlns:a14="http://schemas.microsoft.com/office/drawing/2010/main" Requires="a14">
        <xdr:graphicFrame macro="">
          <xdr:nvGraphicFramePr>
            <xdr:cNvPr id="11" name="Weather_Condition">
              <a:extLst>
                <a:ext uri="{FF2B5EF4-FFF2-40B4-BE49-F238E27FC236}">
                  <a16:creationId xmlns:a16="http://schemas.microsoft.com/office/drawing/2014/main" id="{B84EBF9E-FD87-4316-BAB1-A8A64AF81142}"/>
                </a:ext>
              </a:extLst>
            </xdr:cNvPr>
            <xdr:cNvGraphicFramePr/>
          </xdr:nvGraphicFramePr>
          <xdr:xfrm>
            <a:off x="0" y="0"/>
            <a:ext cx="0" cy="0"/>
          </xdr:xfrm>
          <a:graphic>
            <a:graphicData uri="http://schemas.microsoft.com/office/drawing/2010/slicer">
              <sle:slicer xmlns:sle="http://schemas.microsoft.com/office/drawing/2010/slicer" name="Weather_Condition"/>
            </a:graphicData>
          </a:graphic>
        </xdr:graphicFrame>
      </mc:Choice>
      <mc:Fallback>
        <xdr:sp macro="" textlink="">
          <xdr:nvSpPr>
            <xdr:cNvPr id="0" name=""/>
            <xdr:cNvSpPr>
              <a:spLocks noTextEdit="1"/>
            </xdr:cNvSpPr>
          </xdr:nvSpPr>
          <xdr:spPr>
            <a:xfrm>
              <a:off x="13020675" y="6076950"/>
              <a:ext cx="1828800" cy="17240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m. Altear" refreshedDate="46094.062447337965" createdVersion="8" refreshedVersion="8" minRefreshableVersion="3" recordCount="2736" xr:uid="{115FE999-7208-4AA1-A3DC-47EB290AF1F4}">
  <cacheSource type="worksheet">
    <worksheetSource name="FleetData"/>
  </cacheSource>
  <cacheFields count="20">
    <cacheField name="Date" numFmtId="14">
      <sharedItems containsSemiMixedTypes="0" containsNonDate="0" containsDate="1" containsString="0" minDate="2023-06-04T00:00:00" maxDate="2024-07-01T00:00:00"/>
    </cacheField>
    <cacheField name="Ship_Type" numFmtId="0">
      <sharedItems count="5">
        <s v="Container Ship"/>
        <s v="Fish Carrier"/>
        <s v="Bulk Carrier"/>
        <s v="None"/>
        <s v="Tanker"/>
      </sharedItems>
    </cacheField>
    <cacheField name="Route_Type" numFmtId="0">
      <sharedItems count="5">
        <s v="None"/>
        <s v="Short-haul"/>
        <s v="Long-haul"/>
        <s v="Transoceanic"/>
        <s v="Coastal"/>
      </sharedItems>
    </cacheField>
    <cacheField name="Engine_Type" numFmtId="0">
      <sharedItems count="4">
        <s v="Heavy Fuel Oil (HFO)"/>
        <s v="Steam Turbine"/>
        <s v="Diesel"/>
        <s v="None"/>
      </sharedItems>
    </cacheField>
    <cacheField name="Maintenance_Status" numFmtId="0">
      <sharedItems/>
    </cacheField>
    <cacheField name="Speed_Over_Ground_knots" numFmtId="2">
      <sharedItems containsSemiMixedTypes="0" containsString="0" containsNumber="1" minValue="10.0097557354089" maxValue="24.9970433458918"/>
    </cacheField>
    <cacheField name="Engine_Power_kW" numFmtId="2">
      <sharedItems containsSemiMixedTypes="0" containsString="0" containsNumber="1" minValue="501.02521955086002" maxValue="2998.7343286466198"/>
    </cacheField>
    <cacheField name="Distance_Traveled_nm" numFmtId="2">
      <sharedItems containsSemiMixedTypes="0" containsString="0" containsNumber="1" minValue="50.4331499699529" maxValue="1998.33705736306"/>
    </cacheField>
    <cacheField name="Draft_meters" numFmtId="2">
      <sharedItems containsSemiMixedTypes="0" containsString="0" containsNumber="1" minValue="5.0019465687756801" maxValue="14.992947489036499"/>
    </cacheField>
    <cacheField name="Weather_Condition" numFmtId="0">
      <sharedItems count="4">
        <s v="Moderate"/>
        <s v="Rough"/>
        <s v="Calm"/>
        <s v="None"/>
      </sharedItems>
    </cacheField>
    <cacheField name="Cargo_Weight_tons" numFmtId="2">
      <sharedItems containsSemiMixedTypes="0" containsString="0" containsNumber="1" minValue="50.229624153089603" maxValue="1999.12669679895"/>
    </cacheField>
    <cacheField name="Operational_Cost_USD" numFmtId="165">
      <sharedItems containsSemiMixedTypes="0" containsString="0" containsNumber="1" minValue="10092.3063179295" maxValue="499734.86786825903"/>
    </cacheField>
    <cacheField name="Revenue_per_Voyage_USD" numFmtId="165">
      <sharedItems containsSemiMixedTypes="0" containsString="0" containsNumber="1" minValue="50351.814447476303" maxValue="999916.69613997894"/>
    </cacheField>
    <cacheField name="Turnaround_Time_hours" numFmtId="2">
      <sharedItems containsSemiMixedTypes="0" containsString="0" containsNumber="1" minValue="12.019909271125" maxValue="71.972415300515493"/>
    </cacheField>
    <cacheField name="Efficiency_nm_per_kWh" numFmtId="2">
      <sharedItems containsSemiMixedTypes="0" containsString="0" containsNumber="1" minValue="0.100211332817115" maxValue="1.4992593985186899"/>
    </cacheField>
    <cacheField name="Seasonal_Impact_Score" numFmtId="2">
      <sharedItems containsSemiMixedTypes="0" containsString="0" containsNumber="1" minValue="0.50000438733855501" maxValue="1.4992236078152601"/>
    </cacheField>
    <cacheField name="Weekly_Voyage_Count" numFmtId="0">
      <sharedItems containsSemiMixedTypes="0" containsString="0" containsNumber="1" containsInteger="1" minValue="1" maxValue="9"/>
    </cacheField>
    <cacheField name="Average_Load_Percentage" numFmtId="2">
      <sharedItems containsSemiMixedTypes="0" containsString="0" containsNumber="1" minValue="50.012005045504402" maxValue="99.999643307798905"/>
    </cacheField>
    <cacheField name="Profit" numFmtId="2">
      <sharedItems containsSemiMixedTypes="0" containsString="0" containsNumber="1" minValue="-444584.04915075487" maxValue="977168.39474181563"/>
    </cacheField>
    <cacheField name="Month" numFmtId="2">
      <sharedItems count="12">
        <s v="Jun"/>
        <s v="Jul"/>
        <s v="Aug"/>
        <s v="Sep"/>
        <s v="Oct"/>
        <s v="Nov"/>
        <s v="Dec"/>
        <s v="Jan"/>
        <s v="Feb"/>
        <s v="Mar"/>
        <s v="Apr"/>
        <s v="May"/>
      </sharedItems>
    </cacheField>
  </cacheFields>
  <extLst>
    <ext xmlns:x14="http://schemas.microsoft.com/office/spreadsheetml/2009/9/main" uri="{725AE2AE-9491-48be-B2B4-4EB974FC3084}">
      <x14:pivotCacheDefinition pivotCacheId="637773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6">
  <r>
    <d v="2023-06-04T00:00:00"/>
    <x v="0"/>
    <x v="0"/>
    <x v="0"/>
    <s v="Critical"/>
    <n v="12.597557515686001"/>
    <n v="2062.9839824772298"/>
    <n v="1030.94361559399"/>
    <n v="14.1322840711252"/>
    <x v="0"/>
    <n v="1959.01788246094"/>
    <n v="483832.35454029101"/>
    <n v="292183.27310355601"/>
    <n v="25.867077164233802"/>
    <n v="1.4551788996396899"/>
    <n v="1.41565329100849"/>
    <n v="1"/>
    <n v="93.769249465101197"/>
    <n v="-191649.081436735"/>
    <x v="0"/>
  </r>
  <r>
    <d v="2023-06-11T00:00:00"/>
    <x v="1"/>
    <x v="1"/>
    <x v="1"/>
    <s v="Good"/>
    <n v="10.387579878856499"/>
    <n v="1796.0574150718101"/>
    <n v="1060.4863823118401"/>
    <n v="14.6530828297178"/>
    <x v="1"/>
    <n v="162.39471156248399"/>
    <n v="483388.00050879299"/>
    <n v="883765.78736019705"/>
    <n v="63.248196309137697"/>
    <n v="0.29036135275480601"/>
    <n v="0.88564777407286299"/>
    <n v="6"/>
    <n v="93.8953722962748"/>
    <n v="400377.78685140406"/>
    <x v="0"/>
  </r>
  <r>
    <d v="2023-06-18T00:00:00"/>
    <x v="0"/>
    <x v="2"/>
    <x v="2"/>
    <s v="Fair"/>
    <n v="20.749746644201998"/>
    <n v="1648.55668454806"/>
    <n v="658.87414413433396"/>
    <n v="7.1992613426501597"/>
    <x v="0"/>
    <n v="178.04091660471099"/>
    <n v="448543.40404378501"/>
    <n v="394018.74690357602"/>
    <n v="49.418150049616202"/>
    <n v="0.49959452358254902"/>
    <n v="1.4058131689884299"/>
    <n v="9"/>
    <n v="96.218244427847907"/>
    <n v="-54524.65714020899"/>
    <x v="0"/>
  </r>
  <r>
    <d v="2023-06-25T00:00:00"/>
    <x v="2"/>
    <x v="3"/>
    <x v="1"/>
    <s v="Fair"/>
    <n v="21.055102014905898"/>
    <n v="915.26179488964306"/>
    <n v="1126.8225191118399"/>
    <n v="11.7890625387559"/>
    <x v="0"/>
    <n v="1737.3853461118099"/>
    <n v="261349.60544928"/>
    <n v="87551.375175149005"/>
    <n v="22.4091095800045"/>
    <n v="0.70290570826217602"/>
    <n v="1.3707042784314001"/>
    <n v="1"/>
    <n v="66.193698449352198"/>
    <n v="-173798.230274131"/>
    <x v="0"/>
  </r>
  <r>
    <d v="2023-07-02T00:00:00"/>
    <x v="1"/>
    <x v="3"/>
    <x v="2"/>
    <s v="Fair"/>
    <n v="13.7427767958179"/>
    <n v="1089.72180282865"/>
    <n v="1445.2811589292401"/>
    <n v="9.7278333179555201"/>
    <x v="0"/>
    <n v="260.59510334661798"/>
    <n v="287718.37516034098"/>
    <n v="676121.459632196"/>
    <n v="64.158231375658005"/>
    <n v="1.33134309275013"/>
    <n v="0.58338335230538996"/>
    <n v="8"/>
    <n v="80.008580717977495"/>
    <n v="388403.08447185502"/>
    <x v="1"/>
  </r>
  <r>
    <d v="2023-07-09T00:00:00"/>
    <x v="1"/>
    <x v="2"/>
    <x v="0"/>
    <s v="Fair"/>
    <n v="18.6161956117414"/>
    <n v="2171.64656743052"/>
    <n v="723.30421471969498"/>
    <n v="14.9163195623316"/>
    <x v="1"/>
    <n v="1912.5097510947401"/>
    <n v="184569.04538372601"/>
    <n v="776698.35484893899"/>
    <n v="47.476154649551198"/>
    <n v="1.3702060086697501"/>
    <n v="1.4377250049044099"/>
    <n v="7"/>
    <n v="53.1748976588025"/>
    <n v="592129.30946521298"/>
    <x v="1"/>
  </r>
  <r>
    <d v="2023-07-16T00:00:00"/>
    <x v="1"/>
    <x v="3"/>
    <x v="0"/>
    <s v="Critical"/>
    <n v="20.4331185727861"/>
    <n v="2505.0435086214702"/>
    <n v="270.11858801126402"/>
    <n v="8.4552641699671192"/>
    <x v="1"/>
    <n v="1191.43641244224"/>
    <n v="434449.26351421798"/>
    <n v="739431.825389734"/>
    <n v="29.040419667250902"/>
    <n v="1.12038940343569"/>
    <n v="0.60293164837523405"/>
    <n v="3"/>
    <n v="58.508635269545103"/>
    <n v="304982.56187551602"/>
    <x v="1"/>
  </r>
  <r>
    <d v="2023-07-23T00:00:00"/>
    <x v="0"/>
    <x v="1"/>
    <x v="2"/>
    <s v="Critical"/>
    <n v="23.498047769495599"/>
    <n v="814.80645244290497"/>
    <n v="1717.3284132746601"/>
    <n v="9.2837799019210703"/>
    <x v="0"/>
    <n v="318.44926460653301"/>
    <n v="348380.60823159397"/>
    <n v="462211.40219903301"/>
    <n v="52.478600390420503"/>
    <n v="0.69597458516384003"/>
    <n v="1.4086633833127999"/>
    <n v="6"/>
    <n v="94.591972311890402"/>
    <n v="113830.79396743904"/>
    <x v="1"/>
  </r>
  <r>
    <d v="2023-07-30T00:00:00"/>
    <x v="3"/>
    <x v="4"/>
    <x v="0"/>
    <s v="Good"/>
    <n v="17.309361532334901"/>
    <n v="1179.0188054395101"/>
    <n v="429.56431307851699"/>
    <n v="6.0023578864114899"/>
    <x v="0"/>
    <n v="1953.4479291970099"/>
    <n v="346071.519941637"/>
    <n v="448682.86412820598"/>
    <n v="14.451819775039899"/>
    <n v="0.97744832652570002"/>
    <n v="0.76491413329951496"/>
    <n v="8"/>
    <n v="50.2470597856354"/>
    <n v="102611.34418656898"/>
    <x v="1"/>
  </r>
  <r>
    <d v="2023-08-06T00:00:00"/>
    <x v="0"/>
    <x v="2"/>
    <x v="2"/>
    <s v="Fair"/>
    <n v="23.227100512168299"/>
    <n v="2685.4016537290499"/>
    <n v="1588.7922821452701"/>
    <n v="11.721261230899"/>
    <x v="2"/>
    <n v="1843.4382524386499"/>
    <n v="149790.209290586"/>
    <n v="615230.857491159"/>
    <n v="63.742760945800299"/>
    <n v="0.44067618411564502"/>
    <n v="1.4355687164194699"/>
    <n v="2"/>
    <n v="79.451330177073601"/>
    <n v="465440.64820057299"/>
    <x v="2"/>
  </r>
  <r>
    <d v="2023-08-13T00:00:00"/>
    <x v="1"/>
    <x v="1"/>
    <x v="1"/>
    <s v="Fair"/>
    <n v="11.635109413982599"/>
    <n v="2522.6971944758802"/>
    <n v="1224.84626700541"/>
    <n v="10.9005403178059"/>
    <x v="0"/>
    <n v="1130.60462994059"/>
    <n v="299189.32994697301"/>
    <n v="749334.91423247301"/>
    <n v="47.665330572604297"/>
    <n v="0.43783554817626902"/>
    <n v="1.1052601927334"/>
    <n v="9"/>
    <n v="70.504447556841995"/>
    <n v="450145.58428549999"/>
    <x v="2"/>
  </r>
  <r>
    <d v="2023-08-20T00:00:00"/>
    <x v="4"/>
    <x v="3"/>
    <x v="2"/>
    <s v="Good"/>
    <n v="18.253577260908799"/>
    <n v="2129.5178951189"/>
    <n v="1311.9785765792301"/>
    <n v="11.955647933599399"/>
    <x v="1"/>
    <n v="441.25996893704797"/>
    <n v="481866.26163337298"/>
    <n v="738063.17129963299"/>
    <n v="48.185665925099798"/>
    <n v="1.2270642091891"/>
    <n v="0.94144813587528797"/>
    <n v="4"/>
    <n v="65.984704059601498"/>
    <n v="256196.90966626001"/>
    <x v="2"/>
  </r>
  <r>
    <d v="2023-08-27T00:00:00"/>
    <x v="0"/>
    <x v="1"/>
    <x v="1"/>
    <s v="Good"/>
    <n v="10.225342431762099"/>
    <n v="1599.12610713957"/>
    <n v="1499.72361128786"/>
    <n v="11.136576091888699"/>
    <x v="0"/>
    <n v="389.15439814540099"/>
    <n v="481846.657435417"/>
    <n v="738287.28219094605"/>
    <n v="65.532195053102001"/>
    <n v="0.57515120850622603"/>
    <n v="0.53999067057169503"/>
    <n v="3"/>
    <n v="84.087802275427507"/>
    <n v="256440.62475552905"/>
    <x v="2"/>
  </r>
  <r>
    <d v="2023-09-03T00:00:00"/>
    <x v="2"/>
    <x v="2"/>
    <x v="0"/>
    <s v="Good"/>
    <n v="12.5012425103473"/>
    <n v="2780.4496399539898"/>
    <n v="1474.07188485915"/>
    <n v="7.62074018375825"/>
    <x v="1"/>
    <n v="1109.8026614871501"/>
    <n v="47653.102980939198"/>
    <n v="288285.64920962398"/>
    <n v="25.1965653090157"/>
    <n v="1.3537688192309301"/>
    <n v="1.04185238196014"/>
    <n v="7"/>
    <n v="87.954043704297703"/>
    <n v="240632.54622868478"/>
    <x v="3"/>
  </r>
  <r>
    <d v="2023-09-10T00:00:00"/>
    <x v="4"/>
    <x v="2"/>
    <x v="2"/>
    <s v="Good"/>
    <n v="11.718783185349601"/>
    <n v="1994.0250898458601"/>
    <n v="1320.45783631833"/>
    <n v="12.145870220692601"/>
    <x v="2"/>
    <n v="771.04992199312005"/>
    <n v="405463.92196215701"/>
    <n v="511613.24484996899"/>
    <n v="47.479172851815001"/>
    <n v="1.2890123367104001"/>
    <n v="0.990488644801095"/>
    <n v="7"/>
    <n v="68.067591839393501"/>
    <n v="106149.32288781198"/>
    <x v="3"/>
  </r>
  <r>
    <d v="2023-09-17T00:00:00"/>
    <x v="4"/>
    <x v="2"/>
    <x v="3"/>
    <s v="Good"/>
    <n v="15.087218418879999"/>
    <n v="578.89287930153398"/>
    <n v="1932.2131318777299"/>
    <n v="12.9982696858283"/>
    <x v="1"/>
    <n v="403.85428427088101"/>
    <n v="424860.57095556601"/>
    <n v="633712.450707949"/>
    <n v="68.228363271340697"/>
    <n v="0.65267410583020302"/>
    <n v="1.3086865232254601"/>
    <n v="3"/>
    <n v="74.510221022459305"/>
    <n v="208851.87975238299"/>
    <x v="3"/>
  </r>
  <r>
    <d v="2023-09-24T00:00:00"/>
    <x v="2"/>
    <x v="3"/>
    <x v="0"/>
    <s v="Critical"/>
    <n v="20.7378375105245"/>
    <n v="2525.6728965520801"/>
    <n v="1813.94556784012"/>
    <n v="10.943832419746499"/>
    <x v="1"/>
    <n v="1552.22498966372"/>
    <n v="270793.68042081402"/>
    <n v="475171.91147729498"/>
    <n v="38.777080751224801"/>
    <n v="1.3348229164946099"/>
    <n v="0.687531821771734"/>
    <n v="2"/>
    <n v="80.728556778604499"/>
    <n v="204378.23105648096"/>
    <x v="3"/>
  </r>
  <r>
    <d v="2023-10-01T00:00:00"/>
    <x v="4"/>
    <x v="2"/>
    <x v="2"/>
    <s v="Good"/>
    <n v="14.672037693762499"/>
    <n v="1930.3789825465001"/>
    <n v="884.79010206832902"/>
    <n v="5.2949245634058197"/>
    <x v="0"/>
    <n v="409.25726780203701"/>
    <n v="256979.61044635301"/>
    <n v="870358.09161544405"/>
    <n v="54.102944016682898"/>
    <n v="0.56745015480791094"/>
    <n v="1.2667652513760099"/>
    <n v="4"/>
    <n v="98.244953188613096"/>
    <n v="613378.48116909107"/>
    <x v="4"/>
  </r>
  <r>
    <d v="2023-10-08T00:00:00"/>
    <x v="1"/>
    <x v="4"/>
    <x v="2"/>
    <s v="Critical"/>
    <n v="23.76428684807"/>
    <n v="1771.7694846572001"/>
    <n v="1061.9329732820599"/>
    <n v="8.5216473182568997"/>
    <x v="2"/>
    <n v="1694.16954822707"/>
    <n v="118688.619752789"/>
    <n v="285852.409714974"/>
    <n v="40.866981664524502"/>
    <n v="0.83663004618349701"/>
    <n v="0.78554367907105704"/>
    <n v="3"/>
    <n v="94.8567967474889"/>
    <n v="167163.78996218499"/>
    <x v="4"/>
  </r>
  <r>
    <d v="2023-10-15T00:00:00"/>
    <x v="2"/>
    <x v="2"/>
    <x v="2"/>
    <s v="Good"/>
    <n v="22.638799951120902"/>
    <n v="1504.11585251777"/>
    <n v="1146.9156239443901"/>
    <n v="12.558873185732701"/>
    <x v="2"/>
    <n v="699.980445537317"/>
    <n v="415284.91701082099"/>
    <n v="456418.026487428"/>
    <n v="22.3850370629339"/>
    <n v="0.46393458232076701"/>
    <n v="0.84916946378459401"/>
    <n v="6"/>
    <n v="59.891975957868702"/>
    <n v="41133.109476607002"/>
    <x v="4"/>
  </r>
  <r>
    <d v="2023-10-22T00:00:00"/>
    <x v="0"/>
    <x v="0"/>
    <x v="2"/>
    <s v="Critical"/>
    <n v="23.803846551474798"/>
    <n v="1120.6992408852"/>
    <n v="1169.4784973615999"/>
    <n v="10.5447990068543"/>
    <x v="1"/>
    <n v="1084.25559469729"/>
    <n v="377335.18285110901"/>
    <n v="371301.21029822301"/>
    <n v="57.593604116188096"/>
    <n v="1.2623669816440599"/>
    <n v="1.41790099006762"/>
    <n v="8"/>
    <n v="83.443228013291005"/>
    <n v="-6033.9725528859999"/>
    <x v="4"/>
  </r>
  <r>
    <d v="2023-10-29T00:00:00"/>
    <x v="2"/>
    <x v="1"/>
    <x v="2"/>
    <s v="None"/>
    <n v="22.760363377323401"/>
    <n v="2335.26289012801"/>
    <n v="1461.9175377034001"/>
    <n v="7.9807622070428001"/>
    <x v="2"/>
    <n v="1100.96855247436"/>
    <n v="441952.07732541999"/>
    <n v="666766.88285226701"/>
    <n v="35.568562256549299"/>
    <n v="1.05007357826189"/>
    <n v="0.87503250659394005"/>
    <n v="6"/>
    <n v="92.187158467796493"/>
    <n v="224814.80552684702"/>
    <x v="4"/>
  </r>
  <r>
    <d v="2023-11-05T00:00:00"/>
    <x v="3"/>
    <x v="4"/>
    <x v="0"/>
    <s v="Good"/>
    <n v="18.754870349619502"/>
    <n v="1305.42368604582"/>
    <n v="354.59967488679501"/>
    <n v="8.0524495565292291"/>
    <x v="2"/>
    <n v="1725.68776993148"/>
    <n v="14878.151924120401"/>
    <n v="902159.37169582199"/>
    <n v="31.4065809488275"/>
    <n v="0.930001579250471"/>
    <n v="0.86477170893136301"/>
    <n v="2"/>
    <n v="89.546125713679402"/>
    <n v="887281.21977170161"/>
    <x v="5"/>
  </r>
  <r>
    <d v="2023-11-12T00:00:00"/>
    <x v="0"/>
    <x v="4"/>
    <x v="0"/>
    <s v="Good"/>
    <n v="15.2283472940014"/>
    <n v="1283.14245593289"/>
    <n v="713.20555170067701"/>
    <n v="10.9115862251665"/>
    <x v="0"/>
    <n v="1690.48305450469"/>
    <n v="471255.42554180499"/>
    <n v="880435.92992790602"/>
    <n v="25.686899113561999"/>
    <n v="0.177235981208715"/>
    <n v="0.63801905344500298"/>
    <n v="3"/>
    <n v="68.654017657778695"/>
    <n v="409180.50438610103"/>
    <x v="5"/>
  </r>
  <r>
    <d v="2023-11-19T00:00:00"/>
    <x v="3"/>
    <x v="4"/>
    <x v="2"/>
    <s v="Good"/>
    <n v="18.0690113638911"/>
    <n v="2922.28258170243"/>
    <n v="559.86134877066297"/>
    <n v="10.417704170418901"/>
    <x v="2"/>
    <n v="1741.0810245416001"/>
    <n v="333900.58173451602"/>
    <n v="848139.26409422304"/>
    <n v="20.006237903472901"/>
    <n v="0.69955337655429095"/>
    <n v="1.1646947620636301"/>
    <n v="4"/>
    <n v="58.541232346703197"/>
    <n v="514238.68235970702"/>
    <x v="5"/>
  </r>
  <r>
    <d v="2023-11-26T00:00:00"/>
    <x v="0"/>
    <x v="2"/>
    <x v="0"/>
    <s v="Good"/>
    <n v="17.6715583396286"/>
    <n v="1845.7646990164001"/>
    <n v="1708.7953545611599"/>
    <n v="10.508273142267401"/>
    <x v="1"/>
    <n v="1883.3325722836701"/>
    <n v="275322.82047254202"/>
    <n v="137635.11596444299"/>
    <n v="22.3461269499766"/>
    <n v="0.88594876462108296"/>
    <n v="0.51801845884517606"/>
    <n v="4"/>
    <n v="57.9375248785"/>
    <n v="-137687.70450809904"/>
    <x v="5"/>
  </r>
  <r>
    <d v="2023-12-03T00:00:00"/>
    <x v="3"/>
    <x v="4"/>
    <x v="0"/>
    <s v="Critical"/>
    <n v="20.994958012271098"/>
    <n v="2296.3297861034198"/>
    <n v="275.18710500481001"/>
    <n v="7.1248949089061098"/>
    <x v="2"/>
    <n v="53.516553101957903"/>
    <n v="114527.880930154"/>
    <n v="506111.03774796799"/>
    <n v="52.774581168772301"/>
    <n v="0.24327060667301501"/>
    <n v="0.75768788632348905"/>
    <n v="1"/>
    <n v="66.678392985445598"/>
    <n v="391583.15681781399"/>
    <x v="6"/>
  </r>
  <r>
    <d v="2023-12-10T00:00:00"/>
    <x v="1"/>
    <x v="4"/>
    <x v="2"/>
    <s v="Fair"/>
    <n v="14.068548942120399"/>
    <n v="2658.65616370006"/>
    <n v="1799.79640494215"/>
    <n v="12.0810702758604"/>
    <x v="0"/>
    <n v="1568.52832277228"/>
    <n v="355591.14611143799"/>
    <n v="834101.74258632504"/>
    <n v="37.122409460240299"/>
    <n v="1.29799928450154"/>
    <n v="1.3621422819776501"/>
    <n v="5"/>
    <n v="76.578438934177896"/>
    <n v="478510.59647488705"/>
    <x v="6"/>
  </r>
  <r>
    <d v="2023-12-17T00:00:00"/>
    <x v="2"/>
    <x v="1"/>
    <x v="1"/>
    <s v="Fair"/>
    <n v="18.003647407926898"/>
    <n v="1643.93654017105"/>
    <n v="177.166432220123"/>
    <n v="9.2884734715959301"/>
    <x v="0"/>
    <n v="1961.25077034064"/>
    <n v="396658.33320336201"/>
    <n v="445673.61922478402"/>
    <n v="48.210877006567202"/>
    <n v="0.54245076896673095"/>
    <n v="1.28388245387612"/>
    <n v="6"/>
    <n v="91.232082697199601"/>
    <n v="49015.286021422013"/>
    <x v="6"/>
  </r>
  <r>
    <d v="2023-12-24T00:00:00"/>
    <x v="1"/>
    <x v="3"/>
    <x v="2"/>
    <s v="Fair"/>
    <n v="11.024443984090899"/>
    <n v="2957.6141331128301"/>
    <n v="801.86435449811995"/>
    <n v="13.644204025962299"/>
    <x v="2"/>
    <n v="730.86527476695301"/>
    <n v="221816.83237758899"/>
    <n v="990098.802105868"/>
    <n v="46.393277138036296"/>
    <n v="0.99768061807758601"/>
    <n v="1.1982718306809801"/>
    <n v="1"/>
    <n v="65.927016374488105"/>
    <n v="768281.96972827904"/>
    <x v="6"/>
  </r>
  <r>
    <d v="2023-12-31T00:00:00"/>
    <x v="1"/>
    <x v="2"/>
    <x v="1"/>
    <s v="Good"/>
    <n v="15.9620422898189"/>
    <n v="540.94021947880196"/>
    <n v="1376.4202801025799"/>
    <n v="14.6758542220909"/>
    <x v="0"/>
    <n v="687.19866734706102"/>
    <n v="470099.74718685303"/>
    <n v="744680.59944110399"/>
    <n v="32.983689365518899"/>
    <n v="0.79232634606477703"/>
    <n v="0.93067088247205398"/>
    <n v="5"/>
    <n v="72.226741198108797"/>
    <n v="274580.85225425096"/>
    <x v="6"/>
  </r>
  <r>
    <d v="2024-01-07T00:00:00"/>
    <x v="1"/>
    <x v="2"/>
    <x v="0"/>
    <s v="Good"/>
    <n v="21.4278838241054"/>
    <n v="2027.8854374335201"/>
    <n v="1694.3441225526799"/>
    <n v="11.765944514990601"/>
    <x v="2"/>
    <n v="1348.6308616143201"/>
    <n v="280960.70862947602"/>
    <n v="996686.22118121397"/>
    <n v="18.502313589400799"/>
    <n v="0.15583770919701301"/>
    <n v="0.88853387358028102"/>
    <n v="9"/>
    <n v="68.684726662703497"/>
    <n v="715725.51255173795"/>
    <x v="7"/>
  </r>
  <r>
    <d v="2024-01-14T00:00:00"/>
    <x v="2"/>
    <x v="0"/>
    <x v="0"/>
    <s v="Critical"/>
    <n v="18.055694312516401"/>
    <n v="2940.9806097769401"/>
    <n v="1674.05609403057"/>
    <n v="14.2554678032471"/>
    <x v="2"/>
    <n v="965.738898866152"/>
    <n v="68846.080496319497"/>
    <n v="124317.078092422"/>
    <n v="45.590249058417697"/>
    <n v="0.58196573073212798"/>
    <n v="0.96581509980409996"/>
    <n v="1"/>
    <n v="79.696274297236002"/>
    <n v="55470.997596102505"/>
    <x v="7"/>
  </r>
  <r>
    <d v="2024-01-21T00:00:00"/>
    <x v="4"/>
    <x v="3"/>
    <x v="1"/>
    <s v="Good"/>
    <n v="14.488952818191599"/>
    <n v="1541.6160052631301"/>
    <n v="1602.7553991582399"/>
    <n v="10.249176186718699"/>
    <x v="1"/>
    <n v="964.46257616124205"/>
    <n v="297388.47912833601"/>
    <n v="929996.61076651397"/>
    <n v="19.2544998606764"/>
    <n v="0.16050283771256799"/>
    <n v="1.3074078827731499"/>
    <n v="3"/>
    <n v="84.899269212305796"/>
    <n v="632608.1316381779"/>
    <x v="7"/>
  </r>
  <r>
    <d v="2024-01-28T00:00:00"/>
    <x v="4"/>
    <x v="1"/>
    <x v="0"/>
    <s v="Critical"/>
    <n v="23.290970576859699"/>
    <n v="520.07925909357903"/>
    <n v="1532.27522368981"/>
    <n v="11.4623485305867"/>
    <x v="2"/>
    <n v="1707.6476283842101"/>
    <n v="33681.755594400602"/>
    <n v="896032.712006188"/>
    <n v="55.786259938872"/>
    <n v="0.80724704838458805"/>
    <n v="0.76487904374876503"/>
    <n v="2"/>
    <n v="53.951632447423599"/>
    <n v="862350.95641178743"/>
    <x v="7"/>
  </r>
  <r>
    <d v="2024-02-04T00:00:00"/>
    <x v="0"/>
    <x v="4"/>
    <x v="0"/>
    <s v="Fair"/>
    <n v="10.1986619735919"/>
    <n v="504.48111437838497"/>
    <n v="378.28538014518199"/>
    <n v="12.1454652953253"/>
    <x v="2"/>
    <n v="1312.8686577819601"/>
    <n v="308742.10699799698"/>
    <n v="311763.55522675603"/>
    <n v="65.341436073384799"/>
    <n v="1.02957657767324"/>
    <n v="0.54172261836566604"/>
    <n v="1"/>
    <n v="66.400309514704901"/>
    <n v="3021.4482287590508"/>
    <x v="8"/>
  </r>
  <r>
    <d v="2024-02-11T00:00:00"/>
    <x v="0"/>
    <x v="3"/>
    <x v="1"/>
    <s v="Fair"/>
    <n v="23.036820458752199"/>
    <n v="1228.1038827325499"/>
    <n v="150.19837427332601"/>
    <n v="7.4342872873708004"/>
    <x v="0"/>
    <n v="247.27954332971399"/>
    <n v="348531.24879576598"/>
    <n v="708213.49639135599"/>
    <n v="43.668110885140102"/>
    <n v="0.53948539717732702"/>
    <n v="0.93856010233985898"/>
    <n v="2"/>
    <n v="58.446638259824802"/>
    <n v="359682.24759559002"/>
    <x v="8"/>
  </r>
  <r>
    <d v="2024-02-18T00:00:00"/>
    <x v="1"/>
    <x v="4"/>
    <x v="0"/>
    <s v="Fair"/>
    <n v="13.040071094384199"/>
    <n v="2012.88774702756"/>
    <n v="1057.33371526817"/>
    <n v="13.3783855199818"/>
    <x v="0"/>
    <n v="1318.90047459018"/>
    <n v="240552.92651883999"/>
    <n v="849331.531069458"/>
    <n v="70.698691425804398"/>
    <n v="0.27890388035550001"/>
    <n v="1.1222097350174101"/>
    <n v="2"/>
    <n v="59.8121148701998"/>
    <n v="608778.60455061798"/>
    <x v="8"/>
  </r>
  <r>
    <d v="2024-02-25T00:00:00"/>
    <x v="4"/>
    <x v="2"/>
    <x v="2"/>
    <s v="Fair"/>
    <n v="18.265406372305701"/>
    <n v="1223.1645641678001"/>
    <n v="1592.7428280501999"/>
    <n v="6.8315287422840703"/>
    <x v="2"/>
    <n v="1806.1042512588101"/>
    <n v="133451.06424405001"/>
    <n v="605876.21284315095"/>
    <n v="39.862256273288502"/>
    <n v="0.928184684791312"/>
    <n v="0.99369359592335904"/>
    <n v="5"/>
    <n v="94.980605063697695"/>
    <n v="472425.14859910094"/>
    <x v="8"/>
  </r>
  <r>
    <d v="2024-03-03T00:00:00"/>
    <x v="1"/>
    <x v="1"/>
    <x v="1"/>
    <s v="Good"/>
    <n v="24.274638762076201"/>
    <n v="2041.34661747878"/>
    <n v="1487.3717181500599"/>
    <n v="5.5710686082283001"/>
    <x v="0"/>
    <n v="1182.93016245988"/>
    <n v="282347.79560425098"/>
    <n v="432936.00648545101"/>
    <n v="22.3164356269846"/>
    <n v="0.225859792310355"/>
    <n v="1.160802602835"/>
    <n v="8"/>
    <n v="60.9654362621419"/>
    <n v="150588.21088120004"/>
    <x v="9"/>
  </r>
  <r>
    <d v="2024-03-10T00:00:00"/>
    <x v="0"/>
    <x v="1"/>
    <x v="0"/>
    <s v="Fair"/>
    <n v="22.8976130715061"/>
    <n v="2450.5793075486899"/>
    <n v="1229.5661034203799"/>
    <n v="6.4202624804922497"/>
    <x v="0"/>
    <n v="166.63560165312401"/>
    <n v="126959.532450636"/>
    <n v="891748.25920502096"/>
    <n v="68.576265675812095"/>
    <n v="0.48098131258120203"/>
    <n v="1.04234447524268"/>
    <n v="7"/>
    <n v="98.877232065006595"/>
    <n v="764788.72675438493"/>
    <x v="9"/>
  </r>
  <r>
    <d v="2024-03-17T00:00:00"/>
    <x v="1"/>
    <x v="1"/>
    <x v="2"/>
    <s v="Fair"/>
    <n v="19.419071552067699"/>
    <n v="709.28399316639104"/>
    <n v="524.84958111178105"/>
    <n v="7.7887825002876898"/>
    <x v="2"/>
    <n v="1501.24804109204"/>
    <n v="311525.597052467"/>
    <n v="700534.06146047299"/>
    <n v="31.819395902515001"/>
    <n v="0.95571610153243403"/>
    <n v="1.4714393223622999"/>
    <n v="1"/>
    <n v="55.576712205431399"/>
    <n v="389008.464408006"/>
    <x v="9"/>
  </r>
  <r>
    <d v="2024-03-24T00:00:00"/>
    <x v="4"/>
    <x v="0"/>
    <x v="1"/>
    <s v="Critical"/>
    <n v="19.089415763654099"/>
    <n v="1095.2398365567301"/>
    <n v="1801.1749414190399"/>
    <n v="14.086730722155901"/>
    <x v="3"/>
    <n v="858.10131947518096"/>
    <n v="70720.333931375499"/>
    <n v="382123.58513183001"/>
    <n v="66.8537740249335"/>
    <n v="0.77620756556292003"/>
    <n v="0.79340126939113897"/>
    <n v="3"/>
    <n v="85.878674408635902"/>
    <n v="311403.25120045454"/>
    <x v="9"/>
  </r>
  <r>
    <d v="2024-03-31T00:00:00"/>
    <x v="2"/>
    <x v="1"/>
    <x v="2"/>
    <s v="Critical"/>
    <n v="21.617311059170799"/>
    <n v="2065.6516232834801"/>
    <n v="1940.0107153660299"/>
    <n v="9.7548001013902805"/>
    <x v="1"/>
    <n v="542.51474749800605"/>
    <n v="278975.10889387201"/>
    <n v="478765.10008244502"/>
    <n v="65.650743729838297"/>
    <n v="0.239954821711029"/>
    <n v="0.69180954249663895"/>
    <n v="1"/>
    <n v="78.843438720818995"/>
    <n v="199789.99118857301"/>
    <x v="9"/>
  </r>
  <r>
    <d v="2024-04-07T00:00:00"/>
    <x v="0"/>
    <x v="3"/>
    <x v="2"/>
    <s v="Good"/>
    <n v="16.010102651309801"/>
    <n v="2523.3901794222202"/>
    <n v="491.25992203268601"/>
    <n v="13.8904556502993"/>
    <x v="1"/>
    <n v="1992.29874482015"/>
    <n v="492122.240632159"/>
    <n v="884546.05094695603"/>
    <n v="60.457976882246399"/>
    <n v="0.8323251379262"/>
    <n v="1.4351039129132701"/>
    <n v="4"/>
    <n v="96.161165985174407"/>
    <n v="392423.81031479704"/>
    <x v="10"/>
  </r>
  <r>
    <d v="2024-04-14T00:00:00"/>
    <x v="1"/>
    <x v="2"/>
    <x v="0"/>
    <s v="None"/>
    <n v="22.366350734849402"/>
    <n v="2814.3636271015798"/>
    <n v="961.82040831158895"/>
    <n v="5.7284256216630398"/>
    <x v="2"/>
    <n v="105.617212417692"/>
    <n v="400472.42054737202"/>
    <n v="183054.93596852201"/>
    <n v="28.293241641538899"/>
    <n v="1.2339394043243499"/>
    <n v="0.95731095122945298"/>
    <n v="6"/>
    <n v="78.744498537323295"/>
    <n v="-217417.48457885001"/>
    <x v="10"/>
  </r>
  <r>
    <d v="2024-04-21T00:00:00"/>
    <x v="2"/>
    <x v="3"/>
    <x v="2"/>
    <s v="Critical"/>
    <n v="12.7945162812458"/>
    <n v="655.58541605661503"/>
    <n v="993.38838105051605"/>
    <n v="5.9856344457036696"/>
    <x v="0"/>
    <n v="208.42599133241899"/>
    <n v="441678.96432163299"/>
    <n v="449403.74391509301"/>
    <n v="65.428044034188702"/>
    <n v="1.12399993072877"/>
    <n v="1.22796296011323"/>
    <n v="4"/>
    <n v="98.375013038495695"/>
    <n v="7724.779593460029"/>
    <x v="10"/>
  </r>
  <r>
    <d v="2024-04-28T00:00:00"/>
    <x v="2"/>
    <x v="1"/>
    <x v="1"/>
    <s v="Good"/>
    <n v="19.836838366097801"/>
    <n v="1630.2343564923101"/>
    <n v="343.49012819542202"/>
    <n v="14.9216014728794"/>
    <x v="0"/>
    <n v="820.77543131903496"/>
    <n v="215873.54770714499"/>
    <n v="290499.59666422301"/>
    <n v="13.700478484751001"/>
    <n v="1.25254168540445"/>
    <n v="0.85761833024815803"/>
    <n v="9"/>
    <n v="88.383556321474202"/>
    <n v="74626.048957078019"/>
    <x v="10"/>
  </r>
  <r>
    <d v="2024-05-05T00:00:00"/>
    <x v="4"/>
    <x v="1"/>
    <x v="1"/>
    <s v="Good"/>
    <n v="22.6343698407765"/>
    <n v="2212.7051510865799"/>
    <n v="732.29401958117796"/>
    <n v="6.1119940078943404"/>
    <x v="0"/>
    <n v="1740.3892227804999"/>
    <n v="253120.42909758701"/>
    <n v="188031.609352631"/>
    <n v="71.935442190207993"/>
    <n v="0.87081816500139497"/>
    <n v="0.72888440514393604"/>
    <n v="4"/>
    <n v="99.743534335401506"/>
    <n v="-65088.81974495601"/>
    <x v="11"/>
  </r>
  <r>
    <d v="2024-05-12T00:00:00"/>
    <x v="2"/>
    <x v="4"/>
    <x v="1"/>
    <s v="Fair"/>
    <n v="12.285045197793799"/>
    <n v="1398.2083926579"/>
    <n v="317.98342257843001"/>
    <n v="5.4508623767404396"/>
    <x v="1"/>
    <n v="155.85091972099801"/>
    <n v="145272.39860295699"/>
    <n v="520331.34172234999"/>
    <n v="47.4890806882105"/>
    <n v="0.41867720614966197"/>
    <n v="0.74987470054735095"/>
    <n v="4"/>
    <n v="61.159535576678998"/>
    <n v="375058.94311939296"/>
    <x v="11"/>
  </r>
  <r>
    <d v="2024-05-19T00:00:00"/>
    <x v="2"/>
    <x v="2"/>
    <x v="1"/>
    <s v="Good"/>
    <n v="22.805706393896799"/>
    <n v="1238.7209478571301"/>
    <n v="1635.06560452026"/>
    <n v="5.7897724452059904"/>
    <x v="2"/>
    <n v="351.70209832617297"/>
    <n v="390326.496627099"/>
    <n v="886689.16673005803"/>
    <n v="37.936273114066097"/>
    <n v="1.4816934739015899"/>
    <n v="1.05196943801191"/>
    <n v="9"/>
    <n v="54.9261156197812"/>
    <n v="496362.67010295903"/>
    <x v="11"/>
  </r>
  <r>
    <d v="2024-05-26T00:00:00"/>
    <x v="4"/>
    <x v="3"/>
    <x v="3"/>
    <s v="Fair"/>
    <n v="24.143460442644301"/>
    <n v="543.38016742449997"/>
    <n v="1311.11802154615"/>
    <n v="5.3155104623259302"/>
    <x v="2"/>
    <n v="1488.9018082248101"/>
    <n v="131593.85292751301"/>
    <n v="999805.84792750003"/>
    <n v="34.0158250388927"/>
    <n v="0.50651059064924997"/>
    <n v="1.13205289608563"/>
    <n v="4"/>
    <n v="60.440270194378598"/>
    <n v="868211.99499998707"/>
    <x v="11"/>
  </r>
  <r>
    <d v="2024-06-02T00:00:00"/>
    <x v="0"/>
    <x v="4"/>
    <x v="1"/>
    <s v="Good"/>
    <n v="20.304865589125001"/>
    <n v="1763.0069130238501"/>
    <n v="1794.3391197912499"/>
    <n v="7.2916510810015298"/>
    <x v="2"/>
    <n v="791.69089554259494"/>
    <n v="132032.423202862"/>
    <n v="676262.64824500203"/>
    <n v="35.739634380362801"/>
    <n v="1.12682077873024"/>
    <n v="0.83789227945380096"/>
    <n v="7"/>
    <n v="75.891738928634197"/>
    <n v="544230.22504213999"/>
    <x v="0"/>
  </r>
  <r>
    <d v="2024-06-09T00:00:00"/>
    <x v="4"/>
    <x v="1"/>
    <x v="0"/>
    <s v="Fair"/>
    <n v="13.6220213845573"/>
    <n v="1796.74416552773"/>
    <n v="948.24019610781295"/>
    <n v="6.3359358424719199"/>
    <x v="1"/>
    <n v="1091.4532867334101"/>
    <n v="59734.953433009403"/>
    <n v="435887.68470074201"/>
    <n v="53.021884187998801"/>
    <n v="0.90844908742170405"/>
    <n v="0.98665467951236796"/>
    <n v="6"/>
    <n v="75.892035140446893"/>
    <n v="376152.73126773263"/>
    <x v="0"/>
  </r>
  <r>
    <d v="2024-06-16T00:00:00"/>
    <x v="1"/>
    <x v="1"/>
    <x v="2"/>
    <s v="Fair"/>
    <n v="14.861323664407999"/>
    <n v="709.31173827988096"/>
    <n v="1598.03696556199"/>
    <n v="6.7347720366981196"/>
    <x v="0"/>
    <n v="540.25132245604902"/>
    <n v="141425.499831305"/>
    <n v="807517.08603678294"/>
    <n v="58.032128673865301"/>
    <n v="0.56586064349887599"/>
    <n v="1.3506550450933601"/>
    <n v="8"/>
    <n v="74.168044202993798"/>
    <n v="666091.58620547794"/>
    <x v="0"/>
  </r>
  <r>
    <d v="2024-06-23T00:00:00"/>
    <x v="2"/>
    <x v="1"/>
    <x v="2"/>
    <s v="Fair"/>
    <n v="23.090767942374399"/>
    <n v="907.99324032555501"/>
    <n v="329.76633644047098"/>
    <n v="5.8304934604647896"/>
    <x v="2"/>
    <n v="1242.59053169202"/>
    <n v="477292.64420004102"/>
    <n v="664940.15385085403"/>
    <n v="54.517913385427001"/>
    <n v="0.11174686139564199"/>
    <n v="1.14154308011379"/>
    <n v="7"/>
    <n v="52.296443872467698"/>
    <n v="187647.50965081301"/>
    <x v="0"/>
  </r>
  <r>
    <d v="2024-06-30T00:00:00"/>
    <x v="2"/>
    <x v="4"/>
    <x v="2"/>
    <s v="Critical"/>
    <n v="16.881098558363998"/>
    <n v="2386.4725114357798"/>
    <n v="281.73023118628799"/>
    <n v="13.559434277073301"/>
    <x v="0"/>
    <n v="366.83419370438202"/>
    <n v="421598.70185264398"/>
    <n v="812525.10883851605"/>
    <n v="37.335040472159001"/>
    <n v="1.1564094180073501"/>
    <n v="1.06926608543584"/>
    <n v="9"/>
    <n v="60.4072506540004"/>
    <n v="390926.40698587208"/>
    <x v="0"/>
  </r>
  <r>
    <d v="2023-06-04T00:00:00"/>
    <x v="1"/>
    <x v="3"/>
    <x v="1"/>
    <s v="Good"/>
    <n v="22.976153086719499"/>
    <n v="2607.6572120051101"/>
    <n v="185.58221830862601"/>
    <n v="14.424414368372201"/>
    <x v="0"/>
    <n v="84.226383319645095"/>
    <n v="314472.32871955499"/>
    <n v="813657.002379018"/>
    <n v="58.599986154015397"/>
    <n v="0.70592340011842802"/>
    <n v="0.71091478261309005"/>
    <n v="5"/>
    <n v="85.975821058425197"/>
    <n v="499184.67365946301"/>
    <x v="0"/>
  </r>
  <r>
    <d v="2023-06-11T00:00:00"/>
    <x v="1"/>
    <x v="3"/>
    <x v="2"/>
    <s v="Good"/>
    <n v="12.627770382724201"/>
    <n v="2310.3486768186599"/>
    <n v="714.52841471358101"/>
    <n v="14.771733903319699"/>
    <x v="0"/>
    <n v="323.84342306514498"/>
    <n v="70781.896667106601"/>
    <n v="416678.57336886303"/>
    <n v="41.183348754481798"/>
    <n v="0.60290912834384203"/>
    <n v="0.83367305509801304"/>
    <n v="6"/>
    <n v="82.5169134603304"/>
    <n v="345896.67670175643"/>
    <x v="0"/>
  </r>
  <r>
    <d v="2023-06-18T00:00:00"/>
    <x v="0"/>
    <x v="3"/>
    <x v="1"/>
    <s v="Critical"/>
    <n v="16.206117896637299"/>
    <n v="1694.9922066243901"/>
    <n v="1126.3954654535601"/>
    <n v="6.0912619544061499"/>
    <x v="2"/>
    <n v="1104.2089079974401"/>
    <n v="42536.209679897598"/>
    <n v="901048.70901832602"/>
    <n v="12.6862784836171"/>
    <n v="0.83266693492742805"/>
    <n v="0.59995840633919195"/>
    <n v="1"/>
    <n v="57.369825061645898"/>
    <n v="858512.49933842837"/>
    <x v="0"/>
  </r>
  <r>
    <d v="2023-06-25T00:00:00"/>
    <x v="1"/>
    <x v="3"/>
    <x v="0"/>
    <s v="Fair"/>
    <n v="21.720764117435301"/>
    <n v="1087.72307312472"/>
    <n v="1504.2612279541299"/>
    <n v="9.3849148841655996"/>
    <x v="0"/>
    <n v="579.59935283306004"/>
    <n v="325352.15729288798"/>
    <n v="581986.88677610899"/>
    <n v="34.627211355708504"/>
    <n v="0.80895292062369195"/>
    <n v="0.77414737777574405"/>
    <n v="6"/>
    <n v="96.782655147084398"/>
    <n v="256634.72948322102"/>
    <x v="0"/>
  </r>
  <r>
    <d v="2023-07-02T00:00:00"/>
    <x v="3"/>
    <x v="1"/>
    <x v="1"/>
    <s v="Fair"/>
    <n v="22.234745045200398"/>
    <n v="1410.1986992761699"/>
    <n v="1163.5762957356901"/>
    <n v="9.5555351530013102"/>
    <x v="1"/>
    <n v="94.726163414296096"/>
    <n v="256534.74065749801"/>
    <n v="454223.30149769399"/>
    <n v="49.875137816118801"/>
    <n v="1.24315514998859"/>
    <n v="0.86229902864573305"/>
    <n v="9"/>
    <n v="80.209144346030797"/>
    <n v="197688.56084019598"/>
    <x v="1"/>
  </r>
  <r>
    <d v="2023-07-09T00:00:00"/>
    <x v="1"/>
    <x v="3"/>
    <x v="0"/>
    <s v="Fair"/>
    <n v="14.2332428631896"/>
    <n v="2871.3402786203201"/>
    <n v="1864.2006827514999"/>
    <n v="9.8647853158034202"/>
    <x v="1"/>
    <n v="1903.3162809569999"/>
    <n v="390041.23771048902"/>
    <n v="636618.72961036698"/>
    <n v="13.1072103336351"/>
    <n v="0.59678096052654295"/>
    <n v="1.0709985992033899"/>
    <n v="4"/>
    <n v="71.695098862046606"/>
    <n v="246577.49189987796"/>
    <x v="1"/>
  </r>
  <r>
    <d v="2023-07-16T00:00:00"/>
    <x v="0"/>
    <x v="4"/>
    <x v="0"/>
    <s v="Good"/>
    <n v="13.033223650277799"/>
    <n v="1880.76773729207"/>
    <n v="1782.5604827864199"/>
    <n v="11.9719826313585"/>
    <x v="0"/>
    <n v="641.98975537534704"/>
    <n v="62561.431764621302"/>
    <n v="181768.17750350499"/>
    <n v="23.783917439097401"/>
    <n v="1.3155808624687"/>
    <n v="0.92693616204314699"/>
    <n v="1"/>
    <n v="56.076578838135198"/>
    <n v="119206.74573888369"/>
    <x v="1"/>
  </r>
  <r>
    <d v="2023-07-23T00:00:00"/>
    <x v="0"/>
    <x v="4"/>
    <x v="1"/>
    <s v="Fair"/>
    <n v="13.626297314052399"/>
    <n v="2171.9130581218301"/>
    <n v="1884.7845770502399"/>
    <n v="8.0372927114523698"/>
    <x v="0"/>
    <n v="1022.99260507648"/>
    <n v="150803.177498723"/>
    <n v="400380.46916382603"/>
    <n v="18.602557063346701"/>
    <n v="0.27059728658648702"/>
    <n v="0.50600236942239396"/>
    <n v="6"/>
    <n v="50.925216600638798"/>
    <n v="249577.29166510302"/>
    <x v="1"/>
  </r>
  <r>
    <d v="2023-07-30T00:00:00"/>
    <x v="1"/>
    <x v="2"/>
    <x v="1"/>
    <s v="Good"/>
    <n v="24.111775051900501"/>
    <n v="2085.0795551928099"/>
    <n v="1534.4597905630301"/>
    <n v="14.2968638285942"/>
    <x v="2"/>
    <n v="1164.1045891292899"/>
    <n v="227391.742427574"/>
    <n v="418596.24244554999"/>
    <n v="61.782378487923502"/>
    <n v="0.94912791885436598"/>
    <n v="0.75187738453939101"/>
    <n v="6"/>
    <n v="79.371850365823505"/>
    <n v="191204.50001797598"/>
    <x v="1"/>
  </r>
  <r>
    <d v="2023-08-06T00:00:00"/>
    <x v="0"/>
    <x v="4"/>
    <x v="2"/>
    <s v="Fair"/>
    <n v="18.797232043221499"/>
    <n v="2522.0871608682401"/>
    <n v="1396.1669797280799"/>
    <n v="9.85044893500298"/>
    <x v="1"/>
    <n v="236.66647445370199"/>
    <n v="170901.001279549"/>
    <n v="429385.28736206901"/>
    <n v="42.526320018458897"/>
    <n v="0.66840522611595599"/>
    <n v="1.00763853807072"/>
    <n v="1"/>
    <n v="68.538544550326506"/>
    <n v="258484.28608252"/>
    <x v="2"/>
  </r>
  <r>
    <d v="2023-08-13T00:00:00"/>
    <x v="0"/>
    <x v="1"/>
    <x v="0"/>
    <s v="Good"/>
    <n v="10.3308638391938"/>
    <n v="762.05448423164705"/>
    <n v="738.347123810158"/>
    <n v="11.900299894742099"/>
    <x v="0"/>
    <n v="87.831792377621397"/>
    <n v="362368.26132415002"/>
    <n v="378330.210267952"/>
    <n v="25.793232028167999"/>
    <n v="1.1792791012628701"/>
    <n v="0.708511114340033"/>
    <n v="6"/>
    <n v="98.3064034881167"/>
    <n v="15961.948943801981"/>
    <x v="2"/>
  </r>
  <r>
    <d v="2023-08-20T00:00:00"/>
    <x v="2"/>
    <x v="4"/>
    <x v="2"/>
    <s v="Critical"/>
    <n v="15.534570334578399"/>
    <n v="2489.8838382742301"/>
    <n v="1553.6364902099101"/>
    <n v="8.7709652789871502"/>
    <x v="0"/>
    <n v="842.36999472963396"/>
    <n v="407620.958897584"/>
    <n v="864534.04559129698"/>
    <n v="33.306653318581198"/>
    <n v="0.46544878055369898"/>
    <n v="1.09645500235548"/>
    <n v="1"/>
    <n v="93.074222940129204"/>
    <n v="456913.08669371298"/>
    <x v="2"/>
  </r>
  <r>
    <d v="2023-08-27T00:00:00"/>
    <x v="2"/>
    <x v="2"/>
    <x v="2"/>
    <s v="Good"/>
    <n v="15.190056855245301"/>
    <n v="1765.8055560621201"/>
    <n v="603.39694313848599"/>
    <n v="5.1200395184502199"/>
    <x v="0"/>
    <n v="287.66602909210701"/>
    <n v="107624.65064948999"/>
    <n v="587512.08063753298"/>
    <n v="12.6173022249195"/>
    <n v="0.59980016736583097"/>
    <n v="1.08745319252937"/>
    <n v="6"/>
    <n v="85.553839630834801"/>
    <n v="479887.42998804298"/>
    <x v="2"/>
  </r>
  <r>
    <d v="2023-09-03T00:00:00"/>
    <x v="2"/>
    <x v="1"/>
    <x v="0"/>
    <s v="Fair"/>
    <n v="24.608382165882801"/>
    <n v="1528.22642230462"/>
    <n v="248.139836495179"/>
    <n v="14.6455113741783"/>
    <x v="2"/>
    <n v="1389.4765206136599"/>
    <n v="279592.01847995498"/>
    <n v="349190.14128876902"/>
    <n v="67.541859713766598"/>
    <n v="0.69579919221836195"/>
    <n v="1.2958036228451"/>
    <n v="7"/>
    <n v="73.727061651660307"/>
    <n v="69598.122808814049"/>
    <x v="3"/>
  </r>
  <r>
    <d v="2023-09-10T00:00:00"/>
    <x v="0"/>
    <x v="2"/>
    <x v="0"/>
    <s v="Good"/>
    <n v="15.3789223837581"/>
    <n v="1144.1659752923899"/>
    <n v="1648.53064626677"/>
    <n v="6.6495041392249998"/>
    <x v="1"/>
    <n v="642.68623816620595"/>
    <n v="361888.99250095402"/>
    <n v="275275.78899802198"/>
    <n v="47.856123980968803"/>
    <n v="0.80656496604267502"/>
    <n v="1.3628062359939901"/>
    <n v="2"/>
    <n v="73.004925080608302"/>
    <n v="-86613.20350293204"/>
    <x v="3"/>
  </r>
  <r>
    <d v="2023-09-17T00:00:00"/>
    <x v="4"/>
    <x v="1"/>
    <x v="0"/>
    <s v="Critical"/>
    <n v="10.860553477263601"/>
    <n v="678.180164453727"/>
    <n v="1367.99208158443"/>
    <n v="9.0406712230222297"/>
    <x v="2"/>
    <n v="1663.62714323814"/>
    <n v="224166.48323601799"/>
    <n v="568594.29054420302"/>
    <n v="26.772326791157699"/>
    <n v="0.30869085959461801"/>
    <n v="1.1958384957866099"/>
    <n v="3"/>
    <n v="97.9761464465833"/>
    <n v="344427.80730818503"/>
    <x v="3"/>
  </r>
  <r>
    <d v="2023-09-24T00:00:00"/>
    <x v="2"/>
    <x v="3"/>
    <x v="1"/>
    <s v="Critical"/>
    <n v="15.815963651376499"/>
    <n v="1131.9953920322801"/>
    <n v="1588.1792763696401"/>
    <n v="14.723086135145699"/>
    <x v="2"/>
    <n v="949.752649510781"/>
    <n v="49758.208401383403"/>
    <n v="643770.94046102895"/>
    <n v="63.067166126552003"/>
    <n v="0.26972570440038202"/>
    <n v="1.36925165960914"/>
    <n v="8"/>
    <n v="68.439722130225505"/>
    <n v="594012.73205964558"/>
    <x v="3"/>
  </r>
  <r>
    <d v="2023-10-01T00:00:00"/>
    <x v="2"/>
    <x v="3"/>
    <x v="0"/>
    <s v="Critical"/>
    <n v="22.949939628441101"/>
    <n v="2568.99856316349"/>
    <n v="582.16663314896698"/>
    <n v="13.4004904108108"/>
    <x v="3"/>
    <n v="501.49119266975799"/>
    <n v="93327.176874077093"/>
    <n v="652250.187012012"/>
    <n v="50.697667366872999"/>
    <n v="0.18998051035413399"/>
    <n v="0.86132698414064202"/>
    <n v="3"/>
    <n v="81.625319269295602"/>
    <n v="558923.01013793494"/>
    <x v="4"/>
  </r>
  <r>
    <d v="2023-10-08T00:00:00"/>
    <x v="0"/>
    <x v="2"/>
    <x v="1"/>
    <s v="Fair"/>
    <n v="24.074835638918898"/>
    <n v="2397.8916031643898"/>
    <n v="941.27194753609103"/>
    <n v="11.679049246424199"/>
    <x v="2"/>
    <n v="1072.65341807458"/>
    <n v="173623.449374093"/>
    <n v="774411.26313147706"/>
    <n v="50.161964669074003"/>
    <n v="0.23967073036102499"/>
    <n v="1.32432185153574"/>
    <n v="3"/>
    <n v="71.716907506397405"/>
    <n v="600787.81375738408"/>
    <x v="4"/>
  </r>
  <r>
    <d v="2023-10-15T00:00:00"/>
    <x v="1"/>
    <x v="2"/>
    <x v="1"/>
    <s v="Fair"/>
    <n v="21.945812574665901"/>
    <n v="759.24865375250999"/>
    <n v="763.15676630166195"/>
    <n v="6.38761823121233"/>
    <x v="2"/>
    <n v="505.93779750617398"/>
    <n v="206866.23871038199"/>
    <n v="212386.31536022"/>
    <n v="52.836937254519803"/>
    <n v="0.63670497826731998"/>
    <n v="1.0658389259041801"/>
    <n v="3"/>
    <n v="85.018997002082401"/>
    <n v="5520.0766498380108"/>
    <x v="4"/>
  </r>
  <r>
    <d v="2023-10-22T00:00:00"/>
    <x v="4"/>
    <x v="2"/>
    <x v="2"/>
    <s v="Critical"/>
    <n v="21.455260084084902"/>
    <n v="2290.7193807553599"/>
    <n v="489.57085717859002"/>
    <n v="8.9748101717790902"/>
    <x v="1"/>
    <n v="1263.56665790291"/>
    <n v="255586.38952613401"/>
    <n v="58692.721456314102"/>
    <n v="58.139405951313698"/>
    <n v="0.100211332817115"/>
    <n v="0.903078490634454"/>
    <n v="7"/>
    <n v="70.828656389650902"/>
    <n v="-196893.66806981992"/>
    <x v="4"/>
  </r>
  <r>
    <d v="2023-10-29T00:00:00"/>
    <x v="4"/>
    <x v="4"/>
    <x v="0"/>
    <s v="Fair"/>
    <n v="18.422572427730898"/>
    <n v="1904.89534820736"/>
    <n v="554.36955507374205"/>
    <n v="9.7852545487979494"/>
    <x v="3"/>
    <n v="1540.2282010757201"/>
    <n v="194093.867868234"/>
    <n v="544245.316377774"/>
    <n v="55.932758942077598"/>
    <n v="0.98180281929969904"/>
    <n v="1.0176147746131301"/>
    <n v="8"/>
    <n v="95.604001414680397"/>
    <n v="350151.44850954"/>
    <x v="4"/>
  </r>
  <r>
    <d v="2023-11-05T00:00:00"/>
    <x v="1"/>
    <x v="4"/>
    <x v="0"/>
    <s v="Good"/>
    <n v="20.566539322473801"/>
    <n v="2351.5550537939498"/>
    <n v="113.85873396023401"/>
    <n v="13.0640448922031"/>
    <x v="1"/>
    <n v="56.768253818001703"/>
    <n v="340885.04601047997"/>
    <n v="914773.62741185504"/>
    <n v="60.592897343072899"/>
    <n v="0.73483642876336497"/>
    <n v="0.59143789833168203"/>
    <n v="9"/>
    <n v="82.625194878113305"/>
    <n v="573888.58140137512"/>
    <x v="5"/>
  </r>
  <r>
    <d v="2023-11-12T00:00:00"/>
    <x v="2"/>
    <x v="1"/>
    <x v="2"/>
    <s v="None"/>
    <n v="22.522258535783401"/>
    <n v="1285.5118566869501"/>
    <n v="1617.06039029833"/>
    <n v="6.4963711467939902"/>
    <x v="0"/>
    <n v="807.47810405002895"/>
    <n v="310158.86918873101"/>
    <n v="580710.066285623"/>
    <n v="30.649548131165201"/>
    <n v="0.38714528970418699"/>
    <n v="1.3722384463264301"/>
    <n v="7"/>
    <n v="66.823712450879597"/>
    <n v="270551.19709689199"/>
    <x v="5"/>
  </r>
  <r>
    <d v="2023-11-19T00:00:00"/>
    <x v="4"/>
    <x v="2"/>
    <x v="0"/>
    <s v="Critical"/>
    <n v="23.660382895894099"/>
    <n v="2539.6503399418302"/>
    <n v="1989.8457545158899"/>
    <n v="7.1778005981738602"/>
    <x v="0"/>
    <n v="717.72986398935905"/>
    <n v="406215.22216061701"/>
    <n v="818075.86974115402"/>
    <n v="22.975584501356501"/>
    <n v="0.72267985145726998"/>
    <n v="1.11545738628038"/>
    <n v="6"/>
    <n v="53.039477810364602"/>
    <n v="411860.64758053701"/>
    <x v="5"/>
  </r>
  <r>
    <d v="2023-11-26T00:00:00"/>
    <x v="4"/>
    <x v="4"/>
    <x v="1"/>
    <s v="Critical"/>
    <n v="24.757912875175201"/>
    <n v="2798.1599490665199"/>
    <n v="1677.16930555667"/>
    <n v="13.943579885296"/>
    <x v="2"/>
    <n v="327.68889061391798"/>
    <n v="112084.16633276999"/>
    <n v="478315.99327353301"/>
    <n v="41.063460589912097"/>
    <n v="1.12898889869759"/>
    <n v="0.86044906164752999"/>
    <n v="7"/>
    <n v="85.145363626499403"/>
    <n v="366231.82694076304"/>
    <x v="5"/>
  </r>
  <r>
    <d v="2023-12-03T00:00:00"/>
    <x v="2"/>
    <x v="1"/>
    <x v="0"/>
    <s v="Fair"/>
    <n v="21.163163070545401"/>
    <n v="2204.88094964728"/>
    <n v="1283.7355885501299"/>
    <n v="11.9136433260523"/>
    <x v="0"/>
    <n v="941.00643414615104"/>
    <n v="48020.967117255699"/>
    <n v="662292.69348966295"/>
    <n v="48.571552402349099"/>
    <n v="1.3617107320633299"/>
    <n v="1.07671003122639"/>
    <n v="4"/>
    <n v="66.217752382272195"/>
    <n v="614271.72637240728"/>
    <x v="6"/>
  </r>
  <r>
    <d v="2023-12-10T00:00:00"/>
    <x v="2"/>
    <x v="4"/>
    <x v="3"/>
    <s v="Critical"/>
    <n v="22.355128936517101"/>
    <n v="2126.2190960367002"/>
    <n v="1496.56760787698"/>
    <n v="5.9323650154284104"/>
    <x v="1"/>
    <n v="942.78042771599701"/>
    <n v="479544.38458485098"/>
    <n v="386796.78442297498"/>
    <n v="53.658936439651796"/>
    <n v="0.23086699816688999"/>
    <n v="0.78294820145956501"/>
    <n v="5"/>
    <n v="78.080268481788494"/>
    <n v="-92747.600161876006"/>
    <x v="6"/>
  </r>
  <r>
    <d v="2023-12-17T00:00:00"/>
    <x v="4"/>
    <x v="1"/>
    <x v="1"/>
    <s v="Fair"/>
    <n v="10.924955564915299"/>
    <n v="2073.6947282449501"/>
    <n v="803.89324687882595"/>
    <n v="6.4999528348634596"/>
    <x v="1"/>
    <n v="1353.55477022235"/>
    <n v="297949.63921575202"/>
    <n v="78856.6458525122"/>
    <n v="64.079038061370198"/>
    <n v="0.66558577680266595"/>
    <n v="0.87293278204187497"/>
    <n v="7"/>
    <n v="70.584339573090205"/>
    <n v="-219092.9933632398"/>
    <x v="6"/>
  </r>
  <r>
    <d v="2023-12-24T00:00:00"/>
    <x v="1"/>
    <x v="1"/>
    <x v="0"/>
    <s v="Fair"/>
    <n v="12.068045214677699"/>
    <n v="1625.0006898207801"/>
    <n v="203.504512597234"/>
    <n v="9.5336872907784596"/>
    <x v="1"/>
    <n v="1996.6610999644299"/>
    <n v="228088.59674265599"/>
    <n v="757141.67669837596"/>
    <n v="34.362977728607497"/>
    <n v="0.38565560110797997"/>
    <n v="1.2232866850235899"/>
    <n v="3"/>
    <n v="96.544029390792005"/>
    <n v="529053.07995571999"/>
    <x v="6"/>
  </r>
  <r>
    <d v="2023-12-31T00:00:00"/>
    <x v="4"/>
    <x v="1"/>
    <x v="2"/>
    <s v="Critical"/>
    <n v="12.837382586744001"/>
    <n v="2212.3856125031798"/>
    <n v="1045.7778731553601"/>
    <n v="13.258846327225401"/>
    <x v="1"/>
    <n v="1908.26847217306"/>
    <n v="115966.714820226"/>
    <n v="960527.235684752"/>
    <n v="68.069368013899904"/>
    <n v="0.22236874482816699"/>
    <n v="0.86578838886286802"/>
    <n v="5"/>
    <n v="98.172167580475701"/>
    <n v="844560.52086452604"/>
    <x v="6"/>
  </r>
  <r>
    <d v="2024-01-07T00:00:00"/>
    <x v="0"/>
    <x v="1"/>
    <x v="2"/>
    <s v="Critical"/>
    <n v="21.541553416838902"/>
    <n v="1097.82581662294"/>
    <n v="507.09245900881399"/>
    <n v="5.3564728018315"/>
    <x v="2"/>
    <n v="1248.0937832509301"/>
    <n v="445286.55855873198"/>
    <n v="553051.00137396401"/>
    <n v="29.467607709486"/>
    <n v="0.250658888852687"/>
    <n v="0.71755648496402102"/>
    <n v="2"/>
    <n v="65.919509622332995"/>
    <n v="107764.44281523203"/>
    <x v="7"/>
  </r>
  <r>
    <d v="2024-01-14T00:00:00"/>
    <x v="0"/>
    <x v="4"/>
    <x v="2"/>
    <s v="Good"/>
    <n v="22.390744275780499"/>
    <n v="1360.1954164997801"/>
    <n v="1889.5566805368501"/>
    <n v="6.7134542746078596"/>
    <x v="0"/>
    <n v="1499.8812938579299"/>
    <n v="278292.43779026798"/>
    <n v="933742.37362859806"/>
    <n v="58.0867606109219"/>
    <n v="1.11397796062218"/>
    <n v="0.78801679018974402"/>
    <n v="6"/>
    <n v="74.945686710933799"/>
    <n v="655449.93583833007"/>
    <x v="7"/>
  </r>
  <r>
    <d v="2024-01-21T00:00:00"/>
    <x v="1"/>
    <x v="4"/>
    <x v="2"/>
    <s v="Critical"/>
    <n v="18.753945071542599"/>
    <n v="534.79103906785497"/>
    <n v="1809.76993407276"/>
    <n v="5.06358610730795"/>
    <x v="3"/>
    <n v="1580.0332396860099"/>
    <n v="126607.27182991699"/>
    <n v="900331.90573892498"/>
    <n v="31.199722539868901"/>
    <n v="0.292464198612918"/>
    <n v="0.59534396323898697"/>
    <n v="2"/>
    <n v="57.814421036812703"/>
    <n v="773724.633909008"/>
    <x v="7"/>
  </r>
  <r>
    <d v="2024-01-28T00:00:00"/>
    <x v="1"/>
    <x v="2"/>
    <x v="2"/>
    <s v="Critical"/>
    <n v="22.5312181604133"/>
    <n v="994.06790819103696"/>
    <n v="1324.9184855856599"/>
    <n v="14.294956218589499"/>
    <x v="3"/>
    <n v="1764.3943388652399"/>
    <n v="488014.68392385502"/>
    <n v="947163.62694961496"/>
    <n v="20.974100003289699"/>
    <n v="1.3072239600244999"/>
    <n v="1.1336193513152499"/>
    <n v="1"/>
    <n v="75.0113249775669"/>
    <n v="459148.94302575995"/>
    <x v="7"/>
  </r>
  <r>
    <d v="2024-02-04T00:00:00"/>
    <x v="2"/>
    <x v="4"/>
    <x v="2"/>
    <s v="Good"/>
    <n v="23.2311354536183"/>
    <n v="990.99442949343302"/>
    <n v="872.29015324450995"/>
    <n v="13.170736694303001"/>
    <x v="1"/>
    <n v="1282.5998980238801"/>
    <n v="270078.93090564199"/>
    <n v="381140.42350362201"/>
    <n v="49.650331802449998"/>
    <n v="0.21137571945068401"/>
    <n v="1.3772644626861601"/>
    <n v="2"/>
    <n v="81.054253422603395"/>
    <n v="111061.49259798002"/>
    <x v="8"/>
  </r>
  <r>
    <d v="2024-02-11T00:00:00"/>
    <x v="2"/>
    <x v="3"/>
    <x v="3"/>
    <s v="Good"/>
    <n v="23.162549410770101"/>
    <n v="1031.03314214703"/>
    <n v="87.196410148355994"/>
    <n v="9.4206647258355893"/>
    <x v="1"/>
    <n v="509.766168984795"/>
    <n v="412974.38546537701"/>
    <n v="322706.00170080201"/>
    <n v="71.011744286954595"/>
    <n v="1.37306303389817"/>
    <n v="1.0333737398471201"/>
    <n v="7"/>
    <n v="93.487452695238602"/>
    <n v="-90268.383764575003"/>
    <x v="8"/>
  </r>
  <r>
    <d v="2024-02-18T00:00:00"/>
    <x v="4"/>
    <x v="2"/>
    <x v="0"/>
    <s v="Good"/>
    <n v="19.379090319264598"/>
    <n v="2371.6460822182999"/>
    <n v="790.34009787882599"/>
    <n v="14.3507418740892"/>
    <x v="0"/>
    <n v="840.13259663213398"/>
    <n v="441936.26531808497"/>
    <n v="467188.38649222098"/>
    <n v="47.585720605343198"/>
    <n v="0.39322720465937"/>
    <n v="1.0192551720690199"/>
    <n v="4"/>
    <n v="57.8063855528058"/>
    <n v="25252.121174136002"/>
    <x v="8"/>
  </r>
  <r>
    <d v="2024-02-25T00:00:00"/>
    <x v="2"/>
    <x v="2"/>
    <x v="2"/>
    <s v="Critical"/>
    <n v="22.751649189299801"/>
    <n v="884.84355452190198"/>
    <n v="203.55300499167399"/>
    <n v="11.1870777236648"/>
    <x v="2"/>
    <n v="1790.0782724732201"/>
    <n v="307688.79930764798"/>
    <n v="596285.24825370195"/>
    <n v="32.137719567286901"/>
    <n v="1.3396695115500501"/>
    <n v="0.82055106514843601"/>
    <n v="6"/>
    <n v="65.326393958435702"/>
    <n v="288596.44894605398"/>
    <x v="8"/>
  </r>
  <r>
    <d v="2024-03-03T00:00:00"/>
    <x v="0"/>
    <x v="4"/>
    <x v="0"/>
    <s v="Good"/>
    <n v="22.734309946617302"/>
    <n v="2261.8986512157999"/>
    <n v="1096.4908975217099"/>
    <n v="7.1439373916589499"/>
    <x v="0"/>
    <n v="227.183606365088"/>
    <n v="73185.472389795599"/>
    <n v="622174.59633306903"/>
    <n v="63.883337697461201"/>
    <n v="1.06084907128616"/>
    <n v="0.58612356284907996"/>
    <n v="9"/>
    <n v="94.137597527642797"/>
    <n v="548989.12394327344"/>
    <x v="9"/>
  </r>
  <r>
    <d v="2024-03-10T00:00:00"/>
    <x v="0"/>
    <x v="1"/>
    <x v="0"/>
    <s v="Fair"/>
    <n v="17.9485473757377"/>
    <n v="1681.5346010401299"/>
    <n v="350.46830152037501"/>
    <n v="11.8154732860436"/>
    <x v="1"/>
    <n v="348.70091298057702"/>
    <n v="283127.99503778899"/>
    <n v="485075.49303526402"/>
    <n v="16.3328441306973"/>
    <n v="0.37228490795995001"/>
    <n v="0.81211439454081602"/>
    <n v="1"/>
    <n v="88.332719401341393"/>
    <n v="201947.49799747503"/>
    <x v="9"/>
  </r>
  <r>
    <d v="2024-03-17T00:00:00"/>
    <x v="0"/>
    <x v="1"/>
    <x v="2"/>
    <s v="Fair"/>
    <n v="24.381030886384199"/>
    <n v="1309.6089636591801"/>
    <n v="842.60112858244702"/>
    <n v="10.6370957271431"/>
    <x v="2"/>
    <n v="675.46871011568396"/>
    <n v="80992.021486504105"/>
    <n v="940714.96382255305"/>
    <n v="50.6527005709872"/>
    <n v="1.0712600944706401"/>
    <n v="1.18253426571364"/>
    <n v="8"/>
    <n v="80.389392299928105"/>
    <n v="859722.94233604893"/>
    <x v="9"/>
  </r>
  <r>
    <d v="2024-03-24T00:00:00"/>
    <x v="0"/>
    <x v="4"/>
    <x v="2"/>
    <s v="Critical"/>
    <n v="22.059021467092599"/>
    <n v="2029.9785655867299"/>
    <n v="1088.0447889274101"/>
    <n v="11.5616571608155"/>
    <x v="2"/>
    <n v="1400.8422372848299"/>
    <n v="47178.504145656298"/>
    <n v="854895.25236632"/>
    <n v="17.374358216763099"/>
    <n v="0.108502635891515"/>
    <n v="1.47880785790319"/>
    <n v="4"/>
    <n v="84.692444788158099"/>
    <n v="807716.74822066375"/>
    <x v="9"/>
  </r>
  <r>
    <d v="2024-03-31T00:00:00"/>
    <x v="2"/>
    <x v="4"/>
    <x v="2"/>
    <s v="Fair"/>
    <n v="19.016056743699298"/>
    <n v="1085.75839188244"/>
    <n v="294.63756162861802"/>
    <n v="14.614544914325"/>
    <x v="0"/>
    <n v="1792.5185059657799"/>
    <n v="385207.54828500497"/>
    <n v="531928.21483136201"/>
    <n v="68.365735861228004"/>
    <n v="1.1151056205580701"/>
    <n v="1.44060418874842"/>
    <n v="2"/>
    <n v="75.495806489123297"/>
    <n v="146720.66654635704"/>
    <x v="9"/>
  </r>
  <r>
    <d v="2024-04-07T00:00:00"/>
    <x v="4"/>
    <x v="2"/>
    <x v="0"/>
    <s v="Critical"/>
    <n v="18.081648312433199"/>
    <n v="585.19513951523197"/>
    <n v="72.613479681701705"/>
    <n v="10.732201191386601"/>
    <x v="1"/>
    <n v="71.424269816732206"/>
    <n v="157178.50998359901"/>
    <n v="264282.76351059298"/>
    <n v="22.360708113086702"/>
    <n v="0.111358647765161"/>
    <n v="0.59973133332355599"/>
    <n v="4"/>
    <n v="84.794522561699694"/>
    <n v="107104.25352699397"/>
    <x v="10"/>
  </r>
  <r>
    <d v="2024-04-14T00:00:00"/>
    <x v="0"/>
    <x v="3"/>
    <x v="0"/>
    <s v="Critical"/>
    <n v="20.707884502158901"/>
    <n v="2647.5406421020498"/>
    <n v="190.36586469796501"/>
    <n v="6.3678426769339804"/>
    <x v="0"/>
    <n v="1613.41611690585"/>
    <n v="311860.02506206097"/>
    <n v="591649.19188608101"/>
    <n v="53.043149953343701"/>
    <n v="1.08913925600992"/>
    <n v="0.98937253425055405"/>
    <n v="3"/>
    <n v="55.114530081250201"/>
    <n v="279789.16682402004"/>
    <x v="10"/>
  </r>
  <r>
    <d v="2024-04-21T00:00:00"/>
    <x v="0"/>
    <x v="1"/>
    <x v="2"/>
    <s v="Critical"/>
    <n v="11.2859134444265"/>
    <n v="847.70194513499496"/>
    <n v="1795.9979644704899"/>
    <n v="6.7760428176813399"/>
    <x v="0"/>
    <n v="186.576822359831"/>
    <n v="407743.51419819199"/>
    <n v="381948.27601435699"/>
    <n v="55.759336741774099"/>
    <n v="1.1835200497584499"/>
    <n v="0.50049430942329998"/>
    <n v="9"/>
    <n v="78.009309430915494"/>
    <n v="-25795.238183834997"/>
    <x v="10"/>
  </r>
  <r>
    <d v="2024-04-28T00:00:00"/>
    <x v="4"/>
    <x v="4"/>
    <x v="1"/>
    <s v="Critical"/>
    <n v="22.720330723656499"/>
    <n v="869.26779008887604"/>
    <n v="210.74790623482701"/>
    <n v="9.4628682321347402"/>
    <x v="2"/>
    <n v="1886.9021454654101"/>
    <n v="275649.97124480299"/>
    <n v="332684.15509632201"/>
    <n v="50.017835731707898"/>
    <n v="1.3890824187867601"/>
    <n v="1.37176453340124"/>
    <n v="4"/>
    <n v="73.663707946182399"/>
    <n v="57034.183851519017"/>
    <x v="10"/>
  </r>
  <r>
    <d v="2024-05-05T00:00:00"/>
    <x v="2"/>
    <x v="3"/>
    <x v="0"/>
    <s v="Fair"/>
    <n v="13.855713339227201"/>
    <n v="1290.39300035119"/>
    <n v="1531.7190287158301"/>
    <n v="8.5633548706390794"/>
    <x v="2"/>
    <n v="774.01995830900205"/>
    <n v="426874.23128877702"/>
    <n v="995661.65591251198"/>
    <n v="40.0140686853075"/>
    <n v="1.2844655394345701"/>
    <n v="0.92036019870559804"/>
    <n v="3"/>
    <n v="61.709554463332303"/>
    <n v="568787.42462373502"/>
    <x v="11"/>
  </r>
  <r>
    <d v="2024-05-12T00:00:00"/>
    <x v="0"/>
    <x v="3"/>
    <x v="2"/>
    <s v="Critical"/>
    <n v="22.0216510148602"/>
    <n v="1682.81232546151"/>
    <n v="658.64762001333304"/>
    <n v="5.1255824397182597"/>
    <x v="0"/>
    <n v="476.76059862999301"/>
    <n v="299913.63510658499"/>
    <n v="617003.16636980395"/>
    <n v="46.515351720717902"/>
    <n v="0.25162514390672103"/>
    <n v="0.82116041126056605"/>
    <n v="9"/>
    <n v="85.814920131296404"/>
    <n v="317089.53126321896"/>
    <x v="11"/>
  </r>
  <r>
    <d v="2024-05-19T00:00:00"/>
    <x v="4"/>
    <x v="2"/>
    <x v="2"/>
    <s v="Good"/>
    <n v="15.085371163692299"/>
    <n v="2184.91396392571"/>
    <n v="1867.47283293688"/>
    <n v="11.5064569414403"/>
    <x v="2"/>
    <n v="1426.3452918528101"/>
    <n v="370466.59223709599"/>
    <n v="520022.52180135099"/>
    <n v="32.492823939066199"/>
    <n v="1.36370714617985"/>
    <n v="1.2794966262382801"/>
    <n v="9"/>
    <n v="58.138236197430999"/>
    <n v="149555.929564255"/>
    <x v="11"/>
  </r>
  <r>
    <d v="2024-05-26T00:00:00"/>
    <x v="4"/>
    <x v="0"/>
    <x v="0"/>
    <s v="Critical"/>
    <n v="22.663128863200601"/>
    <n v="1657.7807389412701"/>
    <n v="1029.7295663534801"/>
    <n v="12.1294006868303"/>
    <x v="2"/>
    <n v="254.91487348678399"/>
    <n v="260549.726650428"/>
    <n v="142597.08618629401"/>
    <n v="13.6342660260249"/>
    <n v="1.34358459025843"/>
    <n v="1.0525329902518099"/>
    <n v="8"/>
    <n v="77.684074858790297"/>
    <n v="-117952.64046413399"/>
    <x v="11"/>
  </r>
  <r>
    <d v="2024-06-02T00:00:00"/>
    <x v="1"/>
    <x v="1"/>
    <x v="0"/>
    <s v="Critical"/>
    <n v="20.118103536332399"/>
    <n v="2650.9363123265398"/>
    <n v="1376.3057412548001"/>
    <n v="12.329765982597401"/>
    <x v="3"/>
    <n v="689.11221245747595"/>
    <n v="197494.31249448899"/>
    <n v="202009.65620351501"/>
    <n v="15.301742998169001"/>
    <n v="1.2574066224714699"/>
    <n v="1.21103240700639"/>
    <n v="8"/>
    <n v="79.652112575697203"/>
    <n v="4515.3437090260268"/>
    <x v="0"/>
  </r>
  <r>
    <d v="2024-06-09T00:00:00"/>
    <x v="4"/>
    <x v="1"/>
    <x v="1"/>
    <s v="Fair"/>
    <n v="11.2113682447025"/>
    <n v="1892.07759653883"/>
    <n v="173.854681449634"/>
    <n v="11.720547037880801"/>
    <x v="1"/>
    <n v="418.80004854186802"/>
    <n v="171501.060708823"/>
    <n v="530056.52695151698"/>
    <n v="48.760046640807097"/>
    <n v="0.179941142271551"/>
    <n v="1.42098258643922"/>
    <n v="3"/>
    <n v="89.7867330321059"/>
    <n v="358555.46624269395"/>
    <x v="0"/>
  </r>
  <r>
    <d v="2024-06-16T00:00:00"/>
    <x v="1"/>
    <x v="2"/>
    <x v="0"/>
    <s v="Fair"/>
    <n v="21.610774225334598"/>
    <n v="1184.2806339384899"/>
    <n v="372.277380706033"/>
    <n v="14.1798216774783"/>
    <x v="1"/>
    <n v="865.07381231171598"/>
    <n v="12427.637864821199"/>
    <n v="455885.90305004502"/>
    <n v="71.680966874004994"/>
    <n v="1.29444015165267"/>
    <n v="0.81862864214638298"/>
    <n v="3"/>
    <n v="52.397889901102303"/>
    <n v="443458.26518522383"/>
    <x v="0"/>
  </r>
  <r>
    <d v="2024-06-23T00:00:00"/>
    <x v="1"/>
    <x v="2"/>
    <x v="1"/>
    <s v="Critical"/>
    <n v="11.3641067415041"/>
    <n v="2499.9372951701598"/>
    <n v="1133.16427638594"/>
    <n v="10.178757609189301"/>
    <x v="2"/>
    <n v="1763.71781214678"/>
    <n v="243780.251665455"/>
    <n v="182427.18925509599"/>
    <n v="18.610781854856899"/>
    <n v="1.0438100610383301"/>
    <n v="0.84320393457365395"/>
    <n v="9"/>
    <n v="93.010922750041402"/>
    <n v="-61353.062410359009"/>
    <x v="0"/>
  </r>
  <r>
    <d v="2024-06-30T00:00:00"/>
    <x v="0"/>
    <x v="2"/>
    <x v="2"/>
    <s v="Good"/>
    <n v="17.230818320639798"/>
    <n v="829.61639128907495"/>
    <n v="824.76913307926498"/>
    <n v="8.3753181903040392"/>
    <x v="0"/>
    <n v="847.41807036156399"/>
    <n v="50516.731507843702"/>
    <n v="54166.698048003898"/>
    <n v="30.820711424593501"/>
    <n v="1.11157831577041"/>
    <n v="0.67987095310886203"/>
    <n v="7"/>
    <n v="79.871047559606794"/>
    <n v="3649.966540160196"/>
    <x v="0"/>
  </r>
  <r>
    <d v="2023-06-04T00:00:00"/>
    <x v="0"/>
    <x v="4"/>
    <x v="2"/>
    <s v="Critical"/>
    <n v="17.5659956264277"/>
    <n v="2813.3228420708201"/>
    <n v="1923.7801740499499"/>
    <n v="12.323733789952399"/>
    <x v="0"/>
    <n v="1471.7094665547399"/>
    <n v="402459.286534379"/>
    <n v="700236.41015235696"/>
    <n v="22.603295665965501"/>
    <n v="1.1707742242084"/>
    <n v="0.83131395937140096"/>
    <n v="4"/>
    <n v="52.965575193192599"/>
    <n v="297777.12361797795"/>
    <x v="0"/>
  </r>
  <r>
    <d v="2023-06-11T00:00:00"/>
    <x v="4"/>
    <x v="2"/>
    <x v="0"/>
    <s v="Good"/>
    <n v="23.607546262595999"/>
    <n v="1537.1550082277499"/>
    <n v="307.06780667315599"/>
    <n v="7.03804331842995"/>
    <x v="2"/>
    <n v="1937.93317177671"/>
    <n v="72545.920105979501"/>
    <n v="341953.85680313001"/>
    <n v="23.069934519201801"/>
    <n v="1.4586608956367799"/>
    <n v="0.92636628993868397"/>
    <n v="1"/>
    <n v="87.378244170165104"/>
    <n v="269407.93669715052"/>
    <x v="0"/>
  </r>
  <r>
    <d v="2023-06-18T00:00:00"/>
    <x v="1"/>
    <x v="3"/>
    <x v="1"/>
    <s v="Fair"/>
    <n v="21.030462600493198"/>
    <n v="1934.0625440189399"/>
    <n v="1033.81491922743"/>
    <n v="6.7748689125165003"/>
    <x v="1"/>
    <n v="325.228201796316"/>
    <n v="273943.35632027301"/>
    <n v="78755.975267363407"/>
    <n v="28.471851977100499"/>
    <n v="0.95623055868108398"/>
    <n v="0.85683322622796598"/>
    <n v="3"/>
    <n v="77.181486185926602"/>
    <n v="-195187.38105290959"/>
    <x v="0"/>
  </r>
  <r>
    <d v="2023-06-25T00:00:00"/>
    <x v="4"/>
    <x v="2"/>
    <x v="1"/>
    <s v="Critical"/>
    <n v="14.4341728420414"/>
    <n v="1432.6218478656599"/>
    <n v="143.18551182936901"/>
    <n v="14.906479362010201"/>
    <x v="2"/>
    <n v="1560.4281718874799"/>
    <n v="161981.752546034"/>
    <n v="933936.25423808501"/>
    <n v="61.382575278181498"/>
    <n v="1.10216415719337"/>
    <n v="0.96206886876838105"/>
    <n v="8"/>
    <n v="61.389454356301101"/>
    <n v="771954.50169205107"/>
    <x v="0"/>
  </r>
  <r>
    <d v="2023-07-02T00:00:00"/>
    <x v="0"/>
    <x v="2"/>
    <x v="0"/>
    <s v="Critical"/>
    <n v="19.257277783182801"/>
    <n v="940.21187007688195"/>
    <n v="1288.51529226565"/>
    <n v="10.212288623909499"/>
    <x v="1"/>
    <n v="1089.24246027309"/>
    <n v="133184.29430911201"/>
    <n v="424695.789013559"/>
    <n v="12.6149357370382"/>
    <n v="0.386189133050788"/>
    <n v="0.72674406813322601"/>
    <n v="8"/>
    <n v="79.075227718497402"/>
    <n v="291511.49470444699"/>
    <x v="1"/>
  </r>
  <r>
    <d v="2023-07-09T00:00:00"/>
    <x v="1"/>
    <x v="1"/>
    <x v="0"/>
    <s v="Critical"/>
    <n v="23.8571620457653"/>
    <n v="1779.57234901832"/>
    <n v="1744.34570700158"/>
    <n v="13.910377030314701"/>
    <x v="1"/>
    <n v="1470.7033980062299"/>
    <n v="204876.378482158"/>
    <n v="377819.88773937599"/>
    <n v="31.919059924242202"/>
    <n v="1.21708115428718"/>
    <n v="0.71618391495741696"/>
    <n v="6"/>
    <n v="85.935383621675896"/>
    <n v="172943.50925721799"/>
    <x v="1"/>
  </r>
  <r>
    <d v="2023-07-16T00:00:00"/>
    <x v="0"/>
    <x v="1"/>
    <x v="3"/>
    <s v="Good"/>
    <n v="13.7624728464949"/>
    <n v="2693.63417817443"/>
    <n v="76.818535831835703"/>
    <n v="13.1542553879247"/>
    <x v="0"/>
    <n v="1939.28985905022"/>
    <n v="181705.461175"/>
    <n v="479731.243632322"/>
    <n v="52.909973694810503"/>
    <n v="1.3535720262120601"/>
    <n v="0.66653917680678598"/>
    <n v="4"/>
    <n v="69.101863356747899"/>
    <n v="298025.782457322"/>
    <x v="1"/>
  </r>
  <r>
    <d v="2023-07-23T00:00:00"/>
    <x v="4"/>
    <x v="1"/>
    <x v="1"/>
    <s v="Critical"/>
    <n v="19.296927734951002"/>
    <n v="818.27159611953698"/>
    <n v="1781.6483466228501"/>
    <n v="12.7230211845987"/>
    <x v="1"/>
    <n v="1037.54044478586"/>
    <n v="196538.97216614199"/>
    <n v="823727.83447123098"/>
    <n v="66.156367650470301"/>
    <n v="1.20648997215103"/>
    <n v="0.99486503152185102"/>
    <n v="2"/>
    <n v="70.443288889458202"/>
    <n v="627188.86230508902"/>
    <x v="1"/>
  </r>
  <r>
    <d v="2023-07-30T00:00:00"/>
    <x v="4"/>
    <x v="4"/>
    <x v="2"/>
    <s v="Good"/>
    <n v="19.874786129519801"/>
    <n v="892.00895041805802"/>
    <n v="1364.9278913411399"/>
    <n v="12.090509517116701"/>
    <x v="2"/>
    <n v="1423.3516755959299"/>
    <n v="103476.271997852"/>
    <n v="504897.04496037"/>
    <n v="58.658628974542403"/>
    <n v="0.65748926911029404"/>
    <n v="0.80083981566074802"/>
    <n v="7"/>
    <n v="89.897568039172896"/>
    <n v="401420.77296251798"/>
    <x v="1"/>
  </r>
  <r>
    <d v="2023-08-06T00:00:00"/>
    <x v="4"/>
    <x v="1"/>
    <x v="0"/>
    <s v="Critical"/>
    <n v="17.453135863068599"/>
    <n v="2521.8166593197898"/>
    <n v="1955.86233425212"/>
    <n v="10.3678681813665"/>
    <x v="0"/>
    <n v="125.665025330071"/>
    <n v="313967.15956127201"/>
    <n v="232422.27386548501"/>
    <n v="35.669537270515697"/>
    <n v="0.90949443805964203"/>
    <n v="0.728368518914708"/>
    <n v="6"/>
    <n v="59.254907064439699"/>
    <n v="-81544.885695787001"/>
    <x v="2"/>
  </r>
  <r>
    <d v="2023-08-13T00:00:00"/>
    <x v="1"/>
    <x v="2"/>
    <x v="1"/>
    <s v="Critical"/>
    <n v="17.302282271784801"/>
    <n v="1471.8151459606599"/>
    <n v="143.36082706132399"/>
    <n v="14.456739391705"/>
    <x v="2"/>
    <n v="159.701476858977"/>
    <n v="35043.768449361101"/>
    <n v="141088.685940308"/>
    <n v="44.770806102844098"/>
    <n v="1.36266104217255"/>
    <n v="1.4901964656701601"/>
    <n v="7"/>
    <n v="94.218731813011601"/>
    <n v="106044.9174909469"/>
    <x v="2"/>
  </r>
  <r>
    <d v="2023-08-20T00:00:00"/>
    <x v="1"/>
    <x v="1"/>
    <x v="1"/>
    <s v="Critical"/>
    <n v="22.853103695205601"/>
    <n v="893.42712012231596"/>
    <n v="1822.0201069436"/>
    <n v="5.1572229652609396"/>
    <x v="0"/>
    <n v="495.84223879598602"/>
    <n v="438530.96787536697"/>
    <n v="397547.83853761601"/>
    <n v="31.517363484775402"/>
    <n v="1.1472290481706999"/>
    <n v="1.28540403540029"/>
    <n v="8"/>
    <n v="92.727943621785997"/>
    <n v="-40983.129337750957"/>
    <x v="2"/>
  </r>
  <r>
    <d v="2023-08-27T00:00:00"/>
    <x v="2"/>
    <x v="2"/>
    <x v="1"/>
    <s v="Good"/>
    <n v="10.136147586004"/>
    <n v="1413.98766289932"/>
    <n v="492.334892409085"/>
    <n v="13.164126748116599"/>
    <x v="1"/>
    <n v="624.06099306993895"/>
    <n v="427354.193006674"/>
    <n v="93533.650283351701"/>
    <n v="50.174306110557502"/>
    <n v="0.53324069368979798"/>
    <n v="0.65398170796126798"/>
    <n v="6"/>
    <n v="78.742262193950907"/>
    <n v="-333820.54272332229"/>
    <x v="2"/>
  </r>
  <r>
    <d v="2023-09-03T00:00:00"/>
    <x v="4"/>
    <x v="3"/>
    <x v="0"/>
    <s v="Fair"/>
    <n v="18.0608743226692"/>
    <n v="2894.6493175731698"/>
    <n v="819.542420007587"/>
    <n v="5.0739155664858897"/>
    <x v="2"/>
    <n v="776.29772108667896"/>
    <n v="386014.13652365003"/>
    <n v="86261.136013789801"/>
    <n v="44.758152843649398"/>
    <n v="0.61577299407587804"/>
    <n v="1.4780738166652001"/>
    <n v="7"/>
    <n v="79.8910052889442"/>
    <n v="-299753.00050986023"/>
    <x v="3"/>
  </r>
  <r>
    <d v="2023-09-10T00:00:00"/>
    <x v="2"/>
    <x v="4"/>
    <x v="1"/>
    <s v="None"/>
    <n v="22.7086969438956"/>
    <n v="1512.11994360172"/>
    <n v="771.34059407856603"/>
    <n v="9.8543600718746607"/>
    <x v="3"/>
    <n v="1580.10238284868"/>
    <n v="226899.206113194"/>
    <n v="286758.25864808197"/>
    <n v="39.563074613686602"/>
    <n v="0.85140231904428498"/>
    <n v="0.80869020341418596"/>
    <n v="9"/>
    <n v="90.619439994115297"/>
    <n v="59859.052534887975"/>
    <x v="3"/>
  </r>
  <r>
    <d v="2023-09-17T00:00:00"/>
    <x v="4"/>
    <x v="2"/>
    <x v="0"/>
    <s v="Fair"/>
    <n v="12.354330714149601"/>
    <n v="2281.8721357268801"/>
    <n v="701.39205952695499"/>
    <n v="14.454350939046099"/>
    <x v="1"/>
    <n v="368.59113150691701"/>
    <n v="389626.20797869301"/>
    <n v="765014.35138119198"/>
    <n v="25.159207165593202"/>
    <n v="0.50498654628142303"/>
    <n v="1.04440578044688"/>
    <n v="1"/>
    <n v="87.015734661620897"/>
    <n v="375388.14340249897"/>
    <x v="3"/>
  </r>
  <r>
    <d v="2023-09-24T00:00:00"/>
    <x v="0"/>
    <x v="1"/>
    <x v="0"/>
    <s v="Critical"/>
    <n v="15.9363676251392"/>
    <n v="1622.47630594981"/>
    <n v="1471.9439897157499"/>
    <n v="11.5482654644942"/>
    <x v="2"/>
    <n v="1912.1792660876499"/>
    <n v="302164.02921811503"/>
    <n v="108439.700269215"/>
    <n v="51.864200390600899"/>
    <n v="1.3925332075871499"/>
    <n v="0.54280054100563302"/>
    <n v="5"/>
    <n v="83.985308276944593"/>
    <n v="-193724.32894890005"/>
    <x v="3"/>
  </r>
  <r>
    <d v="2023-10-01T00:00:00"/>
    <x v="4"/>
    <x v="2"/>
    <x v="0"/>
    <s v="Critical"/>
    <n v="24.1175381623632"/>
    <n v="866.922591035388"/>
    <n v="599.29537651219096"/>
    <n v="7.03284991212763"/>
    <x v="0"/>
    <n v="1427.63265436809"/>
    <n v="205599.94389530999"/>
    <n v="290527.95756759599"/>
    <n v="65.621820804542395"/>
    <n v="1.4895715191829999"/>
    <n v="1.2304825543179401"/>
    <n v="2"/>
    <n v="60.6272351079323"/>
    <n v="84928.013672286004"/>
    <x v="4"/>
  </r>
  <r>
    <d v="2023-10-08T00:00:00"/>
    <x v="1"/>
    <x v="2"/>
    <x v="2"/>
    <s v="Fair"/>
    <n v="16.891821962431301"/>
    <n v="609.45332539327796"/>
    <n v="1653.69701339119"/>
    <n v="10.591491787585699"/>
    <x v="0"/>
    <n v="1333.94983393047"/>
    <n v="408389.25465242303"/>
    <n v="792784.01800306502"/>
    <n v="40.533992621968302"/>
    <n v="0.95302323290731905"/>
    <n v="0.72571956934441595"/>
    <n v="8"/>
    <n v="50.310824215750202"/>
    <n v="384394.763350642"/>
    <x v="4"/>
  </r>
  <r>
    <d v="2023-10-15T00:00:00"/>
    <x v="2"/>
    <x v="0"/>
    <x v="1"/>
    <s v="Fair"/>
    <n v="23.026763832761599"/>
    <n v="2624.93149163101"/>
    <n v="1607.7485621759599"/>
    <n v="11.709188179648301"/>
    <x v="2"/>
    <n v="993.39867944653599"/>
    <n v="37419.927821603698"/>
    <n v="70281.319957293003"/>
    <n v="44.954571250854301"/>
    <n v="1.3562182967023"/>
    <n v="1.1735753536190101"/>
    <n v="4"/>
    <n v="74.828199024373802"/>
    <n v="32861.392135689304"/>
    <x v="4"/>
  </r>
  <r>
    <d v="2023-10-22T00:00:00"/>
    <x v="3"/>
    <x v="2"/>
    <x v="2"/>
    <s v="None"/>
    <n v="14.645640455942999"/>
    <n v="2605.7647545065602"/>
    <n v="1714.8680054951101"/>
    <n v="11.434510708291199"/>
    <x v="0"/>
    <n v="682.69907741205395"/>
    <n v="439967.18922062498"/>
    <n v="51708.408427784299"/>
    <n v="55.279753315670099"/>
    <n v="0.53305564312642095"/>
    <n v="1.31342559338759"/>
    <n v="3"/>
    <n v="58.937419789606103"/>
    <n v="-388258.7807928407"/>
    <x v="4"/>
  </r>
  <r>
    <d v="2023-10-29T00:00:00"/>
    <x v="0"/>
    <x v="1"/>
    <x v="2"/>
    <s v="Critical"/>
    <n v="14.6541699680626"/>
    <n v="1313.71681949207"/>
    <n v="1000.23273615865"/>
    <n v="10.7075284096101"/>
    <x v="0"/>
    <n v="419.59938900943598"/>
    <n v="209711.29452227501"/>
    <n v="816674.50261526101"/>
    <n v="51.712822464549298"/>
    <n v="1.1386878079459699"/>
    <n v="1.0455153422673999"/>
    <n v="4"/>
    <n v="96.151704187281993"/>
    <n v="606963.20809298602"/>
    <x v="4"/>
  </r>
  <r>
    <d v="2023-11-05T00:00:00"/>
    <x v="4"/>
    <x v="1"/>
    <x v="3"/>
    <s v="Good"/>
    <n v="22.550496593017499"/>
    <n v="638.28563140300696"/>
    <n v="444.90771011410402"/>
    <n v="11.2927601772643"/>
    <x v="0"/>
    <n v="1114.28137557835"/>
    <n v="217063.67205273901"/>
    <n v="796797.279378518"/>
    <n v="63.579824824084902"/>
    <n v="0.53844927469001602"/>
    <n v="1.0581519576920799"/>
    <n v="6"/>
    <n v="73.021132621340101"/>
    <n v="579733.60732577904"/>
    <x v="5"/>
  </r>
  <r>
    <d v="2023-11-12T00:00:00"/>
    <x v="1"/>
    <x v="1"/>
    <x v="3"/>
    <s v="Good"/>
    <n v="11.525885717033299"/>
    <n v="1895.91801985246"/>
    <n v="1391.93661211312"/>
    <n v="10.3060342594832"/>
    <x v="1"/>
    <n v="1161.96040480692"/>
    <n v="196117.65893178599"/>
    <n v="306413.30576419202"/>
    <n v="71.741085497691301"/>
    <n v="1.11752706462887"/>
    <n v="1.02566146502922"/>
    <n v="4"/>
    <n v="66.427237876717598"/>
    <n v="110295.64683240603"/>
    <x v="5"/>
  </r>
  <r>
    <d v="2023-11-19T00:00:00"/>
    <x v="0"/>
    <x v="3"/>
    <x v="2"/>
    <s v="Critical"/>
    <n v="10.5640863759655"/>
    <n v="2328.2279129554399"/>
    <n v="68.086070234866099"/>
    <n v="7.5566087047690704"/>
    <x v="0"/>
    <n v="871.96496929952104"/>
    <n v="330241.89821416303"/>
    <n v="438941.55472097802"/>
    <n v="28.7953217175676"/>
    <n v="0.41667708173810902"/>
    <n v="0.92961397428030301"/>
    <n v="4"/>
    <n v="93.453290183877897"/>
    <n v="108699.65650681499"/>
    <x v="5"/>
  </r>
  <r>
    <d v="2023-11-26T00:00:00"/>
    <x v="2"/>
    <x v="1"/>
    <x v="0"/>
    <s v="Critical"/>
    <n v="21.275363283649199"/>
    <n v="2990.7949783261101"/>
    <n v="201.249383569386"/>
    <n v="14.910589228365099"/>
    <x v="2"/>
    <n v="242.91336636272899"/>
    <n v="325233.15231058397"/>
    <n v="696318.558529375"/>
    <n v="61.144750767468402"/>
    <n v="1.19832033788977"/>
    <n v="0.80625149223642201"/>
    <n v="1"/>
    <n v="95.390066094817001"/>
    <n v="371085.40621879103"/>
    <x v="5"/>
  </r>
  <r>
    <d v="2023-12-03T00:00:00"/>
    <x v="4"/>
    <x v="3"/>
    <x v="2"/>
    <s v="Fair"/>
    <n v="11.2800378586457"/>
    <n v="1554.28893659459"/>
    <n v="170.930112168074"/>
    <n v="12.574489747659999"/>
    <x v="2"/>
    <n v="1269.9549433874199"/>
    <n v="24831.5199834454"/>
    <n v="270000.094523179"/>
    <n v="71.381610204853502"/>
    <n v="0.10058264045356299"/>
    <n v="0.97119711579616297"/>
    <n v="4"/>
    <n v="61.030951520744203"/>
    <n v="245168.57453973358"/>
    <x v="6"/>
  </r>
  <r>
    <d v="2023-12-10T00:00:00"/>
    <x v="0"/>
    <x v="2"/>
    <x v="1"/>
    <s v="Fair"/>
    <n v="11.509124379192"/>
    <n v="712.00448021075795"/>
    <n v="1417.0810288114401"/>
    <n v="6.4500891909847597"/>
    <x v="0"/>
    <n v="362.99994832516398"/>
    <n v="385251.78160929302"/>
    <n v="488873.96011542901"/>
    <n v="70.945904974637202"/>
    <n v="1.02726528285383"/>
    <n v="0.74938507598816895"/>
    <n v="5"/>
    <n v="89.896172077612306"/>
    <n v="103622.178506136"/>
    <x v="6"/>
  </r>
  <r>
    <d v="2023-12-17T00:00:00"/>
    <x v="2"/>
    <x v="2"/>
    <x v="0"/>
    <s v="Fair"/>
    <n v="16.060107430874499"/>
    <n v="580.82061320355604"/>
    <n v="817.44203477572501"/>
    <n v="7.71564128786724"/>
    <x v="2"/>
    <n v="832.75052182303398"/>
    <n v="227052.725296363"/>
    <n v="861121.29482832795"/>
    <n v="52.983025948944302"/>
    <n v="1.16275848567936"/>
    <n v="1.49913379551407"/>
    <n v="2"/>
    <n v="77.133507248026106"/>
    <n v="634068.56953196495"/>
    <x v="6"/>
  </r>
  <r>
    <d v="2023-12-24T00:00:00"/>
    <x v="1"/>
    <x v="2"/>
    <x v="2"/>
    <s v="Good"/>
    <n v="11.825531941743201"/>
    <n v="1131.31259824112"/>
    <n v="601.84733004037503"/>
    <n v="13.5614751906524"/>
    <x v="3"/>
    <n v="1841.13324711058"/>
    <n v="43073.934982898703"/>
    <n v="881888.87436505198"/>
    <n v="51.155958648065997"/>
    <n v="1.11690552574063"/>
    <n v="0.70426131831209005"/>
    <n v="1"/>
    <n v="68.901846752128804"/>
    <n v="838814.93938215333"/>
    <x v="6"/>
  </r>
  <r>
    <d v="2023-12-31T00:00:00"/>
    <x v="0"/>
    <x v="1"/>
    <x v="0"/>
    <s v="Critical"/>
    <n v="24.870946137226898"/>
    <n v="666.66103943650296"/>
    <n v="268.37372414106898"/>
    <n v="5.6275794578178298"/>
    <x v="2"/>
    <n v="1714.02467003365"/>
    <n v="415897.45877783402"/>
    <n v="534037.73359568894"/>
    <n v="27.854016366086299"/>
    <n v="0.366288295010191"/>
    <n v="1.38209669906511"/>
    <n v="4"/>
    <n v="96.004885266281093"/>
    <n v="118140.27481785492"/>
    <x v="6"/>
  </r>
  <r>
    <d v="2024-01-07T00:00:00"/>
    <x v="4"/>
    <x v="4"/>
    <x v="0"/>
    <s v="Critical"/>
    <n v="22.168985446799901"/>
    <n v="2338.6079151692502"/>
    <n v="1024.4302702344501"/>
    <n v="12.5169537377651"/>
    <x v="0"/>
    <n v="1636.7992684447299"/>
    <n v="416985.13342851598"/>
    <n v="657937.97548309702"/>
    <n v="18.347578033859399"/>
    <n v="0.84552675736617"/>
    <n v="1.47859376639778"/>
    <n v="3"/>
    <n v="64.147880169107196"/>
    <n v="240952.84205458104"/>
    <x v="7"/>
  </r>
  <r>
    <d v="2024-01-14T00:00:00"/>
    <x v="2"/>
    <x v="2"/>
    <x v="2"/>
    <s v="Fair"/>
    <n v="10.051668649487899"/>
    <n v="2403.9186610757802"/>
    <n v="779.07340638762503"/>
    <n v="10.1175089733407"/>
    <x v="1"/>
    <n v="1123.6765457767001"/>
    <n v="155668.683643642"/>
    <n v="132475.08007200601"/>
    <n v="38.100408743738498"/>
    <n v="0.130166628522973"/>
    <n v="1.1740970177805801"/>
    <n v="6"/>
    <n v="70.907908321592004"/>
    <n v="-23193.603571635991"/>
    <x v="7"/>
  </r>
  <r>
    <d v="2024-01-21T00:00:00"/>
    <x v="3"/>
    <x v="3"/>
    <x v="1"/>
    <s v="Fair"/>
    <n v="18.0137587801878"/>
    <n v="2072.9331482248899"/>
    <n v="965.63810392476501"/>
    <n v="12.5921374751271"/>
    <x v="0"/>
    <n v="520.71517864895895"/>
    <n v="318148.869229406"/>
    <n v="239219.71640975901"/>
    <n v="45.881054178422197"/>
    <n v="0.68638197414364099"/>
    <n v="1.1104091024384"/>
    <n v="2"/>
    <n v="91.3867383004701"/>
    <n v="-78929.152819646988"/>
    <x v="7"/>
  </r>
  <r>
    <d v="2024-01-28T00:00:00"/>
    <x v="1"/>
    <x v="3"/>
    <x v="1"/>
    <s v="Fair"/>
    <n v="17.873116986766401"/>
    <n v="782.830252131973"/>
    <n v="431.47820597142999"/>
    <n v="9.6362055923910894"/>
    <x v="0"/>
    <n v="543.20352925457996"/>
    <n v="461947.15243954997"/>
    <n v="449548.14390784397"/>
    <n v="34.5841457812827"/>
    <n v="0.102191510738185"/>
    <n v="1.3842800334106"/>
    <n v="3"/>
    <n v="74.297777208296495"/>
    <n v="-12399.008531706"/>
    <x v="7"/>
  </r>
  <r>
    <d v="2024-02-04T00:00:00"/>
    <x v="0"/>
    <x v="3"/>
    <x v="2"/>
    <s v="Good"/>
    <n v="11.7590086696207"/>
    <n v="1400.61775562407"/>
    <n v="630.72542179351797"/>
    <n v="7.7299290000896796"/>
    <x v="0"/>
    <n v="1354.28240205716"/>
    <n v="361435.65534863301"/>
    <n v="676404.90559672797"/>
    <n v="48.5695996875628"/>
    <n v="0.87934788195165003"/>
    <n v="0.62936866115371903"/>
    <n v="1"/>
    <n v="81.335169392384998"/>
    <n v="314969.25024809496"/>
    <x v="8"/>
  </r>
  <r>
    <d v="2024-02-11T00:00:00"/>
    <x v="1"/>
    <x v="2"/>
    <x v="2"/>
    <s v="Critical"/>
    <n v="18.737858223673999"/>
    <n v="1139.80739512165"/>
    <n v="409.55646176009498"/>
    <n v="8.6280022783305501"/>
    <x v="2"/>
    <n v="128.028955610411"/>
    <n v="280237.15581417503"/>
    <n v="457243.92167761602"/>
    <n v="57.766016797745898"/>
    <n v="0.98165126091385402"/>
    <n v="0.90906544200759598"/>
    <n v="4"/>
    <n v="84.873732904048893"/>
    <n v="177006.76586344099"/>
    <x v="8"/>
  </r>
  <r>
    <d v="2024-02-18T00:00:00"/>
    <x v="2"/>
    <x v="4"/>
    <x v="0"/>
    <s v="Fair"/>
    <n v="24.317798804896501"/>
    <n v="1895.1697817863301"/>
    <n v="1466.5976969194101"/>
    <n v="11.0463645110252"/>
    <x v="1"/>
    <n v="1710.37584367408"/>
    <n v="97009.656801623307"/>
    <n v="983045.80456250301"/>
    <n v="20.3308783218454"/>
    <n v="0.209998549360773"/>
    <n v="0.70489744403313603"/>
    <n v="7"/>
    <n v="59.386409655504302"/>
    <n v="886036.14776087971"/>
    <x v="8"/>
  </r>
  <r>
    <d v="2024-02-25T00:00:00"/>
    <x v="0"/>
    <x v="2"/>
    <x v="1"/>
    <s v="Critical"/>
    <n v="18.199351549723801"/>
    <n v="1777.79717905853"/>
    <n v="634.69902753485496"/>
    <n v="14.9665451385256"/>
    <x v="2"/>
    <n v="1407.8298850226799"/>
    <n v="85976.906857279304"/>
    <n v="423718.24054307898"/>
    <n v="12.869445251278"/>
    <n v="0.40549406273451799"/>
    <n v="0.94180854350768295"/>
    <n v="7"/>
    <n v="78.317515049499093"/>
    <n v="337741.33368579968"/>
    <x v="8"/>
  </r>
  <r>
    <d v="2024-03-03T00:00:00"/>
    <x v="1"/>
    <x v="2"/>
    <x v="1"/>
    <s v="None"/>
    <n v="22.0331899229652"/>
    <n v="1775.9926321390701"/>
    <n v="427.88466188985001"/>
    <n v="7.8202352940786604"/>
    <x v="2"/>
    <n v="1866.76516590038"/>
    <n v="211374.424490251"/>
    <n v="308375.843989758"/>
    <n v="35.625993943745499"/>
    <n v="0.283439849299923"/>
    <n v="0.55481028981402902"/>
    <n v="8"/>
    <n v="86.740101661387797"/>
    <n v="97001.419499506999"/>
    <x v="9"/>
  </r>
  <r>
    <d v="2024-03-10T00:00:00"/>
    <x v="4"/>
    <x v="3"/>
    <x v="2"/>
    <s v="Good"/>
    <n v="21.636153858822301"/>
    <n v="2645.4427107732599"/>
    <n v="747.01551771330605"/>
    <n v="10.962876476321901"/>
    <x v="2"/>
    <n v="183.66398824554901"/>
    <n v="338203.15149395098"/>
    <n v="947650.24366478005"/>
    <n v="65.076263199208796"/>
    <n v="0.107567833181179"/>
    <n v="0.78485991314706505"/>
    <n v="5"/>
    <n v="67.308384781098397"/>
    <n v="609447.09217082907"/>
    <x v="9"/>
  </r>
  <r>
    <d v="2024-03-17T00:00:00"/>
    <x v="0"/>
    <x v="4"/>
    <x v="1"/>
    <s v="Good"/>
    <n v="12.413438500961"/>
    <n v="1629.2877031744099"/>
    <n v="162.848894956603"/>
    <n v="13.22693325258"/>
    <x v="0"/>
    <n v="1739.12346865575"/>
    <n v="363637.85076990299"/>
    <n v="864901.96265712602"/>
    <n v="40.0710038018658"/>
    <n v="0.33202031227196699"/>
    <n v="1.29054435654092"/>
    <n v="6"/>
    <n v="70.189007971619901"/>
    <n v="501264.11188722303"/>
    <x v="9"/>
  </r>
  <r>
    <d v="2024-03-24T00:00:00"/>
    <x v="0"/>
    <x v="4"/>
    <x v="1"/>
    <s v="Good"/>
    <n v="14.519563300561"/>
    <n v="727.43539845067198"/>
    <n v="1531.9430032390801"/>
    <n v="11.8590904986472"/>
    <x v="2"/>
    <n v="1043.1490717173999"/>
    <n v="327469.97094313602"/>
    <n v="75984.797812098201"/>
    <n v="57.000043843871602"/>
    <n v="0.46873556366584801"/>
    <n v="0.79793621632928002"/>
    <n v="4"/>
    <n v="52.124980743420601"/>
    <n v="-251485.17313103782"/>
    <x v="9"/>
  </r>
  <r>
    <d v="2024-03-31T00:00:00"/>
    <x v="0"/>
    <x v="1"/>
    <x v="1"/>
    <s v="Fair"/>
    <n v="20.514744793263599"/>
    <n v="1240.0738095476599"/>
    <n v="1463.4620178587099"/>
    <n v="5.6985100009196801"/>
    <x v="1"/>
    <n v="255.66469575470899"/>
    <n v="399780.53446440498"/>
    <n v="535780.15937914501"/>
    <n v="29.0532159561402"/>
    <n v="0.88021690400242403"/>
    <n v="1.0144661306754601"/>
    <n v="6"/>
    <n v="74.185072489755498"/>
    <n v="135999.62491474004"/>
    <x v="9"/>
  </r>
  <r>
    <d v="2024-04-07T00:00:00"/>
    <x v="0"/>
    <x v="2"/>
    <x v="2"/>
    <s v="Fair"/>
    <n v="11.1464055999335"/>
    <n v="663.07053768438402"/>
    <n v="1674.7222791081699"/>
    <n v="6.2912022406181096"/>
    <x v="0"/>
    <n v="1715.70322120536"/>
    <n v="304325.457163668"/>
    <n v="149288.13554737699"/>
    <n v="40.668114932175499"/>
    <n v="1.2714572134406601"/>
    <n v="0.83880199808867295"/>
    <n v="1"/>
    <n v="68.842914614577893"/>
    <n v="-155037.32161629101"/>
    <x v="10"/>
  </r>
  <r>
    <d v="2024-04-14T00:00:00"/>
    <x v="3"/>
    <x v="1"/>
    <x v="0"/>
    <s v="Fair"/>
    <n v="19.6367711780989"/>
    <n v="1726.31365802606"/>
    <n v="597.46952342862903"/>
    <n v="11.3880672451557"/>
    <x v="2"/>
    <n v="160.809276268969"/>
    <n v="168199.83265414101"/>
    <n v="469379.828082008"/>
    <n v="22.859051271528799"/>
    <n v="1.14952290389462"/>
    <n v="0.93680050011093396"/>
    <n v="3"/>
    <n v="52.833180600186601"/>
    <n v="301179.99542786699"/>
    <x v="10"/>
  </r>
  <r>
    <d v="2024-04-21T00:00:00"/>
    <x v="1"/>
    <x v="4"/>
    <x v="3"/>
    <s v="Fair"/>
    <n v="22.3955287471079"/>
    <n v="2850.9903067666601"/>
    <n v="1327.0060040000999"/>
    <n v="10.302151636681099"/>
    <x v="1"/>
    <n v="841.13845992854897"/>
    <n v="463203.69130715902"/>
    <n v="325904.469932115"/>
    <n v="19.934901157312002"/>
    <n v="1.1941394536527601"/>
    <n v="1.26440126851792"/>
    <n v="8"/>
    <n v="78.7631565175285"/>
    <n v="-137299.22137504403"/>
    <x v="10"/>
  </r>
  <r>
    <d v="2024-04-28T00:00:00"/>
    <x v="3"/>
    <x v="2"/>
    <x v="2"/>
    <s v="Good"/>
    <n v="20.6686005389614"/>
    <n v="768.70053927978302"/>
    <n v="1970.7706939848899"/>
    <n v="13.499040579548801"/>
    <x v="0"/>
    <n v="308.57511228625998"/>
    <n v="15465.6605353833"/>
    <n v="139354.88564035599"/>
    <n v="40.2097237804903"/>
    <n v="1.3860780828724599"/>
    <n v="0.68241502822891797"/>
    <n v="5"/>
    <n v="80.272078298880103"/>
    <n v="123889.22510497269"/>
    <x v="10"/>
  </r>
  <r>
    <d v="2024-05-05T00:00:00"/>
    <x v="2"/>
    <x v="1"/>
    <x v="0"/>
    <s v="Critical"/>
    <n v="18.780118216435302"/>
    <n v="815.681884315567"/>
    <n v="599.01096308715705"/>
    <n v="5.2371610085554998"/>
    <x v="1"/>
    <n v="143.482157266157"/>
    <n v="321492.49700646597"/>
    <n v="370503.22872398898"/>
    <n v="37.065971921810799"/>
    <n v="0.67492852454713803"/>
    <n v="0.89157753701757902"/>
    <n v="5"/>
    <n v="73.950577398282505"/>
    <n v="49010.731717523013"/>
    <x v="11"/>
  </r>
  <r>
    <d v="2024-05-12T00:00:00"/>
    <x v="0"/>
    <x v="2"/>
    <x v="1"/>
    <s v="Good"/>
    <n v="13.062220520554501"/>
    <n v="998.21157044961296"/>
    <n v="977.77828660853902"/>
    <n v="14.684212366845401"/>
    <x v="2"/>
    <n v="1885.50266982159"/>
    <n v="464687.23988772498"/>
    <n v="790360.55167670001"/>
    <n v="37.825470456158897"/>
    <n v="0.31984781693633901"/>
    <n v="0.57641768673185001"/>
    <n v="9"/>
    <n v="92.296781155740206"/>
    <n v="325673.31178897503"/>
    <x v="11"/>
  </r>
  <r>
    <d v="2024-05-19T00:00:00"/>
    <x v="4"/>
    <x v="3"/>
    <x v="0"/>
    <s v="Critical"/>
    <n v="24.662488058461399"/>
    <n v="2330.0596392705902"/>
    <n v="1453.1875854632301"/>
    <n v="11.690577634483899"/>
    <x v="1"/>
    <n v="525.61452558941698"/>
    <n v="112767.02404745499"/>
    <n v="591738.29816614802"/>
    <n v="33.854396035163802"/>
    <n v="1.14721566314016"/>
    <n v="1.3622750181427501"/>
    <n v="9"/>
    <n v="66.824027384058297"/>
    <n v="478971.27411869302"/>
    <x v="11"/>
  </r>
  <r>
    <d v="2024-05-26T00:00:00"/>
    <x v="4"/>
    <x v="1"/>
    <x v="3"/>
    <s v="Fair"/>
    <n v="16.3753727748479"/>
    <n v="2638.2388532670898"/>
    <n v="710.58144118972905"/>
    <n v="8.2456584848916492"/>
    <x v="2"/>
    <n v="1525.11434658554"/>
    <n v="395843.32944291399"/>
    <n v="267149.95978068002"/>
    <n v="19.923471182325901"/>
    <n v="0.32914074693221201"/>
    <n v="1.42209990785208"/>
    <n v="7"/>
    <n v="90.544563787096195"/>
    <n v="-128693.36966223398"/>
    <x v="11"/>
  </r>
  <r>
    <d v="2024-06-02T00:00:00"/>
    <x v="4"/>
    <x v="1"/>
    <x v="2"/>
    <s v="Fair"/>
    <n v="18.346345764029198"/>
    <n v="1220.9464029379801"/>
    <n v="570.24032002470904"/>
    <n v="7.9007191057365098"/>
    <x v="2"/>
    <n v="1526.66254009768"/>
    <n v="330399.64628226502"/>
    <n v="715601.82799046498"/>
    <n v="62.980935074460596"/>
    <n v="0.81401966907525602"/>
    <n v="0.51147552962670695"/>
    <n v="3"/>
    <n v="91.774791692071403"/>
    <n v="385202.18170819996"/>
    <x v="0"/>
  </r>
  <r>
    <d v="2024-06-09T00:00:00"/>
    <x v="3"/>
    <x v="2"/>
    <x v="2"/>
    <s v="Good"/>
    <n v="17.481041811155102"/>
    <n v="2158.4205565853499"/>
    <n v="474.81489152446699"/>
    <n v="7.1672932236223303"/>
    <x v="1"/>
    <n v="812.95424701387503"/>
    <n v="200977.71232530201"/>
    <n v="338534.33563765802"/>
    <n v="16.297548304590698"/>
    <n v="0.84076553559159795"/>
    <n v="1.0383786774319701"/>
    <n v="6"/>
    <n v="72.946905560785495"/>
    <n v="137556.62331235601"/>
    <x v="0"/>
  </r>
  <r>
    <d v="2024-06-16T00:00:00"/>
    <x v="4"/>
    <x v="1"/>
    <x v="2"/>
    <s v="Critical"/>
    <n v="18.881839751011601"/>
    <n v="911.16995390801299"/>
    <n v="406.89787306129898"/>
    <n v="9.2562247285210901"/>
    <x v="3"/>
    <n v="1497.4310303294801"/>
    <n v="357272.241519348"/>
    <n v="922018.43133403303"/>
    <n v="20.768988839496402"/>
    <n v="1.2542261421894501"/>
    <n v="0.69013089679252104"/>
    <n v="7"/>
    <n v="70.103149915000699"/>
    <n v="564746.18981468503"/>
    <x v="0"/>
  </r>
  <r>
    <d v="2024-06-23T00:00:00"/>
    <x v="1"/>
    <x v="3"/>
    <x v="0"/>
    <s v="Critical"/>
    <n v="15.0789607799046"/>
    <n v="1751.12510914107"/>
    <n v="1566.2892831070001"/>
    <n v="10.094847300793999"/>
    <x v="0"/>
    <n v="1049.1096544483701"/>
    <n v="454268.38378724502"/>
    <n v="881426.45582592301"/>
    <n v="27.553012364146401"/>
    <n v="0.94199682845462096"/>
    <n v="1.1515482921006699"/>
    <n v="9"/>
    <n v="94.308829628078598"/>
    <n v="427158.07203867799"/>
    <x v="0"/>
  </r>
  <r>
    <d v="2024-06-30T00:00:00"/>
    <x v="2"/>
    <x v="4"/>
    <x v="2"/>
    <s v="Fair"/>
    <n v="20.2604292207157"/>
    <n v="1736.88834876342"/>
    <n v="1905.15338860058"/>
    <n v="12.3700766205416"/>
    <x v="0"/>
    <n v="402.37369108289198"/>
    <n v="340819.68262893503"/>
    <n v="103446.580780545"/>
    <n v="31.190062265359401"/>
    <n v="0.62249002795839603"/>
    <n v="0.58343252968674697"/>
    <n v="9"/>
    <n v="80.395843041998702"/>
    <n v="-237373.10184839001"/>
    <x v="0"/>
  </r>
  <r>
    <d v="2023-06-04T00:00:00"/>
    <x v="2"/>
    <x v="1"/>
    <x v="3"/>
    <s v="Good"/>
    <n v="13.566888998226901"/>
    <n v="842.42079283409203"/>
    <n v="1478.0975554133299"/>
    <n v="12.600473315085299"/>
    <x v="2"/>
    <n v="1311.41010455022"/>
    <n v="173412.38504771201"/>
    <n v="511307.12030754"/>
    <n v="57.7148745619888"/>
    <n v="1.49902432855783"/>
    <n v="0.89742831847400295"/>
    <n v="5"/>
    <n v="93.662192000534802"/>
    <n v="337894.73525982798"/>
    <x v="0"/>
  </r>
  <r>
    <d v="2023-06-11T00:00:00"/>
    <x v="2"/>
    <x v="4"/>
    <x v="1"/>
    <s v="Fair"/>
    <n v="12.0776219194844"/>
    <n v="2120.1753801631098"/>
    <n v="694.43931581502102"/>
    <n v="9.9763041382154096"/>
    <x v="0"/>
    <n v="1693.12603161277"/>
    <n v="440258.28238011798"/>
    <n v="180332.90428849499"/>
    <n v="34.451974512013798"/>
    <n v="0.52652339966336204"/>
    <n v="1.0525982276542001"/>
    <n v="2"/>
    <n v="62.758543945880398"/>
    <n v="-259925.37809162299"/>
    <x v="0"/>
  </r>
  <r>
    <d v="2023-06-18T00:00:00"/>
    <x v="2"/>
    <x v="1"/>
    <x v="0"/>
    <s v="Fair"/>
    <n v="22.246477456157798"/>
    <n v="680.853974224681"/>
    <n v="696.91419511039499"/>
    <n v="8.8270873079036392"/>
    <x v="2"/>
    <n v="1007.78574025424"/>
    <n v="284895.178698342"/>
    <n v="534580.86646714504"/>
    <n v="68.742317111963303"/>
    <n v="0.34699190905196098"/>
    <n v="1.0063555985842201"/>
    <n v="1"/>
    <n v="93.495649558124697"/>
    <n v="249685.68776880304"/>
    <x v="0"/>
  </r>
  <r>
    <d v="2023-06-25T00:00:00"/>
    <x v="1"/>
    <x v="1"/>
    <x v="2"/>
    <s v="Critical"/>
    <n v="22.627385055475699"/>
    <n v="2422.0680061048101"/>
    <n v="1135.26821082777"/>
    <n v="11.4009240551748"/>
    <x v="1"/>
    <n v="585.41640716326799"/>
    <n v="353484.98182719102"/>
    <n v="107431.27267429599"/>
    <n v="32.726480806028498"/>
    <n v="0.13272367807782501"/>
    <n v="1.0727747349007299"/>
    <n v="9"/>
    <n v="86.135367071910395"/>
    <n v="-246053.70915289503"/>
    <x v="0"/>
  </r>
  <r>
    <d v="2023-07-02T00:00:00"/>
    <x v="0"/>
    <x v="1"/>
    <x v="2"/>
    <s v="Critical"/>
    <n v="20.5844288602155"/>
    <n v="860.20946607686699"/>
    <n v="1577.8043523220799"/>
    <n v="7.7826592493309104"/>
    <x v="2"/>
    <n v="1967.7694230971299"/>
    <n v="156732.28230029799"/>
    <n v="390824.077107738"/>
    <n v="24.290878971753202"/>
    <n v="1.08994253379799"/>
    <n v="1.0608566999303499"/>
    <n v="1"/>
    <n v="72.733389223081303"/>
    <n v="234091.79480744002"/>
    <x v="1"/>
  </r>
  <r>
    <d v="2023-07-09T00:00:00"/>
    <x v="0"/>
    <x v="1"/>
    <x v="1"/>
    <s v="Fair"/>
    <n v="14.3871611715625"/>
    <n v="2809.6189623523801"/>
    <n v="461.23369602207498"/>
    <n v="10.1912074322767"/>
    <x v="2"/>
    <n v="209.471275965947"/>
    <n v="261398.095026211"/>
    <n v="214599.484563929"/>
    <n v="26.396185827514401"/>
    <n v="0.38261152798690801"/>
    <n v="1.2232750954359199"/>
    <n v="4"/>
    <n v="74.756897553199906"/>
    <n v="-46798.610462281998"/>
    <x v="1"/>
  </r>
  <r>
    <d v="2023-07-16T00:00:00"/>
    <x v="2"/>
    <x v="3"/>
    <x v="1"/>
    <s v="Critical"/>
    <n v="20.493997246648998"/>
    <n v="2876.7584446615501"/>
    <n v="358.934521837197"/>
    <n v="12.9375784512435"/>
    <x v="1"/>
    <n v="853.54349637236999"/>
    <n v="21419.4789171845"/>
    <n v="604372.03552787495"/>
    <n v="23.7335882054584"/>
    <n v="0.34983882939746302"/>
    <n v="0.921765081048604"/>
    <n v="7"/>
    <n v="87.886232245246603"/>
    <n v="582952.55661069043"/>
    <x v="1"/>
  </r>
  <r>
    <d v="2023-07-23T00:00:00"/>
    <x v="1"/>
    <x v="1"/>
    <x v="2"/>
    <s v="Good"/>
    <n v="17.813922236869399"/>
    <n v="2993.22647776847"/>
    <n v="351.975854575158"/>
    <n v="10.2729325007569"/>
    <x v="2"/>
    <n v="62.925051346486903"/>
    <n v="88420.286340077699"/>
    <n v="321282.62608160899"/>
    <n v="45.128008465247802"/>
    <n v="1.45453061604191"/>
    <n v="1.1193306439000299"/>
    <n v="2"/>
    <n v="74.013717451014998"/>
    <n v="232862.33974153129"/>
    <x v="1"/>
  </r>
  <r>
    <d v="2023-07-30T00:00:00"/>
    <x v="2"/>
    <x v="2"/>
    <x v="2"/>
    <s v="Critical"/>
    <n v="20.913400097544599"/>
    <n v="1045.6998449969001"/>
    <n v="248.674417015355"/>
    <n v="9.1010452775217097"/>
    <x v="2"/>
    <n v="1801.55575789675"/>
    <n v="366034.15410539601"/>
    <n v="68502.747250439599"/>
    <n v="35.207955315120103"/>
    <n v="0.59430021435988101"/>
    <n v="1.43177050432968"/>
    <n v="7"/>
    <n v="57.370522764626102"/>
    <n v="-297531.40685495641"/>
    <x v="1"/>
  </r>
  <r>
    <d v="2023-08-06T00:00:00"/>
    <x v="4"/>
    <x v="2"/>
    <x v="1"/>
    <s v="Good"/>
    <n v="17.3970822999867"/>
    <n v="1271.0948412528101"/>
    <n v="579.97522938793304"/>
    <n v="12.565405206007201"/>
    <x v="2"/>
    <n v="1640.5869628601099"/>
    <n v="372514.73024172598"/>
    <n v="869343.43952169199"/>
    <n v="38.829519724952497"/>
    <n v="1.0103112141364601"/>
    <n v="0.95522548541643404"/>
    <n v="2"/>
    <n v="90.765728932450997"/>
    <n v="496828.70927996602"/>
    <x v="2"/>
  </r>
  <r>
    <d v="2023-08-13T00:00:00"/>
    <x v="2"/>
    <x v="2"/>
    <x v="2"/>
    <s v="Critical"/>
    <n v="14.761123517119399"/>
    <n v="2962.43538312584"/>
    <n v="1475.6504360532399"/>
    <n v="14.8259012679619"/>
    <x v="2"/>
    <n v="246.47431785163499"/>
    <n v="209579.232436411"/>
    <n v="779594.16735687701"/>
    <n v="54.754876469187103"/>
    <n v="0.76458768463835203"/>
    <n v="0.61723217978809197"/>
    <n v="4"/>
    <n v="74.611824435950297"/>
    <n v="570014.93492046604"/>
    <x v="2"/>
  </r>
  <r>
    <d v="2023-08-20T00:00:00"/>
    <x v="2"/>
    <x v="3"/>
    <x v="0"/>
    <s v="Critical"/>
    <n v="20.550808226567"/>
    <n v="1467.01086537775"/>
    <n v="1054.77458489374"/>
    <n v="7.62408028566895"/>
    <x v="1"/>
    <n v="412.47149731910201"/>
    <n v="100238.845750919"/>
    <n v="340296.21213440201"/>
    <n v="25.310527447188299"/>
    <n v="1.16500495213597"/>
    <n v="1.4140202530421999"/>
    <n v="9"/>
    <n v="61.724941491082902"/>
    <n v="240057.36638348299"/>
    <x v="2"/>
  </r>
  <r>
    <d v="2023-08-27T00:00:00"/>
    <x v="2"/>
    <x v="1"/>
    <x v="0"/>
    <s v="Critical"/>
    <n v="17.840552614918298"/>
    <n v="1441.3593843384399"/>
    <n v="991.03463809892003"/>
    <n v="11.298249238889101"/>
    <x v="0"/>
    <n v="771.83814627132597"/>
    <n v="425421.30698375398"/>
    <n v="790026.99455924297"/>
    <n v="44.497929052542297"/>
    <n v="0.49970537024574702"/>
    <n v="1.4593660744425501"/>
    <n v="1"/>
    <n v="70.7567603099709"/>
    <n v="364605.68757548899"/>
    <x v="2"/>
  </r>
  <r>
    <d v="2023-09-03T00:00:00"/>
    <x v="4"/>
    <x v="4"/>
    <x v="0"/>
    <s v="Good"/>
    <n v="14.156015556024901"/>
    <n v="2058.21126042072"/>
    <n v="1102.1583371333099"/>
    <n v="14.020607740096899"/>
    <x v="1"/>
    <n v="265.58629956620399"/>
    <n v="364948.20277870301"/>
    <n v="566426.07631675201"/>
    <n v="52.936320072323099"/>
    <n v="0.19335488039579099"/>
    <n v="1.17332134414592"/>
    <n v="3"/>
    <n v="94.414706698245197"/>
    <n v="201477.873538049"/>
    <x v="3"/>
  </r>
  <r>
    <d v="2023-09-10T00:00:00"/>
    <x v="1"/>
    <x v="4"/>
    <x v="2"/>
    <s v="Good"/>
    <n v="13.9396469046129"/>
    <n v="2928.9597007053699"/>
    <n v="1494.3153840914699"/>
    <n v="8.2774709649708296"/>
    <x v="1"/>
    <n v="592.06074497484099"/>
    <n v="46367.261380975702"/>
    <n v="479627.72698047"/>
    <n v="22.8427297100171"/>
    <n v="0.35420935557608402"/>
    <n v="1.22043309282417"/>
    <n v="7"/>
    <n v="56.363153721914998"/>
    <n v="433260.46559949429"/>
    <x v="3"/>
  </r>
  <r>
    <d v="2023-09-17T00:00:00"/>
    <x v="4"/>
    <x v="1"/>
    <x v="2"/>
    <s v="Fair"/>
    <n v="16.7401511290801"/>
    <n v="2396.6385451244901"/>
    <n v="891.74842157859803"/>
    <n v="5.3657413883414202"/>
    <x v="2"/>
    <n v="396.67370906403602"/>
    <n v="70319.193559806401"/>
    <n v="750019.56514451699"/>
    <n v="51.767507534103501"/>
    <n v="0.80693247669336299"/>
    <n v="1.3486078054302699"/>
    <n v="4"/>
    <n v="90.3966099951422"/>
    <n v="679700.37158471055"/>
    <x v="3"/>
  </r>
  <r>
    <d v="2023-09-24T00:00:00"/>
    <x v="1"/>
    <x v="3"/>
    <x v="0"/>
    <s v="Good"/>
    <n v="11.966200477065"/>
    <n v="2371.0740196725101"/>
    <n v="551.52412404934603"/>
    <n v="6.7501130198746102"/>
    <x v="1"/>
    <n v="1424.13946924475"/>
    <n v="234643.260849026"/>
    <n v="895511.80547753896"/>
    <n v="40.750302994957799"/>
    <n v="0.46256311269904898"/>
    <n v="1.4524149966031299"/>
    <n v="8"/>
    <n v="81.878592838222005"/>
    <n v="660868.54462851293"/>
    <x v="3"/>
  </r>
  <r>
    <d v="2023-10-01T00:00:00"/>
    <x v="4"/>
    <x v="2"/>
    <x v="1"/>
    <s v="Critical"/>
    <n v="24.161609234983299"/>
    <n v="1088.30512508693"/>
    <n v="688.47460764882896"/>
    <n v="5.5958172891447902"/>
    <x v="0"/>
    <n v="269.52938189320702"/>
    <n v="455745.51389411697"/>
    <n v="652650.67004564102"/>
    <n v="59.647524015169203"/>
    <n v="0.67839843373694397"/>
    <n v="1.26230977172333"/>
    <n v="2"/>
    <n v="99.184518779264906"/>
    <n v="196905.15615152405"/>
    <x v="4"/>
  </r>
  <r>
    <d v="2023-10-08T00:00:00"/>
    <x v="1"/>
    <x v="3"/>
    <x v="2"/>
    <s v="Good"/>
    <n v="10.6818211942487"/>
    <n v="2489.6067633713301"/>
    <n v="902.36613983788095"/>
    <n v="12.7007756655496"/>
    <x v="1"/>
    <n v="1109.5129511770101"/>
    <n v="480979.67236486101"/>
    <n v="499902.50915269903"/>
    <n v="70.596909528051597"/>
    <n v="0.29607019110361599"/>
    <n v="0.63906783956751401"/>
    <n v="9"/>
    <n v="71.9622109851407"/>
    <n v="18922.836787838023"/>
    <x v="4"/>
  </r>
  <r>
    <d v="2023-10-15T00:00:00"/>
    <x v="2"/>
    <x v="4"/>
    <x v="2"/>
    <s v="Critical"/>
    <n v="13.209630386715601"/>
    <n v="1528.4347425697699"/>
    <n v="123.11413792419501"/>
    <n v="12.659647596837599"/>
    <x v="1"/>
    <n v="797.36193432643404"/>
    <n v="145600.11764159199"/>
    <n v="129743.845954579"/>
    <n v="45.902060234879499"/>
    <n v="0.71405581430742104"/>
    <n v="1.1797012446808499"/>
    <n v="3"/>
    <n v="89.802524605018505"/>
    <n v="-15856.271687012995"/>
    <x v="4"/>
  </r>
  <r>
    <d v="2023-10-22T00:00:00"/>
    <x v="2"/>
    <x v="4"/>
    <x v="2"/>
    <s v="Critical"/>
    <n v="21.199529493729798"/>
    <n v="1464.1172737337599"/>
    <n v="804.683530418994"/>
    <n v="11.8757881662819"/>
    <x v="1"/>
    <n v="1252.2700743007899"/>
    <n v="384714.60268535803"/>
    <n v="461157.222040241"/>
    <n v="65.795062335095906"/>
    <n v="0.104731864892355"/>
    <n v="0.95450584559394003"/>
    <n v="9"/>
    <n v="94.020216455776506"/>
    <n v="76442.619354882976"/>
    <x v="4"/>
  </r>
  <r>
    <d v="2023-10-29T00:00:00"/>
    <x v="3"/>
    <x v="3"/>
    <x v="2"/>
    <s v="Critical"/>
    <n v="22.4323310412524"/>
    <n v="2531.1059838768401"/>
    <n v="561.69343411305897"/>
    <n v="10.6527072573565"/>
    <x v="2"/>
    <n v="1297.2289177620901"/>
    <n v="493895.83340935502"/>
    <n v="320893.26984247699"/>
    <n v="30.418825726682599"/>
    <n v="0.385302142706068"/>
    <n v="1.2645049438576399"/>
    <n v="3"/>
    <n v="96.537207129989497"/>
    <n v="-173002.56356687803"/>
    <x v="4"/>
  </r>
  <r>
    <d v="2023-11-05T00:00:00"/>
    <x v="2"/>
    <x v="1"/>
    <x v="2"/>
    <s v="Good"/>
    <n v="10.4034273323796"/>
    <n v="2081.8592535664902"/>
    <n v="1711.64293162994"/>
    <n v="13.3200224482138"/>
    <x v="1"/>
    <n v="1234.85249770723"/>
    <n v="183297.49457247401"/>
    <n v="670517.63317517901"/>
    <n v="30.568031559153098"/>
    <n v="1.10021994417251"/>
    <n v="1.06059907242007"/>
    <n v="6"/>
    <n v="62.886566898228097"/>
    <n v="487220.13860270497"/>
    <x v="5"/>
  </r>
  <r>
    <d v="2023-11-12T00:00:00"/>
    <x v="2"/>
    <x v="4"/>
    <x v="1"/>
    <s v="Fair"/>
    <n v="23.821190249780699"/>
    <n v="730.40003130191303"/>
    <n v="1760.57058562005"/>
    <n v="13.8899498724955"/>
    <x v="1"/>
    <n v="960.39540638578501"/>
    <n v="239643.736684034"/>
    <n v="691542.02491193498"/>
    <n v="57.191536141247099"/>
    <n v="0.175301558885335"/>
    <n v="0.79589309726033197"/>
    <n v="1"/>
    <n v="55.903466583112099"/>
    <n v="451898.28822790098"/>
    <x v="5"/>
  </r>
  <r>
    <d v="2023-11-19T00:00:00"/>
    <x v="1"/>
    <x v="4"/>
    <x v="1"/>
    <s v="Critical"/>
    <n v="23.949113851677101"/>
    <n v="2915.4407623603502"/>
    <n v="758.11073437920504"/>
    <n v="13.559499327641401"/>
    <x v="2"/>
    <n v="1357.5790412029601"/>
    <n v="471464.06843259197"/>
    <n v="818414.90435054305"/>
    <n v="49.608127494690699"/>
    <n v="1.30881932886958"/>
    <n v="1.2304633254277799"/>
    <n v="5"/>
    <n v="71.8426576962231"/>
    <n v="346950.83591795107"/>
    <x v="5"/>
  </r>
  <r>
    <d v="2023-11-26T00:00:00"/>
    <x v="3"/>
    <x v="0"/>
    <x v="3"/>
    <s v="None"/>
    <n v="11.1240571600819"/>
    <n v="1493.90859097049"/>
    <n v="1279.9689478139501"/>
    <n v="11.590024142899299"/>
    <x v="1"/>
    <n v="1515.52440743169"/>
    <n v="317587.36116278701"/>
    <n v="583011.75443301105"/>
    <n v="29.876839501560099"/>
    <n v="0.19899731349831301"/>
    <n v="0.93380175018216205"/>
    <n v="9"/>
    <n v="82.865628256971803"/>
    <n v="265424.39327022404"/>
    <x v="5"/>
  </r>
  <r>
    <d v="2023-12-03T00:00:00"/>
    <x v="2"/>
    <x v="2"/>
    <x v="2"/>
    <s v="Good"/>
    <n v="10.699535536033499"/>
    <n v="928.52797506975298"/>
    <n v="1899.8772924965799"/>
    <n v="5.2814479348041301"/>
    <x v="1"/>
    <n v="1151.20622562638"/>
    <n v="342498.80165862199"/>
    <n v="357777.97896625201"/>
    <n v="26.7568794818235"/>
    <n v="1.2426863987230901"/>
    <n v="1.25137199184212"/>
    <n v="9"/>
    <n v="76.606116218978499"/>
    <n v="15279.177307630016"/>
    <x v="6"/>
  </r>
  <r>
    <d v="2023-12-10T00:00:00"/>
    <x v="3"/>
    <x v="4"/>
    <x v="3"/>
    <s v="Fair"/>
    <n v="12.256303161555"/>
    <n v="568.28957398144405"/>
    <n v="495.497703788769"/>
    <n v="11.859816092175"/>
    <x v="2"/>
    <n v="983.05552957486896"/>
    <n v="28916.938323160899"/>
    <n v="93070.130672012194"/>
    <n v="16.163684734530602"/>
    <n v="1.19691623691182"/>
    <n v="0.74163649005493004"/>
    <n v="1"/>
    <n v="77.790941709657503"/>
    <n v="64153.192348851298"/>
    <x v="6"/>
  </r>
  <r>
    <d v="2023-12-17T00:00:00"/>
    <x v="2"/>
    <x v="1"/>
    <x v="2"/>
    <s v="Critical"/>
    <n v="24.4180265914611"/>
    <n v="1510.54426693196"/>
    <n v="968.54221139045296"/>
    <n v="5.4164794513185397"/>
    <x v="0"/>
    <n v="266.44327379697103"/>
    <n v="410382.29256010702"/>
    <n v="953567.37251565501"/>
    <n v="15.9650922276802"/>
    <n v="0.98937151492451703"/>
    <n v="1.3775042141250999"/>
    <n v="6"/>
    <n v="92.5775985885072"/>
    <n v="543185.07995554805"/>
    <x v="6"/>
  </r>
  <r>
    <d v="2023-12-24T00:00:00"/>
    <x v="1"/>
    <x v="4"/>
    <x v="2"/>
    <s v="Fair"/>
    <n v="14.7440713852728"/>
    <n v="1846.0898159506401"/>
    <n v="1586.1105232986699"/>
    <n v="5.8006393597605301"/>
    <x v="0"/>
    <n v="1244.7181811782"/>
    <n v="187423.297655715"/>
    <n v="882495.96975439996"/>
    <n v="39.564255666940703"/>
    <n v="0.51855527429503201"/>
    <n v="1.47783045358242"/>
    <n v="3"/>
    <n v="71.916781971274304"/>
    <n v="695072.67209868494"/>
    <x v="6"/>
  </r>
  <r>
    <d v="2023-12-31T00:00:00"/>
    <x v="4"/>
    <x v="2"/>
    <x v="2"/>
    <s v="Good"/>
    <n v="10.1891686369681"/>
    <n v="2585.8496236629999"/>
    <n v="692.06312081467502"/>
    <n v="7.9256400980719803"/>
    <x v="0"/>
    <n v="929.05038712728299"/>
    <n v="338954.59990236798"/>
    <n v="88174.576866596195"/>
    <n v="67.303236222755501"/>
    <n v="0.72995634124653197"/>
    <n v="0.91014367209274805"/>
    <n v="4"/>
    <n v="98.541178534587999"/>
    <n v="-250780.0230357718"/>
    <x v="6"/>
  </r>
  <r>
    <d v="2024-01-07T00:00:00"/>
    <x v="3"/>
    <x v="2"/>
    <x v="1"/>
    <s v="Fair"/>
    <n v="24.475169704199502"/>
    <n v="2253.4898393952799"/>
    <n v="568.50285011410904"/>
    <n v="12.313777452782"/>
    <x v="1"/>
    <n v="1540.6654139447701"/>
    <n v="153344.50945746599"/>
    <n v="188972.411122308"/>
    <n v="65.279923130385498"/>
    <n v="0.31299399515061999"/>
    <n v="0.71478742618727997"/>
    <n v="6"/>
    <n v="68.746352206889995"/>
    <n v="35627.901664842007"/>
    <x v="7"/>
  </r>
  <r>
    <d v="2024-01-14T00:00:00"/>
    <x v="0"/>
    <x v="2"/>
    <x v="0"/>
    <s v="Fair"/>
    <n v="18.696409480316699"/>
    <n v="542.99509264940104"/>
    <n v="89.986997856452405"/>
    <n v="14.949667598963099"/>
    <x v="2"/>
    <n v="543.12559283088297"/>
    <n v="159108.18943494401"/>
    <n v="145984.59065034299"/>
    <n v="68.254182401867894"/>
    <n v="0.74474045901514396"/>
    <n v="1.06616836403439"/>
    <n v="2"/>
    <n v="81.916268606533507"/>
    <n v="-13123.598784601025"/>
    <x v="7"/>
  </r>
  <r>
    <d v="2024-01-21T00:00:00"/>
    <x v="0"/>
    <x v="4"/>
    <x v="2"/>
    <s v="Critical"/>
    <n v="11.4755035622878"/>
    <n v="1889.1037819227099"/>
    <n v="1085.5696626198901"/>
    <n v="11.4491716140337"/>
    <x v="0"/>
    <n v="1233.40826974992"/>
    <n v="322523.48561480502"/>
    <n v="574743.65407022496"/>
    <n v="13.913661742604599"/>
    <n v="0.49565291880836199"/>
    <n v="0.63360283593680999"/>
    <n v="7"/>
    <n v="83.470197106092996"/>
    <n v="252220.16845541995"/>
    <x v="7"/>
  </r>
  <r>
    <d v="2024-01-28T00:00:00"/>
    <x v="4"/>
    <x v="3"/>
    <x v="1"/>
    <s v="Critical"/>
    <n v="15.4385020140199"/>
    <n v="654.16357241741503"/>
    <n v="1143.6927997898799"/>
    <n v="7.6995169060735096"/>
    <x v="2"/>
    <n v="529.54527441842004"/>
    <n v="146747.18968713799"/>
    <n v="960712.75405456405"/>
    <n v="49.0990724489413"/>
    <n v="0.90768294260867899"/>
    <n v="0.732190959767126"/>
    <n v="7"/>
    <n v="71.999820775059007"/>
    <n v="813965.56436742609"/>
    <x v="7"/>
  </r>
  <r>
    <d v="2024-02-04T00:00:00"/>
    <x v="1"/>
    <x v="2"/>
    <x v="1"/>
    <s v="Good"/>
    <n v="13.013449959072"/>
    <n v="2613.14507876689"/>
    <n v="1705.87070183028"/>
    <n v="7.6599093996808003"/>
    <x v="0"/>
    <n v="604.69474460186495"/>
    <n v="304000.40120065102"/>
    <n v="545128.06479454495"/>
    <n v="51.2313130000136"/>
    <n v="0.68693990147535899"/>
    <n v="1.24722106235768"/>
    <n v="4"/>
    <n v="56.198407125514898"/>
    <n v="241127.66359389393"/>
    <x v="8"/>
  </r>
  <r>
    <d v="2024-02-11T00:00:00"/>
    <x v="1"/>
    <x v="4"/>
    <x v="2"/>
    <s v="Good"/>
    <n v="23.744104004129198"/>
    <n v="1925.0860737505"/>
    <n v="124.81230719460901"/>
    <n v="12.1974500367771"/>
    <x v="1"/>
    <n v="1573.04881118503"/>
    <n v="161468.25135509099"/>
    <n v="71242.861775466605"/>
    <n v="43.654126332573902"/>
    <n v="1.1677001554102899"/>
    <n v="0.54372787841480297"/>
    <n v="5"/>
    <n v="79.843841756149402"/>
    <n v="-90225.389579624389"/>
    <x v="8"/>
  </r>
  <r>
    <d v="2024-02-18T00:00:00"/>
    <x v="1"/>
    <x v="3"/>
    <x v="2"/>
    <s v="Good"/>
    <n v="24.9970433458918"/>
    <n v="1644.30301477592"/>
    <n v="1576.45114055777"/>
    <n v="14.704515243951599"/>
    <x v="3"/>
    <n v="502.61616900518698"/>
    <n v="164426.318885983"/>
    <n v="933017.46626412496"/>
    <n v="20.279816604119102"/>
    <n v="1.4800652131835501"/>
    <n v="1.19201518806505"/>
    <n v="6"/>
    <n v="85.177872226328006"/>
    <n v="768591.14737814199"/>
    <x v="8"/>
  </r>
  <r>
    <d v="2024-02-25T00:00:00"/>
    <x v="0"/>
    <x v="2"/>
    <x v="0"/>
    <s v="Fair"/>
    <n v="15.4802927225735"/>
    <n v="886.42637631870298"/>
    <n v="272.29130324422698"/>
    <n v="8.6137531423070506"/>
    <x v="1"/>
    <n v="270.89048764108099"/>
    <n v="60363.668822462503"/>
    <n v="850656.09183983505"/>
    <n v="64.310488523212996"/>
    <n v="0.181000521095598"/>
    <n v="1.40905091672806"/>
    <n v="3"/>
    <n v="62.4410820045713"/>
    <n v="790292.42301737249"/>
    <x v="8"/>
  </r>
  <r>
    <d v="2024-03-03T00:00:00"/>
    <x v="4"/>
    <x v="1"/>
    <x v="1"/>
    <s v="Fair"/>
    <n v="13.9555029574786"/>
    <n v="2143.3056975419199"/>
    <n v="558.32855673019401"/>
    <n v="6.3094188443233197"/>
    <x v="2"/>
    <n v="516.48355750393296"/>
    <n v="406011.44526071299"/>
    <n v="115680.34442366099"/>
    <n v="53.2488510260334"/>
    <n v="1.1484932509536401"/>
    <n v="1.2831754625468701"/>
    <n v="3"/>
    <n v="71.173659344471204"/>
    <n v="-290331.10083705198"/>
    <x v="9"/>
  </r>
  <r>
    <d v="2024-03-10T00:00:00"/>
    <x v="0"/>
    <x v="2"/>
    <x v="1"/>
    <s v="Fair"/>
    <n v="10.6068972944297"/>
    <n v="1481.4107606615601"/>
    <n v="1902.15447929366"/>
    <n v="9.2017790242281592"/>
    <x v="2"/>
    <n v="1659.2834278384"/>
    <n v="280078.27743298002"/>
    <n v="997181.64947488694"/>
    <n v="70.540850733002003"/>
    <n v="1.1436734036326199"/>
    <n v="1.4400463544769999"/>
    <n v="9"/>
    <n v="97.774619052029706"/>
    <n v="717103.37204190693"/>
    <x v="9"/>
  </r>
  <r>
    <d v="2024-03-17T00:00:00"/>
    <x v="1"/>
    <x v="1"/>
    <x v="3"/>
    <s v="Critical"/>
    <n v="15.1250845823677"/>
    <n v="2947.9475214312502"/>
    <n v="555.28244348154897"/>
    <n v="7.4186937957520698"/>
    <x v="0"/>
    <n v="660.91524806602899"/>
    <n v="54330.755897722302"/>
    <n v="891532.18863068405"/>
    <n v="56.7895500858208"/>
    <n v="1.1553243680481999"/>
    <n v="1.08463678061687"/>
    <n v="4"/>
    <n v="81.710263228775801"/>
    <n v="837201.43273296172"/>
    <x v="9"/>
  </r>
  <r>
    <d v="2024-03-24T00:00:00"/>
    <x v="2"/>
    <x v="3"/>
    <x v="0"/>
    <s v="Fair"/>
    <n v="19.831964208784701"/>
    <n v="1300.4308920860899"/>
    <n v="91.439877694881801"/>
    <n v="13.398557554771299"/>
    <x v="2"/>
    <n v="155.550412613242"/>
    <n v="127673.051115486"/>
    <n v="176965.227822708"/>
    <n v="55.981938398149303"/>
    <n v="0.10938333669412099"/>
    <n v="0.75298795991437795"/>
    <n v="6"/>
    <n v="67.226377206011307"/>
    <n v="49292.176707221995"/>
    <x v="9"/>
  </r>
  <r>
    <d v="2024-03-31T00:00:00"/>
    <x v="2"/>
    <x v="2"/>
    <x v="2"/>
    <s v="Fair"/>
    <n v="22.2082567742425"/>
    <n v="1971.8520566127499"/>
    <n v="654.260914845446"/>
    <n v="6.6861036182325604"/>
    <x v="0"/>
    <n v="235.12062897914299"/>
    <n v="33649.229121722397"/>
    <n v="875400.40954367397"/>
    <n v="50.293748230655702"/>
    <n v="0.32110321469330499"/>
    <n v="0.78912570616353905"/>
    <n v="2"/>
    <n v="74.929157311819495"/>
    <n v="841751.18042195158"/>
    <x v="9"/>
  </r>
  <r>
    <d v="2024-04-07T00:00:00"/>
    <x v="4"/>
    <x v="2"/>
    <x v="1"/>
    <s v="Fair"/>
    <n v="19.6908009786797"/>
    <n v="2592.1126789578202"/>
    <n v="1794.5329734861"/>
    <n v="5.8983234292868296"/>
    <x v="3"/>
    <n v="1776.56653846273"/>
    <n v="261304.75488730599"/>
    <n v="993968.983633845"/>
    <n v="35.010951271182797"/>
    <n v="0.60645811533169802"/>
    <n v="0.655292189039964"/>
    <n v="3"/>
    <n v="58.678745053932197"/>
    <n v="732664.22874653898"/>
    <x v="10"/>
  </r>
  <r>
    <d v="2024-04-14T00:00:00"/>
    <x v="0"/>
    <x v="4"/>
    <x v="0"/>
    <s v="Critical"/>
    <n v="18.692705129926601"/>
    <n v="1143.17652769646"/>
    <n v="255.200259759018"/>
    <n v="9.27935819198823"/>
    <x v="0"/>
    <n v="1096.5258108287101"/>
    <n v="108052.298391494"/>
    <n v="149512.6752427"/>
    <n v="59.219466855470799"/>
    <n v="1.1272113192461399"/>
    <n v="1.43783201269574"/>
    <n v="8"/>
    <n v="56.075981834089397"/>
    <n v="41460.376851206005"/>
    <x v="10"/>
  </r>
  <r>
    <d v="2024-04-21T00:00:00"/>
    <x v="2"/>
    <x v="2"/>
    <x v="2"/>
    <s v="Fair"/>
    <n v="16.0515179545983"/>
    <n v="1181.8844752093401"/>
    <n v="1790.8444031116801"/>
    <n v="5.5375876614521404"/>
    <x v="1"/>
    <n v="696.33446416393497"/>
    <n v="443570.26145174401"/>
    <n v="986330.086789047"/>
    <n v="66.414560831123794"/>
    <n v="0.62890175543333005"/>
    <n v="1.4126925917236299"/>
    <n v="2"/>
    <n v="93.800302026821996"/>
    <n v="542759.82533730299"/>
    <x v="10"/>
  </r>
  <r>
    <d v="2024-04-28T00:00:00"/>
    <x v="2"/>
    <x v="4"/>
    <x v="3"/>
    <s v="None"/>
    <n v="10.3650805425047"/>
    <n v="1195.34557856521"/>
    <n v="247.05651178557699"/>
    <n v="12.5609641793711"/>
    <x v="1"/>
    <n v="1098.1777919506501"/>
    <n v="22233.314489743101"/>
    <n v="956502.64706148102"/>
    <n v="61.083649251106898"/>
    <n v="0.73527808574948195"/>
    <n v="1.4287733170094801"/>
    <n v="7"/>
    <n v="64.028801225183102"/>
    <n v="934269.33257173793"/>
    <x v="10"/>
  </r>
  <r>
    <d v="2024-05-05T00:00:00"/>
    <x v="0"/>
    <x v="4"/>
    <x v="0"/>
    <s v="Fair"/>
    <n v="23.393452864112"/>
    <n v="2356.6644702315002"/>
    <n v="1788.57365065315"/>
    <n v="7.5483210816400304"/>
    <x v="0"/>
    <n v="1142.36572428918"/>
    <n v="443939.96991667198"/>
    <n v="655746.773902577"/>
    <n v="71.619920349773906"/>
    <n v="0.86732688534406799"/>
    <n v="1.1297129871776499"/>
    <n v="1"/>
    <n v="63.967885553443303"/>
    <n v="211806.80398590502"/>
    <x v="11"/>
  </r>
  <r>
    <d v="2024-05-12T00:00:00"/>
    <x v="1"/>
    <x v="4"/>
    <x v="0"/>
    <s v="Fair"/>
    <n v="13.985167930576599"/>
    <n v="1814.5750711754099"/>
    <n v="1830.54095808074"/>
    <n v="5.0663752096793901"/>
    <x v="2"/>
    <n v="1575.40174056551"/>
    <n v="161777.123884389"/>
    <n v="572896.03103621898"/>
    <n v="30.312893895781301"/>
    <n v="0.69898042838985297"/>
    <n v="1.2225175931121199"/>
    <n v="2"/>
    <n v="78.2651906091331"/>
    <n v="411118.90715182998"/>
    <x v="11"/>
  </r>
  <r>
    <d v="2024-05-19T00:00:00"/>
    <x v="2"/>
    <x v="0"/>
    <x v="1"/>
    <s v="Critical"/>
    <n v="22.377534991960299"/>
    <n v="1498.2242002477899"/>
    <n v="448.89574507517898"/>
    <n v="7.5764888943854496"/>
    <x v="0"/>
    <n v="1190.9271694347999"/>
    <n v="71402.3482371422"/>
    <n v="690041.05268740701"/>
    <n v="61.887222519642101"/>
    <n v="0.157498891729551"/>
    <n v="1.3725750080821599"/>
    <n v="1"/>
    <n v="75.736515916865699"/>
    <n v="618638.70445026481"/>
    <x v="11"/>
  </r>
  <r>
    <d v="2024-05-26T00:00:00"/>
    <x v="1"/>
    <x v="3"/>
    <x v="2"/>
    <s v="Fair"/>
    <n v="13.878238887304301"/>
    <n v="1576.4299942461701"/>
    <n v="1682.6838013481799"/>
    <n v="7.0675930465840802"/>
    <x v="1"/>
    <n v="1944.5418953727101"/>
    <n v="424869.29953470698"/>
    <n v="82749.248280414598"/>
    <n v="67.373594613409693"/>
    <n v="0.89049114968347498"/>
    <n v="0.96422928513611905"/>
    <n v="6"/>
    <n v="65.864849040418306"/>
    <n v="-342120.05125429237"/>
    <x v="11"/>
  </r>
  <r>
    <d v="2024-06-02T00:00:00"/>
    <x v="1"/>
    <x v="4"/>
    <x v="0"/>
    <s v="Fair"/>
    <n v="14.2245502277603"/>
    <n v="2771.73364275106"/>
    <n v="1814.09030639668"/>
    <n v="7.2310791313117901"/>
    <x v="1"/>
    <n v="1750.50645871302"/>
    <n v="225119.26390303101"/>
    <n v="999811.92775599496"/>
    <n v="54.631870091851702"/>
    <n v="0.13445529346378901"/>
    <n v="1.49646963375238"/>
    <n v="9"/>
    <n v="94.248367780345404"/>
    <n v="774692.66385296395"/>
    <x v="0"/>
  </r>
  <r>
    <d v="2024-06-09T00:00:00"/>
    <x v="3"/>
    <x v="4"/>
    <x v="2"/>
    <s v="Fair"/>
    <n v="19.161148016909401"/>
    <n v="2362.8885877330399"/>
    <n v="1706.6766682254899"/>
    <n v="8.3540797302109606"/>
    <x v="0"/>
    <n v="1316.8141733631301"/>
    <n v="398939.13229358598"/>
    <n v="830740.47432382603"/>
    <n v="26.708527507929102"/>
    <n v="0.61018322487684296"/>
    <n v="1.2479416513339601"/>
    <n v="1"/>
    <n v="77.676219180564203"/>
    <n v="431801.34203024005"/>
    <x v="0"/>
  </r>
  <r>
    <d v="2024-06-16T00:00:00"/>
    <x v="2"/>
    <x v="2"/>
    <x v="2"/>
    <s v="Fair"/>
    <n v="20.584473703392501"/>
    <n v="2416.6637273963502"/>
    <n v="484.69393402128901"/>
    <n v="10.950853961491999"/>
    <x v="2"/>
    <n v="557.25628085010396"/>
    <n v="43844.646589863798"/>
    <n v="986244.92478449002"/>
    <n v="38.659846519285502"/>
    <n v="1.0797045326385499"/>
    <n v="1.35480255887124"/>
    <n v="5"/>
    <n v="87.2930773346595"/>
    <n v="942400.27819462621"/>
    <x v="0"/>
  </r>
  <r>
    <d v="2024-06-23T00:00:00"/>
    <x v="2"/>
    <x v="2"/>
    <x v="1"/>
    <s v="Fair"/>
    <n v="20.3653520084397"/>
    <n v="2390.4294717304701"/>
    <n v="427.82286146514298"/>
    <n v="6.1724643446811696"/>
    <x v="2"/>
    <n v="841.84521753217803"/>
    <n v="307914.331258027"/>
    <n v="323304.28106563201"/>
    <n v="31.363859836730299"/>
    <n v="0.74716740551850502"/>
    <n v="0.79627665429869698"/>
    <n v="4"/>
    <n v="96.407671332989906"/>
    <n v="15389.949807605008"/>
    <x v="0"/>
  </r>
  <r>
    <d v="2024-06-30T00:00:00"/>
    <x v="2"/>
    <x v="4"/>
    <x v="2"/>
    <s v="Fair"/>
    <n v="12.1986673764148"/>
    <n v="1905.92354077296"/>
    <n v="398.45112976891801"/>
    <n v="6.7026896127608797"/>
    <x v="2"/>
    <n v="1752.27668459697"/>
    <n v="179325.25263174399"/>
    <n v="260722.482467163"/>
    <n v="59.080531919856"/>
    <n v="1.0315557414807901"/>
    <n v="0.57842568585478904"/>
    <n v="1"/>
    <n v="66.911114033333504"/>
    <n v="81397.229835419013"/>
    <x v="0"/>
  </r>
  <r>
    <d v="2023-06-04T00:00:00"/>
    <x v="1"/>
    <x v="3"/>
    <x v="2"/>
    <s v="Fair"/>
    <n v="17.057276339015701"/>
    <n v="965.50393394341995"/>
    <n v="799.43979959691501"/>
    <n v="8.8018202592778891"/>
    <x v="1"/>
    <n v="1569.07209087623"/>
    <n v="126477.55179006699"/>
    <n v="457960.84876786201"/>
    <n v="36.871070381531702"/>
    <n v="1.26853054020894"/>
    <n v="1.27119704094324"/>
    <n v="5"/>
    <n v="65.501739826925103"/>
    <n v="331483.29697779502"/>
    <x v="0"/>
  </r>
  <r>
    <d v="2023-06-11T00:00:00"/>
    <x v="1"/>
    <x v="3"/>
    <x v="1"/>
    <s v="Good"/>
    <n v="17.567229041907702"/>
    <n v="541.003865808765"/>
    <n v="861.290504798759"/>
    <n v="6.8214825361417599"/>
    <x v="0"/>
    <n v="281.42436214659199"/>
    <n v="204332.853191826"/>
    <n v="158789.93323391501"/>
    <n v="59.927073280784199"/>
    <n v="1.01937498013067"/>
    <n v="1.06979473572555"/>
    <n v="9"/>
    <n v="72.709755072821594"/>
    <n v="-45542.919957910985"/>
    <x v="0"/>
  </r>
  <r>
    <d v="2023-06-18T00:00:00"/>
    <x v="0"/>
    <x v="2"/>
    <x v="1"/>
    <s v="None"/>
    <n v="19.7046093516207"/>
    <n v="659.18551462126504"/>
    <n v="1330.1577756271199"/>
    <n v="11.2246579061362"/>
    <x v="0"/>
    <n v="471.68372344455901"/>
    <n v="123173.362752254"/>
    <n v="939730.10995006596"/>
    <n v="44.995569271586298"/>
    <n v="0.30335676115235"/>
    <n v="1.35376936206253"/>
    <n v="2"/>
    <n v="96.822991684405494"/>
    <n v="816556.74719781196"/>
    <x v="0"/>
  </r>
  <r>
    <d v="2023-06-25T00:00:00"/>
    <x v="4"/>
    <x v="0"/>
    <x v="1"/>
    <s v="Good"/>
    <n v="15.7609666695499"/>
    <n v="1201.4830384183899"/>
    <n v="856.54640865102601"/>
    <n v="5.7381556212910496"/>
    <x v="1"/>
    <n v="666.47953981982096"/>
    <n v="222702.12400678001"/>
    <n v="676738.96489652002"/>
    <n v="56.042474216189802"/>
    <n v="0.76587291682230396"/>
    <n v="1.34048040169839"/>
    <n v="6"/>
    <n v="52.577519547417303"/>
    <n v="454036.84088974004"/>
    <x v="0"/>
  </r>
  <r>
    <d v="2023-07-02T00:00:00"/>
    <x v="4"/>
    <x v="2"/>
    <x v="3"/>
    <s v="Fair"/>
    <n v="15.231553146047"/>
    <n v="2852.7968474330501"/>
    <n v="591.97238066676096"/>
    <n v="12.7701437452261"/>
    <x v="2"/>
    <n v="1816.7943196833801"/>
    <n v="185573.443452812"/>
    <n v="213812.29381204199"/>
    <n v="60.519059675546302"/>
    <n v="0.48463066238978397"/>
    <n v="1.07919136706389"/>
    <n v="3"/>
    <n v="89.313328274084498"/>
    <n v="28238.850359229982"/>
    <x v="1"/>
  </r>
  <r>
    <d v="2023-07-09T00:00:00"/>
    <x v="1"/>
    <x v="2"/>
    <x v="1"/>
    <s v="Fair"/>
    <n v="21.070377010224099"/>
    <n v="993.24129779289501"/>
    <n v="1282.9711275611"/>
    <n v="12.9561102017378"/>
    <x v="2"/>
    <n v="1783.19439849739"/>
    <n v="475646.948644522"/>
    <n v="411222.78278948303"/>
    <n v="38.115461555932598"/>
    <n v="0.49314600190555602"/>
    <n v="0.971284886231914"/>
    <n v="3"/>
    <n v="52.918032940076998"/>
    <n v="-64424.165855038969"/>
    <x v="1"/>
  </r>
  <r>
    <d v="2023-07-16T00:00:00"/>
    <x v="1"/>
    <x v="1"/>
    <x v="2"/>
    <s v="Good"/>
    <n v="14.8119611973056"/>
    <n v="2456.0573824766898"/>
    <n v="1216.5796612008801"/>
    <n v="14.9839356742056"/>
    <x v="1"/>
    <n v="330.61803487464198"/>
    <n v="408913.57015807001"/>
    <n v="729984.06092302804"/>
    <n v="62.7746023588819"/>
    <n v="1.3059293814850801"/>
    <n v="1.09445808594492"/>
    <n v="7"/>
    <n v="82.799101545169293"/>
    <n v="321070.49076495803"/>
    <x v="1"/>
  </r>
  <r>
    <d v="2023-07-23T00:00:00"/>
    <x v="1"/>
    <x v="1"/>
    <x v="0"/>
    <s v="Critical"/>
    <n v="16.8151519153439"/>
    <n v="777.47647950820601"/>
    <n v="538.305146305888"/>
    <n v="12.7031337954775"/>
    <x v="0"/>
    <n v="1797.5017248578999"/>
    <n v="374193.86098237702"/>
    <n v="158918.410015587"/>
    <n v="15.5612862166768"/>
    <n v="0.28692712221525402"/>
    <n v="1.08658779443253"/>
    <n v="2"/>
    <n v="98.106807817600597"/>
    <n v="-215275.45096679003"/>
    <x v="1"/>
  </r>
  <r>
    <d v="2023-07-30T00:00:00"/>
    <x v="1"/>
    <x v="1"/>
    <x v="3"/>
    <s v="None"/>
    <n v="17.070903327820101"/>
    <n v="942.97467979532496"/>
    <n v="913.11148284717899"/>
    <n v="14.485654904442001"/>
    <x v="1"/>
    <n v="670.69771979667098"/>
    <n v="64542.626654792199"/>
    <n v="674707.57957319997"/>
    <n v="30.822417763065101"/>
    <n v="1.2258682217461001"/>
    <n v="1.3498214095438801"/>
    <n v="7"/>
    <n v="52.631979469480697"/>
    <n v="610164.95291840774"/>
    <x v="1"/>
  </r>
  <r>
    <d v="2023-08-06T00:00:00"/>
    <x v="1"/>
    <x v="4"/>
    <x v="2"/>
    <s v="Critical"/>
    <n v="16.7968653123738"/>
    <n v="1579.7495713996"/>
    <n v="539.79202294087395"/>
    <n v="13.7796959594731"/>
    <x v="0"/>
    <n v="1682.61841155968"/>
    <n v="470657.71437401598"/>
    <n v="711809.27957234601"/>
    <n v="41.291828215862203"/>
    <n v="0.94146830042118601"/>
    <n v="0.63945134156611105"/>
    <n v="4"/>
    <n v="88.329406614191797"/>
    <n v="241151.56519833003"/>
    <x v="2"/>
  </r>
  <r>
    <d v="2023-08-13T00:00:00"/>
    <x v="4"/>
    <x v="2"/>
    <x v="3"/>
    <s v="Good"/>
    <n v="11.374709256689"/>
    <n v="1626.36455564932"/>
    <n v="691.123983305362"/>
    <n v="7.2861782776810298"/>
    <x v="1"/>
    <n v="1676.41612319353"/>
    <n v="340804.41221657"/>
    <n v="634415.43236985605"/>
    <n v="31.1478621124621"/>
    <n v="0.92991010232053395"/>
    <n v="0.77455986236708096"/>
    <n v="6"/>
    <n v="65.476799124697294"/>
    <n v="293611.02015328605"/>
    <x v="2"/>
  </r>
  <r>
    <d v="2023-08-20T00:00:00"/>
    <x v="0"/>
    <x v="2"/>
    <x v="2"/>
    <s v="Critical"/>
    <n v="17.4532499133431"/>
    <n v="683.92057148144897"/>
    <n v="1671.7865399535599"/>
    <n v="9.0822012955030402"/>
    <x v="0"/>
    <n v="1295.1945867338"/>
    <n v="396863.67677851301"/>
    <n v="908328.90002289403"/>
    <n v="44.025417607691899"/>
    <n v="0.55102371213396795"/>
    <n v="1.16051315146253"/>
    <n v="1"/>
    <n v="69.562908481121497"/>
    <n v="511465.22324438102"/>
    <x v="2"/>
  </r>
  <r>
    <d v="2023-08-27T00:00:00"/>
    <x v="4"/>
    <x v="4"/>
    <x v="0"/>
    <s v="None"/>
    <n v="24.198573765990499"/>
    <n v="2518.2602639493002"/>
    <n v="1933.31218909635"/>
    <n v="5.7233450977249198"/>
    <x v="0"/>
    <n v="357.18168885779301"/>
    <n v="453704.07684435399"/>
    <n v="939589.50855867798"/>
    <n v="24.920459054783102"/>
    <n v="0.91264962633893298"/>
    <n v="0.604617442965239"/>
    <n v="1"/>
    <n v="85.982299781943198"/>
    <n v="485885.43171432399"/>
    <x v="2"/>
  </r>
  <r>
    <d v="2023-09-03T00:00:00"/>
    <x v="4"/>
    <x v="1"/>
    <x v="0"/>
    <s v="Fair"/>
    <n v="19.694628141983401"/>
    <n v="1247.8495239676199"/>
    <n v="1520.4666483129399"/>
    <n v="7.25666635412591"/>
    <x v="1"/>
    <n v="591.32111307889897"/>
    <n v="367330.94554699003"/>
    <n v="797160.55813766795"/>
    <n v="18.219329497480199"/>
    <n v="0.16897300887325101"/>
    <n v="1.0183259708172601"/>
    <n v="9"/>
    <n v="66.335267984159998"/>
    <n v="429829.61259067792"/>
    <x v="3"/>
  </r>
  <r>
    <d v="2023-09-10T00:00:00"/>
    <x v="4"/>
    <x v="3"/>
    <x v="0"/>
    <s v="Good"/>
    <n v="17.510463664901199"/>
    <n v="1993.1633086335701"/>
    <n v="947.43613952538203"/>
    <n v="11.788187439085901"/>
    <x v="0"/>
    <n v="327.57698490316"/>
    <n v="330946.60254006198"/>
    <n v="200645.667376881"/>
    <n v="35.610023674920797"/>
    <n v="0.25739405913535301"/>
    <n v="1.1204355034815601"/>
    <n v="8"/>
    <n v="79.039371149948394"/>
    <n v="-130300.93516318098"/>
    <x v="3"/>
  </r>
  <r>
    <d v="2023-09-17T00:00:00"/>
    <x v="2"/>
    <x v="4"/>
    <x v="2"/>
    <s v="Good"/>
    <n v="14.783174275753201"/>
    <n v="1514.29931868419"/>
    <n v="674.90607001881801"/>
    <n v="11.365947240432501"/>
    <x v="1"/>
    <n v="1460.2226254498401"/>
    <n v="118388.636028008"/>
    <n v="769569.65417614102"/>
    <n v="51.532255818406398"/>
    <n v="0.439645014169457"/>
    <n v="0.82978505897132404"/>
    <n v="2"/>
    <n v="86.465650768619099"/>
    <n v="651181.01814813307"/>
    <x v="3"/>
  </r>
  <r>
    <d v="2023-09-24T00:00:00"/>
    <x v="0"/>
    <x v="4"/>
    <x v="1"/>
    <s v="Critical"/>
    <n v="10.219838313713201"/>
    <n v="1498.65740124271"/>
    <n v="885.94918756237496"/>
    <n v="7.2656044577101202"/>
    <x v="2"/>
    <n v="714.58065441768497"/>
    <n v="464464.49948981398"/>
    <n v="382313.60938530602"/>
    <n v="18.2405877793773"/>
    <n v="1.1406980576883901"/>
    <n v="0.66843086425559395"/>
    <n v="9"/>
    <n v="94.939238776930793"/>
    <n v="-82150.890104507969"/>
    <x v="3"/>
  </r>
  <r>
    <d v="2023-10-01T00:00:00"/>
    <x v="4"/>
    <x v="3"/>
    <x v="1"/>
    <s v="Good"/>
    <n v="24.725129351414999"/>
    <n v="1846.7498187119099"/>
    <n v="372.11934368060298"/>
    <n v="7.0787404900129003"/>
    <x v="1"/>
    <n v="386.34465886914199"/>
    <n v="424284.90294616501"/>
    <n v="640327.20973119803"/>
    <n v="66.267483241472803"/>
    <n v="1.2388027133239901"/>
    <n v="1.10298135536676"/>
    <n v="2"/>
    <n v="68.549934564028305"/>
    <n v="216042.30678503303"/>
    <x v="4"/>
  </r>
  <r>
    <d v="2023-10-08T00:00:00"/>
    <x v="1"/>
    <x v="4"/>
    <x v="1"/>
    <s v="None"/>
    <n v="13.5974666668262"/>
    <n v="1399.4045084746899"/>
    <n v="1763.2166192841801"/>
    <n v="14.2646792204697"/>
    <x v="0"/>
    <n v="605.64987393984495"/>
    <n v="441674.30709836498"/>
    <n v="970627.84789830795"/>
    <n v="51.084365152396501"/>
    <n v="0.70508041150912104"/>
    <n v="0.620869767105101"/>
    <n v="2"/>
    <n v="57.877163077806699"/>
    <n v="528953.54079994303"/>
    <x v="4"/>
  </r>
  <r>
    <d v="2023-10-15T00:00:00"/>
    <x v="2"/>
    <x v="4"/>
    <x v="0"/>
    <s v="Good"/>
    <n v="13.781828413669899"/>
    <n v="596.64130695499"/>
    <n v="1917.90035645528"/>
    <n v="11.3566778972869"/>
    <x v="2"/>
    <n v="625.96249292992195"/>
    <n v="437080.13148046698"/>
    <n v="588783.09597929101"/>
    <n v="52.545559151849297"/>
    <n v="0.38839707266246498"/>
    <n v="1.3823982552474801"/>
    <n v="2"/>
    <n v="50.633850520749498"/>
    <n v="151702.96449882403"/>
    <x v="4"/>
  </r>
  <r>
    <d v="2023-10-22T00:00:00"/>
    <x v="1"/>
    <x v="4"/>
    <x v="0"/>
    <s v="Critical"/>
    <n v="13.670856963301"/>
    <n v="2945.4648950943501"/>
    <n v="399.16296274882097"/>
    <n v="7.9285672966116199"/>
    <x v="2"/>
    <n v="561.47046724671395"/>
    <n v="387895.02589975198"/>
    <n v="112771.847113424"/>
    <n v="30.2092429416263"/>
    <n v="1.10503614269106"/>
    <n v="1.21798341704881"/>
    <n v="8"/>
    <n v="60.941378750493598"/>
    <n v="-275123.178786328"/>
    <x v="4"/>
  </r>
  <r>
    <d v="2023-10-29T00:00:00"/>
    <x v="0"/>
    <x v="2"/>
    <x v="2"/>
    <s v="Good"/>
    <n v="11.3016816857916"/>
    <n v="2394.1769766859702"/>
    <n v="1691.74741118573"/>
    <n v="11.718316874528"/>
    <x v="2"/>
    <n v="1378.6732328624701"/>
    <n v="345955.11475392798"/>
    <n v="430823.66263620602"/>
    <n v="18.307547127674301"/>
    <n v="0.38715931196475101"/>
    <n v="1.23659496233565"/>
    <n v="1"/>
    <n v="76.037387097829296"/>
    <n v="84868.547882278042"/>
    <x v="4"/>
  </r>
  <r>
    <d v="2023-11-05T00:00:00"/>
    <x v="3"/>
    <x v="1"/>
    <x v="2"/>
    <s v="Critical"/>
    <n v="21.126909422927099"/>
    <n v="2501.2889125726201"/>
    <n v="480.866770334622"/>
    <n v="5.9753418205633704"/>
    <x v="2"/>
    <n v="562.20770400621802"/>
    <n v="144730.62530857499"/>
    <n v="527552.31020556204"/>
    <n v="48.275990752242102"/>
    <n v="1.3327274169165899"/>
    <n v="1.1543971054442601"/>
    <n v="1"/>
    <n v="63.198392251324201"/>
    <n v="382821.68489698705"/>
    <x v="5"/>
  </r>
  <r>
    <d v="2023-11-12T00:00:00"/>
    <x v="1"/>
    <x v="0"/>
    <x v="0"/>
    <s v="Critical"/>
    <n v="12.9675882622616"/>
    <n v="2150.5034201693002"/>
    <n v="1891.6361046017801"/>
    <n v="8.4449826212090109"/>
    <x v="0"/>
    <n v="1186.96225672637"/>
    <n v="358965.58834568597"/>
    <n v="64008.645797362296"/>
    <n v="47.865309373371197"/>
    <n v="0.89530192420742605"/>
    <n v="0.86099616628465303"/>
    <n v="7"/>
    <n v="86.576791416112499"/>
    <n v="-294956.94254832366"/>
    <x v="5"/>
  </r>
  <r>
    <d v="2023-11-19T00:00:00"/>
    <x v="2"/>
    <x v="2"/>
    <x v="2"/>
    <s v="Critical"/>
    <n v="20.153488921213"/>
    <n v="982.30615219181504"/>
    <n v="1587.28870427025"/>
    <n v="12.951892955146"/>
    <x v="1"/>
    <n v="1492.66437300088"/>
    <n v="355316.61845881498"/>
    <n v="953549.92753150896"/>
    <n v="66.931788283525506"/>
    <n v="1.2958835695287001"/>
    <n v="1.1341214355837701"/>
    <n v="1"/>
    <n v="92.053800471866097"/>
    <n v="598233.30907269404"/>
    <x v="5"/>
  </r>
  <r>
    <d v="2023-11-26T00:00:00"/>
    <x v="2"/>
    <x v="1"/>
    <x v="0"/>
    <s v="Good"/>
    <n v="10.986226432632"/>
    <n v="914.87806435478205"/>
    <n v="810.65381838050598"/>
    <n v="5.9074979181414999"/>
    <x v="0"/>
    <n v="1102.6834171462599"/>
    <n v="403711.949795352"/>
    <n v="532047.80968775996"/>
    <n v="20.6689633910953"/>
    <n v="1.46184787277745"/>
    <n v="0.54369471431612904"/>
    <n v="5"/>
    <n v="92.678346354892895"/>
    <n v="128335.85989240796"/>
    <x v="5"/>
  </r>
  <r>
    <d v="2023-12-03T00:00:00"/>
    <x v="0"/>
    <x v="1"/>
    <x v="1"/>
    <s v="Critical"/>
    <n v="10.378250778800099"/>
    <n v="2554.90746827047"/>
    <n v="1608.32445779714"/>
    <n v="9.1400811059299194"/>
    <x v="1"/>
    <n v="333.19843319885899"/>
    <n v="14690.6741169864"/>
    <n v="404165.44490126398"/>
    <n v="70.701406179548599"/>
    <n v="1.0163874449305099"/>
    <n v="1.1520333431005301"/>
    <n v="7"/>
    <n v="68.668207314761503"/>
    <n v="389474.77078427759"/>
    <x v="6"/>
  </r>
  <r>
    <d v="2023-12-10T00:00:00"/>
    <x v="2"/>
    <x v="3"/>
    <x v="0"/>
    <s v="Critical"/>
    <n v="17.243855704057101"/>
    <n v="1952.6281281742699"/>
    <n v="1792.69093364574"/>
    <n v="5.9428679459994997"/>
    <x v="2"/>
    <n v="1377.9569675903499"/>
    <n v="321613.953140128"/>
    <n v="422227.073178105"/>
    <n v="70.769774099849002"/>
    <n v="0.23889912038764"/>
    <n v="0.69679431927283697"/>
    <n v="6"/>
    <n v="82.319231730305006"/>
    <n v="100613.120037977"/>
    <x v="6"/>
  </r>
  <r>
    <d v="2023-12-17T00:00:00"/>
    <x v="0"/>
    <x v="3"/>
    <x v="1"/>
    <s v="Fair"/>
    <n v="20.250658134795"/>
    <n v="1675.67618046085"/>
    <n v="1396.55904265093"/>
    <n v="8.6618885301202102"/>
    <x v="1"/>
    <n v="1034.2810747389101"/>
    <n v="368106.101737633"/>
    <n v="829778.02022174199"/>
    <n v="43.043018706816902"/>
    <n v="1.2220591620368"/>
    <n v="1.40542431209172"/>
    <n v="1"/>
    <n v="76.937243504228405"/>
    <n v="461671.91848410899"/>
    <x v="6"/>
  </r>
  <r>
    <d v="2023-12-24T00:00:00"/>
    <x v="2"/>
    <x v="1"/>
    <x v="2"/>
    <s v="Critical"/>
    <n v="21.743398693405201"/>
    <n v="1705.87386940428"/>
    <n v="1288.7909218668501"/>
    <n v="14.1078088065914"/>
    <x v="0"/>
    <n v="1264.97370489798"/>
    <n v="179041.487759196"/>
    <n v="221844.27908800999"/>
    <n v="32.773652648995203"/>
    <n v="0.38605155877534097"/>
    <n v="1.3445020785447199"/>
    <n v="6"/>
    <n v="57.227965254642797"/>
    <n v="42802.791328813997"/>
    <x v="6"/>
  </r>
  <r>
    <d v="2023-12-31T00:00:00"/>
    <x v="1"/>
    <x v="1"/>
    <x v="1"/>
    <s v="Good"/>
    <n v="10.6841515589867"/>
    <n v="1035.6880921346201"/>
    <n v="1728.31781539495"/>
    <n v="6.9718949633681797"/>
    <x v="0"/>
    <n v="1229.6350506497299"/>
    <n v="460969.33064172597"/>
    <n v="171119.76890657601"/>
    <n v="69.800796800793705"/>
    <n v="0.46405304958424498"/>
    <n v="0.892928067272445"/>
    <n v="7"/>
    <n v="89.068821546586406"/>
    <n v="-289849.56173514994"/>
    <x v="6"/>
  </r>
  <r>
    <d v="2024-01-07T00:00:00"/>
    <x v="1"/>
    <x v="1"/>
    <x v="0"/>
    <s v="Good"/>
    <n v="24.779262881874001"/>
    <n v="2147.8649681164002"/>
    <n v="1795.79808360324"/>
    <n v="5.28126990402553"/>
    <x v="1"/>
    <n v="1129.26986783034"/>
    <n v="258587.13636937499"/>
    <n v="177985.80810076301"/>
    <n v="66.013388817504193"/>
    <n v="1.0508320987858599"/>
    <n v="0.74420125845131901"/>
    <n v="9"/>
    <n v="87.986419762042303"/>
    <n v="-80601.328268611978"/>
    <x v="7"/>
  </r>
  <r>
    <d v="2024-01-14T00:00:00"/>
    <x v="1"/>
    <x v="3"/>
    <x v="0"/>
    <s v="Fair"/>
    <n v="15.5034598979524"/>
    <n v="2077.4356033190502"/>
    <n v="1200.5370840706801"/>
    <n v="14.370975129325201"/>
    <x v="2"/>
    <n v="54.314732852490103"/>
    <n v="288743.798860037"/>
    <n v="309279.268035418"/>
    <n v="22.372449153968699"/>
    <n v="1.0078126627675099"/>
    <n v="1.11275123802363"/>
    <n v="1"/>
    <n v="59.812294318321001"/>
    <n v="20535.469175381004"/>
    <x v="7"/>
  </r>
  <r>
    <d v="2024-01-21T00:00:00"/>
    <x v="1"/>
    <x v="1"/>
    <x v="1"/>
    <s v="Fair"/>
    <n v="18.949460019789999"/>
    <n v="2108.7999723736002"/>
    <n v="1094.4781384176199"/>
    <n v="12.8647596314648"/>
    <x v="3"/>
    <n v="1450.4551186312201"/>
    <n v="25005.548968471401"/>
    <n v="568632.197312303"/>
    <n v="68.434513998030596"/>
    <n v="1.34309963749267"/>
    <n v="1.00851044663176"/>
    <n v="9"/>
    <n v="54.465639572732798"/>
    <n v="543626.64834383165"/>
    <x v="7"/>
  </r>
  <r>
    <d v="2024-01-28T00:00:00"/>
    <x v="0"/>
    <x v="2"/>
    <x v="1"/>
    <s v="Good"/>
    <n v="16.191083324491998"/>
    <n v="2459.2758164808401"/>
    <n v="262.57617613123199"/>
    <n v="13.3262763992372"/>
    <x v="2"/>
    <n v="737.76565148358804"/>
    <n v="471660.38204541401"/>
    <n v="604154.84625744098"/>
    <n v="39.144266312779898"/>
    <n v="0.92613781710404297"/>
    <n v="1.2112246365114701"/>
    <n v="6"/>
    <n v="77.064042649467893"/>
    <n v="132494.46421202697"/>
    <x v="7"/>
  </r>
  <r>
    <d v="2024-02-04T00:00:00"/>
    <x v="2"/>
    <x v="4"/>
    <x v="2"/>
    <s v="Fair"/>
    <n v="21.025039210265199"/>
    <n v="1257.2891555256899"/>
    <n v="694.52843252125604"/>
    <n v="11.609566465196201"/>
    <x v="0"/>
    <n v="1639.9858142539399"/>
    <n v="13240.287665894401"/>
    <n v="470107.746117384"/>
    <n v="43.432017605780104"/>
    <n v="0.45368424735829499"/>
    <n v="0.74792400536764803"/>
    <n v="2"/>
    <n v="96.717996627575801"/>
    <n v="456867.45845148957"/>
    <x v="8"/>
  </r>
  <r>
    <d v="2024-02-11T00:00:00"/>
    <x v="3"/>
    <x v="2"/>
    <x v="2"/>
    <s v="Good"/>
    <n v="13.9386346868903"/>
    <n v="2488.5672768020499"/>
    <n v="422.63992263839498"/>
    <n v="10.9371133729431"/>
    <x v="2"/>
    <n v="1531.35290136035"/>
    <n v="264570.06417882099"/>
    <n v="870715.81602230005"/>
    <n v="66.667451516539401"/>
    <n v="0.24145499222806799"/>
    <n v="1.4374436506092101"/>
    <n v="4"/>
    <n v="97.891057230912196"/>
    <n v="606145.751843479"/>
    <x v="8"/>
  </r>
  <r>
    <d v="2024-02-18T00:00:00"/>
    <x v="0"/>
    <x v="1"/>
    <x v="0"/>
    <s v="Critical"/>
    <n v="12.070262231159999"/>
    <n v="1634.6894150970099"/>
    <n v="492.87141975719499"/>
    <n v="5.3823254439043096"/>
    <x v="1"/>
    <n v="299.568831514061"/>
    <n v="199738.25231707699"/>
    <n v="878425.73072864104"/>
    <n v="24.393418278311799"/>
    <n v="1.04350918759172"/>
    <n v="0.98564377917991197"/>
    <n v="4"/>
    <n v="82.2716376941448"/>
    <n v="678687.47841156402"/>
    <x v="8"/>
  </r>
  <r>
    <d v="2024-02-25T00:00:00"/>
    <x v="2"/>
    <x v="4"/>
    <x v="1"/>
    <s v="Good"/>
    <n v="11.1988285067556"/>
    <n v="1059.7293558855699"/>
    <n v="675.54172204049803"/>
    <n v="8.0876146992620797"/>
    <x v="2"/>
    <n v="1135.4134120962101"/>
    <n v="325380.58162994799"/>
    <n v="204521.135927517"/>
    <n v="70.219454481132104"/>
    <n v="1.43109519285658"/>
    <n v="1.30313145518162"/>
    <n v="1"/>
    <n v="93.1732867003048"/>
    <n v="-120859.445702431"/>
    <x v="8"/>
  </r>
  <r>
    <d v="2024-03-03T00:00:00"/>
    <x v="4"/>
    <x v="2"/>
    <x v="0"/>
    <s v="Good"/>
    <n v="13.744007475761199"/>
    <n v="1073.4705814649899"/>
    <n v="662.24831582136596"/>
    <n v="7.7895104593042701"/>
    <x v="1"/>
    <n v="1977.5501647701201"/>
    <n v="432767.14596340898"/>
    <n v="465794.64793514798"/>
    <n v="58.327938982588101"/>
    <n v="0.527136512055985"/>
    <n v="1.4752793917269"/>
    <n v="6"/>
    <n v="57.267079379202002"/>
    <n v="33027.501971738995"/>
    <x v="9"/>
  </r>
  <r>
    <d v="2024-03-10T00:00:00"/>
    <x v="2"/>
    <x v="1"/>
    <x v="0"/>
    <s v="Fair"/>
    <n v="24.292762843679899"/>
    <n v="2272.70003160032"/>
    <n v="1709.52240138397"/>
    <n v="8.5276366229364697"/>
    <x v="2"/>
    <n v="1831.8725567169299"/>
    <n v="169134.741588976"/>
    <n v="943255.27892474702"/>
    <n v="52.402742566047102"/>
    <n v="0.78094220141233095"/>
    <n v="1.2276263772504299"/>
    <n v="8"/>
    <n v="84.383988199713698"/>
    <n v="774120.53733577102"/>
    <x v="9"/>
  </r>
  <r>
    <d v="2024-03-17T00:00:00"/>
    <x v="2"/>
    <x v="3"/>
    <x v="0"/>
    <s v="Good"/>
    <n v="23.752831456077502"/>
    <n v="1371.08851661873"/>
    <n v="292.98107647693502"/>
    <n v="10.178696412411201"/>
    <x v="1"/>
    <n v="724.87503928646299"/>
    <n v="321746.400708617"/>
    <n v="615122.10344390594"/>
    <n v="27.570914881139998"/>
    <n v="0.59152036226264704"/>
    <n v="1.23216788210155"/>
    <n v="1"/>
    <n v="97.019772477095202"/>
    <n v="293375.70273528894"/>
    <x v="9"/>
  </r>
  <r>
    <d v="2024-03-24T00:00:00"/>
    <x v="4"/>
    <x v="4"/>
    <x v="2"/>
    <s v="Critical"/>
    <n v="10.4745809217996"/>
    <n v="2191.35942953208"/>
    <n v="607.92480840105202"/>
    <n v="7.2674831062340504"/>
    <x v="1"/>
    <n v="136.89279907400601"/>
    <n v="328948.94407489698"/>
    <n v="650038.99485750101"/>
    <n v="66.5552106834119"/>
    <n v="0.540757332767001"/>
    <n v="0.966337212569369"/>
    <n v="1"/>
    <n v="59.071697475032501"/>
    <n v="321090.05078260403"/>
    <x v="9"/>
  </r>
  <r>
    <d v="2024-03-31T00:00:00"/>
    <x v="1"/>
    <x v="1"/>
    <x v="0"/>
    <s v="Fair"/>
    <n v="16.850604910552502"/>
    <n v="1395.3627343517601"/>
    <n v="1263.6739030769099"/>
    <n v="14.554243840652401"/>
    <x v="0"/>
    <n v="1544.9881235114799"/>
    <n v="78523.753283706799"/>
    <n v="442940.106655679"/>
    <n v="12.6863494288609"/>
    <n v="0.86399246570434296"/>
    <n v="0.71222665098013005"/>
    <n v="1"/>
    <n v="56.715389256371502"/>
    <n v="364416.35337197222"/>
    <x v="9"/>
  </r>
  <r>
    <d v="2024-04-07T00:00:00"/>
    <x v="1"/>
    <x v="2"/>
    <x v="0"/>
    <s v="Fair"/>
    <n v="10.2164208565073"/>
    <n v="938.19924708394899"/>
    <n v="459.04181281317301"/>
    <n v="12.7566603356488"/>
    <x v="2"/>
    <n v="417.85522558527299"/>
    <n v="319676.73992980103"/>
    <n v="942941.60076470405"/>
    <n v="62.919213083674997"/>
    <n v="0.55169884143594505"/>
    <n v="0.57133258746231597"/>
    <n v="2"/>
    <n v="70.537637142269702"/>
    <n v="623264.86083490308"/>
    <x v="10"/>
  </r>
  <r>
    <d v="2024-04-14T00:00:00"/>
    <x v="2"/>
    <x v="4"/>
    <x v="1"/>
    <s v="Fair"/>
    <n v="20.340447317228001"/>
    <n v="2042.4747495594299"/>
    <n v="459.10349902516901"/>
    <n v="12.1645569490725"/>
    <x v="0"/>
    <n v="493.52007007074701"/>
    <n v="175053.73924323"/>
    <n v="667469.13677241001"/>
    <n v="20.808370398733999"/>
    <n v="0.24049333517058899"/>
    <n v="0.97877724457721604"/>
    <n v="8"/>
    <n v="86.227751652281199"/>
    <n v="492415.39752918005"/>
    <x v="10"/>
  </r>
  <r>
    <d v="2024-04-21T00:00:00"/>
    <x v="2"/>
    <x v="2"/>
    <x v="2"/>
    <s v="Critical"/>
    <n v="22.481908599253799"/>
    <n v="789.45373460406404"/>
    <n v="664.83268648673697"/>
    <n v="7.5135329331320397"/>
    <x v="2"/>
    <n v="125.86460404255401"/>
    <n v="466491.43150697002"/>
    <n v="495615.42115106899"/>
    <n v="67.309863653519898"/>
    <n v="0.95027723777528705"/>
    <n v="1.4977318382079901"/>
    <n v="2"/>
    <n v="52.5177430758215"/>
    <n v="29123.989644098969"/>
    <x v="10"/>
  </r>
  <r>
    <d v="2024-04-28T00:00:00"/>
    <x v="1"/>
    <x v="4"/>
    <x v="0"/>
    <s v="Fair"/>
    <n v="18.690341025323601"/>
    <n v="2073.8101690593398"/>
    <n v="1366.9621738943299"/>
    <n v="7.1484698559884796"/>
    <x v="1"/>
    <n v="1619.61016583987"/>
    <n v="132129.04900957999"/>
    <n v="825443.27096925699"/>
    <n v="20.308497934563501"/>
    <n v="1.2974464416262099"/>
    <n v="1.3059717290980799"/>
    <n v="9"/>
    <n v="98.232943126497801"/>
    <n v="693314.22195967706"/>
    <x v="10"/>
  </r>
  <r>
    <d v="2024-05-05T00:00:00"/>
    <x v="2"/>
    <x v="4"/>
    <x v="1"/>
    <s v="Fair"/>
    <n v="11.5376014039759"/>
    <n v="688.61045544791898"/>
    <n v="1899.96187401311"/>
    <n v="10.488899446052001"/>
    <x v="0"/>
    <n v="712.70871155627196"/>
    <n v="390206.58449185401"/>
    <n v="74469.870774624695"/>
    <n v="70.4325415314499"/>
    <n v="1.4681626888933601"/>
    <n v="0.80133733366768101"/>
    <n v="3"/>
    <n v="50.252316293050498"/>
    <n v="-315736.71371722932"/>
    <x v="11"/>
  </r>
  <r>
    <d v="2024-05-12T00:00:00"/>
    <x v="1"/>
    <x v="2"/>
    <x v="0"/>
    <s v="Good"/>
    <n v="10.891352570832099"/>
    <n v="1084.4695522182201"/>
    <n v="506.31063522936603"/>
    <n v="11.9540544220788"/>
    <x v="3"/>
    <n v="625.81126154480398"/>
    <n v="448659.83785501699"/>
    <n v="382284.84238540602"/>
    <n v="39.735518130428098"/>
    <n v="1.1200583900112899"/>
    <n v="0.61327610028262103"/>
    <n v="9"/>
    <n v="69.084935967392894"/>
    <n v="-66374.995469610963"/>
    <x v="11"/>
  </r>
  <r>
    <d v="2024-05-19T00:00:00"/>
    <x v="1"/>
    <x v="3"/>
    <x v="0"/>
    <s v="Good"/>
    <n v="20.923555594453099"/>
    <n v="695.002419083463"/>
    <n v="307.19587548260102"/>
    <n v="9.8703271391117706"/>
    <x v="1"/>
    <n v="786.605690834764"/>
    <n v="20422.3676166972"/>
    <n v="153335.73170550799"/>
    <n v="12.5568191596135"/>
    <n v="0.38639915438981498"/>
    <n v="0.52017483936838105"/>
    <n v="3"/>
    <n v="81.156559995456107"/>
    <n v="132913.36408881081"/>
    <x v="11"/>
  </r>
  <r>
    <d v="2024-05-26T00:00:00"/>
    <x v="0"/>
    <x v="2"/>
    <x v="1"/>
    <s v="Fair"/>
    <n v="19.289483611744"/>
    <n v="811.68606944498401"/>
    <n v="649.80751891796899"/>
    <n v="10.3121334526145"/>
    <x v="0"/>
    <n v="156.255757309399"/>
    <n v="103920.72963586899"/>
    <n v="619333.07279737398"/>
    <n v="25.257647242230298"/>
    <n v="0.67215316703014405"/>
    <n v="0.58661579495345995"/>
    <n v="4"/>
    <n v="64.766386157933596"/>
    <n v="515412.34316150501"/>
    <x v="11"/>
  </r>
  <r>
    <d v="2024-06-02T00:00:00"/>
    <x v="4"/>
    <x v="4"/>
    <x v="2"/>
    <s v="Critical"/>
    <n v="16.785734235819401"/>
    <n v="2952.95450029727"/>
    <n v="1279.18255516921"/>
    <n v="6.7317076019190702"/>
    <x v="2"/>
    <n v="480.43014740505402"/>
    <n v="475801.214202851"/>
    <n v="563864.17490658199"/>
    <n v="62.107477223496403"/>
    <n v="1.2306525216794799"/>
    <n v="0.87321423152802202"/>
    <n v="8"/>
    <n v="94.035898832161607"/>
    <n v="88062.960703730991"/>
    <x v="0"/>
  </r>
  <r>
    <d v="2024-06-09T00:00:00"/>
    <x v="0"/>
    <x v="2"/>
    <x v="2"/>
    <s v="Fair"/>
    <n v="21.622870611066901"/>
    <n v="1504.3347218577501"/>
    <n v="1446.94296160063"/>
    <n v="11.407848848356901"/>
    <x v="0"/>
    <n v="1642.7744232978901"/>
    <n v="254887.77731779899"/>
    <n v="787272.64470442105"/>
    <n v="25.147712792541"/>
    <n v="1.3220394561946101"/>
    <n v="1.08705632666295"/>
    <n v="1"/>
    <n v="60.283774685096198"/>
    <n v="532384.86738662212"/>
    <x v="0"/>
  </r>
  <r>
    <d v="2024-06-16T00:00:00"/>
    <x v="1"/>
    <x v="3"/>
    <x v="0"/>
    <s v="Fair"/>
    <n v="17.968291025242799"/>
    <n v="2345.1970199653401"/>
    <n v="1308.66229435991"/>
    <n v="10.452186798162"/>
    <x v="1"/>
    <n v="371.53901833262501"/>
    <n v="352375.58016845002"/>
    <n v="872456.93360152503"/>
    <n v="26.024888464580702"/>
    <n v="0.11449359574792201"/>
    <n v="0.99410601930718601"/>
    <n v="7"/>
    <n v="66.932148842923397"/>
    <n v="520081.35343307501"/>
    <x v="0"/>
  </r>
  <r>
    <d v="2024-06-23T00:00:00"/>
    <x v="1"/>
    <x v="2"/>
    <x v="1"/>
    <s v="Good"/>
    <n v="12.4947221028093"/>
    <n v="2503.9140733029399"/>
    <n v="1879.3391109925799"/>
    <n v="11.4516434039071"/>
    <x v="0"/>
    <n v="988.08246162886905"/>
    <n v="33022.20422888"/>
    <n v="807436.44312588905"/>
    <n v="29.7893989430079"/>
    <n v="0.52012924918437697"/>
    <n v="0.85451353978392097"/>
    <n v="8"/>
    <n v="50.205305341056402"/>
    <n v="774414.23889700905"/>
    <x v="0"/>
  </r>
  <r>
    <d v="2024-06-30T00:00:00"/>
    <x v="1"/>
    <x v="2"/>
    <x v="1"/>
    <s v="None"/>
    <n v="13.457474786806999"/>
    <n v="2525.3297750213301"/>
    <n v="496.67392991547899"/>
    <n v="14.024181323098301"/>
    <x v="2"/>
    <n v="600.14657398650604"/>
    <n v="59361.818422763899"/>
    <n v="498065.44533276302"/>
    <n v="12.312455676970901"/>
    <n v="1.4992593985186899"/>
    <n v="1.0086591129164499"/>
    <n v="5"/>
    <n v="97.547656012953297"/>
    <n v="438703.62690999912"/>
    <x v="0"/>
  </r>
  <r>
    <d v="2023-06-04T00:00:00"/>
    <x v="0"/>
    <x v="2"/>
    <x v="2"/>
    <s v="Fair"/>
    <n v="12.093188472846"/>
    <n v="2122.3333566956098"/>
    <n v="1415.60516533126"/>
    <n v="14.2091623649883"/>
    <x v="1"/>
    <n v="783.46810597905301"/>
    <n v="75252.156371524397"/>
    <n v="850753.952656343"/>
    <n v="46.216670069591999"/>
    <n v="0.419179185453814"/>
    <n v="1.36326093621435"/>
    <n v="4"/>
    <n v="78.441196871777393"/>
    <n v="775501.79628481856"/>
    <x v="0"/>
  </r>
  <r>
    <d v="2023-06-11T00:00:00"/>
    <x v="1"/>
    <x v="4"/>
    <x v="1"/>
    <s v="Good"/>
    <n v="20.201116285829499"/>
    <n v="732.97639915211096"/>
    <n v="592.19361369255205"/>
    <n v="13.6778711423046"/>
    <x v="1"/>
    <n v="1982.3818542387201"/>
    <n v="220049.37324901699"/>
    <n v="55275.677387046599"/>
    <n v="38.968475738499201"/>
    <n v="0.27658642401815697"/>
    <n v="0.53306656733137503"/>
    <n v="6"/>
    <n v="80.877974239263494"/>
    <n v="-164773.69586197039"/>
    <x v="0"/>
  </r>
  <r>
    <d v="2023-06-18T00:00:00"/>
    <x v="2"/>
    <x v="1"/>
    <x v="1"/>
    <s v="Good"/>
    <n v="24.486686502026402"/>
    <n v="924.09853886978703"/>
    <n v="1723.9393664423401"/>
    <n v="11.721611187641001"/>
    <x v="0"/>
    <n v="1564.25456788825"/>
    <n v="92445.826165455699"/>
    <n v="166319.56628497099"/>
    <n v="64.299216890622802"/>
    <n v="0.41120676655528599"/>
    <n v="1.41531594190899"/>
    <n v="2"/>
    <n v="89.574267088440294"/>
    <n v="73873.740119515292"/>
    <x v="0"/>
  </r>
  <r>
    <d v="2023-06-25T00:00:00"/>
    <x v="2"/>
    <x v="1"/>
    <x v="2"/>
    <s v="Fair"/>
    <n v="13.551987188840499"/>
    <n v="982.98546654774395"/>
    <n v="703.77913110677298"/>
    <n v="13.619149420641"/>
    <x v="0"/>
    <n v="352.22145752876003"/>
    <n v="441766.61274773401"/>
    <n v="928169.44816368504"/>
    <n v="24.199578337722201"/>
    <n v="0.52157890002448604"/>
    <n v="0.97420885555171699"/>
    <n v="1"/>
    <n v="84.274491203271097"/>
    <n v="486402.83541595103"/>
    <x v="0"/>
  </r>
  <r>
    <d v="2023-07-02T00:00:00"/>
    <x v="1"/>
    <x v="2"/>
    <x v="2"/>
    <s v="Good"/>
    <n v="16.6982471892738"/>
    <n v="2303.20867007273"/>
    <n v="129.21452111545"/>
    <n v="9.3825399885568999"/>
    <x v="1"/>
    <n v="1025.6726567845501"/>
    <n v="144644.47762647399"/>
    <n v="186601.742290286"/>
    <n v="60.793799688940801"/>
    <n v="0.82653590556422996"/>
    <n v="0.84456317015563498"/>
    <n v="1"/>
    <n v="56.5890334822884"/>
    <n v="41957.264663812006"/>
    <x v="1"/>
  </r>
  <r>
    <d v="2023-07-09T00:00:00"/>
    <x v="3"/>
    <x v="4"/>
    <x v="0"/>
    <s v="Critical"/>
    <n v="15.4865132644913"/>
    <n v="875.14951505941201"/>
    <n v="817.64216959892303"/>
    <n v="13.0514082126468"/>
    <x v="2"/>
    <n v="309.44329235684103"/>
    <n v="477256.23013103398"/>
    <n v="474495.34141883999"/>
    <n v="37.684564727683899"/>
    <n v="1.22178599214924"/>
    <n v="0.50372566581671196"/>
    <n v="5"/>
    <n v="59.008251131585297"/>
    <n v="-2760.8887121939915"/>
    <x v="1"/>
  </r>
  <r>
    <d v="2023-07-16T00:00:00"/>
    <x v="2"/>
    <x v="4"/>
    <x v="1"/>
    <s v="Fair"/>
    <n v="13.195457360533201"/>
    <n v="2694.8445914547601"/>
    <n v="870.35353671781195"/>
    <n v="9.1771395953552606"/>
    <x v="0"/>
    <n v="1147.4635628660999"/>
    <n v="408704.75326427497"/>
    <n v="107261.74724087599"/>
    <n v="55.998793133612097"/>
    <n v="0.63986787361897601"/>
    <n v="0.50108629597938503"/>
    <n v="2"/>
    <n v="87.392932600934003"/>
    <n v="-301443.00602339895"/>
    <x v="1"/>
  </r>
  <r>
    <d v="2023-07-23T00:00:00"/>
    <x v="4"/>
    <x v="1"/>
    <x v="2"/>
    <s v="Good"/>
    <n v="15.2938641917324"/>
    <n v="900.71267748959895"/>
    <n v="269.88963173941499"/>
    <n v="11.6389937399149"/>
    <x v="1"/>
    <n v="368.11098306145999"/>
    <n v="189460.51516168201"/>
    <n v="549296.32827331999"/>
    <n v="38.613936295834698"/>
    <n v="1.2337740852466901"/>
    <n v="1.3558630739466999"/>
    <n v="2"/>
    <n v="55.827669050132201"/>
    <n v="359835.81311163795"/>
    <x v="1"/>
  </r>
  <r>
    <d v="2023-07-30T00:00:00"/>
    <x v="4"/>
    <x v="1"/>
    <x v="3"/>
    <s v="Critical"/>
    <n v="12.955487640485501"/>
    <n v="2335.4603327803502"/>
    <n v="1739.20672748675"/>
    <n v="7.4864464271220399"/>
    <x v="1"/>
    <n v="1397.0170578718801"/>
    <n v="363689.997225144"/>
    <n v="959848.24257317802"/>
    <n v="32.998633711267701"/>
    <n v="1.3731389696088001"/>
    <n v="1.4978842888031501"/>
    <n v="7"/>
    <n v="87.749731488841903"/>
    <n v="596158.24534803396"/>
    <x v="1"/>
  </r>
  <r>
    <d v="2023-08-06T00:00:00"/>
    <x v="4"/>
    <x v="1"/>
    <x v="1"/>
    <s v="Fair"/>
    <n v="15.022042058314801"/>
    <n v="2183.8011828458598"/>
    <n v="1429.61218409809"/>
    <n v="7.8549579342663503"/>
    <x v="1"/>
    <n v="420.77203015423203"/>
    <n v="85402.190061993693"/>
    <n v="533957.90487778396"/>
    <n v="34.973653050368199"/>
    <n v="1.25210423174855"/>
    <n v="1.4931586730581901"/>
    <n v="5"/>
    <n v="96.961751782026894"/>
    <n v="448555.7148157903"/>
    <x v="2"/>
  </r>
  <r>
    <d v="2023-08-13T00:00:00"/>
    <x v="4"/>
    <x v="1"/>
    <x v="2"/>
    <s v="Fair"/>
    <n v="10.150745232637499"/>
    <n v="2044.5469094299399"/>
    <n v="1606.8018416580601"/>
    <n v="14.3356791182884"/>
    <x v="3"/>
    <n v="905.69629709354501"/>
    <n v="327454.660363501"/>
    <n v="443749.89031389001"/>
    <n v="69.354582320458405"/>
    <n v="1.17232697459393"/>
    <n v="1.08082316396761"/>
    <n v="6"/>
    <n v="80.966487542556706"/>
    <n v="116295.22995038901"/>
    <x v="2"/>
  </r>
  <r>
    <d v="2023-08-20T00:00:00"/>
    <x v="2"/>
    <x v="1"/>
    <x v="0"/>
    <s v="Good"/>
    <n v="17.0706879276329"/>
    <n v="1304.69074006811"/>
    <n v="1528.3783219888701"/>
    <n v="13.739565289450701"/>
    <x v="2"/>
    <n v="863.08483881212703"/>
    <n v="495353.25693586102"/>
    <n v="128567.32137787899"/>
    <n v="16.412916681964699"/>
    <n v="1.1532225929908799"/>
    <n v="0.87093950348417404"/>
    <n v="7"/>
    <n v="93.890212302895407"/>
    <n v="-366785.93555798201"/>
    <x v="2"/>
  </r>
  <r>
    <d v="2023-08-27T00:00:00"/>
    <x v="4"/>
    <x v="2"/>
    <x v="3"/>
    <s v="Critical"/>
    <n v="21.100191551550001"/>
    <n v="2606.7176114815802"/>
    <n v="1106.70310043207"/>
    <n v="5.1549809496662196"/>
    <x v="0"/>
    <n v="1326.35130230455"/>
    <n v="33202.767052701303"/>
    <n v="198655.86898033801"/>
    <n v="12.9032018424566"/>
    <n v="0.187560318161165"/>
    <n v="0.95201833629065702"/>
    <n v="4"/>
    <n v="74.5770791620523"/>
    <n v="165453.10192763672"/>
    <x v="2"/>
  </r>
  <r>
    <d v="2023-09-03T00:00:00"/>
    <x v="2"/>
    <x v="1"/>
    <x v="2"/>
    <s v="Good"/>
    <n v="24.265336934776801"/>
    <n v="1343.8706435746601"/>
    <n v="969.82081809435397"/>
    <n v="5.2261150649736603"/>
    <x v="2"/>
    <n v="1003.30934995481"/>
    <n v="88524.688164884501"/>
    <n v="902033.48610807105"/>
    <n v="29.833494218595799"/>
    <n v="1.0114416713175001"/>
    <n v="1.08726815398496"/>
    <n v="9"/>
    <n v="88.611317854368295"/>
    <n v="813508.7979431866"/>
    <x v="3"/>
  </r>
  <r>
    <d v="2023-09-10T00:00:00"/>
    <x v="2"/>
    <x v="2"/>
    <x v="0"/>
    <s v="Critical"/>
    <n v="15.5419654853417"/>
    <n v="2687.4206836006701"/>
    <n v="1979.1784926064299"/>
    <n v="9.9974865515080094"/>
    <x v="1"/>
    <n v="493.24478154429403"/>
    <n v="76025.378508334601"/>
    <n v="775563.07006610499"/>
    <n v="28.9400012223368"/>
    <n v="1.15969670726139"/>
    <n v="1.40179235326754"/>
    <n v="8"/>
    <n v="59.420124328443897"/>
    <n v="699537.69155777036"/>
    <x v="3"/>
  </r>
  <r>
    <d v="2023-09-17T00:00:00"/>
    <x v="0"/>
    <x v="2"/>
    <x v="2"/>
    <s v="Good"/>
    <n v="18.6279785937359"/>
    <n v="1282.7182201330099"/>
    <n v="1084.0039364307499"/>
    <n v="5.4781391645970796"/>
    <x v="0"/>
    <n v="645.22837182608305"/>
    <n v="251175.466566958"/>
    <n v="78552.445551815705"/>
    <n v="51.171699327504101"/>
    <n v="0.75655514647864697"/>
    <n v="1.3959834018655799"/>
    <n v="2"/>
    <n v="64.185880267950594"/>
    <n v="-172623.02101514229"/>
    <x v="3"/>
  </r>
  <r>
    <d v="2023-09-24T00:00:00"/>
    <x v="1"/>
    <x v="0"/>
    <x v="0"/>
    <s v="Good"/>
    <n v="24.910178924963098"/>
    <n v="2357.8177630252399"/>
    <n v="164.76103073464"/>
    <n v="10.133510929003499"/>
    <x v="2"/>
    <n v="704.325236557072"/>
    <n v="225447.838688319"/>
    <n v="987921.68622425897"/>
    <n v="32.317582155371298"/>
    <n v="0.34835450185059502"/>
    <n v="0.95087263089755103"/>
    <n v="1"/>
    <n v="96.2029046280324"/>
    <n v="762473.84753594"/>
    <x v="3"/>
  </r>
  <r>
    <d v="2023-10-01T00:00:00"/>
    <x v="0"/>
    <x v="3"/>
    <x v="1"/>
    <s v="Critical"/>
    <n v="11.2701047273046"/>
    <n v="2188.0041382998402"/>
    <n v="498.78583057935401"/>
    <n v="8.6033378797074906"/>
    <x v="0"/>
    <n v="377.624534730589"/>
    <n v="306624.411236713"/>
    <n v="628493.399573726"/>
    <n v="32.105863278321401"/>
    <n v="1.3271600113824999"/>
    <n v="1.16594846446609"/>
    <n v="4"/>
    <n v="62.267663306992603"/>
    <n v="321868.988337013"/>
    <x v="4"/>
  </r>
  <r>
    <d v="2023-10-08T00:00:00"/>
    <x v="4"/>
    <x v="4"/>
    <x v="1"/>
    <s v="Good"/>
    <n v="10.1193658374763"/>
    <n v="1214.16334991037"/>
    <n v="1646.3333079321999"/>
    <n v="12.3014046430792"/>
    <x v="2"/>
    <n v="1771.7373630913401"/>
    <n v="294479.66849130701"/>
    <n v="649419.53493973799"/>
    <n v="31.945943325165"/>
    <n v="1.0690780117084999"/>
    <n v="1.13993821148847"/>
    <n v="7"/>
    <n v="70.011498203458899"/>
    <n v="354939.86644843098"/>
    <x v="4"/>
  </r>
  <r>
    <d v="2023-10-15T00:00:00"/>
    <x v="4"/>
    <x v="4"/>
    <x v="1"/>
    <s v="Fair"/>
    <n v="20.073037620844001"/>
    <n v="1662.1247399956301"/>
    <n v="438.96549737463903"/>
    <n v="6.2238958449304702"/>
    <x v="1"/>
    <n v="1043.3762436177699"/>
    <n v="123515.728335108"/>
    <n v="235484.65776031901"/>
    <n v="69.725592706725806"/>
    <n v="1.25168732171187"/>
    <n v="0.77007992158633698"/>
    <n v="4"/>
    <n v="94.179303138523807"/>
    <n v="111968.92942521101"/>
    <x v="4"/>
  </r>
  <r>
    <d v="2023-10-22T00:00:00"/>
    <x v="3"/>
    <x v="2"/>
    <x v="2"/>
    <s v="Fair"/>
    <n v="24.8651091115062"/>
    <n v="1239.9107174175101"/>
    <n v="1545.6807986526801"/>
    <n v="10.157418641145499"/>
    <x v="2"/>
    <n v="1100.6075335687599"/>
    <n v="326450.137632859"/>
    <n v="611157.13534961105"/>
    <n v="55.570845660031502"/>
    <n v="1.15254813600198"/>
    <n v="0.93383147664018495"/>
    <n v="1"/>
    <n v="99.528604051479306"/>
    <n v="284706.99771675206"/>
    <x v="4"/>
  </r>
  <r>
    <d v="2023-10-29T00:00:00"/>
    <x v="3"/>
    <x v="1"/>
    <x v="1"/>
    <s v="Fair"/>
    <n v="22.5082994172508"/>
    <n v="1856.7310093659401"/>
    <n v="491.85561192057003"/>
    <n v="7.3729304243962499"/>
    <x v="2"/>
    <n v="711.441401125315"/>
    <n v="85152.022346415499"/>
    <n v="74949.372966314506"/>
    <n v="66.016684902624903"/>
    <n v="0.429593939778461"/>
    <n v="0.81888220936341605"/>
    <n v="1"/>
    <n v="79.327409493713304"/>
    <n v="-10202.649380100993"/>
    <x v="4"/>
  </r>
  <r>
    <d v="2023-11-05T00:00:00"/>
    <x v="2"/>
    <x v="1"/>
    <x v="2"/>
    <s v="Fair"/>
    <n v="11.812572729359401"/>
    <n v="2278.61259785631"/>
    <n v="713.90580845202498"/>
    <n v="8.0438702716793404"/>
    <x v="0"/>
    <n v="1994.94907396382"/>
    <n v="41656.883073764497"/>
    <n v="332565.90685591602"/>
    <n v="37.198318763136598"/>
    <n v="0.79833437660028095"/>
    <n v="1.3529467540914699"/>
    <n v="6"/>
    <n v="57.332129136706897"/>
    <n v="290909.02378215152"/>
    <x v="5"/>
  </r>
  <r>
    <d v="2023-11-12T00:00:00"/>
    <x v="4"/>
    <x v="1"/>
    <x v="0"/>
    <s v="Fair"/>
    <n v="14.809613025969901"/>
    <n v="566.89257227391295"/>
    <n v="1733.7289269361199"/>
    <n v="13.1442919239422"/>
    <x v="1"/>
    <n v="858.57886264943204"/>
    <n v="422001.98371966602"/>
    <n v="957861.19427567197"/>
    <n v="43.569739586508497"/>
    <n v="0.16064860145346899"/>
    <n v="1.0695818946318101"/>
    <n v="5"/>
    <n v="60.236953842639799"/>
    <n v="535859.21055600594"/>
    <x v="5"/>
  </r>
  <r>
    <d v="2023-11-19T00:00:00"/>
    <x v="4"/>
    <x v="1"/>
    <x v="0"/>
    <s v="Critical"/>
    <n v="23.607481024210401"/>
    <n v="2039.0007194295299"/>
    <n v="559.63573671961899"/>
    <n v="8.3448442435135792"/>
    <x v="1"/>
    <n v="821.18564230355798"/>
    <n v="129816.07686292801"/>
    <n v="354083.56159326201"/>
    <n v="20.3477791610018"/>
    <n v="0.65774265836852597"/>
    <n v="0.57387920373832202"/>
    <n v="3"/>
    <n v="84.296544089211494"/>
    <n v="224267.48473033402"/>
    <x v="5"/>
  </r>
  <r>
    <d v="2023-11-26T00:00:00"/>
    <x v="2"/>
    <x v="2"/>
    <x v="0"/>
    <s v="Good"/>
    <n v="23.927477795978099"/>
    <n v="2392.2609910218298"/>
    <n v="1504.6907728046299"/>
    <n v="13.0120221295007"/>
    <x v="1"/>
    <n v="160.20514011730501"/>
    <n v="418851.40329181898"/>
    <n v="114144.88828605499"/>
    <n v="62.562671991042102"/>
    <n v="1.43599599375056"/>
    <n v="0.63158577310225505"/>
    <n v="9"/>
    <n v="57.472645755130998"/>
    <n v="-304706.51500576397"/>
    <x v="5"/>
  </r>
  <r>
    <d v="2023-12-03T00:00:00"/>
    <x v="1"/>
    <x v="4"/>
    <x v="1"/>
    <s v="Critical"/>
    <n v="12.152866183042599"/>
    <n v="2764.8954172799899"/>
    <n v="878.80992749020004"/>
    <n v="5.1797582496284402"/>
    <x v="2"/>
    <n v="1386.33738402068"/>
    <n v="292986.04392154398"/>
    <n v="605173.02618441195"/>
    <n v="38.0005928170633"/>
    <n v="0.52599653221272602"/>
    <n v="1.23623932311882"/>
    <n v="7"/>
    <n v="96.192460743987397"/>
    <n v="312186.98226286797"/>
    <x v="6"/>
  </r>
  <r>
    <d v="2023-12-10T00:00:00"/>
    <x v="1"/>
    <x v="1"/>
    <x v="2"/>
    <s v="None"/>
    <n v="17.408982540655799"/>
    <n v="2825.22158666311"/>
    <n v="1041.7341424946101"/>
    <n v="13.7992730497811"/>
    <x v="3"/>
    <n v="734.631768594302"/>
    <n v="148151.45606863199"/>
    <n v="511022.910669017"/>
    <n v="34.723008855075101"/>
    <n v="1.0832694646700201"/>
    <n v="0.60200350984802797"/>
    <n v="9"/>
    <n v="77.503503482768096"/>
    <n v="362871.45460038504"/>
    <x v="6"/>
  </r>
  <r>
    <d v="2023-12-17T00:00:00"/>
    <x v="0"/>
    <x v="4"/>
    <x v="0"/>
    <s v="Good"/>
    <n v="12.720629481120101"/>
    <n v="2410.4821519952302"/>
    <n v="1790.7793728874101"/>
    <n v="8.2339119284932298"/>
    <x v="0"/>
    <n v="271.494790198987"/>
    <n v="310096.99221089203"/>
    <n v="172664.68232818399"/>
    <n v="61.305594267232898"/>
    <n v="0.83880237844678296"/>
    <n v="1.39549900487367"/>
    <n v="1"/>
    <n v="56.929260142915503"/>
    <n v="-137432.30988270804"/>
    <x v="6"/>
  </r>
  <r>
    <d v="2023-12-24T00:00:00"/>
    <x v="0"/>
    <x v="4"/>
    <x v="0"/>
    <s v="Fair"/>
    <n v="16.3020843948314"/>
    <n v="2268.0561806799701"/>
    <n v="1879.14528315241"/>
    <n v="5.9523925455239199"/>
    <x v="2"/>
    <n v="902.04132896349495"/>
    <n v="112569.008218352"/>
    <n v="827061.74504603597"/>
    <n v="28.090005462334901"/>
    <n v="0.75959218337378798"/>
    <n v="0.69906717190658196"/>
    <n v="4"/>
    <n v="82.823766303026801"/>
    <n v="714492.73682768398"/>
    <x v="6"/>
  </r>
  <r>
    <d v="2023-12-31T00:00:00"/>
    <x v="4"/>
    <x v="1"/>
    <x v="1"/>
    <s v="Fair"/>
    <n v="23.787139308"/>
    <n v="1252.38587017805"/>
    <n v="79.9541141102778"/>
    <n v="13.014096963010401"/>
    <x v="2"/>
    <n v="670.11627244727094"/>
    <n v="479594.80963475502"/>
    <n v="876137.97884205903"/>
    <n v="16.0923160632709"/>
    <n v="0.88390269889801198"/>
    <n v="1.20518083068891"/>
    <n v="1"/>
    <n v="74.178261546521895"/>
    <n v="396543.16920730402"/>
    <x v="6"/>
  </r>
  <r>
    <d v="2024-01-07T00:00:00"/>
    <x v="2"/>
    <x v="2"/>
    <x v="2"/>
    <s v="Fair"/>
    <n v="16.368938715875899"/>
    <n v="699.85347620791595"/>
    <n v="837.79208766378804"/>
    <n v="7.1921821132466004"/>
    <x v="0"/>
    <n v="549.64734812683696"/>
    <n v="411408.48613249097"/>
    <n v="82118.786978567499"/>
    <n v="53.0225787482062"/>
    <n v="0.118757753177246"/>
    <n v="0.78210725291009697"/>
    <n v="3"/>
    <n v="65.970874488489102"/>
    <n v="-329289.69915392349"/>
    <x v="7"/>
  </r>
  <r>
    <d v="2024-01-14T00:00:00"/>
    <x v="1"/>
    <x v="4"/>
    <x v="0"/>
    <s v="Good"/>
    <n v="18.2980698133698"/>
    <n v="2334.3637418947801"/>
    <n v="449.36676961675801"/>
    <n v="8.0303438629912307"/>
    <x v="0"/>
    <n v="709.97233893741998"/>
    <n v="255183.842827427"/>
    <n v="530610.99313051999"/>
    <n v="14.7299466084285"/>
    <n v="0.44884357733959102"/>
    <n v="1.3811806836711"/>
    <n v="9"/>
    <n v="69.235137570240795"/>
    <n v="275427.15030309302"/>
    <x v="7"/>
  </r>
  <r>
    <d v="2024-01-21T00:00:00"/>
    <x v="1"/>
    <x v="4"/>
    <x v="1"/>
    <s v="Good"/>
    <n v="14.3309592427221"/>
    <n v="990.75706776951199"/>
    <n v="300.15451845385701"/>
    <n v="10.389872925093099"/>
    <x v="0"/>
    <n v="547.97428888812897"/>
    <n v="76779.364831886895"/>
    <n v="93795.053719244301"/>
    <n v="33.205516255772601"/>
    <n v="0.69529618854417097"/>
    <n v="0.73536138446301902"/>
    <n v="7"/>
    <n v="62.471622267061797"/>
    <n v="17015.688887357406"/>
    <x v="7"/>
  </r>
  <r>
    <d v="2024-01-28T00:00:00"/>
    <x v="1"/>
    <x v="4"/>
    <x v="0"/>
    <s v="Critical"/>
    <n v="17.6027041984051"/>
    <n v="1682.3813958933799"/>
    <n v="679.71560384239001"/>
    <n v="5.0178752038075203"/>
    <x v="1"/>
    <n v="1732.6393453057699"/>
    <n v="135850.53547412099"/>
    <n v="875404.60393201397"/>
    <n v="46.233084358360003"/>
    <n v="0.451882874963145"/>
    <n v="0.67420439609779304"/>
    <n v="1"/>
    <n v="92.669304142856106"/>
    <n v="739554.06845789298"/>
    <x v="7"/>
  </r>
  <r>
    <d v="2024-02-04T00:00:00"/>
    <x v="0"/>
    <x v="3"/>
    <x v="2"/>
    <s v="Critical"/>
    <n v="14.379379149215101"/>
    <n v="1197.6768936408"/>
    <n v="326.07014002426803"/>
    <n v="14.636441486376301"/>
    <x v="2"/>
    <n v="1323.5219923056"/>
    <n v="228071.17284264701"/>
    <n v="377318.77382161398"/>
    <n v="31.228020434107201"/>
    <n v="0.92110085850724799"/>
    <n v="1.3987662485454699"/>
    <n v="2"/>
    <n v="92.035251556294"/>
    <n v="149247.60097896698"/>
    <x v="8"/>
  </r>
  <r>
    <d v="2024-02-11T00:00:00"/>
    <x v="1"/>
    <x v="4"/>
    <x v="2"/>
    <s v="Fair"/>
    <n v="20.531480405653902"/>
    <n v="2318.9712302696998"/>
    <n v="1354.2503419177101"/>
    <n v="13.200091109709399"/>
    <x v="0"/>
    <n v="1041.1558075777"/>
    <n v="385445.90555910597"/>
    <n v="889314.75379148999"/>
    <n v="19.1297598180474"/>
    <n v="0.24549056069387401"/>
    <n v="1.2449238413346499"/>
    <n v="9"/>
    <n v="58.615127658960702"/>
    <n v="503868.84823238401"/>
    <x v="8"/>
  </r>
  <r>
    <d v="2024-02-18T00:00:00"/>
    <x v="4"/>
    <x v="4"/>
    <x v="3"/>
    <s v="Good"/>
    <n v="16.3855826698314"/>
    <n v="2427.3243265276701"/>
    <n v="748.23893272420901"/>
    <n v="10.8108995273889"/>
    <x v="1"/>
    <n v="1648.0510919931901"/>
    <n v="10092.3063179295"/>
    <n v="784232.74974561902"/>
    <n v="25.994159301533301"/>
    <n v="0.60728309737901298"/>
    <n v="1.4966828061369299"/>
    <n v="5"/>
    <n v="62.713782571004103"/>
    <n v="774140.44342768949"/>
    <x v="8"/>
  </r>
  <r>
    <d v="2024-02-25T00:00:00"/>
    <x v="1"/>
    <x v="1"/>
    <x v="2"/>
    <s v="Fair"/>
    <n v="14.326195978315299"/>
    <n v="674.17130016494502"/>
    <n v="1772.0420884933801"/>
    <n v="6.7865793437411597"/>
    <x v="1"/>
    <n v="954.31789545107802"/>
    <n v="192714.97999877299"/>
    <n v="617505.82056868495"/>
    <n v="36.774669188051902"/>
    <n v="0.789302409202016"/>
    <n v="0.53278489248535399"/>
    <n v="3"/>
    <n v="57.594104600122499"/>
    <n v="424790.84056991199"/>
    <x v="8"/>
  </r>
  <r>
    <d v="2024-03-03T00:00:00"/>
    <x v="0"/>
    <x v="4"/>
    <x v="1"/>
    <s v="Good"/>
    <n v="18.897422852482801"/>
    <n v="1848.27610811917"/>
    <n v="1226.13714579718"/>
    <n v="6.5969241634562703"/>
    <x v="1"/>
    <n v="995.66079915661999"/>
    <n v="168302.98674560999"/>
    <n v="815498.89317749999"/>
    <n v="49.673322512944502"/>
    <n v="1.2993078489823999"/>
    <n v="0.93991684512430596"/>
    <n v="6"/>
    <n v="73.901938962780505"/>
    <n v="647195.90643188998"/>
    <x v="9"/>
  </r>
  <r>
    <d v="2024-03-10T00:00:00"/>
    <x v="2"/>
    <x v="1"/>
    <x v="0"/>
    <s v="Fair"/>
    <n v="24.980462869321698"/>
    <n v="2983.23678743249"/>
    <n v="1805.6716812319601"/>
    <n v="8.6861419967388205"/>
    <x v="2"/>
    <n v="498.29389462448103"/>
    <n v="48178.437247395603"/>
    <n v="527237.11929367995"/>
    <n v="17.7936981621957"/>
    <n v="1.3846006073819901"/>
    <n v="0.57287445885280497"/>
    <n v="5"/>
    <n v="88.7136771005501"/>
    <n v="479058.68204628432"/>
    <x v="9"/>
  </r>
  <r>
    <d v="2024-03-17T00:00:00"/>
    <x v="1"/>
    <x v="4"/>
    <x v="1"/>
    <s v="Critical"/>
    <n v="21.857484539583801"/>
    <n v="1946.80765440868"/>
    <n v="1090.7623735792399"/>
    <n v="10.659062036440099"/>
    <x v="2"/>
    <n v="623.538453308052"/>
    <n v="181717.60179110101"/>
    <n v="854444.07770303602"/>
    <n v="19.0885654580077"/>
    <n v="1.4775785803448001"/>
    <n v="0.69354967884821594"/>
    <n v="8"/>
    <n v="61.509493846933402"/>
    <n v="672726.47591193498"/>
    <x v="9"/>
  </r>
  <r>
    <d v="2024-03-24T00:00:00"/>
    <x v="4"/>
    <x v="2"/>
    <x v="3"/>
    <s v="Fair"/>
    <n v="14.291038102819201"/>
    <n v="1863.7275264222201"/>
    <n v="1980.63497307322"/>
    <n v="14.253201601263701"/>
    <x v="1"/>
    <n v="304.02170111005103"/>
    <n v="423972.856134539"/>
    <n v="225532.75299557901"/>
    <n v="30.584440555889898"/>
    <n v="1.3796797574524899"/>
    <n v="0.60744107003672898"/>
    <n v="1"/>
    <n v="82.880420540544804"/>
    <n v="-198440.10313896"/>
    <x v="9"/>
  </r>
  <r>
    <d v="2024-03-31T00:00:00"/>
    <x v="0"/>
    <x v="2"/>
    <x v="1"/>
    <s v="Good"/>
    <n v="10.860647774992501"/>
    <n v="1421.5042497797201"/>
    <n v="1975.6475326786699"/>
    <n v="10.975939625914"/>
    <x v="2"/>
    <n v="973.08819020859596"/>
    <n v="121596.146840692"/>
    <n v="141515.22523787699"/>
    <n v="68.961176584039094"/>
    <n v="1.2179734846325501"/>
    <n v="1.3766432623963301"/>
    <n v="4"/>
    <n v="62.752063072485697"/>
    <n v="19919.078397184989"/>
    <x v="9"/>
  </r>
  <r>
    <d v="2024-04-07T00:00:00"/>
    <x v="2"/>
    <x v="2"/>
    <x v="2"/>
    <s v="Fair"/>
    <n v="19.6644458823815"/>
    <n v="1751.8945521122"/>
    <n v="1760.4741773039"/>
    <n v="14.002834375361401"/>
    <x v="0"/>
    <n v="613.641285621718"/>
    <n v="273023.92381859699"/>
    <n v="387273.11884732102"/>
    <n v="32.611034439742298"/>
    <n v="0.64696506240872498"/>
    <n v="0.79890646030767198"/>
    <n v="9"/>
    <n v="54.979646052710898"/>
    <n v="114249.19502872403"/>
    <x v="10"/>
  </r>
  <r>
    <d v="2024-04-14T00:00:00"/>
    <x v="1"/>
    <x v="3"/>
    <x v="1"/>
    <s v="Critical"/>
    <n v="15.3990417555248"/>
    <n v="866.01990776666003"/>
    <n v="1560.20542450159"/>
    <n v="8.3351973372417394"/>
    <x v="1"/>
    <n v="335.64547062115997"/>
    <n v="369230.46426632901"/>
    <n v="864871.93597913499"/>
    <n v="47.016783893327798"/>
    <n v="0.65782451871505099"/>
    <n v="1.4045767235204301"/>
    <n v="4"/>
    <n v="98.633205569598402"/>
    <n v="495641.47171280597"/>
    <x v="10"/>
  </r>
  <r>
    <d v="2024-04-21T00:00:00"/>
    <x v="0"/>
    <x v="1"/>
    <x v="2"/>
    <s v="None"/>
    <n v="18.292731780456599"/>
    <n v="1122.76645937287"/>
    <n v="1817.78286728846"/>
    <n v="12.550190347607501"/>
    <x v="0"/>
    <n v="905.80574517226398"/>
    <n v="395896.71922764299"/>
    <n v="122925.84399912599"/>
    <n v="39.404469792786202"/>
    <n v="1.1686886691354801"/>
    <n v="0.84601313592937499"/>
    <n v="2"/>
    <n v="58.8920403921177"/>
    <n v="-272970.87522851699"/>
    <x v="10"/>
  </r>
  <r>
    <d v="2024-04-28T00:00:00"/>
    <x v="0"/>
    <x v="3"/>
    <x v="2"/>
    <s v="Critical"/>
    <n v="22.308255828415302"/>
    <n v="2371.5328458874801"/>
    <n v="1487.76349427898"/>
    <n v="5.2692424341365998"/>
    <x v="3"/>
    <n v="996.32550372311505"/>
    <n v="208293.95726036801"/>
    <n v="544330.16736377298"/>
    <n v="58.459917944948501"/>
    <n v="0.19804388771801301"/>
    <n v="1.17340878731733"/>
    <n v="1"/>
    <n v="61.504629490077001"/>
    <n v="336036.21010340494"/>
    <x v="10"/>
  </r>
  <r>
    <d v="2024-05-05T00:00:00"/>
    <x v="4"/>
    <x v="2"/>
    <x v="2"/>
    <s v="Good"/>
    <n v="19.836110948870601"/>
    <n v="1805.1895326182901"/>
    <n v="1289.79145660727"/>
    <n v="10.488185418897601"/>
    <x v="2"/>
    <n v="313.54603172560701"/>
    <n v="323979.86805432301"/>
    <n v="145046.962255222"/>
    <n v="18.084718776824101"/>
    <n v="0.23324981982932899"/>
    <n v="0.71211755162996404"/>
    <n v="2"/>
    <n v="60.576394905193098"/>
    <n v="-178932.90579910102"/>
    <x v="11"/>
  </r>
  <r>
    <d v="2024-05-12T00:00:00"/>
    <x v="2"/>
    <x v="1"/>
    <x v="1"/>
    <s v="None"/>
    <n v="24.055164969593299"/>
    <n v="1746.62908364292"/>
    <n v="1695.86809786863"/>
    <n v="5.3142808669777901"/>
    <x v="1"/>
    <n v="1883.3893694937899"/>
    <n v="104972.73788841"/>
    <n v="687887.79100743902"/>
    <n v="66.935859274377705"/>
    <n v="1.4428925529776"/>
    <n v="0.56398225832322901"/>
    <n v="9"/>
    <n v="66.301844608854395"/>
    <n v="582915.05311902903"/>
    <x v="11"/>
  </r>
  <r>
    <d v="2024-05-19T00:00:00"/>
    <x v="0"/>
    <x v="2"/>
    <x v="1"/>
    <s v="Good"/>
    <n v="21.7519156299341"/>
    <n v="1505.55227677266"/>
    <n v="1060.5611993874199"/>
    <n v="7.31965173873499"/>
    <x v="0"/>
    <n v="1671.92394019891"/>
    <n v="164246.47619682501"/>
    <n v="681631.58055502898"/>
    <n v="65.6656244407408"/>
    <n v="1.0136674426235699"/>
    <n v="0.797270235273842"/>
    <n v="8"/>
    <n v="83.226905640041707"/>
    <n v="517385.10435820394"/>
    <x v="11"/>
  </r>
  <r>
    <d v="2024-05-26T00:00:00"/>
    <x v="4"/>
    <x v="2"/>
    <x v="0"/>
    <s v="Good"/>
    <n v="16.1062262814918"/>
    <n v="800.35413054945002"/>
    <n v="1535.81801001896"/>
    <n v="8.4187889081517309"/>
    <x v="0"/>
    <n v="944.50213599686595"/>
    <n v="91075.4702805165"/>
    <n v="391365.60405822902"/>
    <n v="27.078751254445798"/>
    <n v="0.87299914265399403"/>
    <n v="1.44069983625673"/>
    <n v="5"/>
    <n v="64.457493014092805"/>
    <n v="300290.13377771253"/>
    <x v="11"/>
  </r>
  <r>
    <d v="2024-06-02T00:00:00"/>
    <x v="4"/>
    <x v="1"/>
    <x v="2"/>
    <s v="Fair"/>
    <n v="14.7777382362188"/>
    <n v="1133.80531644603"/>
    <n v="907.37893597909795"/>
    <n v="10.074221744986099"/>
    <x v="3"/>
    <n v="329.91663159492902"/>
    <n v="138795.510846224"/>
    <n v="52265.577247968999"/>
    <n v="49.704658707806303"/>
    <n v="0.465743539030884"/>
    <n v="0.58717416215705498"/>
    <n v="4"/>
    <n v="71.959953445151797"/>
    <n v="-86529.933598255011"/>
    <x v="0"/>
  </r>
  <r>
    <d v="2024-06-09T00:00:00"/>
    <x v="0"/>
    <x v="4"/>
    <x v="1"/>
    <s v="Critical"/>
    <n v="17.589104643750701"/>
    <n v="1475.0231982243099"/>
    <n v="301.859456274823"/>
    <n v="7.5625428460584603"/>
    <x v="0"/>
    <n v="1778.01711850367"/>
    <n v="309917.70229736302"/>
    <n v="802256.46134005894"/>
    <n v="52.573122842453003"/>
    <n v="0.95685812978007301"/>
    <n v="1.2463668593925401"/>
    <n v="7"/>
    <n v="61.494326658126496"/>
    <n v="492338.75904269592"/>
    <x v="0"/>
  </r>
  <r>
    <d v="2024-06-16T00:00:00"/>
    <x v="1"/>
    <x v="1"/>
    <x v="1"/>
    <s v="Fair"/>
    <n v="11.091472784158499"/>
    <n v="836.97526581161003"/>
    <n v="443.20421107841997"/>
    <n v="10.359195817566301"/>
    <x v="0"/>
    <n v="1744.9085106540299"/>
    <n v="477521.102181322"/>
    <n v="969441.02307023096"/>
    <n v="43.047518328505497"/>
    <n v="1.04312292733305"/>
    <n v="1.0575205476526599"/>
    <n v="7"/>
    <n v="58.954920705331602"/>
    <n v="491919.92088890896"/>
    <x v="0"/>
  </r>
  <r>
    <d v="2024-06-23T00:00:00"/>
    <x v="1"/>
    <x v="2"/>
    <x v="0"/>
    <s v="Fair"/>
    <n v="12.4835879156551"/>
    <n v="2451.0502819988301"/>
    <n v="628.20700030575699"/>
    <n v="9.84137104682776"/>
    <x v="1"/>
    <n v="789.754298729276"/>
    <n v="468717.30109067599"/>
    <n v="953222.64728885598"/>
    <n v="46.912031856904498"/>
    <n v="1.0501792664866401"/>
    <n v="0.71463101133533402"/>
    <n v="5"/>
    <n v="57.340886394121597"/>
    <n v="484505.34619817999"/>
    <x v="0"/>
  </r>
  <r>
    <d v="2024-06-30T00:00:00"/>
    <x v="2"/>
    <x v="3"/>
    <x v="2"/>
    <s v="Fair"/>
    <n v="21.629893624739001"/>
    <n v="878.38798235913998"/>
    <n v="1447.95499206012"/>
    <n v="7.6497647474396802"/>
    <x v="1"/>
    <n v="518.44400421061698"/>
    <n v="329059.82023463701"/>
    <n v="522534.387071128"/>
    <n v="19.854175299597699"/>
    <n v="0.75446959415826398"/>
    <n v="1.16907165743585"/>
    <n v="2"/>
    <n v="54.520173731026297"/>
    <n v="193474.56683649099"/>
    <x v="0"/>
  </r>
  <r>
    <d v="2023-06-04T00:00:00"/>
    <x v="0"/>
    <x v="1"/>
    <x v="2"/>
    <s v="Good"/>
    <n v="24.479581469073501"/>
    <n v="864.84865883075702"/>
    <n v="1874.1236592728001"/>
    <n v="7.6908062663063799"/>
    <x v="0"/>
    <n v="593.87019457982296"/>
    <n v="375938.423403894"/>
    <n v="754507.81243610405"/>
    <n v="31.925095596896799"/>
    <n v="1.4031062490834201"/>
    <n v="1.2057097731912101"/>
    <n v="8"/>
    <n v="67.921111645428198"/>
    <n v="378569.38903221005"/>
    <x v="0"/>
  </r>
  <r>
    <d v="2023-06-11T00:00:00"/>
    <x v="0"/>
    <x v="2"/>
    <x v="0"/>
    <s v="Good"/>
    <n v="22.0445463826421"/>
    <n v="599.60469130707804"/>
    <n v="540.70828685158301"/>
    <n v="13.405804751182499"/>
    <x v="2"/>
    <n v="1933.28221804742"/>
    <n v="238673.23388268999"/>
    <n v="624303.54964475101"/>
    <n v="40.030711690030799"/>
    <n v="1.1066953610369199"/>
    <n v="0.77977503641577195"/>
    <n v="1"/>
    <n v="67.560493788669604"/>
    <n v="385630.31576206104"/>
    <x v="0"/>
  </r>
  <r>
    <d v="2023-06-18T00:00:00"/>
    <x v="0"/>
    <x v="4"/>
    <x v="1"/>
    <s v="Critical"/>
    <n v="18.188565668032499"/>
    <n v="1376.1420502237399"/>
    <n v="989.60149503671005"/>
    <n v="10.6256667743975"/>
    <x v="1"/>
    <n v="1363.2897339060501"/>
    <n v="141319.86908345399"/>
    <n v="823414.44135103899"/>
    <n v="42.166902852754497"/>
    <n v="1.09574258341571"/>
    <n v="1.2448095786195501"/>
    <n v="2"/>
    <n v="77.166705223716605"/>
    <n v="682094.57226758497"/>
    <x v="0"/>
  </r>
  <r>
    <d v="2023-06-25T00:00:00"/>
    <x v="4"/>
    <x v="3"/>
    <x v="1"/>
    <s v="Good"/>
    <n v="19.100731840837501"/>
    <n v="2035.64270617958"/>
    <n v="785.18650339969395"/>
    <n v="9.1872785140272892"/>
    <x v="0"/>
    <n v="1785.0052221898"/>
    <n v="90997.509918292693"/>
    <n v="643276.84495214501"/>
    <n v="17.0210614111997"/>
    <n v="1.21918157040083"/>
    <n v="1.3177228059830901"/>
    <n v="5"/>
    <n v="80.545955804673696"/>
    <n v="552279.33503385237"/>
    <x v="0"/>
  </r>
  <r>
    <d v="2023-07-02T00:00:00"/>
    <x v="1"/>
    <x v="4"/>
    <x v="1"/>
    <s v="Good"/>
    <n v="13.625672892880999"/>
    <n v="1170.2512689037901"/>
    <n v="1189.11654329609"/>
    <n v="12.000004133098299"/>
    <x v="1"/>
    <n v="142.81024224481499"/>
    <n v="143230.43248965399"/>
    <n v="574998.08845976903"/>
    <n v="67.175133613358497"/>
    <n v="0.67611289967196797"/>
    <n v="0.82655858874266497"/>
    <n v="3"/>
    <n v="67.952666410000404"/>
    <n v="431767.65597011504"/>
    <x v="1"/>
  </r>
  <r>
    <d v="2023-07-09T00:00:00"/>
    <x v="1"/>
    <x v="3"/>
    <x v="2"/>
    <s v="Good"/>
    <n v="22.2981257561535"/>
    <n v="1644.28574928799"/>
    <n v="1880.66151667901"/>
    <n v="6.6705714647383703"/>
    <x v="0"/>
    <n v="198.87640440491001"/>
    <n v="422248.30889717099"/>
    <n v="97365.694838488198"/>
    <n v="30.038227831731"/>
    <n v="0.70777733793863695"/>
    <n v="0.725395831393427"/>
    <n v="8"/>
    <n v="77.541930241326995"/>
    <n v="-324882.61405868281"/>
    <x v="1"/>
  </r>
  <r>
    <d v="2023-07-16T00:00:00"/>
    <x v="1"/>
    <x v="3"/>
    <x v="0"/>
    <s v="Good"/>
    <n v="23.436201099142401"/>
    <n v="2516.1729021359502"/>
    <n v="68.826438759140601"/>
    <n v="7.7713785480178297"/>
    <x v="0"/>
    <n v="365.352822132526"/>
    <n v="277796.54037977202"/>
    <n v="542932.78341332194"/>
    <n v="27.5833380822931"/>
    <n v="0.78550359372587597"/>
    <n v="1.0843387177723101"/>
    <n v="3"/>
    <n v="55.261161717512898"/>
    <n v="265136.24303354992"/>
    <x v="1"/>
  </r>
  <r>
    <d v="2023-07-23T00:00:00"/>
    <x v="2"/>
    <x v="4"/>
    <x v="0"/>
    <s v="Fair"/>
    <n v="22.837356528074402"/>
    <n v="1940.3339415862899"/>
    <n v="313.26390066039397"/>
    <n v="9.3934848849636694"/>
    <x v="1"/>
    <n v="1369.0176003567301"/>
    <n v="64660.156300303097"/>
    <n v="427751.940165915"/>
    <n v="64.047988984024101"/>
    <n v="0.92831066874503798"/>
    <n v="0.90586196842148303"/>
    <n v="7"/>
    <n v="50.639619342421099"/>
    <n v="363091.78386561188"/>
    <x v="1"/>
  </r>
  <r>
    <d v="2023-07-30T00:00:00"/>
    <x v="2"/>
    <x v="4"/>
    <x v="0"/>
    <s v="Good"/>
    <n v="15.8352594352972"/>
    <n v="867.513442607446"/>
    <n v="1622.0875012092999"/>
    <n v="7.1933456276933097"/>
    <x v="0"/>
    <n v="1276.7453061548699"/>
    <n v="390029.16362944199"/>
    <n v="525659.17366541398"/>
    <n v="24.138334402297598"/>
    <n v="0.393815871003177"/>
    <n v="0.97228169151479604"/>
    <n v="5"/>
    <n v="69.645442298018907"/>
    <n v="135630.01003597199"/>
    <x v="1"/>
  </r>
  <r>
    <d v="2023-08-06T00:00:00"/>
    <x v="4"/>
    <x v="3"/>
    <x v="2"/>
    <s v="Critical"/>
    <n v="15.1685436328299"/>
    <n v="2777.13504740598"/>
    <n v="1340.46742545865"/>
    <n v="5.6483143622877297"/>
    <x v="0"/>
    <n v="1343.69153414826"/>
    <n v="214210.12314784899"/>
    <n v="593776.97337798099"/>
    <n v="21.387792411811699"/>
    <n v="0.15164147549170201"/>
    <n v="0.92745795456242697"/>
    <n v="4"/>
    <n v="81.804601340077994"/>
    <n v="379566.850230132"/>
    <x v="2"/>
  </r>
  <r>
    <d v="2023-08-13T00:00:00"/>
    <x v="1"/>
    <x v="4"/>
    <x v="2"/>
    <s v="Good"/>
    <n v="17.210460295509101"/>
    <n v="725.13232787999596"/>
    <n v="1786.32106191978"/>
    <n v="6.7607272820236002"/>
    <x v="0"/>
    <n v="839.21660018595401"/>
    <n v="358252.85907494498"/>
    <n v="761270.74121863605"/>
    <n v="32.306165994717503"/>
    <n v="0.51498642485663404"/>
    <n v="0.78376738554036696"/>
    <n v="3"/>
    <n v="98.672136219192097"/>
    <n v="403017.88214369107"/>
    <x v="2"/>
  </r>
  <r>
    <d v="2023-08-20T00:00:00"/>
    <x v="4"/>
    <x v="3"/>
    <x v="0"/>
    <s v="Critical"/>
    <n v="24.605940087035702"/>
    <n v="1117.7911473295601"/>
    <n v="641.19311356938294"/>
    <n v="12.9457233242281"/>
    <x v="0"/>
    <n v="235.94208464380799"/>
    <n v="450880.791321492"/>
    <n v="298107.22758355102"/>
    <n v="47.308223338608101"/>
    <n v="0.81152724491753903"/>
    <n v="0.739824451394272"/>
    <n v="8"/>
    <n v="98.852960349733493"/>
    <n v="-152773.56373794097"/>
    <x v="2"/>
  </r>
  <r>
    <d v="2023-08-27T00:00:00"/>
    <x v="2"/>
    <x v="4"/>
    <x v="2"/>
    <s v="None"/>
    <n v="17.227140475062399"/>
    <n v="1068.70752434827"/>
    <n v="87.764391356461701"/>
    <n v="8.9855570586153402"/>
    <x v="1"/>
    <n v="1596.10413763982"/>
    <n v="361159.428886379"/>
    <n v="532318.23937520501"/>
    <n v="49.153628305379598"/>
    <n v="0.89170302116715605"/>
    <n v="1.4957948684729201"/>
    <n v="2"/>
    <n v="64.492850388564406"/>
    <n v="171158.81048882601"/>
    <x v="2"/>
  </r>
  <r>
    <d v="2023-09-03T00:00:00"/>
    <x v="2"/>
    <x v="3"/>
    <x v="2"/>
    <s v="Fair"/>
    <n v="18.0297547790735"/>
    <n v="599.37052336833699"/>
    <n v="586.68751841569303"/>
    <n v="9.8135663405100697"/>
    <x v="0"/>
    <n v="713.80395743894496"/>
    <n v="422064.17354978999"/>
    <n v="61925.524386199701"/>
    <n v="56.501677802545501"/>
    <n v="0.30784678678788002"/>
    <n v="0.60917560274912197"/>
    <n v="8"/>
    <n v="81.512578087173196"/>
    <n v="-360138.64916359028"/>
    <x v="3"/>
  </r>
  <r>
    <d v="2023-09-10T00:00:00"/>
    <x v="4"/>
    <x v="3"/>
    <x v="2"/>
    <s v="Good"/>
    <n v="16.902700012047202"/>
    <n v="1659.9764358843299"/>
    <n v="396.25800182723799"/>
    <n v="14.4668603138136"/>
    <x v="1"/>
    <n v="1524.0533809972401"/>
    <n v="394791.38073511299"/>
    <n v="893842.91363103897"/>
    <n v="24.3372370968148"/>
    <n v="0.75333493156889397"/>
    <n v="0.50548986531914797"/>
    <n v="5"/>
    <n v="69.973430933055695"/>
    <n v="499051.53289592598"/>
    <x v="3"/>
  </r>
  <r>
    <d v="2023-09-17T00:00:00"/>
    <x v="0"/>
    <x v="2"/>
    <x v="1"/>
    <s v="Fair"/>
    <n v="15.9467325898905"/>
    <n v="2803.7346583369999"/>
    <n v="1710.6675100830701"/>
    <n v="8.5543247758194205"/>
    <x v="0"/>
    <n v="261.324908522859"/>
    <n v="303073.67071032198"/>
    <n v="877662.79174005694"/>
    <n v="12.347804347419601"/>
    <n v="0.71945171034808997"/>
    <n v="1.0563077605118201"/>
    <n v="1"/>
    <n v="56.783113521331202"/>
    <n v="574589.12102973496"/>
    <x v="3"/>
  </r>
  <r>
    <d v="2023-09-24T00:00:00"/>
    <x v="4"/>
    <x v="4"/>
    <x v="2"/>
    <s v="Good"/>
    <n v="16.073470019848401"/>
    <n v="2483.33631721141"/>
    <n v="363.50183048866"/>
    <n v="10.349215666373301"/>
    <x v="2"/>
    <n v="935.63991464525202"/>
    <n v="50389.562301359903"/>
    <n v="295890.032021683"/>
    <n v="14.630978790441601"/>
    <n v="0.66305751053030704"/>
    <n v="1.2936936655525999"/>
    <n v="8"/>
    <n v="55.214018800548097"/>
    <n v="245500.4697203231"/>
    <x v="3"/>
  </r>
  <r>
    <d v="2023-10-01T00:00:00"/>
    <x v="0"/>
    <x v="4"/>
    <x v="0"/>
    <s v="Fair"/>
    <n v="20.9290052016188"/>
    <n v="1569.6016269936899"/>
    <n v="740.43434494507596"/>
    <n v="9.5926513988281794"/>
    <x v="2"/>
    <n v="1897.20675807106"/>
    <n v="274485.08921446197"/>
    <n v="791432.39917040698"/>
    <n v="44.812550414756899"/>
    <n v="0.37926509626553301"/>
    <n v="0.961453812316439"/>
    <n v="3"/>
    <n v="53.854819772963097"/>
    <n v="516947.30995594501"/>
    <x v="4"/>
  </r>
  <r>
    <d v="2023-10-08T00:00:00"/>
    <x v="4"/>
    <x v="3"/>
    <x v="1"/>
    <s v="Good"/>
    <n v="10.7714185618877"/>
    <n v="1372.1657654154001"/>
    <n v="214.68942246609399"/>
    <n v="13.066990126187401"/>
    <x v="1"/>
    <n v="1387.2729814848601"/>
    <n v="43280.593420190198"/>
    <n v="111012.07407130999"/>
    <n v="44.3092877628265"/>
    <n v="0.232286539545007"/>
    <n v="0.75790570126830503"/>
    <n v="1"/>
    <n v="77.625242137399297"/>
    <n v="67731.480651119797"/>
    <x v="4"/>
  </r>
  <r>
    <d v="2023-10-15T00:00:00"/>
    <x v="4"/>
    <x v="1"/>
    <x v="2"/>
    <s v="Good"/>
    <n v="10.883923303924099"/>
    <n v="773.32055821462404"/>
    <n v="348.67993588280802"/>
    <n v="7.1489417166608602"/>
    <x v="2"/>
    <n v="1639.22540665885"/>
    <n v="194293.94688434899"/>
    <n v="387442.24488508602"/>
    <n v="70.811282363466702"/>
    <n v="0.20836593975866199"/>
    <n v="0.90125671678293096"/>
    <n v="9"/>
    <n v="52.641960913636403"/>
    <n v="193148.29800073704"/>
    <x v="4"/>
  </r>
  <r>
    <d v="2023-10-22T00:00:00"/>
    <x v="0"/>
    <x v="0"/>
    <x v="3"/>
    <s v="Fair"/>
    <n v="18.5660216377598"/>
    <n v="1517.0134732834499"/>
    <n v="1852.6289465039899"/>
    <n v="6.7639384086682304"/>
    <x v="0"/>
    <n v="173.364143848688"/>
    <n v="434573.61895352602"/>
    <n v="68749.019656578996"/>
    <n v="58.1200247105416"/>
    <n v="0.63502255933951202"/>
    <n v="0.55871505705911495"/>
    <n v="1"/>
    <n v="56.584729296280003"/>
    <n v="-365824.59929694701"/>
    <x v="4"/>
  </r>
  <r>
    <d v="2023-10-29T00:00:00"/>
    <x v="1"/>
    <x v="2"/>
    <x v="0"/>
    <s v="Good"/>
    <n v="14.3893091718605"/>
    <n v="2394.6879735092102"/>
    <n v="1714.8545127540999"/>
    <n v="9.3321393801631505"/>
    <x v="0"/>
    <n v="1529.76970946098"/>
    <n v="95161.310486774499"/>
    <n v="702075.37842630397"/>
    <n v="45.185452871129002"/>
    <n v="1.05685026444695"/>
    <n v="0.98311513100901105"/>
    <n v="6"/>
    <n v="93.784106324971802"/>
    <n v="606914.06793952943"/>
    <x v="4"/>
  </r>
  <r>
    <d v="2023-11-05T00:00:00"/>
    <x v="0"/>
    <x v="2"/>
    <x v="1"/>
    <s v="Critical"/>
    <n v="14.4436375567221"/>
    <n v="1065.8397845468801"/>
    <n v="101.925197830709"/>
    <n v="9.0023693737297403"/>
    <x v="0"/>
    <n v="973.14831100660899"/>
    <n v="122353.684993221"/>
    <n v="934588.07626189198"/>
    <n v="66.058187670020303"/>
    <n v="1.49666896353098"/>
    <n v="1.4274014591942099"/>
    <n v="5"/>
    <n v="96.924401799335598"/>
    <n v="812234.39126867102"/>
    <x v="5"/>
  </r>
  <r>
    <d v="2023-11-12T00:00:00"/>
    <x v="2"/>
    <x v="4"/>
    <x v="1"/>
    <s v="Fair"/>
    <n v="19.438897492482599"/>
    <n v="1528.38754087742"/>
    <n v="840.40157152788595"/>
    <n v="11.057214420151601"/>
    <x v="1"/>
    <n v="1431.4917049645301"/>
    <n v="432017.773060109"/>
    <n v="615360.15617823496"/>
    <n v="38.413355863545704"/>
    <n v="1.44435977688755"/>
    <n v="1.2149307575241199"/>
    <n v="3"/>
    <n v="64.097286745031298"/>
    <n v="183342.38311812596"/>
    <x v="5"/>
  </r>
  <r>
    <d v="2023-11-19T00:00:00"/>
    <x v="2"/>
    <x v="1"/>
    <x v="2"/>
    <s v="Critical"/>
    <n v="24.5950477680028"/>
    <n v="1001.22403947893"/>
    <n v="550.92821128372395"/>
    <n v="14.4231504918039"/>
    <x v="1"/>
    <n v="362.23246186029598"/>
    <n v="111107.19054374901"/>
    <n v="916612.01105062396"/>
    <n v="34.810775866590497"/>
    <n v="1.45606095028997"/>
    <n v="0.52705831179830298"/>
    <n v="2"/>
    <n v="78.385310760645694"/>
    <n v="805504.82050687494"/>
    <x v="5"/>
  </r>
  <r>
    <d v="2023-11-26T00:00:00"/>
    <x v="2"/>
    <x v="4"/>
    <x v="0"/>
    <s v="Critical"/>
    <n v="24.3322757360861"/>
    <n v="1151.09095704534"/>
    <n v="874.82903729854797"/>
    <n v="5.77185445723961"/>
    <x v="2"/>
    <n v="1550.5362582216801"/>
    <n v="413944.87900685798"/>
    <n v="57904.095833881598"/>
    <n v="37.426605619908401"/>
    <n v="0.839288049534613"/>
    <n v="0.663983504780847"/>
    <n v="1"/>
    <n v="98.029712639973198"/>
    <n v="-356040.7831729764"/>
    <x v="5"/>
  </r>
  <r>
    <d v="2023-12-03T00:00:00"/>
    <x v="4"/>
    <x v="4"/>
    <x v="3"/>
    <s v="Fair"/>
    <n v="17.392437620624399"/>
    <n v="1329.7974621225501"/>
    <n v="961.12311619727802"/>
    <n v="5.2104036273139096"/>
    <x v="1"/>
    <n v="1382.6913495403401"/>
    <n v="175120.817729256"/>
    <n v="970434.34511738596"/>
    <n v="47.965302427695001"/>
    <n v="1.36527848497993"/>
    <n v="0.820900471643074"/>
    <n v="3"/>
    <n v="63.192074917067799"/>
    <n v="795313.52738812997"/>
    <x v="6"/>
  </r>
  <r>
    <d v="2023-12-10T00:00:00"/>
    <x v="2"/>
    <x v="4"/>
    <x v="1"/>
    <s v="Good"/>
    <n v="14.2612421109016"/>
    <n v="2143.21408711512"/>
    <n v="1335.98326032413"/>
    <n v="12.5007260112111"/>
    <x v="1"/>
    <n v="612.51764958181002"/>
    <n v="197374.21432514"/>
    <n v="373815.799224758"/>
    <n v="26.6129403691276"/>
    <n v="0.99149935980935799"/>
    <n v="1.3392872190077501"/>
    <n v="2"/>
    <n v="55.612099536236897"/>
    <n v="176441.584899618"/>
    <x v="6"/>
  </r>
  <r>
    <d v="2023-12-17T00:00:00"/>
    <x v="0"/>
    <x v="0"/>
    <x v="1"/>
    <s v="Good"/>
    <n v="13.2733821953492"/>
    <n v="711.813493869887"/>
    <n v="371.35493792689698"/>
    <n v="8.0380471332791092"/>
    <x v="0"/>
    <n v="676.01909380520397"/>
    <n v="338641.59312362003"/>
    <n v="863765.96006241697"/>
    <n v="23.866246326746499"/>
    <n v="0.44078541758060702"/>
    <n v="0.94594209793836603"/>
    <n v="6"/>
    <n v="55.878565435441402"/>
    <n v="525124.36693879694"/>
    <x v="6"/>
  </r>
  <r>
    <d v="2023-12-24T00:00:00"/>
    <x v="4"/>
    <x v="1"/>
    <x v="0"/>
    <s v="Good"/>
    <n v="13.147127555124801"/>
    <n v="1631.78407748685"/>
    <n v="1363.31288459449"/>
    <n v="12.208808098431099"/>
    <x v="0"/>
    <n v="413.87756451751898"/>
    <n v="238897.42657682399"/>
    <n v="695483.38532405405"/>
    <n v="15.3309933667254"/>
    <n v="0.51484549398215596"/>
    <n v="0.82806937065851705"/>
    <n v="9"/>
    <n v="63.4336469014982"/>
    <n v="456585.95874723006"/>
    <x v="6"/>
  </r>
  <r>
    <d v="2023-12-31T00:00:00"/>
    <x v="1"/>
    <x v="2"/>
    <x v="2"/>
    <s v="Good"/>
    <n v="10.639521692564999"/>
    <n v="2290.9486732925002"/>
    <n v="1127.54607135776"/>
    <n v="7.7983594200543997"/>
    <x v="3"/>
    <n v="1974.6511281553801"/>
    <n v="289646.58824505802"/>
    <n v="716862.18384405901"/>
    <n v="59.513599613896197"/>
    <n v="0.41449604453629002"/>
    <n v="1.48739708117376"/>
    <n v="8"/>
    <n v="52.098935940912"/>
    <n v="427215.59559900098"/>
    <x v="6"/>
  </r>
  <r>
    <d v="2024-01-07T00:00:00"/>
    <x v="2"/>
    <x v="4"/>
    <x v="3"/>
    <s v="Good"/>
    <n v="10.517141221958999"/>
    <n v="1297.57686002935"/>
    <n v="510.80049748326098"/>
    <n v="12.882525264321499"/>
    <x v="3"/>
    <n v="281.74895687764098"/>
    <n v="251675.036690415"/>
    <n v="663243.69330264698"/>
    <n v="16.9612439777686"/>
    <n v="1.2928879196179399"/>
    <n v="1.03539188352418"/>
    <n v="6"/>
    <n v="90.388080037935296"/>
    <n v="411568.65661223198"/>
    <x v="7"/>
  </r>
  <r>
    <d v="2024-01-14T00:00:00"/>
    <x v="2"/>
    <x v="4"/>
    <x v="0"/>
    <s v="Critical"/>
    <n v="22.857212360812198"/>
    <n v="1992.55899981525"/>
    <n v="465.01218273235298"/>
    <n v="13.5659084771178"/>
    <x v="2"/>
    <n v="425.69640571645402"/>
    <n v="244634.78267960099"/>
    <n v="719129.58052582201"/>
    <n v="39.095777674172403"/>
    <n v="0.74949904406356904"/>
    <n v="0.87195655724441201"/>
    <n v="6"/>
    <n v="70.4056405981962"/>
    <n v="474494.79784622102"/>
    <x v="7"/>
  </r>
  <r>
    <d v="2024-01-21T00:00:00"/>
    <x v="0"/>
    <x v="3"/>
    <x v="3"/>
    <s v="Fair"/>
    <n v="11.339757542819701"/>
    <n v="2382.2897301788098"/>
    <n v="698.01429976817496"/>
    <n v="9.3979103079478694"/>
    <x v="1"/>
    <n v="1191.3131246558801"/>
    <n v="114522.205362394"/>
    <n v="472292.36554094101"/>
    <n v="57.2928025331192"/>
    <n v="1.0865628249183501"/>
    <n v="0.95713422118126901"/>
    <n v="5"/>
    <n v="80.252397983582199"/>
    <n v="357770.16017854703"/>
    <x v="7"/>
  </r>
  <r>
    <d v="2024-01-28T00:00:00"/>
    <x v="4"/>
    <x v="1"/>
    <x v="1"/>
    <s v="Good"/>
    <n v="11.721582944946499"/>
    <n v="1584.54061797605"/>
    <n v="1181.81887991397"/>
    <n v="8.3554546827968501"/>
    <x v="0"/>
    <n v="959.49701767400495"/>
    <n v="325804.41443174402"/>
    <n v="386907.56025559898"/>
    <n v="65.957725103436104"/>
    <n v="0.28848025665080601"/>
    <n v="1.20380614974462"/>
    <n v="5"/>
    <n v="57.410695376956603"/>
    <n v="61103.145823854953"/>
    <x v="7"/>
  </r>
  <r>
    <d v="2024-02-04T00:00:00"/>
    <x v="2"/>
    <x v="4"/>
    <x v="0"/>
    <s v="Good"/>
    <n v="17.821812210830402"/>
    <n v="1287.38118832398"/>
    <n v="1040.9924827898301"/>
    <n v="6.6708630479617801"/>
    <x v="2"/>
    <n v="1576.3439346370301"/>
    <n v="93891.591200503404"/>
    <n v="435992.96402387402"/>
    <n v="20.6048078794982"/>
    <n v="1.14210632492119"/>
    <n v="0.65989890275199303"/>
    <n v="3"/>
    <n v="77.620534597442798"/>
    <n v="342101.37282337062"/>
    <x v="8"/>
  </r>
  <r>
    <d v="2024-02-11T00:00:00"/>
    <x v="2"/>
    <x v="4"/>
    <x v="1"/>
    <s v="Fair"/>
    <n v="15.8804895092637"/>
    <n v="1597.50240113061"/>
    <n v="1664.25004473935"/>
    <n v="6.0342478907495902"/>
    <x v="0"/>
    <n v="452.855769737701"/>
    <n v="46197.251263091603"/>
    <n v="308317.390367702"/>
    <n v="66.197364034923794"/>
    <n v="1.42686383232392"/>
    <n v="1.39856808050647"/>
    <n v="9"/>
    <n v="62.684599161600403"/>
    <n v="262120.1391046104"/>
    <x v="8"/>
  </r>
  <r>
    <d v="2024-02-18T00:00:00"/>
    <x v="2"/>
    <x v="4"/>
    <x v="2"/>
    <s v="Critical"/>
    <n v="14.912946150631001"/>
    <n v="2150.5804768163998"/>
    <n v="1282.3771704262699"/>
    <n v="8.4670086687890294"/>
    <x v="0"/>
    <n v="351.43778323699598"/>
    <n v="195584.255282717"/>
    <n v="865804.252154705"/>
    <n v="56.358364166382202"/>
    <n v="1.25933457649681"/>
    <n v="0.73623716202762601"/>
    <n v="8"/>
    <n v="50.245516486752898"/>
    <n v="670219.99687198806"/>
    <x v="8"/>
  </r>
  <r>
    <d v="2024-02-25T00:00:00"/>
    <x v="0"/>
    <x v="1"/>
    <x v="1"/>
    <s v="Fair"/>
    <n v="15.3656195932989"/>
    <n v="1269.57623953813"/>
    <n v="1271.1015018012399"/>
    <n v="10.397679770846"/>
    <x v="0"/>
    <n v="1091.6241722959601"/>
    <n v="228055.03199156901"/>
    <n v="611372.20554519095"/>
    <n v="18.8541875569626"/>
    <n v="1.1252813986453201"/>
    <n v="1.24085315560633"/>
    <n v="9"/>
    <n v="61.4406646493305"/>
    <n v="383317.17355362198"/>
    <x v="8"/>
  </r>
  <r>
    <d v="2024-03-03T00:00:00"/>
    <x v="2"/>
    <x v="4"/>
    <x v="1"/>
    <s v="Good"/>
    <n v="19.296709849858701"/>
    <n v="2807.7067900429702"/>
    <n v="94.664487347071699"/>
    <n v="9.4537929630456308"/>
    <x v="1"/>
    <n v="473.33242725145197"/>
    <n v="238018.026385554"/>
    <n v="188725.739644997"/>
    <n v="27.1502874463289"/>
    <n v="0.32492326070695998"/>
    <n v="1.0591813341556"/>
    <n v="5"/>
    <n v="66.753533749811396"/>
    <n v="-49292.286740557"/>
    <x v="9"/>
  </r>
  <r>
    <d v="2024-03-10T00:00:00"/>
    <x v="0"/>
    <x v="4"/>
    <x v="0"/>
    <s v="Fair"/>
    <n v="16.631153934746401"/>
    <n v="520.82917060476098"/>
    <n v="1786.8567762651001"/>
    <n v="8.1506817317370999"/>
    <x v="1"/>
    <n v="1758.71555393004"/>
    <n v="134516.951797947"/>
    <n v="225942.497862046"/>
    <n v="26.632654673121799"/>
    <n v="1.26480247077208"/>
    <n v="0.60693433012824405"/>
    <n v="3"/>
    <n v="74.515490307666994"/>
    <n v="91425.546064099006"/>
    <x v="9"/>
  </r>
  <r>
    <d v="2024-03-17T00:00:00"/>
    <x v="1"/>
    <x v="4"/>
    <x v="2"/>
    <s v="Fair"/>
    <n v="24.914622208764499"/>
    <n v="2489.7662297501702"/>
    <n v="530.14094582340999"/>
    <n v="7.5121011267475302"/>
    <x v="0"/>
    <n v="1976.8567070946301"/>
    <n v="196769.88087029799"/>
    <n v="304471.66712476499"/>
    <n v="20.239604333968899"/>
    <n v="0.579452583781775"/>
    <n v="1.2656487805477401"/>
    <n v="2"/>
    <n v="77.456627679840096"/>
    <n v="107701.78625446701"/>
    <x v="9"/>
  </r>
  <r>
    <d v="2024-03-24T00:00:00"/>
    <x v="1"/>
    <x v="3"/>
    <x v="0"/>
    <s v="Good"/>
    <n v="12.573568706026"/>
    <n v="1795.8165686841"/>
    <n v="1726.0171339933399"/>
    <n v="12.4592883579346"/>
    <x v="1"/>
    <n v="298.55243588287902"/>
    <n v="256504.872176176"/>
    <n v="435407.689565668"/>
    <n v="48.925293563667204"/>
    <n v="0.16535601842018"/>
    <n v="0.88136426048052596"/>
    <n v="1"/>
    <n v="65.260143386246796"/>
    <n v="178902.817389492"/>
    <x v="9"/>
  </r>
  <r>
    <d v="2024-03-31T00:00:00"/>
    <x v="2"/>
    <x v="4"/>
    <x v="1"/>
    <s v="Critical"/>
    <n v="24.237826220698299"/>
    <n v="2359.7611840570198"/>
    <n v="1249.6761264560701"/>
    <n v="13.015400207921299"/>
    <x v="0"/>
    <n v="1912.7672402303101"/>
    <n v="64915.250432273999"/>
    <n v="77068.856875130004"/>
    <n v="43.310118117168599"/>
    <n v="1.38208433435726"/>
    <n v="0.93019858908980302"/>
    <n v="8"/>
    <n v="61.737896112258497"/>
    <n v="12153.606442856006"/>
    <x v="9"/>
  </r>
  <r>
    <d v="2024-04-07T00:00:00"/>
    <x v="4"/>
    <x v="2"/>
    <x v="0"/>
    <s v="Critical"/>
    <n v="18.119340023385899"/>
    <n v="1429.0771220941101"/>
    <n v="477.203743389983"/>
    <n v="6.9219547790292602"/>
    <x v="0"/>
    <n v="465.94147248302897"/>
    <n v="84353.616098076905"/>
    <n v="460835.56786876498"/>
    <n v="29.874289349060899"/>
    <n v="1.2956946145832999"/>
    <n v="0.82055660945852305"/>
    <n v="5"/>
    <n v="61.401296120063897"/>
    <n v="376481.95177068806"/>
    <x v="10"/>
  </r>
  <r>
    <d v="2024-04-14T00:00:00"/>
    <x v="4"/>
    <x v="4"/>
    <x v="1"/>
    <s v="Good"/>
    <n v="23.450580062446701"/>
    <n v="1267.70256352454"/>
    <n v="120.03688875300099"/>
    <n v="6.9183165736696397"/>
    <x v="0"/>
    <n v="1530.3939974525399"/>
    <n v="106471.887539887"/>
    <n v="704652.69224295695"/>
    <n v="61.805841300728403"/>
    <n v="0.54565537822705001"/>
    <n v="0.98279772685198497"/>
    <n v="3"/>
    <n v="87.909894571660601"/>
    <n v="598180.80470306997"/>
    <x v="10"/>
  </r>
  <r>
    <d v="2024-04-21T00:00:00"/>
    <x v="2"/>
    <x v="4"/>
    <x v="0"/>
    <s v="Fair"/>
    <n v="13.8248580511134"/>
    <n v="1071.62186835277"/>
    <n v="102.277190289207"/>
    <n v="12.056533286833"/>
    <x v="0"/>
    <n v="659.35247382193302"/>
    <n v="122999.96436493999"/>
    <n v="456791.110601213"/>
    <n v="44.221003901801403"/>
    <n v="1.00857689677183"/>
    <n v="0.95201956535531895"/>
    <n v="2"/>
    <n v="93.514905692666801"/>
    <n v="333791.14623627299"/>
    <x v="10"/>
  </r>
  <r>
    <d v="2024-04-28T00:00:00"/>
    <x v="2"/>
    <x v="4"/>
    <x v="0"/>
    <s v="Good"/>
    <n v="14.935557871973799"/>
    <n v="905.14077633057002"/>
    <n v="1416.3418783058301"/>
    <n v="10.938677679652701"/>
    <x v="2"/>
    <n v="1640.61852533462"/>
    <n v="85283.899706856595"/>
    <n v="747624.11564646696"/>
    <n v="31.542155209268"/>
    <n v="0.37418351255858701"/>
    <n v="0.61770609308917201"/>
    <n v="5"/>
    <n v="52.855670608642399"/>
    <n v="662340.21593961038"/>
    <x v="10"/>
  </r>
  <r>
    <d v="2024-05-05T00:00:00"/>
    <x v="1"/>
    <x v="1"/>
    <x v="0"/>
    <s v="Good"/>
    <n v="13.544315225464301"/>
    <n v="2295.73215407405"/>
    <n v="1686.54383058348"/>
    <n v="14.7013413871561"/>
    <x v="3"/>
    <n v="1798.22803415095"/>
    <n v="286265.562304753"/>
    <n v="646673.24572340294"/>
    <n v="50.484941702005301"/>
    <n v="0.50179718883111801"/>
    <n v="0.58636526991011895"/>
    <n v="1"/>
    <n v="76.379971114001094"/>
    <n v="360407.68341864995"/>
    <x v="11"/>
  </r>
  <r>
    <d v="2024-05-12T00:00:00"/>
    <x v="1"/>
    <x v="4"/>
    <x v="3"/>
    <s v="Fair"/>
    <n v="21.903586591219899"/>
    <n v="1329.5867592644599"/>
    <n v="600.16795338263"/>
    <n v="5.2722817434093701"/>
    <x v="2"/>
    <n v="1603.8933471429"/>
    <n v="111238.91938952199"/>
    <n v="95854.660297536"/>
    <n v="55.198835638030403"/>
    <n v="0.68735557603692099"/>
    <n v="1.3800823851366999"/>
    <n v="7"/>
    <n v="64.568592920709406"/>
    <n v="-15384.259091985994"/>
    <x v="11"/>
  </r>
  <r>
    <d v="2024-05-19T00:00:00"/>
    <x v="0"/>
    <x v="1"/>
    <x v="1"/>
    <s v="Good"/>
    <n v="15.412972256912299"/>
    <n v="1096.0758526063801"/>
    <n v="1839.7156190255"/>
    <n v="8.3892461684282793"/>
    <x v="2"/>
    <n v="1483.9692981887199"/>
    <n v="142985.30485190399"/>
    <n v="472630.211242794"/>
    <n v="54.360008912471002"/>
    <n v="1.22186510749632"/>
    <n v="1.06838005808777"/>
    <n v="5"/>
    <n v="68.7075560402062"/>
    <n v="329644.90639089001"/>
    <x v="11"/>
  </r>
  <r>
    <d v="2024-05-26T00:00:00"/>
    <x v="2"/>
    <x v="2"/>
    <x v="1"/>
    <s v="Fair"/>
    <n v="10.5384105830381"/>
    <n v="721.123250365427"/>
    <n v="103.512199992506"/>
    <n v="5.1101261773198301"/>
    <x v="2"/>
    <n v="408.56666834306498"/>
    <n v="451748.90677291702"/>
    <n v="708179.91712393402"/>
    <n v="14.6648393159709"/>
    <n v="0.94773472663973102"/>
    <n v="0.92111528022381695"/>
    <n v="9"/>
    <n v="92.920723807906697"/>
    <n v="256431.010351017"/>
    <x v="11"/>
  </r>
  <r>
    <d v="2024-06-02T00:00:00"/>
    <x v="2"/>
    <x v="1"/>
    <x v="2"/>
    <s v="Good"/>
    <n v="19.436306922174399"/>
    <n v="2971.8960952959501"/>
    <n v="1458.65626763917"/>
    <n v="14.3336336022334"/>
    <x v="2"/>
    <n v="818.50978522261403"/>
    <n v="379463.50702709501"/>
    <n v="607353.91461696604"/>
    <n v="14.481206214241301"/>
    <n v="0.67808843960002396"/>
    <n v="1.05281939153179"/>
    <n v="4"/>
    <n v="86.880455520824995"/>
    <n v="227890.40758987103"/>
    <x v="0"/>
  </r>
  <r>
    <d v="2024-06-09T00:00:00"/>
    <x v="1"/>
    <x v="4"/>
    <x v="2"/>
    <s v="Good"/>
    <n v="21.548069000500501"/>
    <n v="1719.95531882041"/>
    <n v="340.01025087870499"/>
    <n v="5.04624457125625"/>
    <x v="0"/>
    <n v="1861.56529980858"/>
    <n v="276355.64454053203"/>
    <n v="755293.72045657004"/>
    <n v="43.934484450360301"/>
    <n v="0.62532384660273299"/>
    <n v="1.2852611130107701"/>
    <n v="1"/>
    <n v="68.252064023632499"/>
    <n v="478938.07591603801"/>
    <x v="0"/>
  </r>
  <r>
    <d v="2024-06-16T00:00:00"/>
    <x v="1"/>
    <x v="2"/>
    <x v="0"/>
    <s v="Good"/>
    <n v="12.6228557684263"/>
    <n v="1034.87138513645"/>
    <n v="1388.66520269685"/>
    <n v="10.959822347709"/>
    <x v="0"/>
    <n v="1377.4486552998801"/>
    <n v="486638.89470149099"/>
    <n v="134185.96804851599"/>
    <n v="42.382927141083798"/>
    <n v="0.97418302812134705"/>
    <n v="1.14793121531736"/>
    <n v="5"/>
    <n v="72.1106298205722"/>
    <n v="-352452.92665297503"/>
    <x v="0"/>
  </r>
  <r>
    <d v="2024-06-23T00:00:00"/>
    <x v="4"/>
    <x v="1"/>
    <x v="2"/>
    <s v="Fair"/>
    <n v="14.763044173748799"/>
    <n v="2706.1119669075701"/>
    <n v="1833.2342900512001"/>
    <n v="8.4531217063179795"/>
    <x v="0"/>
    <n v="99.709475733110807"/>
    <n v="354964.46623715799"/>
    <n v="207873.883447064"/>
    <n v="23.4716551090537"/>
    <n v="0.83233853768378296"/>
    <n v="0.63413862072798399"/>
    <n v="5"/>
    <n v="50.266065188175297"/>
    <n v="-147090.58279009399"/>
    <x v="0"/>
  </r>
  <r>
    <d v="2024-06-30T00:00:00"/>
    <x v="2"/>
    <x v="0"/>
    <x v="0"/>
    <s v="Good"/>
    <n v="21.3322342333066"/>
    <n v="717.18547577419599"/>
    <n v="697.49255053320201"/>
    <n v="12.962534272808499"/>
    <x v="3"/>
    <n v="402.54532734013901"/>
    <n v="99466.248135791495"/>
    <n v="98243.612077239406"/>
    <n v="29.228833396085399"/>
    <n v="0.59536929609020794"/>
    <n v="0.81405463953764501"/>
    <n v="6"/>
    <n v="73.374834198935801"/>
    <n v="-1222.6360585520888"/>
    <x v="0"/>
  </r>
  <r>
    <d v="2023-06-04T00:00:00"/>
    <x v="0"/>
    <x v="1"/>
    <x v="2"/>
    <s v="Critical"/>
    <n v="19.911543531092601"/>
    <n v="2726.29790132069"/>
    <n v="1626.31454491265"/>
    <n v="13.481559224727"/>
    <x v="0"/>
    <n v="980.00153083988403"/>
    <n v="422984.34446879901"/>
    <n v="288959.21226763201"/>
    <n v="56.8232668817597"/>
    <n v="0.77973494042367597"/>
    <n v="0.90940731587630597"/>
    <n v="7"/>
    <n v="62.517692377265298"/>
    <n v="-134025.132201167"/>
    <x v="0"/>
  </r>
  <r>
    <d v="2023-06-11T00:00:00"/>
    <x v="2"/>
    <x v="2"/>
    <x v="2"/>
    <s v="Critical"/>
    <n v="13.9139309854493"/>
    <n v="2722.3979756839699"/>
    <n v="1631.4285323296499"/>
    <n v="9.6698647372580808"/>
    <x v="2"/>
    <n v="839.69419228294998"/>
    <n v="400311.36212294101"/>
    <n v="868168.25098302995"/>
    <n v="51.5484212965833"/>
    <n v="1.3381390392046499"/>
    <n v="1.3727609954503099"/>
    <n v="3"/>
    <n v="79.939270597022002"/>
    <n v="467856.88886008895"/>
    <x v="0"/>
  </r>
  <r>
    <d v="2023-06-18T00:00:00"/>
    <x v="4"/>
    <x v="1"/>
    <x v="2"/>
    <s v="Critical"/>
    <n v="24.369554256578301"/>
    <n v="2559.54287148303"/>
    <n v="577.93958035206697"/>
    <n v="9.4122661920081399"/>
    <x v="0"/>
    <n v="993.07844369496104"/>
    <n v="268663.66578675399"/>
    <n v="403750.94844237599"/>
    <n v="15.367230662182401"/>
    <n v="0.59003810553278901"/>
    <n v="1.4009866859142801"/>
    <n v="1"/>
    <n v="81.352847598725901"/>
    <n v="135087.282655622"/>
    <x v="0"/>
  </r>
  <r>
    <d v="2023-06-25T00:00:00"/>
    <x v="1"/>
    <x v="3"/>
    <x v="2"/>
    <s v="Fair"/>
    <n v="22.487084548555199"/>
    <n v="1537.1612467740399"/>
    <n v="1825.7382479001201"/>
    <n v="6.4959405884037498"/>
    <x v="0"/>
    <n v="1248.8094582808801"/>
    <n v="251158.87455401401"/>
    <n v="974721.03453162196"/>
    <n v="66.525462604323295"/>
    <n v="1.43455141368321"/>
    <n v="0.99228931681286803"/>
    <n v="8"/>
    <n v="84.816914991574095"/>
    <n v="723562.15997760789"/>
    <x v="0"/>
  </r>
  <r>
    <d v="2023-07-02T00:00:00"/>
    <x v="1"/>
    <x v="2"/>
    <x v="3"/>
    <s v="None"/>
    <n v="15.1961511280963"/>
    <n v="2714.78086915013"/>
    <n v="1319.9627501694299"/>
    <n v="7.5654539817932704"/>
    <x v="0"/>
    <n v="742.40646397594196"/>
    <n v="455846.04640930501"/>
    <n v="341364.41215259198"/>
    <n v="62.829307446970503"/>
    <n v="1.0918613977476901"/>
    <n v="1.46926064442144"/>
    <n v="3"/>
    <n v="57.3315756924409"/>
    <n v="-114481.63425671303"/>
    <x v="1"/>
  </r>
  <r>
    <d v="2023-07-09T00:00:00"/>
    <x v="0"/>
    <x v="1"/>
    <x v="0"/>
    <s v="Critical"/>
    <n v="23.344097638763699"/>
    <n v="2102.7271088907301"/>
    <n v="1382.7714610748201"/>
    <n v="8.8215107738026397"/>
    <x v="2"/>
    <n v="602.83872986917299"/>
    <n v="383098.32560286898"/>
    <n v="62374.307971305097"/>
    <n v="69.348832946449406"/>
    <n v="1.2323209546393199"/>
    <n v="0.50239376873133501"/>
    <n v="1"/>
    <n v="67.935709728076603"/>
    <n v="-320724.01763156388"/>
    <x v="1"/>
  </r>
  <r>
    <d v="2023-07-16T00:00:00"/>
    <x v="1"/>
    <x v="4"/>
    <x v="1"/>
    <s v="Critical"/>
    <n v="20.759470048070899"/>
    <n v="1973.6417908994499"/>
    <n v="329.88881882672302"/>
    <n v="11.053048331746099"/>
    <x v="1"/>
    <n v="1190.2348126225399"/>
    <n v="369342.94441445399"/>
    <n v="982187.41973201395"/>
    <n v="14.561563828657601"/>
    <n v="1.3015998570660301"/>
    <n v="0.60438872664524601"/>
    <n v="2"/>
    <n v="82.562991526260404"/>
    <n v="612844.4753175599"/>
    <x v="1"/>
  </r>
  <r>
    <d v="2023-07-23T00:00:00"/>
    <x v="2"/>
    <x v="3"/>
    <x v="2"/>
    <s v="Good"/>
    <n v="19.239989971656101"/>
    <n v="1099.2549832764"/>
    <n v="1315.0561863712701"/>
    <n v="8.8703016988087704"/>
    <x v="1"/>
    <n v="388.21514930728603"/>
    <n v="281348.816605328"/>
    <n v="822099.79059083702"/>
    <n v="56.981671211021698"/>
    <n v="1.4200888845945401"/>
    <n v="1.39897832655691"/>
    <n v="3"/>
    <n v="78.461442160485603"/>
    <n v="540750.97398550902"/>
    <x v="1"/>
  </r>
  <r>
    <d v="2023-07-30T00:00:00"/>
    <x v="2"/>
    <x v="2"/>
    <x v="2"/>
    <s v="Critical"/>
    <n v="11.374329592676601"/>
    <n v="1678.83959822527"/>
    <n v="188.233947600221"/>
    <n v="13.2827409877534"/>
    <x v="0"/>
    <n v="1442.9100084232"/>
    <n v="28867.7843600132"/>
    <n v="586469.89078063902"/>
    <n v="32.846108250710898"/>
    <n v="0.101465813801651"/>
    <n v="1.29592366124332"/>
    <n v="8"/>
    <n v="96.306486029524294"/>
    <n v="557602.10642062582"/>
    <x v="1"/>
  </r>
  <r>
    <d v="2023-08-06T00:00:00"/>
    <x v="2"/>
    <x v="4"/>
    <x v="1"/>
    <s v="None"/>
    <n v="23.086762181932801"/>
    <n v="1446.4882397184499"/>
    <n v="88.073932065915699"/>
    <n v="14.410303691316599"/>
    <x v="1"/>
    <n v="1363.2948293238101"/>
    <n v="271119.041190369"/>
    <n v="339671.35133087297"/>
    <n v="55.121674904779198"/>
    <n v="1.4083116795616399"/>
    <n v="0.639943040962064"/>
    <n v="7"/>
    <n v="63.1196811488471"/>
    <n v="68552.310140503978"/>
    <x v="2"/>
  </r>
  <r>
    <d v="2023-08-13T00:00:00"/>
    <x v="2"/>
    <x v="1"/>
    <x v="0"/>
    <s v="Critical"/>
    <n v="10.681410439906699"/>
    <n v="810.64040695347296"/>
    <n v="1057.29341143228"/>
    <n v="13.568589740408701"/>
    <x v="1"/>
    <n v="742.64747745640796"/>
    <n v="359151.684575191"/>
    <n v="539673.65876926295"/>
    <n v="40.877763653805701"/>
    <n v="0.52602614956584604"/>
    <n v="1.40723706647498"/>
    <n v="2"/>
    <n v="51.292875167305198"/>
    <n v="180521.97419407195"/>
    <x v="2"/>
  </r>
  <r>
    <d v="2023-08-20T00:00:00"/>
    <x v="2"/>
    <x v="2"/>
    <x v="1"/>
    <s v="Good"/>
    <n v="12.6003864113746"/>
    <n v="1387.7423384835599"/>
    <n v="461.36883377004301"/>
    <n v="11.6393894936603"/>
    <x v="2"/>
    <n v="202.80969858449899"/>
    <n v="283287.52987999498"/>
    <n v="681223.049915437"/>
    <n v="66.370067738064094"/>
    <n v="1.07147743508176"/>
    <n v="1.4673460740642399"/>
    <n v="1"/>
    <n v="93.981386618535694"/>
    <n v="397935.52003544202"/>
    <x v="2"/>
  </r>
  <r>
    <d v="2023-08-27T00:00:00"/>
    <x v="2"/>
    <x v="4"/>
    <x v="1"/>
    <s v="Critical"/>
    <n v="20.116915933764599"/>
    <n v="2325.6121052551198"/>
    <n v="1090.5024912374399"/>
    <n v="14.6063600794821"/>
    <x v="0"/>
    <n v="223.550598436169"/>
    <n v="276882.93733313301"/>
    <n v="671377.002621589"/>
    <n v="53.8873071476863"/>
    <n v="1.2492646981639599"/>
    <n v="1.36067941120869"/>
    <n v="2"/>
    <n v="55.046392852057998"/>
    <n v="394494.06528845598"/>
    <x v="2"/>
  </r>
  <r>
    <d v="2023-09-03T00:00:00"/>
    <x v="2"/>
    <x v="1"/>
    <x v="0"/>
    <s v="Fair"/>
    <n v="23.9539369231846"/>
    <n v="1415.6750671969301"/>
    <n v="52.286607984203798"/>
    <n v="5.8372653403060903"/>
    <x v="2"/>
    <n v="1668.6235766155"/>
    <n v="11993.789637139"/>
    <n v="121046.18301085501"/>
    <n v="22.191781682308601"/>
    <n v="1.46347202351205"/>
    <n v="0.70066297968130098"/>
    <n v="5"/>
    <n v="50.161775703492602"/>
    <n v="109052.39337371601"/>
    <x v="3"/>
  </r>
  <r>
    <d v="2023-09-10T00:00:00"/>
    <x v="3"/>
    <x v="0"/>
    <x v="2"/>
    <s v="Critical"/>
    <n v="17.855811697396799"/>
    <n v="554.82604843024501"/>
    <n v="520.49979935690897"/>
    <n v="8.4345342804604098"/>
    <x v="2"/>
    <n v="1774.0032357857101"/>
    <n v="415232.10752272001"/>
    <n v="927965.70272522105"/>
    <n v="40.137854415493898"/>
    <n v="1.1496365677565099"/>
    <n v="0.77652932728874902"/>
    <n v="8"/>
    <n v="86.759650581138203"/>
    <n v="512733.59520250105"/>
    <x v="3"/>
  </r>
  <r>
    <d v="2023-09-17T00:00:00"/>
    <x v="4"/>
    <x v="2"/>
    <x v="0"/>
    <s v="Good"/>
    <n v="20.146962888282101"/>
    <n v="2122.10200568955"/>
    <n v="1082.7897739908601"/>
    <n v="13.216943692856701"/>
    <x v="1"/>
    <n v="1112.40694241807"/>
    <n v="34161.619499447901"/>
    <n v="651811.86145123898"/>
    <n v="61.139161899796001"/>
    <n v="0.31071158617370198"/>
    <n v="1.13181551141132"/>
    <n v="5"/>
    <n v="87.352628748910405"/>
    <n v="617650.2419517911"/>
    <x v="3"/>
  </r>
  <r>
    <d v="2023-09-24T00:00:00"/>
    <x v="1"/>
    <x v="3"/>
    <x v="2"/>
    <s v="Good"/>
    <n v="18.742479092205699"/>
    <n v="2754.7980575992101"/>
    <n v="169.779951569308"/>
    <n v="6.9525187229704501"/>
    <x v="1"/>
    <n v="1155.8634497621899"/>
    <n v="109363.297062877"/>
    <n v="623535.53003833105"/>
    <n v="63.615665503521001"/>
    <n v="1.2865134005404899"/>
    <n v="1.1150173121817799"/>
    <n v="6"/>
    <n v="76.347262764332598"/>
    <n v="514172.23297545407"/>
    <x v="3"/>
  </r>
  <r>
    <d v="2023-10-01T00:00:00"/>
    <x v="1"/>
    <x v="3"/>
    <x v="1"/>
    <s v="Good"/>
    <n v="21.6784848889437"/>
    <n v="2948.72792042519"/>
    <n v="538.89519453252001"/>
    <n v="10.0726577493237"/>
    <x v="1"/>
    <n v="804.84287252125398"/>
    <n v="291828.47053948301"/>
    <n v="293488.99407493701"/>
    <n v="64.558405735392498"/>
    <n v="0.82117978536051295"/>
    <n v="1.1032861973942401"/>
    <n v="7"/>
    <n v="87.816906018755404"/>
    <n v="1660.5235354540055"/>
    <x v="4"/>
  </r>
  <r>
    <d v="2023-10-08T00:00:00"/>
    <x v="2"/>
    <x v="3"/>
    <x v="1"/>
    <s v="Good"/>
    <n v="16.446455687646399"/>
    <n v="2463.5462884973199"/>
    <n v="279.651531493628"/>
    <n v="8.6775644715536995"/>
    <x v="1"/>
    <n v="1354.4997904003999"/>
    <n v="425628.46667075402"/>
    <n v="572215.28902171599"/>
    <n v="38.892068587578997"/>
    <n v="0.86565733364724595"/>
    <n v="0.72155771243164102"/>
    <n v="4"/>
    <n v="97.068681040616099"/>
    <n v="146586.82235096197"/>
    <x v="4"/>
  </r>
  <r>
    <d v="2023-10-15T00:00:00"/>
    <x v="3"/>
    <x v="1"/>
    <x v="2"/>
    <s v="Good"/>
    <n v="22.176939271298799"/>
    <n v="965.46548043454698"/>
    <n v="1194.6202344579999"/>
    <n v="8.8068406073934202"/>
    <x v="3"/>
    <n v="1684.1614942594999"/>
    <n v="330352.09379748598"/>
    <n v="948778.98778579"/>
    <n v="16.8621851488194"/>
    <n v="0.538749297354427"/>
    <n v="0.86014172927875798"/>
    <n v="1"/>
    <n v="85.733591432333895"/>
    <n v="618426.89398830407"/>
    <x v="4"/>
  </r>
  <r>
    <d v="2023-10-22T00:00:00"/>
    <x v="4"/>
    <x v="1"/>
    <x v="2"/>
    <s v="Good"/>
    <n v="12.800605347842"/>
    <n v="2995.5496443724501"/>
    <n v="1285.7829010835901"/>
    <n v="8.6385430695994092"/>
    <x v="1"/>
    <n v="1134.5396653779801"/>
    <n v="296408.80391025799"/>
    <n v="902224.45038668194"/>
    <n v="28.190516351385099"/>
    <n v="1.1592608826656301"/>
    <n v="0.69492731699256305"/>
    <n v="5"/>
    <n v="61.2667392196308"/>
    <n v="605815.64647642395"/>
    <x v="4"/>
  </r>
  <r>
    <d v="2023-10-29T00:00:00"/>
    <x v="4"/>
    <x v="4"/>
    <x v="0"/>
    <s v="Good"/>
    <n v="13.5905418704991"/>
    <n v="1317.5852154993099"/>
    <n v="1906.34670106264"/>
    <n v="7.4397843704756701"/>
    <x v="0"/>
    <n v="597.55958883289895"/>
    <n v="355275.958366832"/>
    <n v="504354.49184759398"/>
    <n v="22.6194459485335"/>
    <n v="0.24754622158995401"/>
    <n v="1.30100662082101"/>
    <n v="3"/>
    <n v="76.361705563308206"/>
    <n v="149078.53348076198"/>
    <x v="4"/>
  </r>
  <r>
    <d v="2023-11-05T00:00:00"/>
    <x v="2"/>
    <x v="3"/>
    <x v="0"/>
    <s v="Critical"/>
    <n v="19.4561752050328"/>
    <n v="817.89158382390099"/>
    <n v="919.88828710344296"/>
    <n v="5.7225674476537103"/>
    <x v="3"/>
    <n v="1584.71811931509"/>
    <n v="416540.28231651097"/>
    <n v="906445.64356958598"/>
    <n v="51.593819696873702"/>
    <n v="0.42336184900812501"/>
    <n v="1.1412365259045001"/>
    <n v="5"/>
    <n v="53.220964280293998"/>
    <n v="489905.36125307501"/>
    <x v="5"/>
  </r>
  <r>
    <d v="2023-11-12T00:00:00"/>
    <x v="0"/>
    <x v="4"/>
    <x v="0"/>
    <s v="Fair"/>
    <n v="14.370134867393499"/>
    <n v="2086.3588587725899"/>
    <n v="612.20586497304896"/>
    <n v="5.48021214349302"/>
    <x v="1"/>
    <n v="1910.1463285935099"/>
    <n v="244084.58653303899"/>
    <n v="559529.76867653197"/>
    <n v="67.224570310943704"/>
    <n v="1.2356056418238599"/>
    <n v="0.536057634602915"/>
    <n v="7"/>
    <n v="83.566006630762502"/>
    <n v="315445.18214349297"/>
    <x v="5"/>
  </r>
  <r>
    <d v="2023-11-19T00:00:00"/>
    <x v="1"/>
    <x v="3"/>
    <x v="1"/>
    <s v="Good"/>
    <n v="13.38917984551"/>
    <n v="1591.8048332762901"/>
    <n v="204.943269975969"/>
    <n v="6.5171724683256196"/>
    <x v="3"/>
    <n v="992.93745039764497"/>
    <n v="463455.39876673598"/>
    <n v="998955.25774089305"/>
    <n v="43.270395384290303"/>
    <n v="1.3927263872917199"/>
    <n v="0.71160623050273897"/>
    <n v="2"/>
    <n v="75.450482991315198"/>
    <n v="535499.85897415713"/>
    <x v="5"/>
  </r>
  <r>
    <d v="2023-11-26T00:00:00"/>
    <x v="0"/>
    <x v="4"/>
    <x v="0"/>
    <s v="Fair"/>
    <n v="13.5773694962725"/>
    <n v="2047.9700798199499"/>
    <n v="968.15563691590296"/>
    <n v="8.6977006073988399"/>
    <x v="2"/>
    <n v="1150.8954717199299"/>
    <n v="397682.35245955503"/>
    <n v="520401.88623587898"/>
    <n v="62.757943159912202"/>
    <n v="0.76673381242084604"/>
    <n v="1.1041747695755899"/>
    <n v="4"/>
    <n v="98.158194662802003"/>
    <n v="122719.53377632395"/>
    <x v="5"/>
  </r>
  <r>
    <d v="2023-12-03T00:00:00"/>
    <x v="2"/>
    <x v="2"/>
    <x v="2"/>
    <s v="Good"/>
    <n v="14.2483726732794"/>
    <n v="2247.8865909123301"/>
    <n v="234.23563742734501"/>
    <n v="7.5833683174056201"/>
    <x v="3"/>
    <n v="1148.17919401426"/>
    <n v="281761.88880791701"/>
    <n v="215126.78679986499"/>
    <n v="63.266560637336902"/>
    <n v="0.28414986058090902"/>
    <n v="0.99291902116743502"/>
    <n v="8"/>
    <n v="72.912654919663296"/>
    <n v="-66635.102008052025"/>
    <x v="6"/>
  </r>
  <r>
    <d v="2023-12-10T00:00:00"/>
    <x v="2"/>
    <x v="1"/>
    <x v="1"/>
    <s v="Fair"/>
    <n v="17.571091433310499"/>
    <n v="1798.86040311947"/>
    <n v="425.67139353373602"/>
    <n v="12.563189251419001"/>
    <x v="2"/>
    <n v="1832.3044880723301"/>
    <n v="123257.288066446"/>
    <n v="175370.019420453"/>
    <n v="33.166229693918702"/>
    <n v="1.4387420660621899"/>
    <n v="0.80571368516139696"/>
    <n v="9"/>
    <n v="97.269242800452602"/>
    <n v="52112.731354007003"/>
    <x v="6"/>
  </r>
  <r>
    <d v="2023-12-17T00:00:00"/>
    <x v="4"/>
    <x v="4"/>
    <x v="0"/>
    <s v="Fair"/>
    <n v="22.152182746844801"/>
    <n v="2892.18142470886"/>
    <n v="1153.9107264439499"/>
    <n v="5.7079391641461097"/>
    <x v="1"/>
    <n v="133.96451164902001"/>
    <n v="423164.05501329899"/>
    <n v="908113.58589624299"/>
    <n v="31.319967855787699"/>
    <n v="1.2051031416940401"/>
    <n v="0.91460820065940696"/>
    <n v="6"/>
    <n v="96.801373364599399"/>
    <n v="484949.530882944"/>
    <x v="6"/>
  </r>
  <r>
    <d v="2023-12-24T00:00:00"/>
    <x v="2"/>
    <x v="4"/>
    <x v="0"/>
    <s v="Good"/>
    <n v="14.460295065287401"/>
    <n v="834.11081768956501"/>
    <n v="986.11219537181103"/>
    <n v="14.9241037581327"/>
    <x v="2"/>
    <n v="1192.31437548487"/>
    <n v="464109.39773405198"/>
    <n v="648891.85374968301"/>
    <n v="52.627065844277901"/>
    <n v="1.28002513895995"/>
    <n v="1.0672794321146299"/>
    <n v="1"/>
    <n v="95.478783613275297"/>
    <n v="184782.45601563103"/>
    <x v="6"/>
  </r>
  <r>
    <d v="2023-12-31T00:00:00"/>
    <x v="0"/>
    <x v="1"/>
    <x v="1"/>
    <s v="Critical"/>
    <n v="19.1898845629864"/>
    <n v="2109.9655867906799"/>
    <n v="482.18406125286299"/>
    <n v="10.079460609522499"/>
    <x v="1"/>
    <n v="323.61390500099202"/>
    <n v="308904.93622130202"/>
    <n v="71882.421436857505"/>
    <n v="28.928075886549902"/>
    <n v="1.0260184586260901"/>
    <n v="0.67234349178581498"/>
    <n v="8"/>
    <n v="59.494472366862297"/>
    <n v="-237022.51478444453"/>
    <x v="6"/>
  </r>
  <r>
    <d v="2024-01-07T00:00:00"/>
    <x v="1"/>
    <x v="1"/>
    <x v="1"/>
    <s v="Fair"/>
    <n v="24.505259756682602"/>
    <n v="2494.4207176567602"/>
    <n v="1882.56799070392"/>
    <n v="13.5167662189958"/>
    <x v="2"/>
    <n v="880.51310811265"/>
    <n v="498514.41081206"/>
    <n v="173802.05632269001"/>
    <n v="43.861204360562802"/>
    <n v="0.59156137920946505"/>
    <n v="0.85966842995920201"/>
    <n v="2"/>
    <n v="83.6868898293218"/>
    <n v="-324712.35448937002"/>
    <x v="7"/>
  </r>
  <r>
    <d v="2024-01-14T00:00:00"/>
    <x v="0"/>
    <x v="1"/>
    <x v="3"/>
    <s v="Fair"/>
    <n v="14.382916905100601"/>
    <n v="2125.4026050083198"/>
    <n v="950.642601899537"/>
    <n v="10.203465936310799"/>
    <x v="2"/>
    <n v="1742.83789671361"/>
    <n v="286169.11638586398"/>
    <n v="101448.10380502199"/>
    <n v="15.0076980694498"/>
    <n v="1.3865127308038401"/>
    <n v="1.4692855413966499"/>
    <n v="7"/>
    <n v="65.746905229194894"/>
    <n v="-184721.01258084198"/>
    <x v="7"/>
  </r>
  <r>
    <d v="2024-01-21T00:00:00"/>
    <x v="4"/>
    <x v="4"/>
    <x v="0"/>
    <s v="Good"/>
    <n v="21.917135888500901"/>
    <n v="1826.47023832019"/>
    <n v="1210.98948496977"/>
    <n v="12.3849148929789"/>
    <x v="0"/>
    <n v="1617.03520112929"/>
    <n v="286191.501638218"/>
    <n v="355263.52207522799"/>
    <n v="41.290947810676499"/>
    <n v="1.45648127986975"/>
    <n v="1.25275778256287"/>
    <n v="8"/>
    <n v="51.4528303829048"/>
    <n v="69072.020437009982"/>
    <x v="7"/>
  </r>
  <r>
    <d v="2024-01-28T00:00:00"/>
    <x v="0"/>
    <x v="1"/>
    <x v="0"/>
    <s v="Good"/>
    <n v="21.4763945650345"/>
    <n v="568.24030146578195"/>
    <n v="873.42652617376405"/>
    <n v="14.624868724793201"/>
    <x v="1"/>
    <n v="842.12320415186002"/>
    <n v="146960.325613806"/>
    <n v="880524.51673320797"/>
    <n v="22.7409071217674"/>
    <n v="1.3789868391473099"/>
    <n v="0.90365011365122905"/>
    <n v="5"/>
    <n v="88.490030354589905"/>
    <n v="733564.19111940195"/>
    <x v="7"/>
  </r>
  <r>
    <d v="2024-02-04T00:00:00"/>
    <x v="2"/>
    <x v="3"/>
    <x v="3"/>
    <s v="None"/>
    <n v="20.411513530780201"/>
    <n v="1058.3499165656899"/>
    <n v="803.50800045503195"/>
    <n v="7.7103378151313002"/>
    <x v="1"/>
    <n v="125.214632149203"/>
    <n v="411934.27229256701"/>
    <n v="982754.56483331404"/>
    <n v="22.236064849661499"/>
    <n v="1.4482719086411"/>
    <n v="1.16726776371101"/>
    <n v="7"/>
    <n v="62.926986630063801"/>
    <n v="570820.29254074697"/>
    <x v="8"/>
  </r>
  <r>
    <d v="2024-02-11T00:00:00"/>
    <x v="4"/>
    <x v="2"/>
    <x v="0"/>
    <s v="Critical"/>
    <n v="11.504061338386"/>
    <n v="2586.3702369800199"/>
    <n v="1975.73975890936"/>
    <n v="10.222108586944101"/>
    <x v="2"/>
    <n v="655.06403442924898"/>
    <n v="35057.231327078603"/>
    <n v="264398.28553109302"/>
    <n v="69.490825909527302"/>
    <n v="1.44659658441099"/>
    <n v="0.84214084008551204"/>
    <n v="1"/>
    <n v="61.4995498906016"/>
    <n v="229341.05420401442"/>
    <x v="8"/>
  </r>
  <r>
    <d v="2024-02-18T00:00:00"/>
    <x v="1"/>
    <x v="4"/>
    <x v="0"/>
    <s v="Fair"/>
    <n v="11.110409221461399"/>
    <n v="1020.91521962486"/>
    <n v="528.04692055920805"/>
    <n v="13.599186882620099"/>
    <x v="1"/>
    <n v="1456.5186562736601"/>
    <n v="301308.60941328702"/>
    <n v="320266.24242328003"/>
    <n v="66.634474235275604"/>
    <n v="1.25877813185667"/>
    <n v="1.42655739364193"/>
    <n v="2"/>
    <n v="70.887280276818998"/>
    <n v="18957.633009993006"/>
    <x v="8"/>
  </r>
  <r>
    <d v="2024-02-25T00:00:00"/>
    <x v="1"/>
    <x v="3"/>
    <x v="1"/>
    <s v="Critical"/>
    <n v="20.667183831995199"/>
    <n v="2031.2801967732701"/>
    <n v="610.588873104149"/>
    <n v="11.3587702356912"/>
    <x v="2"/>
    <n v="267.64104566853598"/>
    <n v="90902.208556650294"/>
    <n v="754586.40144689602"/>
    <n v="69.768484001939498"/>
    <n v="0.84461066519745798"/>
    <n v="0.64629362457395301"/>
    <n v="4"/>
    <n v="75.340734423877393"/>
    <n v="663684.1928902457"/>
    <x v="8"/>
  </r>
  <r>
    <d v="2024-03-03T00:00:00"/>
    <x v="4"/>
    <x v="3"/>
    <x v="1"/>
    <s v="Good"/>
    <n v="17.1332403504552"/>
    <n v="1894.6660006648899"/>
    <n v="1597.6865709026999"/>
    <n v="10.697587268175701"/>
    <x v="0"/>
    <n v="1111.03357233466"/>
    <n v="456353.68735978502"/>
    <n v="297444.19539727003"/>
    <n v="39.9357392963881"/>
    <n v="0.16142141471764801"/>
    <n v="1.2772284156020599"/>
    <n v="8"/>
    <n v="69.045442481746704"/>
    <n v="-158909.49196251499"/>
    <x v="9"/>
  </r>
  <r>
    <d v="2024-03-10T00:00:00"/>
    <x v="4"/>
    <x v="4"/>
    <x v="0"/>
    <s v="Good"/>
    <n v="22.457861296146401"/>
    <n v="2874.9285023367502"/>
    <n v="742.45079418062505"/>
    <n v="6.8593055416347504"/>
    <x v="2"/>
    <n v="1260.1887382201901"/>
    <n v="95896.737744335507"/>
    <n v="920054.97297030198"/>
    <n v="57.854357356818703"/>
    <n v="0.55847398321992203"/>
    <n v="1.2125515378996901"/>
    <n v="8"/>
    <n v="73.042352114865906"/>
    <n v="824158.23522596643"/>
    <x v="9"/>
  </r>
  <r>
    <d v="2024-03-17T00:00:00"/>
    <x v="4"/>
    <x v="4"/>
    <x v="1"/>
    <s v="Critical"/>
    <n v="11.315144480603699"/>
    <n v="1895.2595626767099"/>
    <n v="109.525236629514"/>
    <n v="13.2699365965947"/>
    <x v="2"/>
    <n v="717.71660509210199"/>
    <n v="448838.365155395"/>
    <n v="745269.13390943594"/>
    <n v="48.840554382719198"/>
    <n v="1.1672169035111"/>
    <n v="1.0713871363568399"/>
    <n v="2"/>
    <n v="89.042315929250293"/>
    <n v="296430.76875404094"/>
    <x v="9"/>
  </r>
  <r>
    <d v="2024-03-24T00:00:00"/>
    <x v="4"/>
    <x v="3"/>
    <x v="2"/>
    <s v="Fair"/>
    <n v="17.026422330525701"/>
    <n v="1831.0653766344799"/>
    <n v="579.44130795743604"/>
    <n v="13.7640152147629"/>
    <x v="0"/>
    <n v="1660.79345160352"/>
    <n v="111559.62429610699"/>
    <n v="296838.427110144"/>
    <n v="67.802314127664602"/>
    <n v="0.49683370529822801"/>
    <n v="0.66162605604536595"/>
    <n v="6"/>
    <n v="92.440014978093203"/>
    <n v="185278.80281403702"/>
    <x v="9"/>
  </r>
  <r>
    <d v="2024-03-31T00:00:00"/>
    <x v="1"/>
    <x v="2"/>
    <x v="1"/>
    <s v="Good"/>
    <n v="14.991064873513499"/>
    <n v="2809.9075157122902"/>
    <n v="1524.71581277518"/>
    <n v="10.5674460733026"/>
    <x v="3"/>
    <n v="1160.12928012511"/>
    <n v="333063.35774264601"/>
    <n v="778033.64225744805"/>
    <n v="37.3857637838396"/>
    <n v="0.234675557651744"/>
    <n v="1.0661628308196001"/>
    <n v="5"/>
    <n v="56.211573072839499"/>
    <n v="444970.28451480204"/>
    <x v="9"/>
  </r>
  <r>
    <d v="2024-04-07T00:00:00"/>
    <x v="4"/>
    <x v="2"/>
    <x v="0"/>
    <s v="Good"/>
    <n v="16.916193971832399"/>
    <n v="2334.5899468291"/>
    <n v="987.29314308003302"/>
    <n v="13.833227207040499"/>
    <x v="0"/>
    <n v="61.583817038482401"/>
    <n v="250514.50300468001"/>
    <n v="318175.95757042599"/>
    <n v="33.987206550187402"/>
    <n v="0.88620002934325504"/>
    <n v="1.3133984800346601"/>
    <n v="8"/>
    <n v="74.919874962674498"/>
    <n v="67661.454565745982"/>
    <x v="10"/>
  </r>
  <r>
    <d v="2024-04-14T00:00:00"/>
    <x v="1"/>
    <x v="3"/>
    <x v="1"/>
    <s v="Fair"/>
    <n v="13.768663784665"/>
    <n v="761.50607953262602"/>
    <n v="1298.7550697178301"/>
    <n v="12.461074012093301"/>
    <x v="0"/>
    <n v="1938.37767723503"/>
    <n v="345155.10684679198"/>
    <n v="73879.406572910098"/>
    <n v="35.2579442484042"/>
    <n v="0.80487717728999997"/>
    <n v="0.54954267252242195"/>
    <n v="9"/>
    <n v="63.234292101007803"/>
    <n v="-271275.7002738819"/>
    <x v="10"/>
  </r>
  <r>
    <d v="2024-04-21T00:00:00"/>
    <x v="0"/>
    <x v="1"/>
    <x v="0"/>
    <s v="Critical"/>
    <n v="18.143606866503902"/>
    <n v="2220.4322206680799"/>
    <n v="621.476677188812"/>
    <n v="7.2623092886388001"/>
    <x v="2"/>
    <n v="1537.9262688977101"/>
    <n v="79235.264268383107"/>
    <n v="466984.30514163902"/>
    <n v="24.256944322958802"/>
    <n v="0.35732970520353202"/>
    <n v="1.0099435438212201"/>
    <n v="9"/>
    <n v="52.352670852451197"/>
    <n v="387749.04087325593"/>
    <x v="10"/>
  </r>
  <r>
    <d v="2024-04-28T00:00:00"/>
    <x v="1"/>
    <x v="4"/>
    <x v="2"/>
    <s v="Fair"/>
    <n v="17.0378900790427"/>
    <n v="1482.4727154515199"/>
    <n v="1389.89198309485"/>
    <n v="5.2077223178886003"/>
    <x v="0"/>
    <n v="508.03382818129398"/>
    <n v="471707.44908855198"/>
    <n v="710643.90416975098"/>
    <n v="20.7189798467145"/>
    <n v="1.46704673535926"/>
    <n v="0.65893777020883104"/>
    <n v="2"/>
    <n v="97.061537815513006"/>
    <n v="238936.455081199"/>
    <x v="10"/>
  </r>
  <r>
    <d v="2024-05-05T00:00:00"/>
    <x v="4"/>
    <x v="3"/>
    <x v="0"/>
    <s v="Critical"/>
    <n v="21.435688405032899"/>
    <n v="2153.1074386199298"/>
    <n v="1104.41841696403"/>
    <n v="7.6390409207338301"/>
    <x v="0"/>
    <n v="279.24327144763498"/>
    <n v="33208.556645377699"/>
    <n v="646160.61766618199"/>
    <n v="22.003381559566598"/>
    <n v="1.2231158101475701"/>
    <n v="0.99679290672342502"/>
    <n v="8"/>
    <n v="85.894834694844704"/>
    <n v="612952.06102080434"/>
    <x v="11"/>
  </r>
  <r>
    <d v="2024-05-12T00:00:00"/>
    <x v="0"/>
    <x v="3"/>
    <x v="0"/>
    <s v="Critical"/>
    <n v="12.6803089287208"/>
    <n v="2930.7322796404601"/>
    <n v="738.83932060834502"/>
    <n v="8.3078919462642595"/>
    <x v="2"/>
    <n v="791.50041328548002"/>
    <n v="81725.832040682595"/>
    <n v="165894.254105403"/>
    <n v="41.658242630970697"/>
    <n v="0.76860844108874604"/>
    <n v="1.0941870828722899"/>
    <n v="1"/>
    <n v="51.137243739455698"/>
    <n v="84168.422064720406"/>
    <x v="11"/>
  </r>
  <r>
    <d v="2024-05-19T00:00:00"/>
    <x v="1"/>
    <x v="2"/>
    <x v="0"/>
    <s v="Fair"/>
    <n v="10.132713818818599"/>
    <n v="1216.1018866244599"/>
    <n v="1304.73306242422"/>
    <n v="10.053166059569"/>
    <x v="0"/>
    <n v="540.73909795811301"/>
    <n v="226746.08238767899"/>
    <n v="860720.64052930498"/>
    <n v="29.5287434327205"/>
    <n v="1.2447822080706501"/>
    <n v="0.55261028735383899"/>
    <n v="6"/>
    <n v="68.285594751368194"/>
    <n v="633974.55814162595"/>
    <x v="11"/>
  </r>
  <r>
    <d v="2024-05-26T00:00:00"/>
    <x v="0"/>
    <x v="4"/>
    <x v="2"/>
    <s v="Fair"/>
    <n v="24.705403340499"/>
    <n v="937.57128969137602"/>
    <n v="834.350128187775"/>
    <n v="14.7241624004713"/>
    <x v="1"/>
    <n v="627.85395870194702"/>
    <n v="85145.364562578805"/>
    <n v="241754.85618801601"/>
    <n v="66.824341554026503"/>
    <n v="0.59314399856169397"/>
    <n v="0.95604701416912596"/>
    <n v="4"/>
    <n v="50.665213272814398"/>
    <n v="156609.49162543722"/>
    <x v="11"/>
  </r>
  <r>
    <d v="2024-06-02T00:00:00"/>
    <x v="3"/>
    <x v="2"/>
    <x v="0"/>
    <s v="Fair"/>
    <n v="20.732970873496701"/>
    <n v="1818.6280859917999"/>
    <n v="242.03161888311399"/>
    <n v="8.28008622969306"/>
    <x v="2"/>
    <n v="1686.5285109835199"/>
    <n v="221635.46725479999"/>
    <n v="971114.04512788903"/>
    <n v="45.355235532945898"/>
    <n v="1.3485823515842701"/>
    <n v="0.71810523538360105"/>
    <n v="5"/>
    <n v="62.244577066198701"/>
    <n v="749478.577873089"/>
    <x v="0"/>
  </r>
  <r>
    <d v="2024-06-09T00:00:00"/>
    <x v="4"/>
    <x v="1"/>
    <x v="2"/>
    <s v="Fair"/>
    <n v="22.876782231807901"/>
    <n v="1836.2668875074401"/>
    <n v="485.22847434854498"/>
    <n v="10.968748338346501"/>
    <x v="0"/>
    <n v="147.650996376839"/>
    <n v="99593.809864050403"/>
    <n v="354457.48994213401"/>
    <n v="22.934202927205401"/>
    <n v="0.67873262296094705"/>
    <n v="0.68734171145086098"/>
    <n v="5"/>
    <n v="87.743031972978798"/>
    <n v="254863.68007808359"/>
    <x v="0"/>
  </r>
  <r>
    <d v="2024-06-16T00:00:00"/>
    <x v="0"/>
    <x v="1"/>
    <x v="1"/>
    <s v="Good"/>
    <n v="23.2856316981261"/>
    <n v="1052.83796785395"/>
    <n v="145.95880333185201"/>
    <n v="7.1061938450048698"/>
    <x v="2"/>
    <n v="1924.2671218321"/>
    <n v="437811.656579011"/>
    <n v="556845.50887433905"/>
    <n v="46.689566469248703"/>
    <n v="1.0411940560486399"/>
    <n v="1.10683058820785"/>
    <n v="2"/>
    <n v="68.318725585516702"/>
    <n v="119033.85229532805"/>
    <x v="0"/>
  </r>
  <r>
    <d v="2024-06-23T00:00:00"/>
    <x v="1"/>
    <x v="2"/>
    <x v="2"/>
    <s v="Fair"/>
    <n v="11.140727539740499"/>
    <n v="1528.4311047246899"/>
    <n v="732.98568950796096"/>
    <n v="7.2422902759796504"/>
    <x v="0"/>
    <n v="1306.9003364953801"/>
    <n v="189922.98312098801"/>
    <n v="512255.76176859002"/>
    <n v="59.2552008955277"/>
    <n v="0.81207278913391001"/>
    <n v="0.57391362583165595"/>
    <n v="2"/>
    <n v="95.371135463650504"/>
    <n v="322332.77864760201"/>
    <x v="0"/>
  </r>
  <r>
    <d v="2024-06-30T00:00:00"/>
    <x v="1"/>
    <x v="2"/>
    <x v="0"/>
    <s v="Critical"/>
    <n v="19.5322277925451"/>
    <n v="1380.70248862618"/>
    <n v="1849.79898666703"/>
    <n v="10.830388058445299"/>
    <x v="2"/>
    <n v="1245.72276115158"/>
    <n v="404163.37716574001"/>
    <n v="575420.17038226197"/>
    <n v="63.838429139411701"/>
    <n v="0.76035593178573702"/>
    <n v="1.2386919537066201"/>
    <n v="9"/>
    <n v="81.928670222544099"/>
    <n v="171256.79321652197"/>
    <x v="0"/>
  </r>
  <r>
    <d v="2023-06-04T00:00:00"/>
    <x v="4"/>
    <x v="1"/>
    <x v="2"/>
    <s v="Fair"/>
    <n v="15.9274272700053"/>
    <n v="1447.8669252316099"/>
    <n v="1081.2848649738401"/>
    <n v="6.9929853752346398"/>
    <x v="2"/>
    <n v="1470.62168031383"/>
    <n v="410175.93476200697"/>
    <n v="439398.18759826297"/>
    <n v="67.078110575563201"/>
    <n v="1.1365148869304"/>
    <n v="1.32191982679376"/>
    <n v="8"/>
    <n v="61.674851897994103"/>
    <n v="29222.252836255997"/>
    <x v="0"/>
  </r>
  <r>
    <d v="2023-06-11T00:00:00"/>
    <x v="0"/>
    <x v="4"/>
    <x v="2"/>
    <s v="Fair"/>
    <n v="11.5616477358464"/>
    <n v="506.03923483772098"/>
    <n v="1895.7300319298399"/>
    <n v="9.7494916128162998"/>
    <x v="3"/>
    <n v="1183.2335642262699"/>
    <n v="274689.80783797801"/>
    <n v="243306.309331661"/>
    <n v="58.2493968908611"/>
    <n v="0.236594289223169"/>
    <n v="0.56761171726996096"/>
    <n v="4"/>
    <n v="91.326040025583197"/>
    <n v="-31383.498506317002"/>
    <x v="0"/>
  </r>
  <r>
    <d v="2023-06-18T00:00:00"/>
    <x v="1"/>
    <x v="4"/>
    <x v="1"/>
    <s v="Good"/>
    <n v="21.245640140532199"/>
    <n v="2924.2025313115"/>
    <n v="1608.55120605459"/>
    <n v="7.8461886407238"/>
    <x v="0"/>
    <n v="1559.47273976315"/>
    <n v="466482.42504054098"/>
    <n v="320583.93699855101"/>
    <n v="57.6808813518359"/>
    <n v="0.496447070010751"/>
    <n v="0.66226557188398505"/>
    <n v="1"/>
    <n v="98.009198415502794"/>
    <n v="-145898.48804198997"/>
    <x v="0"/>
  </r>
  <r>
    <d v="2023-06-25T00:00:00"/>
    <x v="4"/>
    <x v="1"/>
    <x v="2"/>
    <s v="Fair"/>
    <n v="22.618809611068201"/>
    <n v="2061.0894379094598"/>
    <n v="1321.95698469237"/>
    <n v="5.6746801074558402"/>
    <x v="0"/>
    <n v="1905.4949663256"/>
    <n v="339609.68088714598"/>
    <n v="927928.98992670095"/>
    <n v="38.112812701542097"/>
    <n v="1.3403877902369199"/>
    <n v="1.2632303627069399"/>
    <n v="8"/>
    <n v="90.209102520333801"/>
    <n v="588319.30903955502"/>
    <x v="0"/>
  </r>
  <r>
    <d v="2023-07-02T00:00:00"/>
    <x v="3"/>
    <x v="4"/>
    <x v="1"/>
    <s v="Critical"/>
    <n v="12.503156962366299"/>
    <n v="2805.28870789963"/>
    <n v="1034.0972234676501"/>
    <n v="14.700946881974099"/>
    <x v="0"/>
    <n v="87.678782997789298"/>
    <n v="460389.874698887"/>
    <n v="848554.67009813199"/>
    <n v="70.168631550904195"/>
    <n v="1.01711277341698"/>
    <n v="1.0374717428437701"/>
    <n v="6"/>
    <n v="82.964846136190701"/>
    <n v="388164.79539924499"/>
    <x v="1"/>
  </r>
  <r>
    <d v="2023-07-09T00:00:00"/>
    <x v="2"/>
    <x v="3"/>
    <x v="2"/>
    <s v="Critical"/>
    <n v="15.885890980094899"/>
    <n v="2365.4997833298098"/>
    <n v="613.34523633561196"/>
    <n v="10.7875097377683"/>
    <x v="1"/>
    <n v="1817.98546860443"/>
    <n v="106957.20133102599"/>
    <n v="157944.936475469"/>
    <n v="29.661625326723598"/>
    <n v="0.27883326529715302"/>
    <n v="0.58264375062557805"/>
    <n v="7"/>
    <n v="82.2407003322771"/>
    <n v="50987.73514444301"/>
    <x v="1"/>
  </r>
  <r>
    <d v="2023-07-16T00:00:00"/>
    <x v="0"/>
    <x v="1"/>
    <x v="1"/>
    <s v="Critical"/>
    <n v="22.9155693095442"/>
    <n v="1459.16852409391"/>
    <n v="1618.82794390501"/>
    <n v="13.155722460793999"/>
    <x v="2"/>
    <n v="1601.0252155647599"/>
    <n v="53285.1697942459"/>
    <n v="622219.26699907705"/>
    <n v="13.0023068122631"/>
    <n v="1.16871763234318"/>
    <n v="1.39762509867226"/>
    <n v="8"/>
    <n v="84.318681912384605"/>
    <n v="568934.0972048312"/>
    <x v="1"/>
  </r>
  <r>
    <d v="2023-07-23T00:00:00"/>
    <x v="2"/>
    <x v="1"/>
    <x v="0"/>
    <s v="Critical"/>
    <n v="20.277550513873901"/>
    <n v="901.769668435776"/>
    <n v="516.16624345482796"/>
    <n v="7.3385511595514004"/>
    <x v="2"/>
    <n v="1590.17449795825"/>
    <n v="105708.95503107"/>
    <n v="287848.43098084797"/>
    <n v="20.075345540662202"/>
    <n v="0.65851124293892305"/>
    <n v="0.74111616215521603"/>
    <n v="3"/>
    <n v="76.142776870528195"/>
    <n v="182139.47594977799"/>
    <x v="1"/>
  </r>
  <r>
    <d v="2023-07-30T00:00:00"/>
    <x v="1"/>
    <x v="1"/>
    <x v="1"/>
    <s v="Critical"/>
    <n v="12.2321428368969"/>
    <n v="1079.9899511224301"/>
    <n v="737.25230096347605"/>
    <n v="8.7575915236983004"/>
    <x v="2"/>
    <n v="833.108877796255"/>
    <n v="253957.255021638"/>
    <n v="654497.82437966403"/>
    <n v="14.5435338451401"/>
    <n v="1.2529867431377899"/>
    <n v="1.1657436145925899"/>
    <n v="5"/>
    <n v="67.152318813382095"/>
    <n v="400540.56935802603"/>
    <x v="1"/>
  </r>
  <r>
    <d v="2023-08-06T00:00:00"/>
    <x v="2"/>
    <x v="4"/>
    <x v="0"/>
    <s v="Fair"/>
    <n v="16.5896144886961"/>
    <n v="2465.2525664781601"/>
    <n v="1940.1076510011801"/>
    <n v="10.2141334908468"/>
    <x v="1"/>
    <n v="1378.7437056782701"/>
    <n v="201683.38474233801"/>
    <n v="933193.03671607096"/>
    <n v="49.414050992882601"/>
    <n v="0.849470715329394"/>
    <n v="0.58517735608388899"/>
    <n v="3"/>
    <n v="97.563363868007201"/>
    <n v="731509.65197373298"/>
    <x v="2"/>
  </r>
  <r>
    <d v="2023-08-13T00:00:00"/>
    <x v="0"/>
    <x v="2"/>
    <x v="2"/>
    <s v="Good"/>
    <n v="17.861893352930199"/>
    <n v="1879.0812661564501"/>
    <n v="876.02426100196203"/>
    <n v="11.9276408620279"/>
    <x v="0"/>
    <n v="731.77053246515095"/>
    <n v="497045.503699667"/>
    <n v="731928.41557567101"/>
    <n v="23.513771312784101"/>
    <n v="0.41390194100191902"/>
    <n v="1.3086082006034501"/>
    <n v="8"/>
    <n v="62.464290785732899"/>
    <n v="234882.91187600401"/>
    <x v="2"/>
  </r>
  <r>
    <d v="2023-08-20T00:00:00"/>
    <x v="1"/>
    <x v="3"/>
    <x v="2"/>
    <s v="Critical"/>
    <n v="24.285335981948698"/>
    <n v="1049.6293210403201"/>
    <n v="891.99781682651599"/>
    <n v="13.854832090296201"/>
    <x v="1"/>
    <n v="1266.2157847957801"/>
    <n v="376389.96717378101"/>
    <n v="689364.24012168299"/>
    <n v="52.775326241967299"/>
    <n v="0.25427374572259898"/>
    <n v="1.45760530132736"/>
    <n v="7"/>
    <n v="53.413506872498701"/>
    <n v="312974.27294790198"/>
    <x v="2"/>
  </r>
  <r>
    <d v="2023-08-27T00:00:00"/>
    <x v="3"/>
    <x v="4"/>
    <x v="2"/>
    <s v="Critical"/>
    <n v="21.323833703221599"/>
    <n v="2745.8281315161398"/>
    <n v="1957.4547570032701"/>
    <n v="7.5509767362761604"/>
    <x v="2"/>
    <n v="1246.8307678344399"/>
    <n v="63754.205722338003"/>
    <n v="902285.89836772101"/>
    <n v="45.7462949127843"/>
    <n v="1.3353864483967"/>
    <n v="0.55562593306518304"/>
    <n v="1"/>
    <n v="91.542024151321201"/>
    <n v="838531.69264538295"/>
    <x v="2"/>
  </r>
  <r>
    <d v="2023-09-03T00:00:00"/>
    <x v="4"/>
    <x v="0"/>
    <x v="0"/>
    <s v="Good"/>
    <n v="14.7533331782532"/>
    <n v="2268.9519592834999"/>
    <n v="1178.65679425915"/>
    <n v="8.0500301957798204"/>
    <x v="2"/>
    <n v="562.35744854351901"/>
    <n v="480476.94255842501"/>
    <n v="999423.86370847595"/>
    <n v="44.394953714733802"/>
    <n v="0.51517484903439503"/>
    <n v="1.0126585431692801"/>
    <n v="5"/>
    <n v="52.086231752721801"/>
    <n v="518946.92115005094"/>
    <x v="3"/>
  </r>
  <r>
    <d v="2023-09-10T00:00:00"/>
    <x v="1"/>
    <x v="1"/>
    <x v="0"/>
    <s v="Critical"/>
    <n v="17.417748107352701"/>
    <n v="890.96532926737495"/>
    <n v="1170.8131329866401"/>
    <n v="14.6668332611398"/>
    <x v="1"/>
    <n v="872.328483116803"/>
    <n v="447571.43388452003"/>
    <n v="671287.52807776595"/>
    <n v="58.398059787374102"/>
    <n v="0.58541894723408305"/>
    <n v="1.3001332351702399"/>
    <n v="1"/>
    <n v="65.049585556430799"/>
    <n v="223716.09419324592"/>
    <x v="3"/>
  </r>
  <r>
    <d v="2023-09-17T00:00:00"/>
    <x v="3"/>
    <x v="3"/>
    <x v="2"/>
    <s v="Good"/>
    <n v="24.651242394520199"/>
    <n v="1332.9500899038201"/>
    <n v="308.33198430695501"/>
    <n v="5.0031110999655004"/>
    <x v="0"/>
    <n v="1488.0662464555101"/>
    <n v="166102.36542009399"/>
    <n v="706437.45007802697"/>
    <n v="15.139223950297101"/>
    <n v="1.3477012909731401"/>
    <n v="0.98925560130564505"/>
    <n v="3"/>
    <n v="97.056451984623706"/>
    <n v="540335.08465793298"/>
    <x v="3"/>
  </r>
  <r>
    <d v="2023-09-24T00:00:00"/>
    <x v="4"/>
    <x v="3"/>
    <x v="1"/>
    <s v="Fair"/>
    <n v="17.926527109419698"/>
    <n v="2244.84144343158"/>
    <n v="1846.5354898148701"/>
    <n v="14.762431367270599"/>
    <x v="1"/>
    <n v="1605.1094701581501"/>
    <n v="353185.70604835398"/>
    <n v="226345.25201611299"/>
    <n v="35.152064202800297"/>
    <n v="0.917436907649129"/>
    <n v="0.770397769715915"/>
    <n v="2"/>
    <n v="95.5747139252247"/>
    <n v="-126840.45403224099"/>
    <x v="3"/>
  </r>
  <r>
    <d v="2023-10-01T00:00:00"/>
    <x v="4"/>
    <x v="1"/>
    <x v="1"/>
    <s v="Critical"/>
    <n v="19.949153232741899"/>
    <n v="802.43318647235105"/>
    <n v="493.81790739980897"/>
    <n v="8.2584448476604706"/>
    <x v="1"/>
    <n v="441.67584675840999"/>
    <n v="459719.66053973697"/>
    <n v="691002.57309815299"/>
    <n v="53.9025011147342"/>
    <n v="1.26235324592858"/>
    <n v="0.504401550355558"/>
    <n v="4"/>
    <n v="66.655242949453594"/>
    <n v="231282.91255841602"/>
    <x v="4"/>
  </r>
  <r>
    <d v="2023-10-08T00:00:00"/>
    <x v="4"/>
    <x v="2"/>
    <x v="0"/>
    <s v="Fair"/>
    <n v="24.836488030695499"/>
    <n v="752.42840677197501"/>
    <n v="1642.8804433580001"/>
    <n v="9.0222069616096192"/>
    <x v="0"/>
    <n v="347.35282931085499"/>
    <n v="58285.210606672197"/>
    <n v="706414.03148587304"/>
    <n v="54.587773185827501"/>
    <n v="0.58307508349541004"/>
    <n v="1.3259937226112199"/>
    <n v="6"/>
    <n v="70.271116324475202"/>
    <n v="648128.82087920082"/>
    <x v="4"/>
  </r>
  <r>
    <d v="2023-10-15T00:00:00"/>
    <x v="4"/>
    <x v="3"/>
    <x v="0"/>
    <s v="Fair"/>
    <n v="11.348857541988201"/>
    <n v="2210.4414265570199"/>
    <n v="251.398168288645"/>
    <n v="7.35790910272984"/>
    <x v="2"/>
    <n v="311.441950349899"/>
    <n v="495669.86492105399"/>
    <n v="897782.80466739601"/>
    <n v="19.6715490907286"/>
    <n v="0.16231804137678399"/>
    <n v="1.34479004485926"/>
    <n v="2"/>
    <n v="56.986623033749503"/>
    <n v="402112.93974634202"/>
    <x v="4"/>
  </r>
  <r>
    <d v="2023-10-22T00:00:00"/>
    <x v="3"/>
    <x v="1"/>
    <x v="2"/>
    <s v="Critical"/>
    <n v="14.269523000799801"/>
    <n v="2920.9250058554499"/>
    <n v="987.61810921413496"/>
    <n v="6.8243842579122003"/>
    <x v="0"/>
    <n v="549.51035211038402"/>
    <n v="490674.60494768998"/>
    <n v="773597.31327012205"/>
    <n v="16.579269564152799"/>
    <n v="0.85344624864330099"/>
    <n v="0.51718495409304499"/>
    <n v="9"/>
    <n v="99.990785046073"/>
    <n v="282922.70832243207"/>
    <x v="4"/>
  </r>
  <r>
    <d v="2023-10-29T00:00:00"/>
    <x v="4"/>
    <x v="4"/>
    <x v="2"/>
    <s v="Fair"/>
    <n v="19.162958034337599"/>
    <n v="1973.83712005642"/>
    <n v="505.810285466545"/>
    <n v="11.8416142032692"/>
    <x v="0"/>
    <n v="1527.68197195022"/>
    <n v="429889.24958587397"/>
    <n v="269208.92241011403"/>
    <n v="34.6660406079612"/>
    <n v="0.56047828475689498"/>
    <n v="0.85863651152526899"/>
    <n v="8"/>
    <n v="79.447442078157707"/>
    <n v="-160680.32717575994"/>
    <x v="4"/>
  </r>
  <r>
    <d v="2023-11-05T00:00:00"/>
    <x v="4"/>
    <x v="1"/>
    <x v="1"/>
    <s v="Critical"/>
    <n v="15.3425533753507"/>
    <n v="1862.98108476777"/>
    <n v="1554.7344434327299"/>
    <n v="14.359154908094"/>
    <x v="1"/>
    <n v="1883.5068394310999"/>
    <n v="455477.87245111901"/>
    <n v="344716.48110422801"/>
    <n v="45.627726265195001"/>
    <n v="0.74041057474143201"/>
    <n v="1.2519108187080401"/>
    <n v="8"/>
    <n v="78.939916320172799"/>
    <n v="-110761.391346891"/>
    <x v="5"/>
  </r>
  <r>
    <d v="2023-11-12T00:00:00"/>
    <x v="2"/>
    <x v="4"/>
    <x v="2"/>
    <s v="Fair"/>
    <n v="20.449310077673399"/>
    <n v="2696.31180752311"/>
    <n v="761.69070959247097"/>
    <n v="12.104411755917701"/>
    <x v="0"/>
    <n v="805.224049471699"/>
    <n v="405882.06675181602"/>
    <n v="114573.230468428"/>
    <n v="17.930931784615201"/>
    <n v="0.48188206774124998"/>
    <n v="1.3271968280716799"/>
    <n v="9"/>
    <n v="64.518026437326398"/>
    <n v="-291308.83628338802"/>
    <x v="5"/>
  </r>
  <r>
    <d v="2023-11-19T00:00:00"/>
    <x v="2"/>
    <x v="3"/>
    <x v="3"/>
    <s v="Good"/>
    <n v="15.3015306397344"/>
    <n v="2858.5453748949199"/>
    <n v="402.29789381415702"/>
    <n v="8.6788856841838005"/>
    <x v="3"/>
    <n v="349.09365742953798"/>
    <n v="45822.389036220302"/>
    <n v="714960.30048880796"/>
    <n v="65.718703290736201"/>
    <n v="1.3619723682401601"/>
    <n v="1.0602365698827501"/>
    <n v="5"/>
    <n v="66.480198630117897"/>
    <n v="669137.91145258769"/>
    <x v="5"/>
  </r>
  <r>
    <d v="2023-11-26T00:00:00"/>
    <x v="0"/>
    <x v="3"/>
    <x v="2"/>
    <s v="Critical"/>
    <n v="12.9737198135788"/>
    <n v="1372.2404331335999"/>
    <n v="179.35918537718001"/>
    <n v="14.482198534527701"/>
    <x v="1"/>
    <n v="1652.6013525994099"/>
    <n v="287075.59692874597"/>
    <n v="258543.62895161801"/>
    <n v="26.918816158628999"/>
    <n v="0.18876226825533901"/>
    <n v="0.76974602785202895"/>
    <n v="7"/>
    <n v="93.368654867855298"/>
    <n v="-28531.967977127963"/>
    <x v="5"/>
  </r>
  <r>
    <d v="2023-12-03T00:00:00"/>
    <x v="1"/>
    <x v="4"/>
    <x v="3"/>
    <s v="Fair"/>
    <n v="14.749020461462001"/>
    <n v="2450.3906728267102"/>
    <n v="1600.7552779744201"/>
    <n v="13.902541671978801"/>
    <x v="2"/>
    <n v="173.25703869326699"/>
    <n v="65435.186791365297"/>
    <n v="61869.489682073603"/>
    <n v="25.6127910922119"/>
    <n v="0.49729783323489501"/>
    <n v="0.57640009770240597"/>
    <n v="7"/>
    <n v="55.116121114883398"/>
    <n v="-3565.6971092916938"/>
    <x v="6"/>
  </r>
  <r>
    <d v="2023-12-10T00:00:00"/>
    <x v="1"/>
    <x v="2"/>
    <x v="2"/>
    <s v="Critical"/>
    <n v="23.4467162058585"/>
    <n v="2327.9927138248599"/>
    <n v="1221.08270021473"/>
    <n v="14.4045312844148"/>
    <x v="2"/>
    <n v="1782.6623416115699"/>
    <n v="115935.618590012"/>
    <n v="824991.41287493799"/>
    <n v="21.913094896383299"/>
    <n v="1.47675178375131"/>
    <n v="0.89134284831821498"/>
    <n v="6"/>
    <n v="80.540465327428393"/>
    <n v="709055.79428492603"/>
    <x v="6"/>
  </r>
  <r>
    <d v="2023-12-17T00:00:00"/>
    <x v="1"/>
    <x v="3"/>
    <x v="0"/>
    <s v="Critical"/>
    <n v="14.3766249273997"/>
    <n v="689.38506938106696"/>
    <n v="652.82091315704804"/>
    <n v="6.4288489543681502"/>
    <x v="1"/>
    <n v="276.82088647389998"/>
    <n v="113138.439403756"/>
    <n v="88752.381147278196"/>
    <n v="59.975657257058302"/>
    <n v="0.54310914456479797"/>
    <n v="1.01882020561667"/>
    <n v="6"/>
    <n v="68.361287875891705"/>
    <n v="-24386.058256477801"/>
    <x v="6"/>
  </r>
  <r>
    <d v="2023-12-24T00:00:00"/>
    <x v="0"/>
    <x v="0"/>
    <x v="1"/>
    <s v="Critical"/>
    <n v="19.151156684297"/>
    <n v="1801.31415058433"/>
    <n v="1120.76283000119"/>
    <n v="9.7540923567726807"/>
    <x v="2"/>
    <n v="1160.5899643868299"/>
    <n v="413837.15665158897"/>
    <n v="947006.37014499202"/>
    <n v="15.835864946784"/>
    <n v="1.0840885448408699"/>
    <n v="1.0990949594980599"/>
    <n v="3"/>
    <n v="55.179697222963703"/>
    <n v="533169.21349340305"/>
    <x v="6"/>
  </r>
  <r>
    <d v="2023-12-31T00:00:00"/>
    <x v="1"/>
    <x v="3"/>
    <x v="1"/>
    <s v="Critical"/>
    <n v="11.2201115860152"/>
    <n v="2667.4440687135202"/>
    <n v="1389.72830530956"/>
    <n v="12.7949074102266"/>
    <x v="0"/>
    <n v="857.264896103713"/>
    <n v="248607.473351525"/>
    <n v="473513.62642534298"/>
    <n v="22.220601382603999"/>
    <n v="0.84696646770848005"/>
    <n v="0.85809360873911"/>
    <n v="1"/>
    <n v="61.2742072782723"/>
    <n v="224906.15307381799"/>
    <x v="6"/>
  </r>
  <r>
    <d v="2024-01-07T00:00:00"/>
    <x v="3"/>
    <x v="4"/>
    <x v="0"/>
    <s v="Good"/>
    <n v="10.9485046021746"/>
    <n v="1398.1565085817199"/>
    <n v="1959.0615405629301"/>
    <n v="14.101428242168501"/>
    <x v="1"/>
    <n v="926.81022147536203"/>
    <n v="390291.30396529502"/>
    <n v="144064.144812054"/>
    <n v="23.113985670932301"/>
    <n v="1.18289618847695"/>
    <n v="1.0664708453598299"/>
    <n v="1"/>
    <n v="82.857592004000495"/>
    <n v="-246227.15915324102"/>
    <x v="7"/>
  </r>
  <r>
    <d v="2024-01-14T00:00:00"/>
    <x v="1"/>
    <x v="2"/>
    <x v="2"/>
    <s v="Fair"/>
    <n v="17.9445314280823"/>
    <n v="1529.1442074813999"/>
    <n v="200.692913228035"/>
    <n v="9.2784116555049199"/>
    <x v="2"/>
    <n v="1531.55398105105"/>
    <n v="232778.36166062299"/>
    <n v="121407.474880272"/>
    <n v="50.7387092200035"/>
    <n v="1.48846233584104"/>
    <n v="1.33037248546676"/>
    <n v="5"/>
    <n v="96.248603015364296"/>
    <n v="-111370.88678035099"/>
    <x v="7"/>
  </r>
  <r>
    <d v="2024-01-21T00:00:00"/>
    <x v="2"/>
    <x v="0"/>
    <x v="1"/>
    <s v="Critical"/>
    <n v="18.616121409821901"/>
    <n v="892.52830908918304"/>
    <n v="1377.5569484074499"/>
    <n v="6.5466395159153201"/>
    <x v="3"/>
    <n v="1004.3008842164101"/>
    <n v="42919.5376444516"/>
    <n v="855357.81896201603"/>
    <n v="61.471640839007797"/>
    <n v="0.90097964017076304"/>
    <n v="0.66649459200521799"/>
    <n v="9"/>
    <n v="74.080716640257705"/>
    <n v="812438.28131756443"/>
    <x v="7"/>
  </r>
  <r>
    <d v="2024-01-28T00:00:00"/>
    <x v="2"/>
    <x v="2"/>
    <x v="2"/>
    <s v="None"/>
    <n v="20.854626315520299"/>
    <n v="1269.0786684597099"/>
    <n v="1633.8142603884201"/>
    <n v="11.938767156608799"/>
    <x v="0"/>
    <n v="435.31013284246399"/>
    <n v="446566.31869860197"/>
    <n v="930676.81686157803"/>
    <n v="49.3876833718572"/>
    <n v="0.11755451770702501"/>
    <n v="0.74766715046855903"/>
    <n v="8"/>
    <n v="96.625693750685997"/>
    <n v="484110.49816297606"/>
    <x v="7"/>
  </r>
  <r>
    <d v="2024-02-04T00:00:00"/>
    <x v="0"/>
    <x v="3"/>
    <x v="2"/>
    <s v="Good"/>
    <n v="14.428468923100899"/>
    <n v="576.75795577133601"/>
    <n v="688.80859422658898"/>
    <n v="10.240992905055499"/>
    <x v="1"/>
    <n v="507.87584907610199"/>
    <n v="404668.18541711097"/>
    <n v="635135.61835898401"/>
    <n v="54.971872501899"/>
    <n v="0.19597925018722301"/>
    <n v="1.10767631973215"/>
    <n v="4"/>
    <n v="77.121625696725204"/>
    <n v="230467.43294187303"/>
    <x v="8"/>
  </r>
  <r>
    <d v="2024-02-11T00:00:00"/>
    <x v="0"/>
    <x v="2"/>
    <x v="2"/>
    <s v="Critical"/>
    <n v="21.317663301100598"/>
    <n v="1968.32991701132"/>
    <n v="743.45202727252195"/>
    <n v="11.3835233325073"/>
    <x v="1"/>
    <n v="1947.7270931514199"/>
    <n v="97178.301989811007"/>
    <n v="974888.02680523205"/>
    <n v="23.202398615367699"/>
    <n v="1.1665066090376699"/>
    <n v="0.77975487589931003"/>
    <n v="5"/>
    <n v="67.986673766559306"/>
    <n v="877709.72481542104"/>
    <x v="8"/>
  </r>
  <r>
    <d v="2024-02-18T00:00:00"/>
    <x v="1"/>
    <x v="3"/>
    <x v="1"/>
    <s v="None"/>
    <n v="18.347600931995899"/>
    <n v="1425.4686466209901"/>
    <n v="78.842285666510094"/>
    <n v="11.478714143169499"/>
    <x v="3"/>
    <n v="180.14524773060899"/>
    <n v="452861.54346057703"/>
    <n v="532286.04426395195"/>
    <n v="24.354780775171701"/>
    <n v="0.17730323656739599"/>
    <n v="0.91927389021411898"/>
    <n v="3"/>
    <n v="76.055718413342305"/>
    <n v="79424.500803374918"/>
    <x v="8"/>
  </r>
  <r>
    <d v="2024-02-25T00:00:00"/>
    <x v="2"/>
    <x v="3"/>
    <x v="2"/>
    <s v="None"/>
    <n v="11.6193701151601"/>
    <n v="2761.3403847222098"/>
    <n v="171.681584300396"/>
    <n v="8.4389519652636693"/>
    <x v="2"/>
    <n v="511.87451597909597"/>
    <n v="362755.87250290602"/>
    <n v="220075.16303610601"/>
    <n v="71.822807668690004"/>
    <n v="0.197059374548709"/>
    <n v="0.596963331659354"/>
    <n v="9"/>
    <n v="61.636822545248599"/>
    <n v="-142680.70946680001"/>
    <x v="8"/>
  </r>
  <r>
    <d v="2024-03-03T00:00:00"/>
    <x v="2"/>
    <x v="3"/>
    <x v="1"/>
    <s v="Fair"/>
    <n v="24.9402305234529"/>
    <n v="904.08253411764599"/>
    <n v="692.37442943842598"/>
    <n v="5.8078382828345996"/>
    <x v="2"/>
    <n v="938.951063525628"/>
    <n v="219751.855692649"/>
    <n v="808051.59956947004"/>
    <n v="44.544188955460797"/>
    <n v="0.21089152018969501"/>
    <n v="0.735958896060948"/>
    <n v="2"/>
    <n v="86.960773704644794"/>
    <n v="588299.74387682101"/>
    <x v="9"/>
  </r>
  <r>
    <d v="2024-03-10T00:00:00"/>
    <x v="0"/>
    <x v="3"/>
    <x v="1"/>
    <s v="Fair"/>
    <n v="17.963292912767301"/>
    <n v="1304.0208163996699"/>
    <n v="1241.8323678684301"/>
    <n v="14.002910976619599"/>
    <x v="2"/>
    <n v="1355.3897163162101"/>
    <n v="410890.93234073499"/>
    <n v="198478.135217198"/>
    <n v="46.975497725743701"/>
    <n v="0.956936305249935"/>
    <n v="0.655305295327689"/>
    <n v="6"/>
    <n v="87.694485092771998"/>
    <n v="-212412.79712353699"/>
    <x v="9"/>
  </r>
  <r>
    <d v="2024-03-17T00:00:00"/>
    <x v="2"/>
    <x v="1"/>
    <x v="2"/>
    <s v="Fair"/>
    <n v="16.5067418667468"/>
    <n v="1876.81425947193"/>
    <n v="496.68014770316898"/>
    <n v="8.2567031472494197"/>
    <x v="1"/>
    <n v="1181.99254935302"/>
    <n v="160266.41097671399"/>
    <n v="456612.25331370498"/>
    <n v="50.165028406148501"/>
    <n v="1.1012646297595901"/>
    <n v="1.4237849613267299"/>
    <n v="1"/>
    <n v="93.972093954053705"/>
    <n v="296345.84233699099"/>
    <x v="9"/>
  </r>
  <r>
    <d v="2024-03-24T00:00:00"/>
    <x v="1"/>
    <x v="4"/>
    <x v="2"/>
    <s v="Critical"/>
    <n v="16.487056980639899"/>
    <n v="1459.67660301564"/>
    <n v="1526.4569904677001"/>
    <n v="13.108487958131899"/>
    <x v="0"/>
    <n v="185.70273157442699"/>
    <n v="261063.39114374999"/>
    <n v="404329.80804819101"/>
    <n v="27.921217696197601"/>
    <n v="1.4135652772631799"/>
    <n v="1.49086302865715"/>
    <n v="7"/>
    <n v="61.173468090373802"/>
    <n v="143266.41690444102"/>
    <x v="9"/>
  </r>
  <r>
    <d v="2024-03-31T00:00:00"/>
    <x v="0"/>
    <x v="3"/>
    <x v="1"/>
    <s v="Good"/>
    <n v="15.4396281427505"/>
    <n v="2074.80439160377"/>
    <n v="657.100325536686"/>
    <n v="8.1408941828556696"/>
    <x v="0"/>
    <n v="497.02969192069997"/>
    <n v="10411.8583571008"/>
    <n v="116607.346373566"/>
    <n v="64.591999687553397"/>
    <n v="0.86868693121767504"/>
    <n v="1.0332414645858801"/>
    <n v="4"/>
    <n v="66.967970306275106"/>
    <n v="106195.4880164652"/>
    <x v="9"/>
  </r>
  <r>
    <d v="2024-04-07T00:00:00"/>
    <x v="2"/>
    <x v="1"/>
    <x v="1"/>
    <s v="Critical"/>
    <n v="13.7428993668166"/>
    <n v="834.30902363965504"/>
    <n v="1685.5732305066899"/>
    <n v="6.0293960441153001"/>
    <x v="1"/>
    <n v="1495.87001516084"/>
    <n v="77079.792034591301"/>
    <n v="967580.84701277001"/>
    <n v="12.6269148372276"/>
    <n v="0.64469022504276796"/>
    <n v="1.4348495903062899"/>
    <n v="8"/>
    <n v="62.233020697658397"/>
    <n v="890501.0549781787"/>
    <x v="10"/>
  </r>
  <r>
    <d v="2024-04-14T00:00:00"/>
    <x v="2"/>
    <x v="1"/>
    <x v="0"/>
    <s v="None"/>
    <n v="18.836669015008599"/>
    <n v="1360.88957868339"/>
    <n v="1457.9908273231699"/>
    <n v="12.6002540751414"/>
    <x v="1"/>
    <n v="1581.35853918731"/>
    <n v="315579.62005752599"/>
    <n v="505751.18675577501"/>
    <n v="56.680209411971802"/>
    <n v="0.63971012855883502"/>
    <n v="1.2807391664416099"/>
    <n v="6"/>
    <n v="82.199376814138006"/>
    <n v="190171.56669824902"/>
    <x v="10"/>
  </r>
  <r>
    <d v="2024-04-21T00:00:00"/>
    <x v="3"/>
    <x v="2"/>
    <x v="2"/>
    <s v="Fair"/>
    <n v="21.085662609967098"/>
    <n v="1936.48016128482"/>
    <n v="1877.29396240494"/>
    <n v="8.0790872153795501"/>
    <x v="0"/>
    <n v="606.28822933383299"/>
    <n v="210862.654079773"/>
    <n v="970606.46207289596"/>
    <n v="55.4066020793653"/>
    <n v="0.321994768167087"/>
    <n v="1.42273331133452"/>
    <n v="9"/>
    <n v="73.453990123900695"/>
    <n v="759743.80799312296"/>
    <x v="10"/>
  </r>
  <r>
    <d v="2024-04-28T00:00:00"/>
    <x v="1"/>
    <x v="2"/>
    <x v="2"/>
    <s v="Fair"/>
    <n v="10.095127662893001"/>
    <n v="1772.48948844247"/>
    <n v="1024.4880333179301"/>
    <n v="10.0415384849169"/>
    <x v="2"/>
    <n v="1068.2476143830299"/>
    <n v="160405.01524128401"/>
    <n v="735095.61359188706"/>
    <n v="61.790295651639902"/>
    <n v="0.49882887511575802"/>
    <n v="1.3339916167079"/>
    <n v="2"/>
    <n v="78.347376603678796"/>
    <n v="574690.59835060302"/>
    <x v="10"/>
  </r>
  <r>
    <d v="2024-05-05T00:00:00"/>
    <x v="4"/>
    <x v="1"/>
    <x v="2"/>
    <s v="Good"/>
    <n v="23.484671562704499"/>
    <n v="1886.6615800838799"/>
    <n v="922.453880339855"/>
    <n v="10.7426628664729"/>
    <x v="2"/>
    <n v="1310.8818052619299"/>
    <n v="471567.49786892103"/>
    <n v="289056.24493872002"/>
    <n v="13.881805135958601"/>
    <n v="0.21656564235437101"/>
    <n v="0.71425242340906503"/>
    <n v="1"/>
    <n v="79.5469156285276"/>
    <n v="-182511.25293020101"/>
    <x v="11"/>
  </r>
  <r>
    <d v="2024-05-12T00:00:00"/>
    <x v="2"/>
    <x v="1"/>
    <x v="0"/>
    <s v="Critical"/>
    <n v="18.111440343082599"/>
    <n v="817.88965103589203"/>
    <n v="1203.9759857899501"/>
    <n v="8.3939558744992304"/>
    <x v="2"/>
    <n v="1887.2192952754599"/>
    <n v="284375.84091852501"/>
    <n v="772404.43450252095"/>
    <n v="28.303442752056998"/>
    <n v="0.107330245539973"/>
    <n v="0.61477009520907899"/>
    <n v="9"/>
    <n v="61.764544097906402"/>
    <n v="488028.59358399594"/>
    <x v="11"/>
  </r>
  <r>
    <d v="2024-05-19T00:00:00"/>
    <x v="1"/>
    <x v="3"/>
    <x v="2"/>
    <s v="Critical"/>
    <n v="15.821262071378699"/>
    <n v="1024.6235347704901"/>
    <n v="818.51146855984098"/>
    <n v="11.920588714173901"/>
    <x v="0"/>
    <n v="455.05180645062097"/>
    <n v="105459.957209345"/>
    <n v="637610.08435227"/>
    <n v="12.069355919524501"/>
    <n v="0.19329742756059601"/>
    <n v="1.12464213813247"/>
    <n v="7"/>
    <n v="91.506760362743904"/>
    <n v="532150.12714292505"/>
    <x v="11"/>
  </r>
  <r>
    <d v="2024-05-26T00:00:00"/>
    <x v="1"/>
    <x v="2"/>
    <x v="1"/>
    <s v="Good"/>
    <n v="18.115750601060999"/>
    <n v="2966.1877668740099"/>
    <n v="767.54192402591696"/>
    <n v="12.9050923766188"/>
    <x v="1"/>
    <n v="1794.2142448777399"/>
    <n v="379559.23979103501"/>
    <n v="224118.62529313"/>
    <n v="63.627280552502697"/>
    <n v="0.97798150615584301"/>
    <n v="0.74621135941421302"/>
    <n v="5"/>
    <n v="95.614201539065206"/>
    <n v="-155440.61449790502"/>
    <x v="11"/>
  </r>
  <r>
    <d v="2024-06-02T00:00:00"/>
    <x v="0"/>
    <x v="4"/>
    <x v="2"/>
    <s v="Critical"/>
    <n v="22.557281707075401"/>
    <n v="2170.28948571007"/>
    <n v="1342.52287567748"/>
    <n v="9.1682133305120193"/>
    <x v="2"/>
    <n v="1351.69049202063"/>
    <n v="221924.22189626601"/>
    <n v="524083.13929558598"/>
    <n v="35.245680712396698"/>
    <n v="0.60790401449818399"/>
    <n v="1.4382280544631101"/>
    <n v="3"/>
    <n v="82.514428352779603"/>
    <n v="302158.91739931994"/>
    <x v="0"/>
  </r>
  <r>
    <d v="2024-06-09T00:00:00"/>
    <x v="1"/>
    <x v="2"/>
    <x v="1"/>
    <s v="Good"/>
    <n v="20.8398043982796"/>
    <n v="2602.35331380053"/>
    <n v="1828.8127115596401"/>
    <n v="8.0196594379351591"/>
    <x v="0"/>
    <n v="1901.1782095589101"/>
    <n v="446549.59715697699"/>
    <n v="888405.22394467099"/>
    <n v="25.173411560394399"/>
    <n v="0.97777769071578202"/>
    <n v="0.83998355952294002"/>
    <n v="9"/>
    <n v="83.478754751987296"/>
    <n v="441855.626787694"/>
    <x v="0"/>
  </r>
  <r>
    <d v="2024-06-16T00:00:00"/>
    <x v="0"/>
    <x v="3"/>
    <x v="0"/>
    <s v="Fair"/>
    <n v="13.252736582694199"/>
    <n v="2866.6401734032002"/>
    <n v="1324.1979920869901"/>
    <n v="8.62641593569486"/>
    <x v="2"/>
    <n v="1798.5835276043599"/>
    <n v="108554.68421117699"/>
    <n v="956636.478891426"/>
    <n v="27.8656090646381"/>
    <n v="1.40432308855893"/>
    <n v="0.92459924833766205"/>
    <n v="2"/>
    <n v="77.282590796632306"/>
    <n v="848081.79468024895"/>
    <x v="0"/>
  </r>
  <r>
    <d v="2024-06-23T00:00:00"/>
    <x v="3"/>
    <x v="3"/>
    <x v="0"/>
    <s v="Good"/>
    <n v="14.6441474520136"/>
    <n v="2839.6397315279301"/>
    <n v="376.57154575623701"/>
    <n v="12.131812400436999"/>
    <x v="1"/>
    <n v="267.41115031719499"/>
    <n v="264106.31931051501"/>
    <n v="330836.931238194"/>
    <n v="21.498416688298999"/>
    <n v="0.93017621681789298"/>
    <n v="0.91548230836148203"/>
    <n v="6"/>
    <n v="57.942392608646401"/>
    <n v="66730.611927678983"/>
    <x v="0"/>
  </r>
  <r>
    <d v="2024-06-30T00:00:00"/>
    <x v="1"/>
    <x v="2"/>
    <x v="2"/>
    <s v="Critical"/>
    <n v="15.3008736340563"/>
    <n v="971.05497166604903"/>
    <n v="1553.86459287974"/>
    <n v="11.2223989821434"/>
    <x v="1"/>
    <n v="1515.0501408001901"/>
    <n v="245663.59225505299"/>
    <n v="753012.46236883197"/>
    <n v="70.289306249018694"/>
    <n v="0.697853543800797"/>
    <n v="1.2279905035338401"/>
    <n v="6"/>
    <n v="82.601968756125302"/>
    <n v="507348.87011377898"/>
    <x v="0"/>
  </r>
  <r>
    <d v="2023-06-04T00:00:00"/>
    <x v="2"/>
    <x v="3"/>
    <x v="2"/>
    <s v="Critical"/>
    <n v="15.8280947150639"/>
    <n v="1829.72742424445"/>
    <n v="1294.0538364416"/>
    <n v="10.103434189443901"/>
    <x v="0"/>
    <n v="1007.94168911677"/>
    <n v="454938.74666187097"/>
    <n v="884121.01692654495"/>
    <n v="66.002075912924596"/>
    <n v="1.07767662813011"/>
    <n v="0.64638844747131496"/>
    <n v="7"/>
    <n v="79.053958098769201"/>
    <n v="429182.27026467398"/>
    <x v="0"/>
  </r>
  <r>
    <d v="2023-06-11T00:00:00"/>
    <x v="2"/>
    <x v="3"/>
    <x v="0"/>
    <s v="Critical"/>
    <n v="12.9837170665991"/>
    <n v="708.34253184435602"/>
    <n v="925.82720518969302"/>
    <n v="11.209971403468"/>
    <x v="1"/>
    <n v="1054.6142376421899"/>
    <n v="236831.27762571099"/>
    <n v="265522.42146932299"/>
    <n v="44.858197210419299"/>
    <n v="1.4009681083346499"/>
    <n v="1.21407273075269"/>
    <n v="4"/>
    <n v="84.551613107705606"/>
    <n v="28691.143843611993"/>
    <x v="0"/>
  </r>
  <r>
    <d v="2023-06-18T00:00:00"/>
    <x v="2"/>
    <x v="4"/>
    <x v="0"/>
    <s v="Critical"/>
    <n v="19.845865819388401"/>
    <n v="2533.90801591319"/>
    <n v="135.53868176656101"/>
    <n v="7.8100157088122204"/>
    <x v="1"/>
    <n v="1102.53509772756"/>
    <n v="144666.713137168"/>
    <n v="843937.14548400301"/>
    <n v="14.7744427841885"/>
    <n v="1.06617666593508"/>
    <n v="1.1365799858810901"/>
    <n v="6"/>
    <n v="89.809489453840996"/>
    <n v="699270.43234683503"/>
    <x v="0"/>
  </r>
  <r>
    <d v="2023-06-25T00:00:00"/>
    <x v="4"/>
    <x v="4"/>
    <x v="1"/>
    <s v="Critical"/>
    <n v="22.935618134171001"/>
    <n v="687.03088849093501"/>
    <n v="1320.77597812727"/>
    <n v="6.0269628048161801"/>
    <x v="1"/>
    <n v="1032.1671875488801"/>
    <n v="154803.79230745701"/>
    <n v="564501.89865475101"/>
    <n v="49.719009480495203"/>
    <n v="0.36621526417723299"/>
    <n v="0.64409033785164704"/>
    <n v="5"/>
    <n v="95.767965532830303"/>
    <n v="409698.106347294"/>
    <x v="0"/>
  </r>
  <r>
    <d v="2023-07-02T00:00:00"/>
    <x v="0"/>
    <x v="2"/>
    <x v="1"/>
    <s v="Good"/>
    <n v="16.430678504464499"/>
    <n v="2474.2832115067499"/>
    <n v="1016.6215526424101"/>
    <n v="5.9867741102695096"/>
    <x v="2"/>
    <n v="603.54469207101795"/>
    <n v="403930.56415837602"/>
    <n v="763604.99909727904"/>
    <n v="31.621677031369199"/>
    <n v="1.3729392823828399"/>
    <n v="1.36838305906404"/>
    <n v="7"/>
    <n v="89.847746114877907"/>
    <n v="359674.43493890302"/>
    <x v="1"/>
  </r>
  <r>
    <d v="2023-07-09T00:00:00"/>
    <x v="2"/>
    <x v="4"/>
    <x v="1"/>
    <s v="Fair"/>
    <n v="20.408755819894001"/>
    <n v="1490.7740637085201"/>
    <n v="1754.51767136083"/>
    <n v="6.4282753865241"/>
    <x v="1"/>
    <n v="719.90024921089696"/>
    <n v="240381.62268237901"/>
    <n v="231761.41129463201"/>
    <n v="13.921011247728501"/>
    <n v="0.221433088092752"/>
    <n v="1.11788589013859"/>
    <n v="6"/>
    <n v="56.732309378697401"/>
    <n v="-8620.2113877469965"/>
    <x v="1"/>
  </r>
  <r>
    <d v="2023-07-16T00:00:00"/>
    <x v="0"/>
    <x v="3"/>
    <x v="2"/>
    <s v="Critical"/>
    <n v="14.5374427961802"/>
    <n v="2817.93830973383"/>
    <n v="957.27619051262002"/>
    <n v="12.689308587183101"/>
    <x v="3"/>
    <n v="1059.4197282840601"/>
    <n v="283270.47987049498"/>
    <n v="336037.58985742199"/>
    <n v="65.692274496905398"/>
    <n v="0.17520441052456701"/>
    <n v="1.1203661454640601"/>
    <n v="8"/>
    <n v="96.396716992518193"/>
    <n v="52767.109986927011"/>
    <x v="1"/>
  </r>
  <r>
    <d v="2023-07-23T00:00:00"/>
    <x v="2"/>
    <x v="2"/>
    <x v="2"/>
    <s v="Critical"/>
    <n v="17.862095456189699"/>
    <n v="732.566819070306"/>
    <n v="979.21153930356297"/>
    <n v="6.5283727137722902"/>
    <x v="2"/>
    <n v="1227.4458864345199"/>
    <n v="264276.04809682502"/>
    <n v="818276.32264854806"/>
    <n v="58.5944456953724"/>
    <n v="1.0207418815226801"/>
    <n v="0.76525256033537303"/>
    <n v="9"/>
    <n v="87.471201893317797"/>
    <n v="554000.27455172304"/>
    <x v="1"/>
  </r>
  <r>
    <d v="2023-07-30T00:00:00"/>
    <x v="4"/>
    <x v="2"/>
    <x v="1"/>
    <s v="Fair"/>
    <n v="19.0540057346814"/>
    <n v="1727.04057979711"/>
    <n v="623.58409448710995"/>
    <n v="8.4703811238999602"/>
    <x v="2"/>
    <n v="1138.0766389461601"/>
    <n v="280732.90811620699"/>
    <n v="646076.93903888098"/>
    <n v="16.574404601829599"/>
    <n v="1.3852311231963901"/>
    <n v="0.76837949777860304"/>
    <n v="7"/>
    <n v="59.450707366552798"/>
    <n v="365344.03092267399"/>
    <x v="1"/>
  </r>
  <r>
    <d v="2023-08-06T00:00:00"/>
    <x v="2"/>
    <x v="2"/>
    <x v="2"/>
    <s v="Good"/>
    <n v="22.551784263244901"/>
    <n v="1068.6218781131799"/>
    <n v="1720.7577337744899"/>
    <n v="9.2401277245879996"/>
    <x v="1"/>
    <n v="1142.20568030155"/>
    <n v="67396.2819384045"/>
    <n v="920330.921264634"/>
    <n v="54.616869505152799"/>
    <n v="0.54935820090453902"/>
    <n v="0.733867448990975"/>
    <n v="5"/>
    <n v="69.698633392229198"/>
    <n v="852934.63932622946"/>
    <x v="2"/>
  </r>
  <r>
    <d v="2023-08-13T00:00:00"/>
    <x v="1"/>
    <x v="4"/>
    <x v="3"/>
    <s v="Critical"/>
    <n v="18.746504780178601"/>
    <n v="2344.0592599394299"/>
    <n v="1241.4508892813999"/>
    <n v="5.6171366861633203"/>
    <x v="1"/>
    <n v="1920.1167300836601"/>
    <n v="221558.122102358"/>
    <n v="607598.02533198602"/>
    <n v="19.9456582983719"/>
    <n v="1.2335184228529099"/>
    <n v="1.1966733503476901"/>
    <n v="6"/>
    <n v="72.005936870993594"/>
    <n v="386039.90322962799"/>
    <x v="2"/>
  </r>
  <r>
    <d v="2023-08-20T00:00:00"/>
    <x v="2"/>
    <x v="1"/>
    <x v="1"/>
    <s v="Good"/>
    <n v="16.714163541252599"/>
    <n v="1759.8246424050301"/>
    <n v="1737.4136582823401"/>
    <n v="11.122442488671499"/>
    <x v="1"/>
    <n v="970.70520504874196"/>
    <n v="295970.82004042098"/>
    <n v="742169.33411964902"/>
    <n v="17.090060153896601"/>
    <n v="0.39208109948377101"/>
    <n v="0.82760123565070698"/>
    <n v="3"/>
    <n v="85.505694911230094"/>
    <n v="446198.51407922804"/>
    <x v="2"/>
  </r>
  <r>
    <d v="2023-08-27T00:00:00"/>
    <x v="2"/>
    <x v="4"/>
    <x v="0"/>
    <s v="Good"/>
    <n v="20.8422006470852"/>
    <n v="1816.66077964496"/>
    <n v="1199.7604314018899"/>
    <n v="6.3560826571017701"/>
    <x v="1"/>
    <n v="1864.9396268611399"/>
    <n v="135577.024730626"/>
    <n v="583540.82911934506"/>
    <n v="63.297051217042203"/>
    <n v="0.61661697712168395"/>
    <n v="1.36007497091322"/>
    <n v="8"/>
    <n v="52.263636396642902"/>
    <n v="447963.80438871903"/>
    <x v="2"/>
  </r>
  <r>
    <d v="2023-09-03T00:00:00"/>
    <x v="0"/>
    <x v="2"/>
    <x v="1"/>
    <s v="Critical"/>
    <n v="10.440742194852399"/>
    <n v="1973.98438508502"/>
    <n v="1635.6820387350699"/>
    <n v="12.7976830867846"/>
    <x v="0"/>
    <n v="1061.2987514233901"/>
    <n v="12619.2102675603"/>
    <n v="989787.60500937595"/>
    <n v="59.887822321763402"/>
    <n v="0.63736280458210803"/>
    <n v="1.4340338343083201"/>
    <n v="1"/>
    <n v="98.371883131403294"/>
    <n v="977168.39474181563"/>
    <x v="3"/>
  </r>
  <r>
    <d v="2023-09-10T00:00:00"/>
    <x v="0"/>
    <x v="2"/>
    <x v="1"/>
    <s v="Critical"/>
    <n v="16.949201687830602"/>
    <n v="547.94612219579597"/>
    <n v="1177.3204039192501"/>
    <n v="10.291926186084901"/>
    <x v="2"/>
    <n v="1634.0454450146799"/>
    <n v="185484.64498780901"/>
    <n v="363416.08464286802"/>
    <n v="71.384369028691907"/>
    <n v="1.3341368538565701"/>
    <n v="1.16750636328918"/>
    <n v="2"/>
    <n v="54.153504394691801"/>
    <n v="177931.43965505902"/>
    <x v="3"/>
  </r>
  <r>
    <d v="2023-09-17T00:00:00"/>
    <x v="2"/>
    <x v="3"/>
    <x v="0"/>
    <s v="Fair"/>
    <n v="18.394529543982198"/>
    <n v="2528.2434188513998"/>
    <n v="1997.83827549341"/>
    <n v="11.026744857747399"/>
    <x v="0"/>
    <n v="1416.2337809932401"/>
    <n v="360016.34807002498"/>
    <n v="859969.43289810396"/>
    <n v="24.688598411599699"/>
    <n v="0.51380604287159504"/>
    <n v="0.70546223403686104"/>
    <n v="4"/>
    <n v="54.369826206676599"/>
    <n v="499953.08482807898"/>
    <x v="3"/>
  </r>
  <r>
    <d v="2023-09-24T00:00:00"/>
    <x v="0"/>
    <x v="4"/>
    <x v="0"/>
    <s v="Good"/>
    <n v="20.075442400209301"/>
    <n v="1780.07671299406"/>
    <n v="1037.98607610811"/>
    <n v="14.935681167055399"/>
    <x v="1"/>
    <n v="1613.52812273736"/>
    <n v="476810.26656544302"/>
    <n v="692137.86399779003"/>
    <n v="24.173071103892301"/>
    <n v="0.441142500737638"/>
    <n v="1.08614914277068"/>
    <n v="9"/>
    <n v="72.840578742495097"/>
    <n v="215327.59743234701"/>
    <x v="3"/>
  </r>
  <r>
    <d v="2023-10-01T00:00:00"/>
    <x v="4"/>
    <x v="3"/>
    <x v="3"/>
    <s v="Good"/>
    <n v="21.900722851931299"/>
    <n v="1380.4551738031901"/>
    <n v="1416.70974198101"/>
    <n v="14.044129090263199"/>
    <x v="2"/>
    <n v="1742.8973028923101"/>
    <n v="83420.925337530105"/>
    <n v="445883.374955529"/>
    <n v="37.634535091310099"/>
    <n v="0.77133390299122695"/>
    <n v="1.33146289819677"/>
    <n v="6"/>
    <n v="89.006910709709402"/>
    <n v="362462.44961799891"/>
    <x v="4"/>
  </r>
  <r>
    <d v="2023-10-08T00:00:00"/>
    <x v="1"/>
    <x v="4"/>
    <x v="1"/>
    <s v="Good"/>
    <n v="10.9902882167081"/>
    <n v="2105.5322906548399"/>
    <n v="1427.4410913517399"/>
    <n v="12.9938557057989"/>
    <x v="2"/>
    <n v="1599.58267291326"/>
    <n v="12000.359192440001"/>
    <n v="838959.97132807598"/>
    <n v="33.016622169855097"/>
    <n v="0.168307545693998"/>
    <n v="0.68188940522714003"/>
    <n v="9"/>
    <n v="58.449279931440898"/>
    <n v="826959.61213563592"/>
    <x v="4"/>
  </r>
  <r>
    <d v="2023-10-15T00:00:00"/>
    <x v="1"/>
    <x v="4"/>
    <x v="0"/>
    <s v="Fair"/>
    <n v="14.681048934052299"/>
    <n v="2883.8797360112699"/>
    <n v="188.657767031833"/>
    <n v="6.2156574557192101"/>
    <x v="2"/>
    <n v="1209.7602851495401"/>
    <n v="451833.81897318002"/>
    <n v="842295.83877673198"/>
    <n v="19.3926306970952"/>
    <n v="0.567309617157298"/>
    <n v="0.63266864730037398"/>
    <n v="3"/>
    <n v="88.459768005295103"/>
    <n v="390462.01980355196"/>
    <x v="4"/>
  </r>
  <r>
    <d v="2023-10-22T00:00:00"/>
    <x v="0"/>
    <x v="2"/>
    <x v="0"/>
    <s v="Good"/>
    <n v="18.210094578079602"/>
    <n v="792.76622176599005"/>
    <n v="64.098192464249905"/>
    <n v="11.2226559905665"/>
    <x v="1"/>
    <n v="1280.1344163989099"/>
    <n v="479278.13447615801"/>
    <n v="725515.72232721595"/>
    <n v="66.615894672382495"/>
    <n v="0.83371781631104003"/>
    <n v="1.34432602668932"/>
    <n v="8"/>
    <n v="73.718885969744704"/>
    <n v="246237.58785105794"/>
    <x v="4"/>
  </r>
  <r>
    <d v="2023-10-29T00:00:00"/>
    <x v="0"/>
    <x v="3"/>
    <x v="3"/>
    <s v="Good"/>
    <n v="21.4705624610855"/>
    <n v="564.58526273510199"/>
    <n v="613.51913932132697"/>
    <n v="7.44242729327304"/>
    <x v="0"/>
    <n v="1386.87703774642"/>
    <n v="30284.157016388301"/>
    <n v="546167.29851551505"/>
    <n v="69.6353276739097"/>
    <n v="0.60970569188052004"/>
    <n v="1.4346544450161001"/>
    <n v="2"/>
    <n v="91.239951542385"/>
    <n v="515883.14149912674"/>
    <x v="4"/>
  </r>
  <r>
    <d v="2023-11-05T00:00:00"/>
    <x v="1"/>
    <x v="1"/>
    <x v="1"/>
    <s v="Critical"/>
    <n v="13.6087432114001"/>
    <n v="2642.0765880583299"/>
    <n v="1184.7504987438599"/>
    <n v="7.5182826596440098"/>
    <x v="1"/>
    <n v="626.90683272915896"/>
    <n v="181628.78659114899"/>
    <n v="249933.57824539999"/>
    <n v="22.101816578881198"/>
    <n v="0.68086984566937403"/>
    <n v="0.52198177490513498"/>
    <n v="7"/>
    <n v="64.230703234711399"/>
    <n v="68304.791654250992"/>
    <x v="5"/>
  </r>
  <r>
    <d v="2023-11-12T00:00:00"/>
    <x v="0"/>
    <x v="1"/>
    <x v="3"/>
    <s v="Good"/>
    <n v="24.198821797188401"/>
    <n v="1260.22807162096"/>
    <n v="260.53018642101"/>
    <n v="12.560366368940199"/>
    <x v="2"/>
    <n v="1002.62736748975"/>
    <n v="488747.74621027801"/>
    <n v="919342.14112334105"/>
    <n v="56.892951776727301"/>
    <n v="0.88205622643885295"/>
    <n v="1.45905193422795"/>
    <n v="1"/>
    <n v="90.916585049458405"/>
    <n v="430594.39491306304"/>
    <x v="5"/>
  </r>
  <r>
    <d v="2023-11-19T00:00:00"/>
    <x v="1"/>
    <x v="4"/>
    <x v="0"/>
    <s v="Fair"/>
    <n v="14.4158776253837"/>
    <n v="2780.3396117369698"/>
    <n v="1716.6411585813701"/>
    <n v="9.26882575565606"/>
    <x v="1"/>
    <n v="1834.6428313343899"/>
    <n v="426956.82516543003"/>
    <n v="736378.51954462705"/>
    <n v="58.745539742022999"/>
    <n v="1.26116061573684"/>
    <n v="0.97739136615838496"/>
    <n v="7"/>
    <n v="72.820527168659098"/>
    <n v="309421.69437919703"/>
    <x v="5"/>
  </r>
  <r>
    <d v="2023-11-26T00:00:00"/>
    <x v="2"/>
    <x v="1"/>
    <x v="1"/>
    <s v="Critical"/>
    <n v="17.088028392794101"/>
    <n v="2556.1898669928601"/>
    <n v="1918.2109008546099"/>
    <n v="11.134579397150301"/>
    <x v="0"/>
    <n v="1412.9940027851901"/>
    <n v="123462.750437511"/>
    <n v="647768.960528453"/>
    <n v="64.813578774610093"/>
    <n v="0.54853112874602905"/>
    <n v="0.92815747332990695"/>
    <n v="9"/>
    <n v="75.870571123291796"/>
    <n v="524306.21009094198"/>
    <x v="5"/>
  </r>
  <r>
    <d v="2023-12-03T00:00:00"/>
    <x v="0"/>
    <x v="0"/>
    <x v="1"/>
    <s v="Fair"/>
    <n v="19.277328017383802"/>
    <n v="893.55359147720401"/>
    <n v="1338.2171778494101"/>
    <n v="5.4115863649080298"/>
    <x v="0"/>
    <n v="756.00070348377301"/>
    <n v="102178.610528209"/>
    <n v="968298.44279640005"/>
    <n v="55.852190995533803"/>
    <n v="0.47821576269293697"/>
    <n v="1.4206746146067899"/>
    <n v="5"/>
    <n v="91.828887051678194"/>
    <n v="866119.83226819104"/>
    <x v="6"/>
  </r>
  <r>
    <d v="2023-12-10T00:00:00"/>
    <x v="4"/>
    <x v="3"/>
    <x v="0"/>
    <s v="Good"/>
    <n v="16.091124139227102"/>
    <n v="1524.7263028268801"/>
    <n v="1713.15003009631"/>
    <n v="10.3334309386396"/>
    <x v="2"/>
    <n v="1271.4238756316799"/>
    <n v="497980.41351264401"/>
    <n v="720587.73397369205"/>
    <n v="16.243391727579102"/>
    <n v="0.18105359664079601"/>
    <n v="1.2345276523441799"/>
    <n v="4"/>
    <n v="91.594360307854402"/>
    <n v="222607.32046104805"/>
    <x v="6"/>
  </r>
  <r>
    <d v="2023-12-17T00:00:00"/>
    <x v="1"/>
    <x v="4"/>
    <x v="1"/>
    <s v="Good"/>
    <n v="11.0278885125734"/>
    <n v="1563.42759220622"/>
    <n v="1321.5715417532499"/>
    <n v="11.432610271002099"/>
    <x v="3"/>
    <n v="489.44822610436398"/>
    <n v="67038.629212445696"/>
    <n v="413173.62879609998"/>
    <n v="44.535003369230402"/>
    <n v="0.105487235985098"/>
    <n v="1.0662664179249099"/>
    <n v="6"/>
    <n v="75.270013181060705"/>
    <n v="346134.99958365428"/>
    <x v="6"/>
  </r>
  <r>
    <d v="2023-12-24T00:00:00"/>
    <x v="0"/>
    <x v="3"/>
    <x v="1"/>
    <s v="Good"/>
    <n v="17.0703096309337"/>
    <n v="675.11181212191696"/>
    <n v="1557.2931367946601"/>
    <n v="9.3172200574217499"/>
    <x v="3"/>
    <n v="1019.0526663688401"/>
    <n v="283268.32723086199"/>
    <n v="615041.51620750898"/>
    <n v="21.6724591794292"/>
    <n v="0.73314676278034796"/>
    <n v="0.78313477616214999"/>
    <n v="4"/>
    <n v="54.2332001893338"/>
    <n v="331773.18897664698"/>
    <x v="6"/>
  </r>
  <r>
    <d v="2023-12-31T00:00:00"/>
    <x v="0"/>
    <x v="4"/>
    <x v="2"/>
    <s v="Good"/>
    <n v="12.181113512911599"/>
    <n v="815.40832146303001"/>
    <n v="956.18460870143099"/>
    <n v="9.6213786833417991"/>
    <x v="2"/>
    <n v="1471.8630859611801"/>
    <n v="317236.49144831201"/>
    <n v="153419.05839298599"/>
    <n v="61.935728141815801"/>
    <n v="1.2094999060215701"/>
    <n v="1.0408838588184099"/>
    <n v="7"/>
    <n v="61.559746308476299"/>
    <n v="-163817.43305532602"/>
    <x v="6"/>
  </r>
  <r>
    <d v="2024-01-07T00:00:00"/>
    <x v="4"/>
    <x v="4"/>
    <x v="1"/>
    <s v="Critical"/>
    <n v="19.9741219800251"/>
    <n v="724.24345115758103"/>
    <n v="1322.36252878702"/>
    <n v="7.1596634964141401"/>
    <x v="2"/>
    <n v="952.27241636809799"/>
    <n v="227368.764095158"/>
    <n v="54936.8936383646"/>
    <n v="18.7083985853901"/>
    <n v="1.4869218930278301"/>
    <n v="0.95199221554298397"/>
    <n v="2"/>
    <n v="73.079735662277599"/>
    <n v="-172431.8704567934"/>
    <x v="7"/>
  </r>
  <r>
    <d v="2024-01-14T00:00:00"/>
    <x v="2"/>
    <x v="1"/>
    <x v="1"/>
    <s v="Fair"/>
    <n v="15.274366294521901"/>
    <n v="2295.6464141136298"/>
    <n v="896.50161308371401"/>
    <n v="13.2657340472893"/>
    <x v="0"/>
    <n v="1883.23086462229"/>
    <n v="29267.383915308899"/>
    <n v="661119.63782052195"/>
    <n v="34.320033042917103"/>
    <n v="1.1993056392919601"/>
    <n v="1.4924136728827699"/>
    <n v="7"/>
    <n v="58.321577840917698"/>
    <n v="631852.25390521309"/>
    <x v="7"/>
  </r>
  <r>
    <d v="2024-01-21T00:00:00"/>
    <x v="0"/>
    <x v="1"/>
    <x v="0"/>
    <s v="Critical"/>
    <n v="10.287896123741501"/>
    <n v="1489.4756268578701"/>
    <n v="237.65318366023399"/>
    <n v="12.087481572392401"/>
    <x v="0"/>
    <n v="214.68864264803699"/>
    <n v="433801.162915683"/>
    <n v="889517.39420955197"/>
    <n v="21.421982591046401"/>
    <n v="1.40531393323553"/>
    <n v="1.1496396312966899"/>
    <n v="6"/>
    <n v="64.557290297935495"/>
    <n v="455716.23129386897"/>
    <x v="7"/>
  </r>
  <r>
    <d v="2024-01-28T00:00:00"/>
    <x v="4"/>
    <x v="2"/>
    <x v="2"/>
    <s v="Good"/>
    <n v="16.420990723237399"/>
    <n v="1487.1164312748999"/>
    <n v="1248.9074350281601"/>
    <n v="8.8383231679869905"/>
    <x v="1"/>
    <n v="858.61805976552398"/>
    <n v="281197.84633530601"/>
    <n v="666384.05674965796"/>
    <n v="43.213186613384899"/>
    <n v="0.24837079215919"/>
    <n v="0.68204593257287405"/>
    <n v="8"/>
    <n v="56.599067869038699"/>
    <n v="385186.21041435195"/>
    <x v="7"/>
  </r>
  <r>
    <d v="2024-02-04T00:00:00"/>
    <x v="0"/>
    <x v="3"/>
    <x v="0"/>
    <s v="None"/>
    <n v="22.740235709789101"/>
    <n v="2470.52498083106"/>
    <n v="182.60228041538301"/>
    <n v="7.9651581050227698"/>
    <x v="3"/>
    <n v="1043.26592143722"/>
    <n v="365679.84085439402"/>
    <n v="544371.79799918795"/>
    <n v="15.479309346490201"/>
    <n v="0.124477846794237"/>
    <n v="0.94721860399991697"/>
    <n v="1"/>
    <n v="63.827495779740097"/>
    <n v="178691.95714479394"/>
    <x v="8"/>
  </r>
  <r>
    <d v="2024-02-11T00:00:00"/>
    <x v="0"/>
    <x v="1"/>
    <x v="1"/>
    <s v="Fair"/>
    <n v="24.781022690560199"/>
    <n v="1786.75987546444"/>
    <n v="491.275680124264"/>
    <n v="7.0775973831347399"/>
    <x v="2"/>
    <n v="1270.7161169603401"/>
    <n v="428270.340785946"/>
    <n v="161766.31041568099"/>
    <n v="28.256205672077002"/>
    <n v="0.37464651664722598"/>
    <n v="1.2720018320278901"/>
    <n v="8"/>
    <n v="55.697437241110102"/>
    <n v="-266504.03037026501"/>
    <x v="8"/>
  </r>
  <r>
    <d v="2024-02-18T00:00:00"/>
    <x v="2"/>
    <x v="3"/>
    <x v="1"/>
    <s v="Fair"/>
    <n v="14.9094131603782"/>
    <n v="2143.53595086822"/>
    <n v="1728.55095191841"/>
    <n v="14.8442035372303"/>
    <x v="2"/>
    <n v="522.65316096741606"/>
    <n v="42218.815164971202"/>
    <n v="463045.539686114"/>
    <n v="23.036854717639599"/>
    <n v="0.43671173728950002"/>
    <n v="0.62584531738895999"/>
    <n v="8"/>
    <n v="71.650320974887407"/>
    <n v="420826.72452114278"/>
    <x v="8"/>
  </r>
  <r>
    <d v="2024-02-25T00:00:00"/>
    <x v="4"/>
    <x v="1"/>
    <x v="0"/>
    <s v="Good"/>
    <n v="21.204100144987201"/>
    <n v="1505.1391338959199"/>
    <n v="1369.2335693733201"/>
    <n v="11.734398545514299"/>
    <x v="1"/>
    <n v="1370.1874381672901"/>
    <n v="135379.954254515"/>
    <n v="415127.99190394202"/>
    <n v="41.5332381459083"/>
    <n v="0.28452947333949102"/>
    <n v="0.83682285015459101"/>
    <n v="1"/>
    <n v="85.201626759866201"/>
    <n v="279748.03764942702"/>
    <x v="8"/>
  </r>
  <r>
    <d v="2024-03-03T00:00:00"/>
    <x v="0"/>
    <x v="4"/>
    <x v="0"/>
    <s v="Good"/>
    <n v="24.668148531765201"/>
    <n v="2686.62416672982"/>
    <n v="1553.1283916708801"/>
    <n v="12.8342079747742"/>
    <x v="2"/>
    <n v="740.532905724643"/>
    <n v="43257.157199907597"/>
    <n v="116448.88397878299"/>
    <n v="52.790216303339697"/>
    <n v="0.95334358762587201"/>
    <n v="1.12460722789048"/>
    <n v="1"/>
    <n v="65.963885401642798"/>
    <n v="73191.726778875396"/>
    <x v="9"/>
  </r>
  <r>
    <d v="2024-03-10T00:00:00"/>
    <x v="4"/>
    <x v="4"/>
    <x v="0"/>
    <s v="Good"/>
    <n v="20.371304558139801"/>
    <n v="2977.7085782368199"/>
    <n v="1630.02951929798"/>
    <n v="9.4039169781749603"/>
    <x v="2"/>
    <n v="738.35827062603903"/>
    <n v="102709.542671049"/>
    <n v="272153.68301792198"/>
    <n v="63.896098946798503"/>
    <n v="0.81861408864665997"/>
    <n v="0.96102035292921295"/>
    <n v="8"/>
    <n v="75.509218408474396"/>
    <n v="169444.14034687297"/>
    <x v="9"/>
  </r>
  <r>
    <d v="2024-03-17T00:00:00"/>
    <x v="0"/>
    <x v="2"/>
    <x v="0"/>
    <s v="Fair"/>
    <n v="15.528554013837701"/>
    <n v="1525.06982331317"/>
    <n v="1807.7884161951499"/>
    <n v="10.813425689026699"/>
    <x v="2"/>
    <n v="415.25306607378701"/>
    <n v="244031.677560576"/>
    <n v="374381.10137018497"/>
    <n v="19.481835473377402"/>
    <n v="1.3465500736452101"/>
    <n v="1.1398867013235401"/>
    <n v="2"/>
    <n v="56.100183366797097"/>
    <n v="130349.42380960897"/>
    <x v="9"/>
  </r>
  <r>
    <d v="2024-03-24T00:00:00"/>
    <x v="0"/>
    <x v="1"/>
    <x v="3"/>
    <s v="Critical"/>
    <n v="21.109520517159101"/>
    <n v="1607.2223172803201"/>
    <n v="1552.6511608779199"/>
    <n v="13.1376718049336"/>
    <x v="0"/>
    <n v="404.42826709856899"/>
    <n v="468064.76472228899"/>
    <n v="102578.285601824"/>
    <n v="59.896567610715202"/>
    <n v="0.940440922233447"/>
    <n v="0.54126453096650096"/>
    <n v="3"/>
    <n v="63.084807231663099"/>
    <n v="-365486.479120465"/>
    <x v="9"/>
  </r>
  <r>
    <d v="2024-03-31T00:00:00"/>
    <x v="0"/>
    <x v="3"/>
    <x v="1"/>
    <s v="None"/>
    <n v="14.199510768488199"/>
    <n v="1721.81257203155"/>
    <n v="768.13233494019801"/>
    <n v="14.416088245885801"/>
    <x v="3"/>
    <n v="1305.4482420290401"/>
    <n v="401778.38704480103"/>
    <n v="554135.30234263104"/>
    <n v="69.648436550284401"/>
    <n v="0.375771870021605"/>
    <n v="1.30146950468195"/>
    <n v="2"/>
    <n v="78.453353040668503"/>
    <n v="152356.91529783001"/>
    <x v="9"/>
  </r>
  <r>
    <d v="2024-04-07T00:00:00"/>
    <x v="0"/>
    <x v="3"/>
    <x v="0"/>
    <s v="Fair"/>
    <n v="19.4510763120756"/>
    <n v="2622.0083876174199"/>
    <n v="146.072642110858"/>
    <n v="5.2678931788990804"/>
    <x v="3"/>
    <n v="710.01922172938202"/>
    <n v="285691.27402773098"/>
    <n v="461402.57253041299"/>
    <n v="49.868386569845804"/>
    <n v="0.18206239895804899"/>
    <n v="1.10123275431362"/>
    <n v="4"/>
    <n v="75.696323815422204"/>
    <n v="175711.29850268201"/>
    <x v="10"/>
  </r>
  <r>
    <d v="2024-04-14T00:00:00"/>
    <x v="0"/>
    <x v="3"/>
    <x v="2"/>
    <s v="Good"/>
    <n v="10.4842145554444"/>
    <n v="2144.5719107976502"/>
    <n v="1972.2219770220599"/>
    <n v="13.6122424191064"/>
    <x v="1"/>
    <n v="818.346317526299"/>
    <n v="207992.793421137"/>
    <n v="717045.09607716498"/>
    <n v="26.334789520233901"/>
    <n v="0.592573744253999"/>
    <n v="1.1673374842814499"/>
    <n v="9"/>
    <n v="74.676964855058202"/>
    <n v="509052.30265602795"/>
    <x v="10"/>
  </r>
  <r>
    <d v="2024-04-21T00:00:00"/>
    <x v="4"/>
    <x v="3"/>
    <x v="1"/>
    <s v="Fair"/>
    <n v="16.967603372322198"/>
    <n v="610.69501605263201"/>
    <n v="217.129139819117"/>
    <n v="11.5234465892072"/>
    <x v="2"/>
    <n v="1241.3752081593"/>
    <n v="44815.4690718212"/>
    <n v="799858.13763466896"/>
    <n v="28.4138679929627"/>
    <n v="1.49230773842899"/>
    <n v="1.01491808775991"/>
    <n v="2"/>
    <n v="98.553470440177193"/>
    <n v="755042.66856284777"/>
    <x v="10"/>
  </r>
  <r>
    <d v="2024-04-28T00:00:00"/>
    <x v="1"/>
    <x v="4"/>
    <x v="0"/>
    <s v="Fair"/>
    <n v="20.272496082799801"/>
    <n v="926.19472881980096"/>
    <n v="1018.08595107029"/>
    <n v="9.1180536476950191"/>
    <x v="1"/>
    <n v="336.72193300839899"/>
    <n v="412289.26836952299"/>
    <n v="430994.96108141"/>
    <n v="47.637636949793198"/>
    <n v="1.26443241183602"/>
    <n v="0.77700172388327204"/>
    <n v="2"/>
    <n v="89.372001542896996"/>
    <n v="18705.692711887008"/>
    <x v="10"/>
  </r>
  <r>
    <d v="2024-05-05T00:00:00"/>
    <x v="4"/>
    <x v="4"/>
    <x v="1"/>
    <s v="Good"/>
    <n v="24.411694836051701"/>
    <n v="1469.2159492092201"/>
    <n v="1469.65205769151"/>
    <n v="9.5324306515991406"/>
    <x v="0"/>
    <n v="583.02297067454799"/>
    <n v="71308.514140506202"/>
    <n v="377198.65682284901"/>
    <n v="23.497142082683599"/>
    <n v="1.32318716429383"/>
    <n v="1.13999261488552"/>
    <n v="8"/>
    <n v="90.426558565805493"/>
    <n v="305890.14268234279"/>
    <x v="11"/>
  </r>
  <r>
    <d v="2024-05-12T00:00:00"/>
    <x v="0"/>
    <x v="4"/>
    <x v="0"/>
    <s v="Good"/>
    <n v="23.130730303940901"/>
    <n v="818.444429494068"/>
    <n v="1676.07112621226"/>
    <n v="14.6425295482862"/>
    <x v="2"/>
    <n v="1648.8609136377099"/>
    <n v="498660.37280602602"/>
    <n v="371393.34022484598"/>
    <n v="16.608889681566001"/>
    <n v="0.49306465158875701"/>
    <n v="0.96368832743345301"/>
    <n v="1"/>
    <n v="77.257506342120706"/>
    <n v="-127267.03258118004"/>
    <x v="11"/>
  </r>
  <r>
    <d v="2024-05-19T00:00:00"/>
    <x v="0"/>
    <x v="4"/>
    <x v="2"/>
    <s v="Critical"/>
    <n v="22.203283130985199"/>
    <n v="2113.4591959833001"/>
    <n v="1092.2516745821099"/>
    <n v="14.3753935325622"/>
    <x v="0"/>
    <n v="926.75006977842895"/>
    <n v="94407.400857325003"/>
    <n v="765687.19971087505"/>
    <n v="61.5576810607851"/>
    <n v="0.84335336850263098"/>
    <n v="1.3412544593394"/>
    <n v="1"/>
    <n v="66.548633986356407"/>
    <n v="671279.79885355011"/>
    <x v="11"/>
  </r>
  <r>
    <d v="2024-05-26T00:00:00"/>
    <x v="2"/>
    <x v="2"/>
    <x v="0"/>
    <s v="Critical"/>
    <n v="21.891364958161098"/>
    <n v="2572.4777683613202"/>
    <n v="1828.2885973708101"/>
    <n v="12.8305074835115"/>
    <x v="1"/>
    <n v="1243.84044972522"/>
    <n v="278361.78132340498"/>
    <n v="750996.91980197304"/>
    <n v="56.778256081873799"/>
    <n v="0.62572417430871996"/>
    <n v="0.58675098522199598"/>
    <n v="1"/>
    <n v="73.009738432658196"/>
    <n v="472635.13847856806"/>
    <x v="11"/>
  </r>
  <r>
    <d v="2024-06-02T00:00:00"/>
    <x v="4"/>
    <x v="2"/>
    <x v="0"/>
    <s v="Critical"/>
    <n v="15.5729355225024"/>
    <n v="1991.68755283467"/>
    <n v="337.115392534335"/>
    <n v="12.6331277577214"/>
    <x v="2"/>
    <n v="1886.09002386007"/>
    <n v="252689.21258619701"/>
    <n v="123254.028769467"/>
    <n v="17.4179593989934"/>
    <n v="0.18096810676258299"/>
    <n v="0.62438574876763997"/>
    <n v="4"/>
    <n v="82.863831837121893"/>
    <n v="-129435.18381673002"/>
    <x v="0"/>
  </r>
  <r>
    <d v="2024-06-09T00:00:00"/>
    <x v="0"/>
    <x v="3"/>
    <x v="2"/>
    <s v="Fair"/>
    <n v="22.6340945968306"/>
    <n v="605.03651106351799"/>
    <n v="1366.3673721397599"/>
    <n v="7.1140673424825902"/>
    <x v="1"/>
    <n v="729.14179487016497"/>
    <n v="312532.34563752601"/>
    <n v="354017.25421032199"/>
    <n v="26.3434964655073"/>
    <n v="0.97410048733843202"/>
    <n v="0.93832513574950405"/>
    <n v="6"/>
    <n v="67.414469565566094"/>
    <n v="41484.908572795975"/>
    <x v="0"/>
  </r>
  <r>
    <d v="2024-06-16T00:00:00"/>
    <x v="1"/>
    <x v="4"/>
    <x v="0"/>
    <s v="Fair"/>
    <n v="11.636132148743499"/>
    <n v="1507.57940021741"/>
    <n v="840.30327553309598"/>
    <n v="14.597113313649899"/>
    <x v="3"/>
    <n v="1226.77860566503"/>
    <n v="474679.98471941397"/>
    <n v="393290.69342282199"/>
    <n v="27.090362283055502"/>
    <n v="0.70291205350525998"/>
    <n v="1.05807728738184"/>
    <n v="3"/>
    <n v="94.262960210393302"/>
    <n v="-81389.291296591982"/>
    <x v="0"/>
  </r>
  <r>
    <d v="2024-06-23T00:00:00"/>
    <x v="4"/>
    <x v="4"/>
    <x v="1"/>
    <s v="Critical"/>
    <n v="21.492275776319399"/>
    <n v="1582.9401699472101"/>
    <n v="568.43283657151801"/>
    <n v="5.54219247518731"/>
    <x v="1"/>
    <n v="691.64246158537298"/>
    <n v="258292.291626255"/>
    <n v="690111.80345245299"/>
    <n v="53.168365097502303"/>
    <n v="0.109163577038286"/>
    <n v="0.80114839564749596"/>
    <n v="6"/>
    <n v="68.062324303844406"/>
    <n v="431819.51182619797"/>
    <x v="0"/>
  </r>
  <r>
    <d v="2024-06-30T00:00:00"/>
    <x v="2"/>
    <x v="2"/>
    <x v="0"/>
    <s v="Critical"/>
    <n v="22.4113641409682"/>
    <n v="1747.9669757412501"/>
    <n v="706.52080932804995"/>
    <n v="12.929859009366901"/>
    <x v="1"/>
    <n v="1878.0501149863201"/>
    <n v="59095.375900446299"/>
    <n v="321880.60073048802"/>
    <n v="62.596939980361299"/>
    <n v="1.4051872162796799"/>
    <n v="1.1264768597717201"/>
    <n v="3"/>
    <n v="70.521513321795695"/>
    <n v="262785.2248300417"/>
    <x v="0"/>
  </r>
  <r>
    <d v="2023-06-04T00:00:00"/>
    <x v="3"/>
    <x v="2"/>
    <x v="0"/>
    <s v="Good"/>
    <n v="23.564553848707799"/>
    <n v="2127.3499440881101"/>
    <n v="330.88984517105598"/>
    <n v="13.5534093531517"/>
    <x v="2"/>
    <n v="277.06156232828101"/>
    <n v="49328.072860205699"/>
    <n v="681062.11252300104"/>
    <n v="48.800820146625298"/>
    <n v="1.13105052705995"/>
    <n v="1.17272167799422"/>
    <n v="1"/>
    <n v="65.573906931464407"/>
    <n v="631734.03966279537"/>
    <x v="0"/>
  </r>
  <r>
    <d v="2023-06-11T00:00:00"/>
    <x v="1"/>
    <x v="1"/>
    <x v="0"/>
    <s v="Critical"/>
    <n v="22.840794113851899"/>
    <n v="1865.0664727002099"/>
    <n v="1904.2677950538"/>
    <n v="8.99977685424588"/>
    <x v="2"/>
    <n v="1555.3455147468901"/>
    <n v="342948.15793916699"/>
    <n v="979112.86038383795"/>
    <n v="55.111363378091198"/>
    <n v="0.91087514749938203"/>
    <n v="1.3594354823961201"/>
    <n v="7"/>
    <n v="89.008377404844893"/>
    <n v="636164.70244467095"/>
    <x v="0"/>
  </r>
  <r>
    <d v="2023-06-18T00:00:00"/>
    <x v="2"/>
    <x v="4"/>
    <x v="2"/>
    <s v="Fair"/>
    <n v="21.191845186933001"/>
    <n v="2131.9783252419102"/>
    <n v="1225.27298087396"/>
    <n v="6.2152009552643399"/>
    <x v="1"/>
    <n v="1929.63506919253"/>
    <n v="318650.51365913497"/>
    <n v="549781.10879580805"/>
    <n v="12.6515705719178"/>
    <n v="1.0093409854034701"/>
    <n v="1.3852638442419001"/>
    <n v="3"/>
    <n v="50.908976449325401"/>
    <n v="231130.59513667307"/>
    <x v="0"/>
  </r>
  <r>
    <d v="2023-06-25T00:00:00"/>
    <x v="4"/>
    <x v="4"/>
    <x v="2"/>
    <s v="Fair"/>
    <n v="16.9386015170539"/>
    <n v="1933.5301589952301"/>
    <n v="50.524213925391003"/>
    <n v="11.8641461766417"/>
    <x v="2"/>
    <n v="533.16437463528598"/>
    <n v="98053.824918252096"/>
    <n v="314119.26202464401"/>
    <n v="71.611070405046604"/>
    <n v="1.4338784822350401"/>
    <n v="1.09640862736968"/>
    <n v="8"/>
    <n v="98.9298973503507"/>
    <n v="216065.43710639191"/>
    <x v="0"/>
  </r>
  <r>
    <d v="2023-07-02T00:00:00"/>
    <x v="0"/>
    <x v="2"/>
    <x v="1"/>
    <s v="Fair"/>
    <n v="14.863586622965"/>
    <n v="2775.4075240297898"/>
    <n v="1813.7839403542"/>
    <n v="5.0656603892958598"/>
    <x v="2"/>
    <n v="339.81646719224398"/>
    <n v="410475.89610961301"/>
    <n v="761935.56315674505"/>
    <n v="52.495834399842998"/>
    <n v="1.4172206313428599"/>
    <n v="0.64092180081635097"/>
    <n v="6"/>
    <n v="69.760928345131205"/>
    <n v="351459.66704713204"/>
    <x v="1"/>
  </r>
  <r>
    <d v="2023-07-09T00:00:00"/>
    <x v="2"/>
    <x v="1"/>
    <x v="0"/>
    <s v="Good"/>
    <n v="24.6516740428115"/>
    <n v="1142.88180396858"/>
    <n v="313.22925435064502"/>
    <n v="9.0735275448436106"/>
    <x v="2"/>
    <n v="1152.9149343511299"/>
    <n v="380656.08629498602"/>
    <n v="877314.27048156096"/>
    <n v="66.110418511753593"/>
    <n v="0.95918924630061297"/>
    <n v="1.0853977945653801"/>
    <n v="3"/>
    <n v="55.9703576939269"/>
    <n v="496658.18418657494"/>
    <x v="1"/>
  </r>
  <r>
    <d v="2023-07-16T00:00:00"/>
    <x v="0"/>
    <x v="4"/>
    <x v="1"/>
    <s v="Fair"/>
    <n v="20.649991724927101"/>
    <n v="2817.3198849700402"/>
    <n v="274.983194143959"/>
    <n v="13.1296135731093"/>
    <x v="1"/>
    <n v="1310.3660775082001"/>
    <n v="339974.55878667702"/>
    <n v="408963.54306533199"/>
    <n v="59.696750855568098"/>
    <n v="0.79456924212573299"/>
    <n v="1.14766058646535"/>
    <n v="5"/>
    <n v="88.716646900423996"/>
    <n v="68988.984278654971"/>
    <x v="1"/>
  </r>
  <r>
    <d v="2023-07-23T00:00:00"/>
    <x v="4"/>
    <x v="1"/>
    <x v="0"/>
    <s v="Critical"/>
    <n v="24.164854988000901"/>
    <n v="1420.47184950767"/>
    <n v="1499.56556223139"/>
    <n v="11.955272413351301"/>
    <x v="2"/>
    <n v="153.32829858054899"/>
    <n v="498479.58751852199"/>
    <n v="197506.53823647401"/>
    <n v="26.098615295148701"/>
    <n v="0.62166295085698497"/>
    <n v="0.77027844392588996"/>
    <n v="3"/>
    <n v="96.255137014797697"/>
    <n v="-300973.04928204801"/>
    <x v="1"/>
  </r>
  <r>
    <d v="2023-07-30T00:00:00"/>
    <x v="0"/>
    <x v="2"/>
    <x v="2"/>
    <s v="Fair"/>
    <n v="15.8116535268731"/>
    <n v="2059.5850773888701"/>
    <n v="1428.3498265558701"/>
    <n v="11.4732686131186"/>
    <x v="2"/>
    <n v="1547.48222541273"/>
    <n v="238079.20767337101"/>
    <n v="880485.24947275606"/>
    <n v="19.3696849074143"/>
    <n v="0.58747909720056002"/>
    <n v="0.592856936845648"/>
    <n v="6"/>
    <n v="99.864101193190507"/>
    <n v="642406.0417993851"/>
    <x v="1"/>
  </r>
  <r>
    <d v="2023-08-06T00:00:00"/>
    <x v="1"/>
    <x v="3"/>
    <x v="3"/>
    <s v="Good"/>
    <n v="16.972776327315"/>
    <n v="1163.40275185675"/>
    <n v="1612.6126505884199"/>
    <n v="5.6990709592317499"/>
    <x v="1"/>
    <n v="1836.80261687702"/>
    <n v="429619.15802825801"/>
    <n v="596353.65178866102"/>
    <n v="65.5749488341675"/>
    <n v="1.1472070681143001"/>
    <n v="1.43883863688347"/>
    <n v="5"/>
    <n v="80.211169735192001"/>
    <n v="166734.49376040301"/>
    <x v="2"/>
  </r>
  <r>
    <d v="2023-08-13T00:00:00"/>
    <x v="2"/>
    <x v="3"/>
    <x v="0"/>
    <s v="Fair"/>
    <n v="24.803730091304001"/>
    <n v="1286.25605702383"/>
    <n v="1812.1713162314099"/>
    <n v="11.4348086295128"/>
    <x v="1"/>
    <n v="932.25753273535099"/>
    <n v="58860.8725156043"/>
    <n v="808180.167328179"/>
    <n v="33.918039814069701"/>
    <n v="0.37662475598405798"/>
    <n v="1.1198063487858101"/>
    <n v="9"/>
    <n v="72.750169121589494"/>
    <n v="749319.29481257475"/>
    <x v="2"/>
  </r>
  <r>
    <d v="2023-08-20T00:00:00"/>
    <x v="2"/>
    <x v="2"/>
    <x v="2"/>
    <s v="Good"/>
    <n v="14.704556770184499"/>
    <n v="1296.43848950401"/>
    <n v="796.00928157582496"/>
    <n v="8.5247829607893895"/>
    <x v="3"/>
    <n v="457.82472396495598"/>
    <n v="104686.600858615"/>
    <n v="770856.71231072803"/>
    <n v="23.847498317283701"/>
    <n v="0.50221702499257503"/>
    <n v="1.3127075807677899"/>
    <n v="4"/>
    <n v="50.032665556315699"/>
    <n v="666170.11145211302"/>
    <x v="2"/>
  </r>
  <r>
    <d v="2023-08-27T00:00:00"/>
    <x v="2"/>
    <x v="4"/>
    <x v="0"/>
    <s v="Fair"/>
    <n v="11.831519696361401"/>
    <n v="1178.81127682538"/>
    <n v="438.90420532720799"/>
    <n v="7.0132043394980901"/>
    <x v="0"/>
    <n v="518.76622321991999"/>
    <n v="357666.22170224198"/>
    <n v="434273.48273788102"/>
    <n v="26.938936427502099"/>
    <n v="0.53226646365769203"/>
    <n v="0.941241156795533"/>
    <n v="3"/>
    <n v="70.429446481259603"/>
    <n v="76607.261035639036"/>
    <x v="2"/>
  </r>
  <r>
    <d v="2023-09-03T00:00:00"/>
    <x v="4"/>
    <x v="1"/>
    <x v="0"/>
    <s v="Good"/>
    <n v="21.988640486769501"/>
    <n v="2358.0164496358202"/>
    <n v="1757.6907830677901"/>
    <n v="10.9987938602457"/>
    <x v="0"/>
    <n v="219.59812756983601"/>
    <n v="340461.014593884"/>
    <n v="177184.48732264701"/>
    <n v="42.888936789092597"/>
    <n v="1.3516120799948901"/>
    <n v="1.22577166320491"/>
    <n v="7"/>
    <n v="85.664411298058695"/>
    <n v="-163276.52727123699"/>
    <x v="3"/>
  </r>
  <r>
    <d v="2023-09-10T00:00:00"/>
    <x v="1"/>
    <x v="2"/>
    <x v="1"/>
    <s v="Fair"/>
    <n v="23.236705072636099"/>
    <n v="1092.32530091935"/>
    <n v="629.46438040460203"/>
    <n v="12.910183933203699"/>
    <x v="0"/>
    <n v="507.177296628112"/>
    <n v="330497.13071981497"/>
    <n v="94920.063523211604"/>
    <n v="43.470584982708097"/>
    <n v="0.65334969599056003"/>
    <n v="1.13124702667267"/>
    <n v="3"/>
    <n v="56.949149846009298"/>
    <n v="-235577.06719660337"/>
    <x v="3"/>
  </r>
  <r>
    <d v="2023-09-17T00:00:00"/>
    <x v="4"/>
    <x v="1"/>
    <x v="1"/>
    <s v="Good"/>
    <n v="10.624913918261299"/>
    <n v="1869.6134252003201"/>
    <n v="1258.69340689262"/>
    <n v="14.6380657557159"/>
    <x v="1"/>
    <n v="283.38777168708799"/>
    <n v="462821.74821574899"/>
    <n v="272431.85816080403"/>
    <n v="59.910257815681703"/>
    <n v="0.16197934165490899"/>
    <n v="0.73074019058673201"/>
    <n v="3"/>
    <n v="87.844425655765605"/>
    <n v="-190389.89005494496"/>
    <x v="3"/>
  </r>
  <r>
    <d v="2023-09-24T00:00:00"/>
    <x v="4"/>
    <x v="4"/>
    <x v="0"/>
    <s v="Critical"/>
    <n v="22.142165323700699"/>
    <n v="1329.0095212358499"/>
    <n v="1640.5209109595201"/>
    <n v="12.7638334816846"/>
    <x v="1"/>
    <n v="1707.3433155001301"/>
    <n v="125293.65037718401"/>
    <n v="398902.66128633398"/>
    <n v="36.002408591560702"/>
    <n v="0.78796653648135795"/>
    <n v="1.4985785596303101"/>
    <n v="4"/>
    <n v="88.481079639574205"/>
    <n v="273609.01090915001"/>
    <x v="3"/>
  </r>
  <r>
    <d v="2023-10-01T00:00:00"/>
    <x v="1"/>
    <x v="1"/>
    <x v="2"/>
    <s v="Good"/>
    <n v="21.6690947987199"/>
    <n v="2551.3633658847598"/>
    <n v="1541.7260619086401"/>
    <n v="8.3278749455062702"/>
    <x v="0"/>
    <n v="1223.87939792661"/>
    <n v="78733.419902220601"/>
    <n v="390279.77506062499"/>
    <n v="58.493322953457103"/>
    <n v="1.10018903562384"/>
    <n v="0.85297083265678397"/>
    <n v="9"/>
    <n v="66.053374530850505"/>
    <n v="311546.35515840439"/>
    <x v="4"/>
  </r>
  <r>
    <d v="2023-10-08T00:00:00"/>
    <x v="0"/>
    <x v="4"/>
    <x v="0"/>
    <s v="Fair"/>
    <n v="24.419597582979101"/>
    <n v="1918.8907177874"/>
    <n v="675.35921078869001"/>
    <n v="12.8823198321088"/>
    <x v="2"/>
    <n v="672.63735565827199"/>
    <n v="19119.1355031413"/>
    <n v="152357.237330284"/>
    <n v="16.5223283843772"/>
    <n v="1.4801020204654101"/>
    <n v="1.41408743603664"/>
    <n v="4"/>
    <n v="72.973934140683596"/>
    <n v="133238.1018271427"/>
    <x v="4"/>
  </r>
  <r>
    <d v="2023-10-15T00:00:00"/>
    <x v="0"/>
    <x v="3"/>
    <x v="1"/>
    <s v="Critical"/>
    <n v="14.153462023370199"/>
    <n v="2861.3896178547502"/>
    <n v="520.45241759978103"/>
    <n v="13.7953155769864"/>
    <x v="2"/>
    <n v="1270.2894168806099"/>
    <n v="127461.78985212299"/>
    <n v="381356.05661082797"/>
    <n v="43.285241301082003"/>
    <n v="0.74999811312853903"/>
    <n v="1.24344623964315"/>
    <n v="7"/>
    <n v="61.412670894899698"/>
    <n v="253894.26675870497"/>
    <x v="4"/>
  </r>
  <r>
    <d v="2023-10-22T00:00:00"/>
    <x v="1"/>
    <x v="4"/>
    <x v="1"/>
    <s v="Fair"/>
    <n v="18.895817523982501"/>
    <n v="1132.7504662838901"/>
    <n v="354.93034968964798"/>
    <n v="13.7132559784585"/>
    <x v="0"/>
    <n v="557.91159391934195"/>
    <n v="21712.166824520998"/>
    <n v="962568.19259934197"/>
    <n v="20.316327175647501"/>
    <n v="0.59030983519270697"/>
    <n v="1.21346962428724"/>
    <n v="6"/>
    <n v="69.626687443977303"/>
    <n v="940856.02577482094"/>
    <x v="4"/>
  </r>
  <r>
    <d v="2023-10-29T00:00:00"/>
    <x v="4"/>
    <x v="4"/>
    <x v="1"/>
    <s v="Good"/>
    <n v="24.883168042531"/>
    <n v="2590.6888546536602"/>
    <n v="1923.82385240341"/>
    <n v="9.8478693181330108"/>
    <x v="2"/>
    <n v="1150.39778954965"/>
    <n v="424693.74717379099"/>
    <n v="749022.45391640603"/>
    <n v="64.069015780998896"/>
    <n v="0.69068739735097195"/>
    <n v="1.08138204580786"/>
    <n v="4"/>
    <n v="55.052627786846102"/>
    <n v="324328.70674261503"/>
    <x v="4"/>
  </r>
  <r>
    <d v="2023-11-05T00:00:00"/>
    <x v="1"/>
    <x v="2"/>
    <x v="0"/>
    <s v="Critical"/>
    <n v="23.712539150278001"/>
    <n v="1174.24855091267"/>
    <n v="783.48925753324795"/>
    <n v="8.8832520397579895"/>
    <x v="2"/>
    <n v="89.159837531203607"/>
    <n v="120365.20959918899"/>
    <n v="63909.413766118698"/>
    <n v="62.331439574679699"/>
    <n v="1.41404005623966"/>
    <n v="1.36354462231734"/>
    <n v="4"/>
    <n v="55.022455937898499"/>
    <n v="-56455.795833070297"/>
    <x v="5"/>
  </r>
  <r>
    <d v="2023-11-12T00:00:00"/>
    <x v="4"/>
    <x v="2"/>
    <x v="1"/>
    <s v="Good"/>
    <n v="17.762273134971299"/>
    <n v="2183.7398069493202"/>
    <n v="1114.21579591553"/>
    <n v="5.5222713316335597"/>
    <x v="1"/>
    <n v="555.25604581830703"/>
    <n v="410575.90590506402"/>
    <n v="276095.910111056"/>
    <n v="37.303972945539499"/>
    <n v="1.01415366210529"/>
    <n v="1.0672326604914499"/>
    <n v="3"/>
    <n v="67.693055759928498"/>
    <n v="-134479.99579400802"/>
    <x v="5"/>
  </r>
  <r>
    <d v="2023-11-19T00:00:00"/>
    <x v="0"/>
    <x v="4"/>
    <x v="2"/>
    <s v="Fair"/>
    <n v="19.883803244871199"/>
    <n v="576.19820902417405"/>
    <n v="1047.8862502873301"/>
    <n v="7.5306979166567096"/>
    <x v="2"/>
    <n v="1891.7017555958901"/>
    <n v="349403.99152382597"/>
    <n v="453897.00778544898"/>
    <n v="22.603013651414599"/>
    <n v="0.97178953016896297"/>
    <n v="0.51939056282679796"/>
    <n v="6"/>
    <n v="97.629064022578007"/>
    <n v="104493.01626162301"/>
    <x v="5"/>
  </r>
  <r>
    <d v="2023-11-26T00:00:00"/>
    <x v="0"/>
    <x v="2"/>
    <x v="0"/>
    <s v="Good"/>
    <n v="21.848303076188799"/>
    <n v="2979.6435644076701"/>
    <n v="1109.98443540521"/>
    <n v="7.6312049247953402"/>
    <x v="0"/>
    <n v="1621.2494617710299"/>
    <n v="388473.00113458198"/>
    <n v="94610.955357062907"/>
    <n v="37.349527372070398"/>
    <n v="0.53567694788597098"/>
    <n v="1.3173566802526"/>
    <n v="2"/>
    <n v="83.836349130054899"/>
    <n v="-293862.04577751906"/>
    <x v="5"/>
  </r>
  <r>
    <d v="2023-12-03T00:00:00"/>
    <x v="4"/>
    <x v="1"/>
    <x v="0"/>
    <s v="Good"/>
    <n v="22.407675241918799"/>
    <n v="2925.3538779998498"/>
    <n v="1895.8782805396399"/>
    <n v="8.9596979235634304"/>
    <x v="0"/>
    <n v="1882.77138695742"/>
    <n v="82825.264165976099"/>
    <n v="292811.11714520899"/>
    <n v="32.126721239816597"/>
    <n v="0.45684573536489298"/>
    <n v="0.66403760460428796"/>
    <n v="7"/>
    <n v="73.746362595921994"/>
    <n v="209985.85297923291"/>
    <x v="6"/>
  </r>
  <r>
    <d v="2023-12-10T00:00:00"/>
    <x v="4"/>
    <x v="1"/>
    <x v="1"/>
    <s v="Fair"/>
    <n v="21.981507143955"/>
    <n v="1805.2255502513201"/>
    <n v="1117.26497133716"/>
    <n v="13.0491261830339"/>
    <x v="0"/>
    <n v="953.53015345823098"/>
    <n v="341995.23075492302"/>
    <n v="251009.37229496299"/>
    <n v="21.703440606655999"/>
    <n v="0.74593710308177097"/>
    <n v="1.01516532306494"/>
    <n v="6"/>
    <n v="77.303140586217694"/>
    <n v="-90985.858459960029"/>
    <x v="6"/>
  </r>
  <r>
    <d v="2023-12-17T00:00:00"/>
    <x v="4"/>
    <x v="3"/>
    <x v="1"/>
    <s v="Good"/>
    <n v="15.394943263708299"/>
    <n v="2654.7407117078001"/>
    <n v="373.53436508781999"/>
    <n v="6.8155394207352904"/>
    <x v="0"/>
    <n v="345.92500380627598"/>
    <n v="484025.30049392901"/>
    <n v="963978.75171717699"/>
    <n v="27.230634605641502"/>
    <n v="0.95688670145584298"/>
    <n v="1.0724145045334199"/>
    <n v="6"/>
    <n v="64.443517886198293"/>
    <n v="479953.45122324798"/>
    <x v="6"/>
  </r>
  <r>
    <d v="2023-12-24T00:00:00"/>
    <x v="1"/>
    <x v="0"/>
    <x v="0"/>
    <s v="Good"/>
    <n v="21.091668972408801"/>
    <n v="612.46620256933397"/>
    <n v="1917.3981179264699"/>
    <n v="9.4040704535442803"/>
    <x v="2"/>
    <n v="1200.62251824177"/>
    <n v="20780.9760651088"/>
    <n v="515438.76968355197"/>
    <n v="20.5960889354884"/>
    <n v="0.75123125132374102"/>
    <n v="0.68151120363189299"/>
    <n v="6"/>
    <n v="98.362230239355398"/>
    <n v="494657.79361844319"/>
    <x v="6"/>
  </r>
  <r>
    <d v="2023-12-31T00:00:00"/>
    <x v="4"/>
    <x v="3"/>
    <x v="2"/>
    <s v="Fair"/>
    <n v="17.011005356516701"/>
    <n v="1657.9165999341001"/>
    <n v="1885.15252011853"/>
    <n v="12.940544557487"/>
    <x v="0"/>
    <n v="638.41404377372203"/>
    <n v="477773.01187933999"/>
    <n v="568133.920689394"/>
    <n v="64.388297968905306"/>
    <n v="1.3764790227333501"/>
    <n v="1.3699674716977499"/>
    <n v="2"/>
    <n v="52.567555677216603"/>
    <n v="90360.90881005401"/>
    <x v="6"/>
  </r>
  <r>
    <d v="2024-01-07T00:00:00"/>
    <x v="2"/>
    <x v="3"/>
    <x v="2"/>
    <s v="Critical"/>
    <n v="12.9023177903138"/>
    <n v="1918.83544525754"/>
    <n v="1111.09056101942"/>
    <n v="14.4659920282858"/>
    <x v="1"/>
    <n v="434.17544945326898"/>
    <n v="284754.63024130597"/>
    <n v="71383.792129101799"/>
    <n v="33.486530007565797"/>
    <n v="0.97489268974457999"/>
    <n v="0.84361952917689997"/>
    <n v="8"/>
    <n v="89.796152119131804"/>
    <n v="-213370.83811220416"/>
    <x v="7"/>
  </r>
  <r>
    <d v="2024-01-14T00:00:00"/>
    <x v="4"/>
    <x v="3"/>
    <x v="2"/>
    <s v="Good"/>
    <n v="18.705615917521499"/>
    <n v="2190.4009612360001"/>
    <n v="343.28499742505397"/>
    <n v="11.382285231529901"/>
    <x v="2"/>
    <n v="1583.6489066418801"/>
    <n v="423743.14067173703"/>
    <n v="408878.40129987802"/>
    <n v="59.518630721378898"/>
    <n v="0.176080479052272"/>
    <n v="0.66573873112456206"/>
    <n v="6"/>
    <n v="90.653059830075094"/>
    <n v="-14864.739371859003"/>
    <x v="7"/>
  </r>
  <r>
    <d v="2024-01-21T00:00:00"/>
    <x v="0"/>
    <x v="2"/>
    <x v="1"/>
    <s v="Good"/>
    <n v="10.112513279048599"/>
    <n v="1650.8935617557199"/>
    <n v="1043.29985972804"/>
    <n v="13.2519825351765"/>
    <x v="0"/>
    <n v="1004.19006258641"/>
    <n v="451108.39029681298"/>
    <n v="650201.31823601003"/>
    <n v="19.224960668021598"/>
    <n v="1.3484962241151199"/>
    <n v="0.66114878208675598"/>
    <n v="7"/>
    <n v="88.324225185500197"/>
    <n v="199092.92793919705"/>
    <x v="7"/>
  </r>
  <r>
    <d v="2024-01-28T00:00:00"/>
    <x v="2"/>
    <x v="4"/>
    <x v="2"/>
    <s v="Fair"/>
    <n v="12.681570451977899"/>
    <n v="1355.13614636028"/>
    <n v="952.21260812930097"/>
    <n v="6.7108698404573399"/>
    <x v="2"/>
    <n v="1010.22390195766"/>
    <n v="357244.40765585698"/>
    <n v="662421.52407694201"/>
    <n v="57.346702731338603"/>
    <n v="0.53765778827921196"/>
    <n v="0.88060435167554996"/>
    <n v="9"/>
    <n v="63.471600070756402"/>
    <n v="305177.11642108503"/>
    <x v="7"/>
  </r>
  <r>
    <d v="2024-02-04T00:00:00"/>
    <x v="0"/>
    <x v="2"/>
    <x v="0"/>
    <s v="None"/>
    <n v="18.819434708339202"/>
    <n v="1118.1855947642"/>
    <n v="946.92190398152695"/>
    <n v="9.4881840386630802"/>
    <x v="0"/>
    <n v="940.58470905444904"/>
    <n v="180505.88753983"/>
    <n v="810296.09844689397"/>
    <n v="49.608994480523798"/>
    <n v="0.24598775168843501"/>
    <n v="1.4724070168813199"/>
    <n v="9"/>
    <n v="81.434447656727897"/>
    <n v="629790.21090706391"/>
    <x v="8"/>
  </r>
  <r>
    <d v="2024-02-11T00:00:00"/>
    <x v="4"/>
    <x v="2"/>
    <x v="1"/>
    <s v="Good"/>
    <n v="18.857092771240499"/>
    <n v="2298.1739501614402"/>
    <n v="1015.11276345981"/>
    <n v="11.4766951295022"/>
    <x v="0"/>
    <n v="1157.1535719122901"/>
    <n v="61293.647671594597"/>
    <n v="401776.94103504298"/>
    <n v="63.133641014907703"/>
    <n v="0.98547654143601804"/>
    <n v="1.1940480086076499"/>
    <n v="7"/>
    <n v="50.735529813851898"/>
    <n v="340483.29336344841"/>
    <x v="8"/>
  </r>
  <r>
    <d v="2024-02-18T00:00:00"/>
    <x v="2"/>
    <x v="2"/>
    <x v="2"/>
    <s v="Good"/>
    <n v="14.959542981909699"/>
    <n v="1596.5733869492301"/>
    <n v="229.15772175778901"/>
    <n v="8.05023477165442"/>
    <x v="2"/>
    <n v="1082.10879485437"/>
    <n v="91193.7008917692"/>
    <n v="983742.42650847696"/>
    <n v="61.682459609837402"/>
    <n v="0.443219951039306"/>
    <n v="1.25608627898784"/>
    <n v="7"/>
    <n v="87.429605226708404"/>
    <n v="892548.7256167077"/>
    <x v="8"/>
  </r>
  <r>
    <d v="2024-02-25T00:00:00"/>
    <x v="2"/>
    <x v="2"/>
    <x v="0"/>
    <s v="Good"/>
    <n v="15.6013673307543"/>
    <n v="1828.3805915411299"/>
    <n v="1277.0690685622801"/>
    <n v="13.825996614381101"/>
    <x v="0"/>
    <n v="1496.38402744207"/>
    <n v="287950.97248815902"/>
    <n v="207573.64606583401"/>
    <n v="47.720726788764701"/>
    <n v="0.85621844176140804"/>
    <n v="1.2660860598918"/>
    <n v="4"/>
    <n v="76.020467788725696"/>
    <n v="-80377.326422325015"/>
    <x v="8"/>
  </r>
  <r>
    <d v="2024-03-03T00:00:00"/>
    <x v="4"/>
    <x v="4"/>
    <x v="3"/>
    <s v="Good"/>
    <n v="11.1767629456837"/>
    <n v="2300.8817524774799"/>
    <n v="1500.74724204065"/>
    <n v="7.45580580491022"/>
    <x v="0"/>
    <n v="741.89991868729396"/>
    <n v="254463.36147251999"/>
    <n v="657558.22354651801"/>
    <n v="45.235922107171199"/>
    <n v="1.1047041948341101"/>
    <n v="0.63600167712115596"/>
    <n v="5"/>
    <n v="81.460052360875096"/>
    <n v="403094.86207399803"/>
    <x v="9"/>
  </r>
  <r>
    <d v="2024-03-10T00:00:00"/>
    <x v="2"/>
    <x v="4"/>
    <x v="1"/>
    <s v="Fair"/>
    <n v="11.301333598671899"/>
    <n v="2493.2004128132198"/>
    <n v="1675.00444363665"/>
    <n v="10.3560183461877"/>
    <x v="0"/>
    <n v="796.85410671229204"/>
    <n v="427730.25741089298"/>
    <n v="232645.63679477401"/>
    <n v="63.545173938460998"/>
    <n v="1.3706849360373099"/>
    <n v="0.87562792022990699"/>
    <n v="3"/>
    <n v="81.177098241311697"/>
    <n v="-195084.62061611898"/>
    <x v="9"/>
  </r>
  <r>
    <d v="2024-03-17T00:00:00"/>
    <x v="4"/>
    <x v="3"/>
    <x v="1"/>
    <s v="None"/>
    <n v="10.4518437853548"/>
    <n v="2765.5874870610801"/>
    <n v="181.00403621985001"/>
    <n v="11.5117239689418"/>
    <x v="2"/>
    <n v="1027.6054981652301"/>
    <n v="97632.825640460404"/>
    <n v="243093.35007133899"/>
    <n v="46.873075611145701"/>
    <n v="0.52329512890247398"/>
    <n v="0.83952145416291202"/>
    <n v="3"/>
    <n v="96.219695126172994"/>
    <n v="145460.52443087858"/>
    <x v="9"/>
  </r>
  <r>
    <d v="2024-03-24T00:00:00"/>
    <x v="3"/>
    <x v="1"/>
    <x v="0"/>
    <s v="Critical"/>
    <n v="13.9209636575264"/>
    <n v="2550.3729205945701"/>
    <n v="691.95383965012502"/>
    <n v="9.5412978115310096"/>
    <x v="1"/>
    <n v="1070.80519325963"/>
    <n v="263882.40336622403"/>
    <n v="643191.50763497502"/>
    <n v="50.146651211838602"/>
    <n v="1.3819852623946201"/>
    <n v="1.2441664082920001"/>
    <n v="5"/>
    <n v="73.584967368466806"/>
    <n v="379309.10426875099"/>
    <x v="9"/>
  </r>
  <r>
    <d v="2024-03-31T00:00:00"/>
    <x v="1"/>
    <x v="4"/>
    <x v="0"/>
    <s v="Good"/>
    <n v="20.2287432657685"/>
    <n v="976.75609947592602"/>
    <n v="1271.6563177917801"/>
    <n v="13.7281994542339"/>
    <x v="2"/>
    <n v="1279.33903792505"/>
    <n v="439606.59926991002"/>
    <n v="668000.284794715"/>
    <n v="59.214967797659803"/>
    <n v="0.41365576309159102"/>
    <n v="0.98437126858291701"/>
    <n v="3"/>
    <n v="84.233699103110794"/>
    <n v="228393.68552480498"/>
    <x v="9"/>
  </r>
  <r>
    <d v="2024-04-07T00:00:00"/>
    <x v="1"/>
    <x v="2"/>
    <x v="0"/>
    <s v="Critical"/>
    <n v="23.5726204191619"/>
    <n v="2685.43231521506"/>
    <n v="1858.80031754267"/>
    <n v="8.2257725132604609"/>
    <x v="1"/>
    <n v="1976.82339138865"/>
    <n v="349513.34547290899"/>
    <n v="910071.23500778596"/>
    <n v="33.265534383144598"/>
    <n v="0.81091175441377095"/>
    <n v="1.1668568981204199"/>
    <n v="6"/>
    <n v="69.3723883500315"/>
    <n v="560557.88953487691"/>
    <x v="10"/>
  </r>
  <r>
    <d v="2024-04-14T00:00:00"/>
    <x v="0"/>
    <x v="4"/>
    <x v="1"/>
    <s v="Critical"/>
    <n v="23.097479472688399"/>
    <n v="989.56939137427696"/>
    <n v="1722.9671031790699"/>
    <n v="11.9246904563269"/>
    <x v="2"/>
    <n v="1530.5971720647101"/>
    <n v="225812.73950697601"/>
    <n v="307584.41954143299"/>
    <n v="45.103839569319703"/>
    <n v="1.31010580266928"/>
    <n v="1.0179666716232501"/>
    <n v="8"/>
    <n v="52.940541454312601"/>
    <n v="81771.680034456978"/>
    <x v="10"/>
  </r>
  <r>
    <d v="2024-04-21T00:00:00"/>
    <x v="0"/>
    <x v="4"/>
    <x v="2"/>
    <s v="None"/>
    <n v="19.767087905505399"/>
    <n v="1798.77417060164"/>
    <n v="549.32825533305697"/>
    <n v="10.038974158609699"/>
    <x v="2"/>
    <n v="1002.85687521154"/>
    <n v="87459.972166978696"/>
    <n v="900958.04231484898"/>
    <n v="32.680163839222402"/>
    <n v="0.84701200835887402"/>
    <n v="0.56793859357574505"/>
    <n v="3"/>
    <n v="52.356817199428498"/>
    <n v="813498.07014787034"/>
    <x v="10"/>
  </r>
  <r>
    <d v="2024-04-28T00:00:00"/>
    <x v="1"/>
    <x v="3"/>
    <x v="1"/>
    <s v="Good"/>
    <n v="13.509227847767701"/>
    <n v="2434.6132999388101"/>
    <n v="1955.0127801246499"/>
    <n v="10.2654034413692"/>
    <x v="0"/>
    <n v="1526.9524467465501"/>
    <n v="413234.47944292199"/>
    <n v="709311.325438331"/>
    <n v="61.649575207800901"/>
    <n v="1.4450846517607101"/>
    <n v="0.93243438043858995"/>
    <n v="9"/>
    <n v="91.099221045223103"/>
    <n v="296076.84599540901"/>
    <x v="10"/>
  </r>
  <r>
    <d v="2024-05-05T00:00:00"/>
    <x v="0"/>
    <x v="1"/>
    <x v="2"/>
    <s v="Critical"/>
    <n v="23.117198852472502"/>
    <n v="884.18905456298899"/>
    <n v="774.76402075923795"/>
    <n v="10.027060287079401"/>
    <x v="0"/>
    <n v="1898.56921126112"/>
    <n v="198940.87304307599"/>
    <n v="787962.05620921298"/>
    <n v="63.594447315914003"/>
    <n v="0.40321273719028999"/>
    <n v="0.68070023168383298"/>
    <n v="7"/>
    <n v="90.396767059248504"/>
    <n v="589021.18316613697"/>
    <x v="11"/>
  </r>
  <r>
    <d v="2024-05-12T00:00:00"/>
    <x v="2"/>
    <x v="1"/>
    <x v="1"/>
    <s v="Good"/>
    <n v="17.266355483229798"/>
    <n v="868.12992021596301"/>
    <n v="936.43914286574"/>
    <n v="10.6523579055726"/>
    <x v="3"/>
    <n v="1543.00427658833"/>
    <n v="287907.24645176"/>
    <n v="333362.16315268102"/>
    <n v="30.6733262000031"/>
    <n v="1.2727136918358199"/>
    <n v="1.19947335333604"/>
    <n v="6"/>
    <n v="99.505366887936205"/>
    <n v="45454.916700921021"/>
    <x v="11"/>
  </r>
  <r>
    <d v="2024-05-19T00:00:00"/>
    <x v="2"/>
    <x v="3"/>
    <x v="2"/>
    <s v="Good"/>
    <n v="10.731852584565599"/>
    <n v="1524.6154744538601"/>
    <n v="1983.55172909627"/>
    <n v="6.4018366708403596"/>
    <x v="1"/>
    <n v="1254.85638131121"/>
    <n v="462897.78373818198"/>
    <n v="916755.14579415205"/>
    <n v="64.010555159569094"/>
    <n v="1.48058755048294"/>
    <n v="0.77965680262330805"/>
    <n v="2"/>
    <n v="86.904067332952096"/>
    <n v="453857.36205597006"/>
    <x v="11"/>
  </r>
  <r>
    <d v="2024-05-26T00:00:00"/>
    <x v="0"/>
    <x v="1"/>
    <x v="2"/>
    <s v="Good"/>
    <n v="16.150422952867899"/>
    <n v="2063.5821764847401"/>
    <n v="829.35846586869604"/>
    <n v="8.3116535832828404"/>
    <x v="3"/>
    <n v="1718.93587984036"/>
    <n v="382313.650960673"/>
    <n v="121422.87371819701"/>
    <n v="65.477102419851505"/>
    <n v="1.19633676552907"/>
    <n v="1.1454906150969999"/>
    <n v="8"/>
    <n v="76.431112575180293"/>
    <n v="-260890.777242476"/>
    <x v="11"/>
  </r>
  <r>
    <d v="2024-06-02T00:00:00"/>
    <x v="4"/>
    <x v="0"/>
    <x v="2"/>
    <s v="Fair"/>
    <n v="16.812067696280899"/>
    <n v="2987.9422423198398"/>
    <n v="168.00103404965299"/>
    <n v="7.6360864473121701"/>
    <x v="1"/>
    <n v="168.22563946273399"/>
    <n v="394756.97136580298"/>
    <n v="702288.91684633796"/>
    <n v="64.703903099880307"/>
    <n v="0.32058259518614401"/>
    <n v="0.82616428292062905"/>
    <n v="2"/>
    <n v="57.2737761449389"/>
    <n v="307531.94548053498"/>
    <x v="0"/>
  </r>
  <r>
    <d v="2024-06-09T00:00:00"/>
    <x v="2"/>
    <x v="3"/>
    <x v="3"/>
    <s v="Good"/>
    <n v="23.414168806845801"/>
    <n v="2460.5455980342899"/>
    <n v="1853.29537026351"/>
    <n v="7.5765469162032"/>
    <x v="1"/>
    <n v="1028.3196645221999"/>
    <n v="496101.61640974402"/>
    <n v="846133.712969349"/>
    <n v="30.552736203320499"/>
    <n v="0.151580139625481"/>
    <n v="1.0786679445884799"/>
    <n v="5"/>
    <n v="67.6891588970295"/>
    <n v="350032.09655960498"/>
    <x v="0"/>
  </r>
  <r>
    <d v="2024-06-16T00:00:00"/>
    <x v="1"/>
    <x v="4"/>
    <x v="0"/>
    <s v="Good"/>
    <n v="24.233804791164701"/>
    <n v="1683.8843677484599"/>
    <n v="1712.0786378718999"/>
    <n v="7.3622498685475497"/>
    <x v="0"/>
    <n v="1021.82924427123"/>
    <n v="204137.503309511"/>
    <n v="195198.898061727"/>
    <n v="38.360463667725398"/>
    <n v="1.0177689756535899"/>
    <n v="0.69454361609165505"/>
    <n v="2"/>
    <n v="91.1931269369679"/>
    <n v="-8938.6052477839985"/>
    <x v="0"/>
  </r>
  <r>
    <d v="2024-06-23T00:00:00"/>
    <x v="3"/>
    <x v="4"/>
    <x v="3"/>
    <s v="Critical"/>
    <n v="11.8535936263598"/>
    <n v="2142.64653449762"/>
    <n v="1596.14474431233"/>
    <n v="11.612857174985001"/>
    <x v="2"/>
    <n v="1345.8893935806"/>
    <n v="32545.639347309399"/>
    <n v="829715.94494961901"/>
    <n v="43.603311312454899"/>
    <n v="0.188393101331125"/>
    <n v="0.598215609728596"/>
    <n v="1"/>
    <n v="86.990669318422704"/>
    <n v="797170.30560230964"/>
    <x v="0"/>
  </r>
  <r>
    <d v="2024-06-30T00:00:00"/>
    <x v="0"/>
    <x v="1"/>
    <x v="0"/>
    <s v="Critical"/>
    <n v="22.6902858383894"/>
    <n v="1839.10715919314"/>
    <n v="1606.3835329275801"/>
    <n v="9.7104848171221292"/>
    <x v="2"/>
    <n v="1564.2281454884801"/>
    <n v="271743.78637000802"/>
    <n v="221629.21685304199"/>
    <n v="34.102640678972598"/>
    <n v="0.41839223476334902"/>
    <n v="1.34824760817232"/>
    <n v="3"/>
    <n v="56.897336880006002"/>
    <n v="-50114.569516966032"/>
    <x v="0"/>
  </r>
  <r>
    <d v="2023-06-04T00:00:00"/>
    <x v="2"/>
    <x v="3"/>
    <x v="1"/>
    <s v="Critical"/>
    <n v="11.9010684618599"/>
    <n v="959.91882389023999"/>
    <n v="292.20232817853901"/>
    <n v="7.8290435204967599"/>
    <x v="3"/>
    <n v="1565.2174832834701"/>
    <n v="379311.37476991501"/>
    <n v="448954.12662002601"/>
    <n v="44.540241537876597"/>
    <n v="1.4497772047806401"/>
    <n v="0.86091404903716295"/>
    <n v="1"/>
    <n v="67.012088956964504"/>
    <n v="69642.751850111003"/>
    <x v="0"/>
  </r>
  <r>
    <d v="2023-06-11T00:00:00"/>
    <x v="1"/>
    <x v="4"/>
    <x v="2"/>
    <s v="Good"/>
    <n v="16.641877000146"/>
    <n v="2583.1744296716402"/>
    <n v="396.22347346343003"/>
    <n v="10.7387152547377"/>
    <x v="0"/>
    <n v="1575.89647128145"/>
    <n v="164336.30331788401"/>
    <n v="654957.26839017402"/>
    <n v="27.302529907625999"/>
    <n v="1.20828384218494"/>
    <n v="0.61139701111364997"/>
    <n v="2"/>
    <n v="93.567860601533198"/>
    <n v="490620.96507229004"/>
    <x v="0"/>
  </r>
  <r>
    <d v="2023-06-18T00:00:00"/>
    <x v="2"/>
    <x v="2"/>
    <x v="1"/>
    <s v="Fair"/>
    <n v="12.2579484062615"/>
    <n v="2915.7997930503602"/>
    <n v="1820.6696422104201"/>
    <n v="8.3223771161826896"/>
    <x v="0"/>
    <n v="395.79526657057897"/>
    <n v="106669.256629821"/>
    <n v="205031.178216967"/>
    <n v="61.1754735880602"/>
    <n v="0.29653948500974098"/>
    <n v="1.3067278165052301"/>
    <n v="5"/>
    <n v="51.503216682556101"/>
    <n v="98361.921587146004"/>
    <x v="0"/>
  </r>
  <r>
    <d v="2023-06-25T00:00:00"/>
    <x v="3"/>
    <x v="2"/>
    <x v="2"/>
    <s v="Critical"/>
    <n v="14.958661592977901"/>
    <n v="633.27977581428695"/>
    <n v="674.24893826003802"/>
    <n v="12.3207887783839"/>
    <x v="3"/>
    <n v="1416.56272526166"/>
    <n v="406433.86897253402"/>
    <n v="226561.639317136"/>
    <n v="65.495796498770304"/>
    <n v="0.484965275555096"/>
    <n v="1.4454496466365401"/>
    <n v="6"/>
    <n v="67.848801428074097"/>
    <n v="-179872.22965539803"/>
    <x v="0"/>
  </r>
  <r>
    <d v="2023-07-02T00:00:00"/>
    <x v="2"/>
    <x v="4"/>
    <x v="0"/>
    <s v="Critical"/>
    <n v="13.747695283129801"/>
    <n v="1538.1368580176199"/>
    <n v="1237.6574451133399"/>
    <n v="11.129081734217401"/>
    <x v="0"/>
    <n v="1360.2024203375599"/>
    <n v="140067.06478108399"/>
    <n v="633020.55097246997"/>
    <n v="69.477234343561406"/>
    <n v="1.4600249249147399"/>
    <n v="0.75329792867378498"/>
    <n v="7"/>
    <n v="68.952269985994107"/>
    <n v="492953.48619138601"/>
    <x v="1"/>
  </r>
  <r>
    <d v="2023-07-09T00:00:00"/>
    <x v="0"/>
    <x v="2"/>
    <x v="2"/>
    <s v="Fair"/>
    <n v="14.527277898268199"/>
    <n v="2835.94340070722"/>
    <n v="1775.11927369303"/>
    <n v="13.0230468134859"/>
    <x v="0"/>
    <n v="1599.02611805317"/>
    <n v="218552.86038822401"/>
    <n v="692233.17110826296"/>
    <n v="61.569850995716301"/>
    <n v="0.52132581670870204"/>
    <n v="0.95003095503992596"/>
    <n v="2"/>
    <n v="64.630971098928299"/>
    <n v="473680.31072003895"/>
    <x v="1"/>
  </r>
  <r>
    <d v="2023-07-16T00:00:00"/>
    <x v="0"/>
    <x v="3"/>
    <x v="1"/>
    <s v="Critical"/>
    <n v="21.987517380628599"/>
    <n v="1026.2711668501199"/>
    <n v="51.604856380291302"/>
    <n v="14.6531579310086"/>
    <x v="1"/>
    <n v="1577.5348861638599"/>
    <n v="116183.599502096"/>
    <n v="489102.80505103298"/>
    <n v="67.581881067862099"/>
    <n v="1.09255939463316"/>
    <n v="0.64796556793880999"/>
    <n v="8"/>
    <n v="96.312426743969993"/>
    <n v="372919.20554893697"/>
    <x v="1"/>
  </r>
  <r>
    <d v="2023-07-23T00:00:00"/>
    <x v="2"/>
    <x v="2"/>
    <x v="1"/>
    <s v="Good"/>
    <n v="24.6049999575771"/>
    <n v="2871.5705050268398"/>
    <n v="1692.2185098934499"/>
    <n v="14.322773814661399"/>
    <x v="2"/>
    <n v="1378.12887563706"/>
    <n v="304087.12399944197"/>
    <n v="437723.38474561198"/>
    <n v="63.641377779519303"/>
    <n v="0.17503148419513601"/>
    <n v="1.2070964131036399"/>
    <n v="7"/>
    <n v="90.749778354686399"/>
    <n v="133636.26074617001"/>
    <x v="1"/>
  </r>
  <r>
    <d v="2023-07-30T00:00:00"/>
    <x v="0"/>
    <x v="4"/>
    <x v="0"/>
    <s v="Fair"/>
    <n v="22.329063637917201"/>
    <n v="1399.7900004877999"/>
    <n v="1389.2660276066599"/>
    <n v="10.8115611839539"/>
    <x v="1"/>
    <n v="627.63599003164404"/>
    <n v="190872.651978382"/>
    <n v="538517.64701881201"/>
    <n v="41.782688120712002"/>
    <n v="1.21743086418165"/>
    <n v="1.37210107333371"/>
    <n v="5"/>
    <n v="85.519919515123703"/>
    <n v="347644.99504042999"/>
    <x v="1"/>
  </r>
  <r>
    <d v="2023-08-06T00:00:00"/>
    <x v="2"/>
    <x v="4"/>
    <x v="0"/>
    <s v="None"/>
    <n v="12.213855080580799"/>
    <n v="1450.31470826435"/>
    <n v="1854.9083301846899"/>
    <n v="14.941113127861"/>
    <x v="0"/>
    <n v="1288.42124412728"/>
    <n v="484256.11098630202"/>
    <n v="392054.50247229199"/>
    <n v="37.414926487246198"/>
    <n v="0.42575558064094099"/>
    <n v="0.61775051907170098"/>
    <n v="2"/>
    <n v="73.090560939029402"/>
    <n v="-92201.608514010033"/>
    <x v="2"/>
  </r>
  <r>
    <d v="2023-08-13T00:00:00"/>
    <x v="0"/>
    <x v="1"/>
    <x v="0"/>
    <s v="Fair"/>
    <n v="12.7048785240921"/>
    <n v="2643.7532066548101"/>
    <n v="802.73019933262697"/>
    <n v="7.9954950825711597"/>
    <x v="1"/>
    <n v="1578.8855981715001"/>
    <n v="437659.15280039498"/>
    <n v="324718.44916026603"/>
    <n v="27.174883385445401"/>
    <n v="0.32047610997134102"/>
    <n v="1.36683789286777"/>
    <n v="2"/>
    <n v="81.355244365314704"/>
    <n v="-112940.70364012895"/>
    <x v="2"/>
  </r>
  <r>
    <d v="2023-08-20T00:00:00"/>
    <x v="1"/>
    <x v="3"/>
    <x v="2"/>
    <s v="Critical"/>
    <n v="10.994784228261601"/>
    <n v="2861.1019796234"/>
    <n v="1312.4912735625701"/>
    <n v="10.4956283625202"/>
    <x v="0"/>
    <n v="1154.2568707374301"/>
    <n v="485992.56132148101"/>
    <n v="875407.91292743804"/>
    <n v="23.2185871455982"/>
    <n v="0.75598926552133205"/>
    <n v="0.78361314612497301"/>
    <n v="3"/>
    <n v="53.805643053746103"/>
    <n v="389415.35160595702"/>
    <x v="2"/>
  </r>
  <r>
    <d v="2023-08-27T00:00:00"/>
    <x v="1"/>
    <x v="2"/>
    <x v="2"/>
    <s v="Critical"/>
    <n v="24.0226542745519"/>
    <n v="1728.5232190742199"/>
    <n v="1529.22205231524"/>
    <n v="6.1716825021678599"/>
    <x v="2"/>
    <n v="647.43550717993401"/>
    <n v="265798.49295998702"/>
    <n v="569624.02341959102"/>
    <n v="31.478092161951299"/>
    <n v="0.58363208395002497"/>
    <n v="1.2376449844089401"/>
    <n v="7"/>
    <n v="56.290751922358503"/>
    <n v="303825.53045960399"/>
    <x v="2"/>
  </r>
  <r>
    <d v="2023-09-03T00:00:00"/>
    <x v="0"/>
    <x v="4"/>
    <x v="1"/>
    <s v="Good"/>
    <n v="19.143486198653701"/>
    <n v="2320.5988268010901"/>
    <n v="1428.90928194565"/>
    <n v="10.0462522879756"/>
    <x v="3"/>
    <n v="1982.70115434645"/>
    <n v="266628.17169886798"/>
    <n v="417885.47683807201"/>
    <n v="21.0613830851077"/>
    <n v="0.36847826824270502"/>
    <n v="0.64115223187099102"/>
    <n v="7"/>
    <n v="95.631724459849494"/>
    <n v="151257.30513920402"/>
    <x v="3"/>
  </r>
  <r>
    <d v="2023-09-10T00:00:00"/>
    <x v="4"/>
    <x v="2"/>
    <x v="0"/>
    <s v="Good"/>
    <n v="24.8361881456172"/>
    <n v="616.02067900947202"/>
    <n v="355.796721122127"/>
    <n v="14.196486167343799"/>
    <x v="1"/>
    <n v="608.68196979433503"/>
    <n v="253353.17795501999"/>
    <n v="602844.86482141004"/>
    <n v="69.146315326219195"/>
    <n v="0.99022922617930098"/>
    <n v="1.0876645855384699"/>
    <n v="2"/>
    <n v="75.726607942151105"/>
    <n v="349491.68686639005"/>
    <x v="3"/>
  </r>
  <r>
    <d v="2023-09-17T00:00:00"/>
    <x v="0"/>
    <x v="2"/>
    <x v="1"/>
    <s v="Fair"/>
    <n v="13.407528037401701"/>
    <n v="2551.4729997499098"/>
    <n v="440.60022673187302"/>
    <n v="7.1566266770361402"/>
    <x v="2"/>
    <n v="737.23652339126704"/>
    <n v="39590.446038643902"/>
    <n v="748379.06032830698"/>
    <n v="57.521034537209196"/>
    <n v="0.18456922909222601"/>
    <n v="0.50169325206178195"/>
    <n v="4"/>
    <n v="95.306101586447397"/>
    <n v="708788.61428966303"/>
    <x v="3"/>
  </r>
  <r>
    <d v="2023-09-24T00:00:00"/>
    <x v="2"/>
    <x v="3"/>
    <x v="0"/>
    <s v="Critical"/>
    <n v="23.318333809731499"/>
    <n v="2708.0966695891998"/>
    <n v="982.12531924096402"/>
    <n v="5.9379985368443897"/>
    <x v="0"/>
    <n v="1929.2509846820001"/>
    <n v="264110.56987954001"/>
    <n v="982917.33167546405"/>
    <n v="61.060385626576"/>
    <n v="0.116258909922001"/>
    <n v="1.4524958035590001"/>
    <n v="3"/>
    <n v="82.407665092449605"/>
    <n v="718806.76179592405"/>
    <x v="3"/>
  </r>
  <r>
    <d v="2023-10-01T00:00:00"/>
    <x v="1"/>
    <x v="1"/>
    <x v="1"/>
    <s v="Good"/>
    <n v="11.442892286962101"/>
    <n v="864.70771255320699"/>
    <n v="1781.3660505292"/>
    <n v="8.0961859591603602"/>
    <x v="2"/>
    <n v="1752.5524885732"/>
    <n v="327757.69083258498"/>
    <n v="627127.95230714802"/>
    <n v="51.637508660938899"/>
    <n v="1.0640766589700701"/>
    <n v="0.66516674102249895"/>
    <n v="4"/>
    <n v="57.758159438571603"/>
    <n v="299370.26147456304"/>
    <x v="4"/>
  </r>
  <r>
    <d v="2023-10-08T00:00:00"/>
    <x v="0"/>
    <x v="1"/>
    <x v="2"/>
    <s v="Critical"/>
    <n v="21.892345278992199"/>
    <n v="1181.99513459016"/>
    <n v="246.36142315439301"/>
    <n v="5.5192804956499604"/>
    <x v="0"/>
    <n v="1756.40234107331"/>
    <n v="140819.55133811"/>
    <n v="468415.28632566601"/>
    <n v="70.983047681882198"/>
    <n v="0.55979777915184203"/>
    <n v="1.13206453206865"/>
    <n v="7"/>
    <n v="95.755579143122205"/>
    <n v="327595.734987556"/>
    <x v="4"/>
  </r>
  <r>
    <d v="2023-10-15T00:00:00"/>
    <x v="0"/>
    <x v="3"/>
    <x v="2"/>
    <s v="Fair"/>
    <n v="17.585670242326199"/>
    <n v="2411.3515865576701"/>
    <n v="1911.1874539882899"/>
    <n v="8.2157652664914202"/>
    <x v="0"/>
    <n v="1388.90794564218"/>
    <n v="125814.046201402"/>
    <n v="488842.39824191103"/>
    <n v="27.306236044369701"/>
    <n v="1.2958071707760599"/>
    <n v="1.0637613284910099"/>
    <n v="4"/>
    <n v="81.312137630231803"/>
    <n v="363028.35204050899"/>
    <x v="4"/>
  </r>
  <r>
    <d v="2023-10-22T00:00:00"/>
    <x v="2"/>
    <x v="1"/>
    <x v="0"/>
    <s v="Good"/>
    <n v="11.347261990238501"/>
    <n v="621.97151032079296"/>
    <n v="1453.6829548793301"/>
    <n v="6.5861668044156296"/>
    <x v="0"/>
    <n v="1518.36528655813"/>
    <n v="464202.46926130302"/>
    <n v="201890.14463939899"/>
    <n v="48.704251592042702"/>
    <n v="0.65487498825616997"/>
    <n v="1.32533757991806"/>
    <n v="2"/>
    <n v="96.606073664353204"/>
    <n v="-262312.32462190406"/>
    <x v="4"/>
  </r>
  <r>
    <d v="2023-10-29T00:00:00"/>
    <x v="3"/>
    <x v="1"/>
    <x v="1"/>
    <s v="Critical"/>
    <n v="10.56086072297"/>
    <n v="502.53691954848699"/>
    <n v="1564.8540787941399"/>
    <n v="13.2079490016196"/>
    <x v="2"/>
    <n v="1725.2085608069401"/>
    <n v="208357.401597299"/>
    <n v="867578.080219083"/>
    <n v="37.043437540828101"/>
    <n v="1.02630674688534"/>
    <n v="1.20562647196559"/>
    <n v="9"/>
    <n v="66.552905552467493"/>
    <n v="659220.67862178397"/>
    <x v="4"/>
  </r>
  <r>
    <d v="2023-11-05T00:00:00"/>
    <x v="1"/>
    <x v="4"/>
    <x v="0"/>
    <s v="Fair"/>
    <n v="23.8458401394704"/>
    <n v="1352.10410822573"/>
    <n v="630.91326564018095"/>
    <n v="7.6960586457416804"/>
    <x v="1"/>
    <n v="1154.2378234856701"/>
    <n v="348560.11094890197"/>
    <n v="778284.94911814702"/>
    <n v="29.403841244529499"/>
    <n v="0.366485289242856"/>
    <n v="1.11552546548908"/>
    <n v="9"/>
    <n v="83.753034428241705"/>
    <n v="429724.83816924505"/>
    <x v="5"/>
  </r>
  <r>
    <d v="2023-11-12T00:00:00"/>
    <x v="2"/>
    <x v="2"/>
    <x v="2"/>
    <s v="Critical"/>
    <n v="10.5419201108521"/>
    <n v="1095.79376170624"/>
    <n v="497.46451855642499"/>
    <n v="9.6015566785261104"/>
    <x v="1"/>
    <n v="906.47898647020702"/>
    <n v="173243.513736986"/>
    <n v="185005.159058144"/>
    <n v="62.987333296711"/>
    <n v="1.30321083165545"/>
    <n v="1.0899349348138401"/>
    <n v="1"/>
    <n v="51.723442927729302"/>
    <n v="11761.645321157994"/>
    <x v="5"/>
  </r>
  <r>
    <d v="2023-11-19T00:00:00"/>
    <x v="0"/>
    <x v="4"/>
    <x v="2"/>
    <s v="Good"/>
    <n v="18.6418176285379"/>
    <n v="1401.9799397567599"/>
    <n v="232.82563007692701"/>
    <n v="8.28241498462679"/>
    <x v="0"/>
    <n v="1509.1504192314601"/>
    <n v="410673.07823240198"/>
    <n v="348009.10589874798"/>
    <n v="41.233210161986896"/>
    <n v="0.75072013167890705"/>
    <n v="1.48934724324409"/>
    <n v="8"/>
    <n v="60.904262680074297"/>
    <n v="-62663.972333654005"/>
    <x v="5"/>
  </r>
  <r>
    <d v="2023-11-26T00:00:00"/>
    <x v="0"/>
    <x v="2"/>
    <x v="0"/>
    <s v="Critical"/>
    <n v="17.730758682230601"/>
    <n v="1322.7580530580999"/>
    <n v="925.1577640836"/>
    <n v="6.2807431855545603"/>
    <x v="2"/>
    <n v="846.87499613382295"/>
    <n v="480339.35010295699"/>
    <n v="348700.01060039399"/>
    <n v="26.847875442404298"/>
    <n v="0.222132965652687"/>
    <n v="0.99167734666126806"/>
    <n v="4"/>
    <n v="98.659717477528304"/>
    <n v="-131639.339502563"/>
    <x v="5"/>
  </r>
  <r>
    <d v="2023-12-03T00:00:00"/>
    <x v="0"/>
    <x v="2"/>
    <x v="2"/>
    <s v="Critical"/>
    <n v="16.494537680895998"/>
    <n v="1057.2972041145599"/>
    <n v="536.47533914733106"/>
    <n v="11.1799191664161"/>
    <x v="2"/>
    <n v="1438.5325054657501"/>
    <n v="403069.40464002697"/>
    <n v="622512.43059266498"/>
    <n v="65.495332782942995"/>
    <n v="0.12635031699919"/>
    <n v="1.22700746374485"/>
    <n v="8"/>
    <n v="88.546095293167895"/>
    <n v="219443.02595263801"/>
    <x v="6"/>
  </r>
  <r>
    <d v="2023-12-10T00:00:00"/>
    <x v="0"/>
    <x v="0"/>
    <x v="0"/>
    <s v="Good"/>
    <n v="20.383338471928401"/>
    <n v="2112.3382563264499"/>
    <n v="1568.9716404200201"/>
    <n v="9.7791415702810092"/>
    <x v="1"/>
    <n v="78.081518079223102"/>
    <n v="457742.46182046598"/>
    <n v="898071.701453974"/>
    <n v="27.652870196588299"/>
    <n v="1.24648358349322"/>
    <n v="0.549703716337124"/>
    <n v="1"/>
    <n v="97.292678737090199"/>
    <n v="440329.23963350803"/>
    <x v="6"/>
  </r>
  <r>
    <d v="2023-12-17T00:00:00"/>
    <x v="4"/>
    <x v="4"/>
    <x v="1"/>
    <s v="Fair"/>
    <n v="12.414401880500799"/>
    <n v="1923.53469139802"/>
    <n v="959.06853178569997"/>
    <n v="12.6779773884205"/>
    <x v="2"/>
    <n v="1004.6194206607501"/>
    <n v="22296.209358379801"/>
    <n v="862101.809083867"/>
    <n v="39.048824478090303"/>
    <n v="0.62932883027098996"/>
    <n v="0.954217973264194"/>
    <n v="1"/>
    <n v="75.103609330603803"/>
    <n v="839805.59972548718"/>
    <x v="6"/>
  </r>
  <r>
    <d v="2023-12-24T00:00:00"/>
    <x v="4"/>
    <x v="3"/>
    <x v="1"/>
    <s v="Good"/>
    <n v="24.175814037122201"/>
    <n v="2275.4662117851399"/>
    <n v="1529.8773171804501"/>
    <n v="13.3744856058146"/>
    <x v="3"/>
    <n v="347.81084045151601"/>
    <n v="368449.55252815702"/>
    <n v="421995.75846045598"/>
    <n v="54.729490800321202"/>
    <n v="0.70421871687340998"/>
    <n v="1.19196811597222"/>
    <n v="4"/>
    <n v="62.993078127237702"/>
    <n v="53546.205932298966"/>
    <x v="6"/>
  </r>
  <r>
    <d v="2023-12-31T00:00:00"/>
    <x v="2"/>
    <x v="0"/>
    <x v="2"/>
    <s v="Fair"/>
    <n v="22.213798853953701"/>
    <n v="2411.9560787274299"/>
    <n v="628.29869450378499"/>
    <n v="5.1438419856834399"/>
    <x v="0"/>
    <n v="251.34802958967401"/>
    <n v="164668.907612198"/>
    <n v="187495.65477104601"/>
    <n v="35.4199215824232"/>
    <n v="0.77615219950250902"/>
    <n v="1.1801462279727399"/>
    <n v="3"/>
    <n v="99.339510007530706"/>
    <n v="22826.747158848011"/>
    <x v="6"/>
  </r>
  <r>
    <d v="2024-01-07T00:00:00"/>
    <x v="2"/>
    <x v="2"/>
    <x v="0"/>
    <s v="None"/>
    <n v="15.9878765146227"/>
    <n v="1354.1908762360199"/>
    <n v="1049.83341919281"/>
    <n v="13.2050357632145"/>
    <x v="2"/>
    <n v="1412.2273072217199"/>
    <n v="175179.600978712"/>
    <n v="274443.54326289898"/>
    <n v="35.931331420975503"/>
    <n v="1.18738528476487"/>
    <n v="1.0760777535713499"/>
    <n v="2"/>
    <n v="57.219149053595103"/>
    <n v="99263.942284186982"/>
    <x v="7"/>
  </r>
  <r>
    <d v="2024-01-14T00:00:00"/>
    <x v="0"/>
    <x v="3"/>
    <x v="1"/>
    <s v="Fair"/>
    <n v="14.498463034958"/>
    <n v="745.66883058756105"/>
    <n v="272.28007489582598"/>
    <n v="11.3149345860311"/>
    <x v="0"/>
    <n v="1581.6318642116801"/>
    <n v="183551.77978724701"/>
    <n v="110609.826186294"/>
    <n v="70.8857399037379"/>
    <n v="0.87473546685138903"/>
    <n v="0.59181742821955996"/>
    <n v="1"/>
    <n v="72.347138533260093"/>
    <n v="-72941.953600953013"/>
    <x v="7"/>
  </r>
  <r>
    <d v="2024-01-21T00:00:00"/>
    <x v="2"/>
    <x v="2"/>
    <x v="2"/>
    <s v="Critical"/>
    <n v="17.138205321351698"/>
    <n v="2602.7504207871898"/>
    <n v="924.43730407756402"/>
    <n v="11.035074812529601"/>
    <x v="0"/>
    <n v="841.41645492681903"/>
    <n v="376122.90600213897"/>
    <n v="453249.22582685802"/>
    <n v="71.076377791150406"/>
    <n v="1.42407530313778"/>
    <n v="0.99963071339985099"/>
    <n v="6"/>
    <n v="95.124481872679695"/>
    <n v="77126.319824719045"/>
    <x v="7"/>
  </r>
  <r>
    <d v="2024-01-28T00:00:00"/>
    <x v="1"/>
    <x v="3"/>
    <x v="2"/>
    <s v="Good"/>
    <n v="14.236810469401901"/>
    <n v="2498.8044602668301"/>
    <n v="1128.77916915067"/>
    <n v="8.7593653482801592"/>
    <x v="1"/>
    <n v="309.77707532234598"/>
    <n v="107572.57029908799"/>
    <n v="236690.36295579199"/>
    <n v="54.459830942562"/>
    <n v="0.56703953739097401"/>
    <n v="1.45679004097394"/>
    <n v="3"/>
    <n v="78.875864929111799"/>
    <n v="129117.792656704"/>
    <x v="7"/>
  </r>
  <r>
    <d v="2024-02-04T00:00:00"/>
    <x v="0"/>
    <x v="2"/>
    <x v="0"/>
    <s v="Fair"/>
    <n v="13.6952266253996"/>
    <n v="562.52744572108304"/>
    <n v="1170.4317897174201"/>
    <n v="11.1570190862501"/>
    <x v="1"/>
    <n v="548.64248414152905"/>
    <n v="429621.00816304103"/>
    <n v="298678.875144277"/>
    <n v="16.9369466348499"/>
    <n v="0.56724854941412695"/>
    <n v="1.3843262575506301"/>
    <n v="1"/>
    <n v="51.543678975943699"/>
    <n v="-130942.13301876403"/>
    <x v="8"/>
  </r>
  <r>
    <d v="2024-02-11T00:00:00"/>
    <x v="1"/>
    <x v="4"/>
    <x v="0"/>
    <s v="Good"/>
    <n v="13.3868814542979"/>
    <n v="2486.4599589026102"/>
    <n v="1259.4204739536201"/>
    <n v="12.0678342872325"/>
    <x v="2"/>
    <n v="1085.63214570522"/>
    <n v="85969.857061916904"/>
    <n v="427358.16309342103"/>
    <n v="13.6020523515965"/>
    <n v="0.598195309133155"/>
    <n v="1.1504105194669301"/>
    <n v="7"/>
    <n v="54.388171597399101"/>
    <n v="341388.30603150412"/>
    <x v="8"/>
  </r>
  <r>
    <d v="2024-02-18T00:00:00"/>
    <x v="3"/>
    <x v="2"/>
    <x v="2"/>
    <s v="Fair"/>
    <n v="10.211175837770099"/>
    <n v="2824.3352336012799"/>
    <n v="69.811398307103602"/>
    <n v="11.0383048668174"/>
    <x v="0"/>
    <n v="225.879052172462"/>
    <n v="293171.40655728802"/>
    <n v="844402.29919820803"/>
    <n v="44.8773411560271"/>
    <n v="0.42083384689094799"/>
    <n v="0.901563734315589"/>
    <n v="6"/>
    <n v="66.029975381255397"/>
    <n v="551230.89264092001"/>
    <x v="8"/>
  </r>
  <r>
    <d v="2024-02-25T00:00:00"/>
    <x v="2"/>
    <x v="1"/>
    <x v="1"/>
    <s v="Good"/>
    <n v="21.4412715796459"/>
    <n v="1883.37924543445"/>
    <n v="482.88239370305598"/>
    <n v="11.5706287811196"/>
    <x v="1"/>
    <n v="364.77349830397202"/>
    <n v="420651.46213958098"/>
    <n v="226159.69878157199"/>
    <n v="20.355980529223899"/>
    <n v="1.4155885740048499"/>
    <n v="1.1080203008409"/>
    <n v="9"/>
    <n v="61.841816142859599"/>
    <n v="-194491.76335800899"/>
    <x v="8"/>
  </r>
  <r>
    <d v="2024-03-03T00:00:00"/>
    <x v="4"/>
    <x v="3"/>
    <x v="2"/>
    <s v="Critical"/>
    <n v="15.9085711436657"/>
    <n v="1760.11781427081"/>
    <n v="1418.58306241692"/>
    <n v="8.0973006486903891"/>
    <x v="1"/>
    <n v="1234.59092534452"/>
    <n v="455125.975000659"/>
    <n v="645054.61954894604"/>
    <n v="62.353654599396002"/>
    <n v="1.11327045615665"/>
    <n v="1.34426522260138"/>
    <n v="7"/>
    <n v="88.952852823435805"/>
    <n v="189928.64454828703"/>
    <x v="9"/>
  </r>
  <r>
    <d v="2024-03-10T00:00:00"/>
    <x v="0"/>
    <x v="4"/>
    <x v="0"/>
    <s v="Good"/>
    <n v="24.334220552540302"/>
    <n v="928.17659144530103"/>
    <n v="279.03342486265001"/>
    <n v="11.2427267884995"/>
    <x v="0"/>
    <n v="798.07833866612896"/>
    <n v="88825.584863100303"/>
    <n v="467933.054578738"/>
    <n v="16.804536038560201"/>
    <n v="1.4001510685860801"/>
    <n v="1.42244345135739"/>
    <n v="2"/>
    <n v="67.035072630968003"/>
    <n v="379107.46971563768"/>
    <x v="9"/>
  </r>
  <r>
    <d v="2024-03-17T00:00:00"/>
    <x v="2"/>
    <x v="1"/>
    <x v="1"/>
    <s v="Good"/>
    <n v="19.641652229382998"/>
    <n v="538.408929691754"/>
    <n v="740.50038366458398"/>
    <n v="5.1155136031408599"/>
    <x v="1"/>
    <n v="1503.05188280063"/>
    <n v="399654.91507600999"/>
    <n v="321871.053495467"/>
    <n v="27.478622802422301"/>
    <n v="0.61600261327171102"/>
    <n v="0.56082222439901896"/>
    <n v="1"/>
    <n v="83.230870473748396"/>
    <n v="-77783.861580542987"/>
    <x v="9"/>
  </r>
  <r>
    <d v="2024-03-24T00:00:00"/>
    <x v="0"/>
    <x v="3"/>
    <x v="2"/>
    <s v="Good"/>
    <n v="24.200736810301301"/>
    <n v="1116.73613761307"/>
    <n v="846.48331559860696"/>
    <n v="11.6807745010637"/>
    <x v="0"/>
    <n v="58.519112820275701"/>
    <n v="385399.459215354"/>
    <n v="385010.50465366198"/>
    <n v="46.997242284278997"/>
    <n v="1.25825519472837"/>
    <n v="0.80986870265041"/>
    <n v="5"/>
    <n v="87.033905363635"/>
    <n v="-388.95456169202225"/>
    <x v="9"/>
  </r>
  <r>
    <d v="2024-03-31T00:00:00"/>
    <x v="0"/>
    <x v="3"/>
    <x v="1"/>
    <s v="Good"/>
    <n v="24.701382327166598"/>
    <n v="2094.12909709412"/>
    <n v="284.98133975298902"/>
    <n v="7.218715773954"/>
    <x v="1"/>
    <n v="1289.24269474485"/>
    <n v="125553.39057297401"/>
    <n v="213843.86383983699"/>
    <n v="46.673545047199902"/>
    <n v="0.63029469013424599"/>
    <n v="0.71180982002827897"/>
    <n v="8"/>
    <n v="70.941114260357907"/>
    <n v="88290.473266862988"/>
    <x v="9"/>
  </r>
  <r>
    <d v="2024-04-07T00:00:00"/>
    <x v="3"/>
    <x v="3"/>
    <x v="2"/>
    <s v="Critical"/>
    <n v="13.213398732530001"/>
    <n v="689.78224811504106"/>
    <n v="1048.50857332143"/>
    <n v="5.5199779288684301"/>
    <x v="0"/>
    <n v="1376.9166822402999"/>
    <n v="224214.205119558"/>
    <n v="545395.22738840303"/>
    <n v="61.611767478740603"/>
    <n v="0.60373763439934902"/>
    <n v="0.67621701637849696"/>
    <n v="6"/>
    <n v="73.976542132083097"/>
    <n v="321181.022268845"/>
    <x v="10"/>
  </r>
  <r>
    <d v="2024-04-14T00:00:00"/>
    <x v="2"/>
    <x v="3"/>
    <x v="2"/>
    <s v="Critical"/>
    <n v="23.653049815616001"/>
    <n v="1182.8827121151301"/>
    <n v="537.83800239170898"/>
    <n v="14.356552183111599"/>
    <x v="2"/>
    <n v="1620.1257146118301"/>
    <n v="410339.308224226"/>
    <n v="815170.74021882995"/>
    <n v="39.487222886562897"/>
    <n v="0.71808853607434597"/>
    <n v="0.594248797523663"/>
    <n v="7"/>
    <n v="52.754337297483197"/>
    <n v="404831.43199460395"/>
    <x v="10"/>
  </r>
  <r>
    <d v="2024-04-21T00:00:00"/>
    <x v="4"/>
    <x v="0"/>
    <x v="2"/>
    <s v="Fair"/>
    <n v="23.5443872014561"/>
    <n v="2894.6967211190399"/>
    <n v="748.29538054488603"/>
    <n v="6.5074027459958597"/>
    <x v="0"/>
    <n v="1911.5215247613401"/>
    <n v="110179.07284091999"/>
    <n v="812245.02706660202"/>
    <n v="29.623192641166401"/>
    <n v="0.80949389914467995"/>
    <n v="1.4048257971650999"/>
    <n v="3"/>
    <n v="63.398916996107403"/>
    <n v="702065.95422568207"/>
    <x v="10"/>
  </r>
  <r>
    <d v="2024-04-28T00:00:00"/>
    <x v="2"/>
    <x v="3"/>
    <x v="0"/>
    <s v="Critical"/>
    <n v="20.283421195552901"/>
    <n v="890.43710302761895"/>
    <n v="937.68842811915499"/>
    <n v="10.0023887753709"/>
    <x v="1"/>
    <n v="111.982143526399"/>
    <n v="488685.893307939"/>
    <n v="157715.61786918901"/>
    <n v="62.745559311815001"/>
    <n v="0.72430466571976204"/>
    <n v="0.67457327253397503"/>
    <n v="6"/>
    <n v="54.174739965431797"/>
    <n v="-330970.27543874999"/>
    <x v="10"/>
  </r>
  <r>
    <d v="2024-05-05T00:00:00"/>
    <x v="1"/>
    <x v="2"/>
    <x v="1"/>
    <s v="Good"/>
    <n v="22.820524404703299"/>
    <n v="556.07441506224302"/>
    <n v="835.78664729016305"/>
    <n v="14.770782027995001"/>
    <x v="1"/>
    <n v="1493.0472653567999"/>
    <n v="146704.07099252401"/>
    <n v="566979.762003268"/>
    <n v="54.901703482049903"/>
    <n v="1.36417873679137"/>
    <n v="0.59891308608303595"/>
    <n v="4"/>
    <n v="52.3002621508153"/>
    <n v="420275.69101074396"/>
    <x v="11"/>
  </r>
  <r>
    <d v="2024-05-12T00:00:00"/>
    <x v="0"/>
    <x v="1"/>
    <x v="3"/>
    <s v="Critical"/>
    <n v="13.1972348929971"/>
    <n v="1944.1991309484399"/>
    <n v="1362.57689426243"/>
    <n v="10.138851719123499"/>
    <x v="0"/>
    <n v="666.27175057004501"/>
    <n v="251181.61338848699"/>
    <n v="683754.42151844501"/>
    <n v="59.956279822261202"/>
    <n v="0.730859627849481"/>
    <n v="0.77585648909454197"/>
    <n v="2"/>
    <n v="85.503489344168798"/>
    <n v="432572.80812995799"/>
    <x v="11"/>
  </r>
  <r>
    <d v="2024-05-19T00:00:00"/>
    <x v="0"/>
    <x v="1"/>
    <x v="0"/>
    <s v="Good"/>
    <n v="19.532179047927698"/>
    <n v="2268.3297143457899"/>
    <n v="1183.8463871476399"/>
    <n v="13.511597880729401"/>
    <x v="0"/>
    <n v="1171.99549244478"/>
    <n v="127391.814773306"/>
    <n v="511803.64743508899"/>
    <n v="34.557868295311998"/>
    <n v="1.4163792978098899"/>
    <n v="0.874730821763684"/>
    <n v="5"/>
    <n v="70.728724675959199"/>
    <n v="384411.83266178297"/>
    <x v="11"/>
  </r>
  <r>
    <d v="2024-05-26T00:00:00"/>
    <x v="4"/>
    <x v="1"/>
    <x v="2"/>
    <s v="Critical"/>
    <n v="14.4014344293725"/>
    <n v="713.06981532321504"/>
    <n v="1836.34080821106"/>
    <n v="5.8824357744340396"/>
    <x v="2"/>
    <n v="1505.28340568372"/>
    <n v="227637.72026511599"/>
    <n v="819243.96856508905"/>
    <n v="61.088511260403997"/>
    <n v="0.19869355392110999"/>
    <n v="0.97847320569336205"/>
    <n v="1"/>
    <n v="54.016003363895301"/>
    <n v="591606.24829997309"/>
    <x v="11"/>
  </r>
  <r>
    <d v="2024-06-02T00:00:00"/>
    <x v="3"/>
    <x v="3"/>
    <x v="0"/>
    <s v="Critical"/>
    <n v="22.125788033594301"/>
    <n v="2633.2676390685901"/>
    <n v="1344.2466471683799"/>
    <n v="9.0477239714196998"/>
    <x v="1"/>
    <n v="1952.5549998183401"/>
    <n v="105656.33706362"/>
    <n v="392108.55737766903"/>
    <n v="19.9130405134166"/>
    <n v="0.371409162175247"/>
    <n v="0.886241405179512"/>
    <n v="9"/>
    <n v="63.139417351318897"/>
    <n v="286452.22031404905"/>
    <x v="0"/>
  </r>
  <r>
    <d v="2024-06-09T00:00:00"/>
    <x v="0"/>
    <x v="1"/>
    <x v="2"/>
    <s v="Critical"/>
    <n v="22.966659994626198"/>
    <n v="1755.4208627717901"/>
    <n v="188.484612468432"/>
    <n v="5.3425268607989196"/>
    <x v="1"/>
    <n v="941.35066671929098"/>
    <n v="81445.140102602803"/>
    <n v="848388.02180021605"/>
    <n v="65.585475458755795"/>
    <n v="0.33265344655858198"/>
    <n v="0.87463973394294503"/>
    <n v="9"/>
    <n v="84.244598937253798"/>
    <n v="766942.88169761328"/>
    <x v="0"/>
  </r>
  <r>
    <d v="2024-06-16T00:00:00"/>
    <x v="0"/>
    <x v="2"/>
    <x v="1"/>
    <s v="Good"/>
    <n v="22.628586671384099"/>
    <n v="2485.7793482397201"/>
    <n v="959.885638218748"/>
    <n v="13.6841427186638"/>
    <x v="2"/>
    <n v="1095.53880699161"/>
    <n v="405132.82718103298"/>
    <n v="889529.127352076"/>
    <n v="12.3369261306013"/>
    <n v="0.61364864521095897"/>
    <n v="0.86514503826067302"/>
    <n v="7"/>
    <n v="51.012811084155899"/>
    <n v="484396.30017104303"/>
    <x v="0"/>
  </r>
  <r>
    <d v="2024-06-23T00:00:00"/>
    <x v="0"/>
    <x v="0"/>
    <x v="1"/>
    <s v="Good"/>
    <n v="23.4594189596958"/>
    <n v="1268.7790548888399"/>
    <n v="1953.61767135985"/>
    <n v="5.6359898154792702"/>
    <x v="0"/>
    <n v="1731.9945292197799"/>
    <n v="188272.85359861099"/>
    <n v="990339.35799896403"/>
    <n v="62.531458136624998"/>
    <n v="0.21618158435527601"/>
    <n v="0.75412577560282001"/>
    <n v="6"/>
    <n v="83.4460899967941"/>
    <n v="802066.50440035306"/>
    <x v="0"/>
  </r>
  <r>
    <d v="2024-06-30T00:00:00"/>
    <x v="2"/>
    <x v="2"/>
    <x v="2"/>
    <s v="Good"/>
    <n v="16.570052733963699"/>
    <n v="1103.4056323780001"/>
    <n v="1684.4798135931501"/>
    <n v="11.7732484206007"/>
    <x v="0"/>
    <n v="1957.5398250420301"/>
    <n v="392620.39069760003"/>
    <n v="967359.78043516004"/>
    <n v="12.9575833963991"/>
    <n v="0.42911459618536701"/>
    <n v="1.46742213206061"/>
    <n v="9"/>
    <n v="73.694491241352594"/>
    <n v="574739.38973755995"/>
    <x v="0"/>
  </r>
  <r>
    <d v="2023-06-04T00:00:00"/>
    <x v="0"/>
    <x v="2"/>
    <x v="2"/>
    <s v="Fair"/>
    <n v="21.170025608322799"/>
    <n v="759.06687170360703"/>
    <n v="1424.3638256491599"/>
    <n v="6.4331917887734997"/>
    <x v="2"/>
    <n v="1451.0102057971701"/>
    <n v="340921.114011792"/>
    <n v="456736.34967229899"/>
    <n v="69.365847954021007"/>
    <n v="0.98473881736011304"/>
    <n v="1.36850800422267"/>
    <n v="2"/>
    <n v="70.762452318159305"/>
    <n v="115815.23566050699"/>
    <x v="0"/>
  </r>
  <r>
    <d v="2023-06-11T00:00:00"/>
    <x v="4"/>
    <x v="4"/>
    <x v="0"/>
    <s v="Fair"/>
    <n v="10.757450293608001"/>
    <n v="779.88086568835297"/>
    <n v="543.14518571210704"/>
    <n v="6.9898965773930399"/>
    <x v="0"/>
    <n v="935.48934829085999"/>
    <n v="464084.87410218699"/>
    <n v="207787.82707928101"/>
    <n v="57.097023259301302"/>
    <n v="0.64923142835617298"/>
    <n v="1.14941241790256"/>
    <n v="8"/>
    <n v="50.990801386413096"/>
    <n v="-256297.04702290599"/>
    <x v="0"/>
  </r>
  <r>
    <d v="2023-06-18T00:00:00"/>
    <x v="4"/>
    <x v="4"/>
    <x v="0"/>
    <s v="Good"/>
    <n v="22.874922222326401"/>
    <n v="809.85902235597302"/>
    <n v="814.63010071927999"/>
    <n v="6.9864951817370899"/>
    <x v="1"/>
    <n v="785.85022722559199"/>
    <n v="24143.064112691402"/>
    <n v="66957.612602703899"/>
    <n v="18.695615011236001"/>
    <n v="0.608933883287608"/>
    <n v="0.70880925318153298"/>
    <n v="1"/>
    <n v="56.9687112929861"/>
    <n v="42814.548490012501"/>
    <x v="0"/>
  </r>
  <r>
    <d v="2023-06-25T00:00:00"/>
    <x v="4"/>
    <x v="2"/>
    <x v="1"/>
    <s v="Good"/>
    <n v="20.241291856325901"/>
    <n v="2745.0109194472602"/>
    <n v="828.25914664677498"/>
    <n v="10.001621517696901"/>
    <x v="1"/>
    <n v="845.93427371086705"/>
    <n v="250521.45359919101"/>
    <n v="658398.623068318"/>
    <n v="24.848914639807798"/>
    <n v="0.96838141000551403"/>
    <n v="1.0478426266080401"/>
    <n v="5"/>
    <n v="59.399160167226597"/>
    <n v="407877.16946912697"/>
    <x v="0"/>
  </r>
  <r>
    <d v="2023-07-02T00:00:00"/>
    <x v="0"/>
    <x v="1"/>
    <x v="1"/>
    <s v="Fair"/>
    <n v="18.0761320325221"/>
    <n v="972.60069876722696"/>
    <n v="1811.64365795712"/>
    <n v="6.2226658749910104"/>
    <x v="2"/>
    <n v="1339.9846370079099"/>
    <n v="37766.103039248897"/>
    <n v="298870.28430201398"/>
    <n v="67.218785937403297"/>
    <n v="1.10317713395615"/>
    <n v="0.62136036668776495"/>
    <n v="2"/>
    <n v="96.154059995557702"/>
    <n v="261104.18126276508"/>
    <x v="1"/>
  </r>
  <r>
    <d v="2023-07-09T00:00:00"/>
    <x v="4"/>
    <x v="3"/>
    <x v="2"/>
    <s v="Good"/>
    <n v="20.9088602724952"/>
    <n v="1845.30102028906"/>
    <n v="858.60605370682799"/>
    <n v="7.1940788142229799"/>
    <x v="1"/>
    <n v="1174.8992195230301"/>
    <n v="172845.26481635301"/>
    <n v="968308.76137522794"/>
    <n v="32.709352015176101"/>
    <n v="1.2645723744542701"/>
    <n v="1.39405272558041"/>
    <n v="4"/>
    <n v="73.534353834327405"/>
    <n v="795463.49655887496"/>
    <x v="1"/>
  </r>
  <r>
    <d v="2023-07-16T00:00:00"/>
    <x v="1"/>
    <x v="4"/>
    <x v="1"/>
    <s v="Good"/>
    <n v="12.5860256283705"/>
    <n v="1333.20129837373"/>
    <n v="1795.5325351686099"/>
    <n v="6.6185554664614701"/>
    <x v="1"/>
    <n v="1191.9918471763101"/>
    <n v="165159.159128453"/>
    <n v="595029.91996033199"/>
    <n v="55.790771591518698"/>
    <n v="1.41462835242869"/>
    <n v="1.3454372982957601"/>
    <n v="2"/>
    <n v="61.348504044031898"/>
    <n v="429870.76083187899"/>
    <x v="1"/>
  </r>
  <r>
    <d v="2023-07-23T00:00:00"/>
    <x v="1"/>
    <x v="3"/>
    <x v="0"/>
    <s v="None"/>
    <n v="22.376358009857"/>
    <n v="1250.8711254121499"/>
    <n v="1294.8776571067799"/>
    <n v="5.6706002869631202"/>
    <x v="1"/>
    <n v="759.50591152022002"/>
    <n v="36299.041364197597"/>
    <n v="277717.27658000198"/>
    <n v="20.0878529290143"/>
    <n v="0.75281845542639803"/>
    <n v="0.75239576418075205"/>
    <n v="4"/>
    <n v="59.980533257244097"/>
    <n v="241418.23521580439"/>
    <x v="1"/>
  </r>
  <r>
    <d v="2023-07-30T00:00:00"/>
    <x v="1"/>
    <x v="2"/>
    <x v="0"/>
    <s v="Fair"/>
    <n v="17.195946254726699"/>
    <n v="2526.3180881387998"/>
    <n v="628.95637461585795"/>
    <n v="6.5678074621685898"/>
    <x v="2"/>
    <n v="1687.7417748806899"/>
    <n v="272069.98218663997"/>
    <n v="705478.74049566698"/>
    <n v="35.337880807558598"/>
    <n v="0.24521018344968901"/>
    <n v="0.70810516001855695"/>
    <n v="6"/>
    <n v="90.333597958801903"/>
    <n v="433408.75830902701"/>
    <x v="1"/>
  </r>
  <r>
    <d v="2023-08-06T00:00:00"/>
    <x v="0"/>
    <x v="4"/>
    <x v="2"/>
    <s v="Good"/>
    <n v="12.5740575057073"/>
    <n v="1828.2329585447601"/>
    <n v="1472.2348366185299"/>
    <n v="6.9299302987336198"/>
    <x v="2"/>
    <n v="70.330522649840603"/>
    <n v="181304.26486966401"/>
    <n v="414680.32046391797"/>
    <n v="69.098535337166098"/>
    <n v="1.3939752305608799"/>
    <n v="0.61690023288137597"/>
    <n v="4"/>
    <n v="66.183342807871099"/>
    <n v="233376.05559425396"/>
    <x v="2"/>
  </r>
  <r>
    <d v="2023-08-13T00:00:00"/>
    <x v="1"/>
    <x v="1"/>
    <x v="1"/>
    <s v="Good"/>
    <n v="22.053984397622699"/>
    <n v="1804.92404879674"/>
    <n v="1710.0444809057501"/>
    <n v="11.903043020069299"/>
    <x v="0"/>
    <n v="1848.0443387776299"/>
    <n v="194031.599972236"/>
    <n v="679370.08498421498"/>
    <n v="62.675429261211498"/>
    <n v="1.4291869251078999"/>
    <n v="0.92802501079334898"/>
    <n v="7"/>
    <n v="92.205270522508499"/>
    <n v="485338.48501197901"/>
    <x v="2"/>
  </r>
  <r>
    <d v="2023-08-20T00:00:00"/>
    <x v="4"/>
    <x v="2"/>
    <x v="0"/>
    <s v="Critical"/>
    <n v="19.856322685683899"/>
    <n v="2775.5620412988701"/>
    <n v="702.52094399462999"/>
    <n v="8.0671961106052805"/>
    <x v="2"/>
    <n v="1612.9525769043901"/>
    <n v="283563.60296001402"/>
    <n v="489750.10196179798"/>
    <n v="25.711267432985501"/>
    <n v="0.71451441456254805"/>
    <n v="1.4738258133238999"/>
    <n v="3"/>
    <n v="54.945946058536201"/>
    <n v="206186.49900178396"/>
    <x v="2"/>
  </r>
  <r>
    <d v="2023-08-27T00:00:00"/>
    <x v="4"/>
    <x v="1"/>
    <x v="0"/>
    <s v="Critical"/>
    <n v="15.9870704894072"/>
    <n v="1712.0812956155"/>
    <n v="1327.8573644652799"/>
    <n v="7.0542393193963902"/>
    <x v="0"/>
    <n v="578.03085974631199"/>
    <n v="42623.203328534597"/>
    <n v="212925.87073745299"/>
    <n v="51.316640803599697"/>
    <n v="0.36563866582063997"/>
    <n v="0.80540779755402103"/>
    <n v="6"/>
    <n v="89.196268649653106"/>
    <n v="170302.66740891838"/>
    <x v="2"/>
  </r>
  <r>
    <d v="2023-09-03T00:00:00"/>
    <x v="4"/>
    <x v="2"/>
    <x v="1"/>
    <s v="Critical"/>
    <n v="21.101640466751299"/>
    <n v="2052.77903652749"/>
    <n v="706.415982486134"/>
    <n v="14.7872185851708"/>
    <x v="2"/>
    <n v="1223.20221410053"/>
    <n v="46865.209729792899"/>
    <n v="980585.11156086903"/>
    <n v="63.441256763988299"/>
    <n v="0.33933047527528698"/>
    <n v="0.89996832108080704"/>
    <n v="4"/>
    <n v="85.851928645926904"/>
    <n v="933719.90183107613"/>
    <x v="3"/>
  </r>
  <r>
    <d v="2023-09-10T00:00:00"/>
    <x v="2"/>
    <x v="3"/>
    <x v="0"/>
    <s v="Fair"/>
    <n v="19.058222354717"/>
    <n v="2512.3632324692599"/>
    <n v="1229.95599951127"/>
    <n v="10.2741539934045"/>
    <x v="2"/>
    <n v="819.06219978400895"/>
    <n v="332963.03905447002"/>
    <n v="619921.00891183701"/>
    <n v="63.144450321156697"/>
    <n v="0.70950433216647601"/>
    <n v="1.09039030682199"/>
    <n v="8"/>
    <n v="85.8538791251042"/>
    <n v="286957.96985736699"/>
    <x v="3"/>
  </r>
  <r>
    <d v="2023-09-17T00:00:00"/>
    <x v="4"/>
    <x v="2"/>
    <x v="2"/>
    <s v="None"/>
    <n v="13.0922287659725"/>
    <n v="627.92944869342102"/>
    <n v="53.008479795844202"/>
    <n v="10.3154688550096"/>
    <x v="2"/>
    <n v="698.49572272857301"/>
    <n v="293644.56109624199"/>
    <n v="271513.055957406"/>
    <n v="37.411864505768797"/>
    <n v="1.35732674705094"/>
    <n v="0.67686290367721402"/>
    <n v="2"/>
    <n v="69.451958414315698"/>
    <n v="-22131.505138835986"/>
    <x v="3"/>
  </r>
  <r>
    <d v="2023-09-24T00:00:00"/>
    <x v="2"/>
    <x v="3"/>
    <x v="0"/>
    <s v="Fair"/>
    <n v="19.918191400403199"/>
    <n v="2213.1174927264901"/>
    <n v="1810.5688870993199"/>
    <n v="6.6763875724995501"/>
    <x v="0"/>
    <n v="676.96742406162696"/>
    <n v="378996.679947778"/>
    <n v="93119.881407335401"/>
    <n v="31.930465996079899"/>
    <n v="1.2181207428729"/>
    <n v="0.56677493386575695"/>
    <n v="9"/>
    <n v="89.386994474542902"/>
    <n v="-285876.7985404426"/>
    <x v="3"/>
  </r>
  <r>
    <d v="2023-10-01T00:00:00"/>
    <x v="0"/>
    <x v="1"/>
    <x v="2"/>
    <s v="Fair"/>
    <n v="10.3687362201002"/>
    <n v="2770.5044806952001"/>
    <n v="1680.6622429480699"/>
    <n v="10.2802981321014"/>
    <x v="0"/>
    <n v="1434.83699519994"/>
    <n v="333307.68969196599"/>
    <n v="299628.73511112301"/>
    <n v="19.8813753458852"/>
    <n v="1.19083641474623"/>
    <n v="1.4947743860137801"/>
    <n v="9"/>
    <n v="58.992585830803598"/>
    <n v="-33678.954580842983"/>
    <x v="4"/>
  </r>
  <r>
    <d v="2023-10-08T00:00:00"/>
    <x v="2"/>
    <x v="2"/>
    <x v="0"/>
    <s v="Good"/>
    <n v="19.9711626463112"/>
    <n v="2386.49862510508"/>
    <n v="788.00200579703505"/>
    <n v="10.3304722519548"/>
    <x v="0"/>
    <n v="792.64898495888497"/>
    <n v="140993.91842604501"/>
    <n v="657328.18525832403"/>
    <n v="67.518594257215"/>
    <n v="1.3713603977690201"/>
    <n v="0.97474851889863801"/>
    <n v="3"/>
    <n v="92.852331064837301"/>
    <n v="516334.26683227904"/>
    <x v="4"/>
  </r>
  <r>
    <d v="2023-10-15T00:00:00"/>
    <x v="1"/>
    <x v="3"/>
    <x v="2"/>
    <s v="Fair"/>
    <n v="19.704664677869498"/>
    <n v="628.87023967150799"/>
    <n v="1589.2386519009999"/>
    <n v="9.0217434283943891"/>
    <x v="0"/>
    <n v="951.027638391751"/>
    <n v="341419.01060295402"/>
    <n v="431699.81187432201"/>
    <n v="47.393512702871803"/>
    <n v="0.88238395942219705"/>
    <n v="0.833209010115189"/>
    <n v="6"/>
    <n v="51.397896446993101"/>
    <n v="90280.801271367993"/>
    <x v="4"/>
  </r>
  <r>
    <d v="2023-10-22T00:00:00"/>
    <x v="3"/>
    <x v="3"/>
    <x v="1"/>
    <s v="Fair"/>
    <n v="13.7173705233522"/>
    <n v="1379.65946112083"/>
    <n v="1009.96772107808"/>
    <n v="8.2538361898257797"/>
    <x v="1"/>
    <n v="1303.9633554680399"/>
    <n v="422750.44955093402"/>
    <n v="761831.594098398"/>
    <n v="36.988959667154298"/>
    <n v="1.0946548351572301"/>
    <n v="1.4204911469005601"/>
    <n v="5"/>
    <n v="72.956351068356298"/>
    <n v="339081.14454746398"/>
    <x v="4"/>
  </r>
  <r>
    <d v="2023-10-29T00:00:00"/>
    <x v="3"/>
    <x v="4"/>
    <x v="2"/>
    <s v="Critical"/>
    <n v="15.0398392204456"/>
    <n v="839.99032440201495"/>
    <n v="1782.3787617855101"/>
    <n v="9.8684951891954906"/>
    <x v="0"/>
    <n v="1130.3015458613299"/>
    <n v="23319.534837410101"/>
    <n v="921544.08851852303"/>
    <n v="43.941079014794703"/>
    <n v="1.1109203928937299"/>
    <n v="1.4675853193619901"/>
    <n v="5"/>
    <n v="90.510015074159597"/>
    <n v="898224.55368111294"/>
    <x v="4"/>
  </r>
  <r>
    <d v="2023-11-05T00:00:00"/>
    <x v="2"/>
    <x v="1"/>
    <x v="2"/>
    <s v="Fair"/>
    <n v="14.874241649045899"/>
    <n v="1114.2447321238101"/>
    <n v="266.86955055514397"/>
    <n v="6.9192980015727699"/>
    <x v="2"/>
    <n v="1075.37773837028"/>
    <n v="84470.630537544304"/>
    <n v="438355.27639887203"/>
    <n v="14.700604637870301"/>
    <n v="0.78326751057118005"/>
    <n v="1.0153312140266399"/>
    <n v="5"/>
    <n v="89.588993855066093"/>
    <n v="353884.64586132771"/>
    <x v="5"/>
  </r>
  <r>
    <d v="2023-11-12T00:00:00"/>
    <x v="4"/>
    <x v="2"/>
    <x v="0"/>
    <s v="None"/>
    <n v="13.673930428986999"/>
    <n v="995.03848823240696"/>
    <n v="1983.8066211713201"/>
    <n v="11.685570870806901"/>
    <x v="1"/>
    <n v="230.51888044689099"/>
    <n v="169199.41224606201"/>
    <n v="354608.85799841199"/>
    <n v="33.706461640781001"/>
    <n v="0.64505443103232996"/>
    <n v="0.853139678323107"/>
    <n v="5"/>
    <n v="56.002030267325502"/>
    <n v="185409.44575234997"/>
    <x v="5"/>
  </r>
  <r>
    <d v="2023-11-19T00:00:00"/>
    <x v="2"/>
    <x v="4"/>
    <x v="0"/>
    <s v="Fair"/>
    <n v="19.422044596476699"/>
    <n v="2091.43394039645"/>
    <n v="1447.0348812906"/>
    <n v="10.0362426212959"/>
    <x v="2"/>
    <n v="1222.42538169"/>
    <n v="306835.31511530199"/>
    <n v="509989.57942767697"/>
    <n v="40.898167184716499"/>
    <n v="0.61541200892214698"/>
    <n v="1.2888802946237199"/>
    <n v="8"/>
    <n v="83.174234785619504"/>
    <n v="203154.26431237499"/>
    <x v="5"/>
  </r>
  <r>
    <d v="2023-11-26T00:00:00"/>
    <x v="0"/>
    <x v="2"/>
    <x v="0"/>
    <s v="Good"/>
    <n v="23.652628998334201"/>
    <n v="997.01494650079201"/>
    <n v="144.74310578388901"/>
    <n v="8.3085507989737497"/>
    <x v="1"/>
    <n v="561.08092772040004"/>
    <n v="77649.477148082296"/>
    <n v="849724.58986371895"/>
    <n v="71.814724510164794"/>
    <n v="1.1322159553498701"/>
    <n v="0.70740474303777301"/>
    <n v="6"/>
    <n v="55.009146144865902"/>
    <n v="772075.11271563661"/>
    <x v="5"/>
  </r>
  <r>
    <d v="2023-12-03T00:00:00"/>
    <x v="1"/>
    <x v="2"/>
    <x v="0"/>
    <s v="Good"/>
    <n v="21.626089913339399"/>
    <n v="1255.47471691379"/>
    <n v="1376.07225687766"/>
    <n v="7.8255418840618001"/>
    <x v="1"/>
    <n v="100.801200244247"/>
    <n v="48116.615302415601"/>
    <n v="498859.57139114098"/>
    <n v="13.473155084749701"/>
    <n v="0.80626833482573201"/>
    <n v="0.99657452203277097"/>
    <n v="8"/>
    <n v="74.279488458584197"/>
    <n v="450742.95608872536"/>
    <x v="6"/>
  </r>
  <r>
    <d v="2023-12-10T00:00:00"/>
    <x v="0"/>
    <x v="3"/>
    <x v="2"/>
    <s v="Fair"/>
    <n v="23.671188528703698"/>
    <n v="1580.61562566361"/>
    <n v="1772.7150185443099"/>
    <n v="12.586775148938299"/>
    <x v="2"/>
    <n v="1658.99234837311"/>
    <n v="182377.03449411099"/>
    <n v="84620.915845539901"/>
    <n v="29.9586040574031"/>
    <n v="1.02935323204614"/>
    <n v="1.0927817785979701"/>
    <n v="3"/>
    <n v="54.167178610837198"/>
    <n v="-97756.118648571093"/>
    <x v="6"/>
  </r>
  <r>
    <d v="2023-12-17T00:00:00"/>
    <x v="0"/>
    <x v="1"/>
    <x v="2"/>
    <s v="Fair"/>
    <n v="10.7997941420148"/>
    <n v="2754.8521700988999"/>
    <n v="610.08685269605303"/>
    <n v="14.3560861339566"/>
    <x v="1"/>
    <n v="1542.9097694350501"/>
    <n v="236764.996096997"/>
    <n v="156045.536121399"/>
    <n v="49.130306281711597"/>
    <n v="0.43814581367432998"/>
    <n v="0.99796277553339297"/>
    <n v="3"/>
    <n v="72.950943551794097"/>
    <n v="-80719.459975598002"/>
    <x v="6"/>
  </r>
  <r>
    <d v="2023-12-24T00:00:00"/>
    <x v="4"/>
    <x v="3"/>
    <x v="1"/>
    <s v="Good"/>
    <n v="21.1632951807252"/>
    <n v="1298.3888917636"/>
    <n v="1143.68903609519"/>
    <n v="7.48012525328717"/>
    <x v="1"/>
    <n v="1848.3477391280001"/>
    <n v="454499.95623433997"/>
    <n v="374147.26878611499"/>
    <n v="49.8297053979095"/>
    <n v="1.3336495777091999"/>
    <n v="0.69514104421855105"/>
    <n v="4"/>
    <n v="72.997047962739998"/>
    <n v="-80352.687448224984"/>
    <x v="6"/>
  </r>
  <r>
    <d v="2023-12-31T00:00:00"/>
    <x v="1"/>
    <x v="3"/>
    <x v="0"/>
    <s v="Fair"/>
    <n v="24.9720310526247"/>
    <n v="2015.00472760045"/>
    <n v="1241.1162865782601"/>
    <n v="6.8557254945647799"/>
    <x v="1"/>
    <n v="1820.9173396533999"/>
    <n v="172666.90209867401"/>
    <n v="265299.95487289102"/>
    <n v="32.286214625486998"/>
    <n v="0.33170088721067198"/>
    <n v="0.83242689556692095"/>
    <n v="8"/>
    <n v="50.446329982322702"/>
    <n v="92633.052774217009"/>
    <x v="6"/>
  </r>
  <r>
    <d v="2024-01-07T00:00:00"/>
    <x v="2"/>
    <x v="3"/>
    <x v="1"/>
    <s v="Good"/>
    <n v="10.4799947744097"/>
    <n v="2437.5940626049801"/>
    <n v="944.05660324330699"/>
    <n v="9.8689665157600999"/>
    <x v="1"/>
    <n v="371.33477618427497"/>
    <n v="422350.84883851599"/>
    <n v="302288.68102459499"/>
    <n v="63.509900915687602"/>
    <n v="0.75598665137722798"/>
    <n v="0.83216728702841503"/>
    <n v="8"/>
    <n v="89.311775273319697"/>
    <n v="-120062.167813921"/>
    <x v="7"/>
  </r>
  <r>
    <d v="2024-01-14T00:00:00"/>
    <x v="4"/>
    <x v="2"/>
    <x v="1"/>
    <s v="Critical"/>
    <n v="13.416652151612"/>
    <n v="663.28906070046696"/>
    <n v="158.779548827246"/>
    <n v="10.737490618189501"/>
    <x v="2"/>
    <n v="808.192662022646"/>
    <n v="390303.33847463201"/>
    <n v="317274.774296986"/>
    <n v="23.257262705991501"/>
    <n v="1.49638739723383"/>
    <n v="1.26126236101531"/>
    <n v="5"/>
    <n v="89.331340354355603"/>
    <n v="-73028.564177646011"/>
    <x v="7"/>
  </r>
  <r>
    <d v="2024-01-21T00:00:00"/>
    <x v="0"/>
    <x v="4"/>
    <x v="1"/>
    <s v="Fair"/>
    <n v="11.0344501559099"/>
    <n v="626.88326763334703"/>
    <n v="784.58073091825702"/>
    <n v="12.743289619348401"/>
    <x v="0"/>
    <n v="1647.81936339342"/>
    <n v="198856.73139130499"/>
    <n v="244211.65425948601"/>
    <n v="36.9334414068692"/>
    <n v="0.34392082741280799"/>
    <n v="1.4737782927610199"/>
    <n v="1"/>
    <n v="78.3573208308011"/>
    <n v="45354.92286818102"/>
    <x v="7"/>
  </r>
  <r>
    <d v="2024-01-28T00:00:00"/>
    <x v="1"/>
    <x v="1"/>
    <x v="2"/>
    <s v="Critical"/>
    <n v="17.270416936363901"/>
    <n v="2490.3862368854702"/>
    <n v="436.32745911908"/>
    <n v="13.622963339685199"/>
    <x v="2"/>
    <n v="1143.159725402"/>
    <n v="220679.40306909801"/>
    <n v="901429.53359039605"/>
    <n v="44.871583219940298"/>
    <n v="0.506371061452069"/>
    <n v="0.96351581845702405"/>
    <n v="6"/>
    <n v="62.534798090370501"/>
    <n v="680750.13052129804"/>
    <x v="7"/>
  </r>
  <r>
    <d v="2024-02-04T00:00:00"/>
    <x v="2"/>
    <x v="3"/>
    <x v="0"/>
    <s v="Good"/>
    <n v="11.2846596296469"/>
    <n v="2678.4169832529901"/>
    <n v="1273.1299087448699"/>
    <n v="12.724019742109601"/>
    <x v="0"/>
    <n v="697.08770143042898"/>
    <n v="305945.19901411602"/>
    <n v="558365.82580813102"/>
    <n v="21.969437777459799"/>
    <n v="0.86385240655138296"/>
    <n v="0.84486563941064796"/>
    <n v="1"/>
    <n v="92.831444925702698"/>
    <n v="252420.626794015"/>
    <x v="8"/>
  </r>
  <r>
    <d v="2024-02-11T00:00:00"/>
    <x v="1"/>
    <x v="2"/>
    <x v="2"/>
    <s v="Good"/>
    <n v="18.738376481480699"/>
    <n v="2016.90024475269"/>
    <n v="1939.0377982110299"/>
    <n v="7.4754929654200399"/>
    <x v="2"/>
    <n v="1046.38327410791"/>
    <n v="247605.45294006099"/>
    <n v="662827.16504027694"/>
    <n v="39.181416093310901"/>
    <n v="0.14125507917967201"/>
    <n v="0.99249570720876201"/>
    <n v="1"/>
    <n v="59.9639527177509"/>
    <n v="415221.71210021595"/>
    <x v="8"/>
  </r>
  <r>
    <d v="2024-02-18T00:00:00"/>
    <x v="4"/>
    <x v="1"/>
    <x v="1"/>
    <s v="Fair"/>
    <n v="24.559098067990199"/>
    <n v="1807.85897207117"/>
    <n v="930.41134173888202"/>
    <n v="7.5434302250455803"/>
    <x v="2"/>
    <n v="1815.9395049683401"/>
    <n v="83774.5758413242"/>
    <n v="616885.75985510403"/>
    <n v="49.308194702713699"/>
    <n v="0.60581520341555795"/>
    <n v="0.51757650576671199"/>
    <n v="9"/>
    <n v="78.249809917138705"/>
    <n v="533111.18401377986"/>
    <x v="8"/>
  </r>
  <r>
    <d v="2024-02-25T00:00:00"/>
    <x v="3"/>
    <x v="3"/>
    <x v="0"/>
    <s v="Good"/>
    <n v="13.412861822961"/>
    <n v="2516.9986678149999"/>
    <n v="620.49107980988902"/>
    <n v="14.026274326273001"/>
    <x v="0"/>
    <n v="1443.3565456541301"/>
    <n v="338395.784678536"/>
    <n v="630451.19657548994"/>
    <n v="13.0579357845423"/>
    <n v="1.2377468236240099"/>
    <n v="1.4419743537480501"/>
    <n v="5"/>
    <n v="58.116017791199098"/>
    <n v="292055.41189695394"/>
    <x v="8"/>
  </r>
  <r>
    <d v="2024-03-03T00:00:00"/>
    <x v="3"/>
    <x v="2"/>
    <x v="0"/>
    <s v="Good"/>
    <n v="21.086701849711901"/>
    <n v="1267.7071332728899"/>
    <n v="274.09708320814099"/>
    <n v="5.6195398769726204"/>
    <x v="3"/>
    <n v="1257.5156767774599"/>
    <n v="132942.34782228299"/>
    <n v="757049.82862593594"/>
    <n v="58.800449068378597"/>
    <n v="1.4693407622374901"/>
    <n v="1.35607508775894"/>
    <n v="4"/>
    <n v="74.474884134431505"/>
    <n v="624107.4808036529"/>
    <x v="9"/>
  </r>
  <r>
    <d v="2024-03-10T00:00:00"/>
    <x v="0"/>
    <x v="2"/>
    <x v="2"/>
    <s v="Critical"/>
    <n v="15.2007007606302"/>
    <n v="2225.3407945751501"/>
    <n v="1035.07345846319"/>
    <n v="6.0608040223768302"/>
    <x v="0"/>
    <n v="1243.1881650436101"/>
    <n v="290295.96943212103"/>
    <n v="562172.94733899902"/>
    <n v="17.606906872288299"/>
    <n v="0.98368522659540403"/>
    <n v="1.0624207301619799"/>
    <n v="3"/>
    <n v="58.234278056535103"/>
    <n v="271876.97790687799"/>
    <x v="9"/>
  </r>
  <r>
    <d v="2024-03-17T00:00:00"/>
    <x v="1"/>
    <x v="1"/>
    <x v="1"/>
    <s v="Critical"/>
    <n v="23.596975035880401"/>
    <n v="1553.1661318270801"/>
    <n v="516.68518597179695"/>
    <n v="13.682063868268299"/>
    <x v="1"/>
    <n v="1999.12669679895"/>
    <n v="134720.03845172099"/>
    <n v="81900.203790006795"/>
    <n v="63.505611346474701"/>
    <n v="0.89458179175207697"/>
    <n v="0.59790244097353396"/>
    <n v="4"/>
    <n v="75.319385362475799"/>
    <n v="-52819.834661714194"/>
    <x v="9"/>
  </r>
  <r>
    <d v="2024-03-24T00:00:00"/>
    <x v="0"/>
    <x v="2"/>
    <x v="2"/>
    <s v="Critical"/>
    <n v="23.9886798467743"/>
    <n v="1817.00253739605"/>
    <n v="399.459706320294"/>
    <n v="6.80808987239622"/>
    <x v="0"/>
    <n v="314.49709278918499"/>
    <n v="84833.223266810397"/>
    <n v="499495.06277808599"/>
    <n v="14.6130782218608"/>
    <n v="0.507047452819398"/>
    <n v="1.00921370718861"/>
    <n v="4"/>
    <n v="90.003181318334697"/>
    <n v="414661.83951127558"/>
    <x v="9"/>
  </r>
  <r>
    <d v="2024-03-31T00:00:00"/>
    <x v="2"/>
    <x v="1"/>
    <x v="2"/>
    <s v="Good"/>
    <n v="16.506142385364601"/>
    <n v="1387.2770610784901"/>
    <n v="1417.2598246144801"/>
    <n v="5.9833608120108197"/>
    <x v="2"/>
    <n v="685.70874458895196"/>
    <n v="291192.75073339202"/>
    <n v="684546.07084198401"/>
    <n v="34.5583359800656"/>
    <n v="0.75297845595784396"/>
    <n v="0.95170286176659802"/>
    <n v="6"/>
    <n v="53.527305221702797"/>
    <n v="393353.32010859199"/>
    <x v="9"/>
  </r>
  <r>
    <d v="2024-04-07T00:00:00"/>
    <x v="2"/>
    <x v="4"/>
    <x v="1"/>
    <s v="Critical"/>
    <n v="20.546889845126"/>
    <n v="878.11417846901702"/>
    <n v="925.97951853066297"/>
    <n v="10.179012778518301"/>
    <x v="2"/>
    <n v="1879.97556672831"/>
    <n v="156015.395711374"/>
    <n v="445412.426115793"/>
    <n v="30.758167492921501"/>
    <n v="0.50296678977779297"/>
    <n v="0.54442014223478996"/>
    <n v="5"/>
    <n v="58.635786244399803"/>
    <n v="289397.030404419"/>
    <x v="10"/>
  </r>
  <r>
    <d v="2024-04-14T00:00:00"/>
    <x v="2"/>
    <x v="1"/>
    <x v="1"/>
    <s v="Critical"/>
    <n v="18.716382687017202"/>
    <n v="706.83893386454304"/>
    <n v="1141.28510009555"/>
    <n v="11.422558186616"/>
    <x v="2"/>
    <n v="1830.49763952846"/>
    <n v="486961.40227373398"/>
    <n v="266967.16109230701"/>
    <n v="23.012946181980801"/>
    <n v="1.33197806125874"/>
    <n v="0.76915545687454501"/>
    <n v="5"/>
    <n v="78.726295094916694"/>
    <n v="-219994.24118142697"/>
    <x v="10"/>
  </r>
  <r>
    <d v="2024-04-21T00:00:00"/>
    <x v="2"/>
    <x v="1"/>
    <x v="1"/>
    <s v="Fair"/>
    <n v="20.915357461286799"/>
    <n v="1005.14209771718"/>
    <n v="997.09657184402602"/>
    <n v="6.3478353647028802"/>
    <x v="1"/>
    <n v="1212.9896072428201"/>
    <n v="179889.15307871299"/>
    <n v="793734.70871440996"/>
    <n v="54.967753254105098"/>
    <n v="0.138448952122187"/>
    <n v="1.27397498516361"/>
    <n v="7"/>
    <n v="51.696347897231803"/>
    <n v="613845.55563569698"/>
    <x v="10"/>
  </r>
  <r>
    <d v="2024-04-28T00:00:00"/>
    <x v="2"/>
    <x v="4"/>
    <x v="2"/>
    <s v="Good"/>
    <n v="21.922901554996098"/>
    <n v="533.72353755778897"/>
    <n v="200.636716352973"/>
    <n v="9.3267672911320592"/>
    <x v="1"/>
    <n v="353.77786307948901"/>
    <n v="388103.30744392698"/>
    <n v="724006.77816403902"/>
    <n v="62.406285938436604"/>
    <n v="1.43659816110037"/>
    <n v="1.30679659088353"/>
    <n v="9"/>
    <n v="83.1432069284905"/>
    <n v="335903.47072011203"/>
    <x v="10"/>
  </r>
  <r>
    <d v="2024-05-05T00:00:00"/>
    <x v="3"/>
    <x v="0"/>
    <x v="0"/>
    <s v="Critical"/>
    <n v="15.6838142878614"/>
    <n v="1263.79721402161"/>
    <n v="1298.66018640066"/>
    <n v="9.5058650824631705"/>
    <x v="2"/>
    <n v="863.17409918395697"/>
    <n v="119648.687647453"/>
    <n v="496344.94719998102"/>
    <n v="33.870519982154498"/>
    <n v="1.47688961522083"/>
    <n v="1.0738597829105501"/>
    <n v="7"/>
    <n v="52.699214585950003"/>
    <n v="376696.25955252803"/>
    <x v="11"/>
  </r>
  <r>
    <d v="2024-05-12T00:00:00"/>
    <x v="4"/>
    <x v="2"/>
    <x v="1"/>
    <s v="Critical"/>
    <n v="20.508751083779501"/>
    <n v="1250.9490133009199"/>
    <n v="871.51509730743396"/>
    <n v="5.5089371190913097"/>
    <x v="2"/>
    <n v="375.73687318278201"/>
    <n v="122265.223001644"/>
    <n v="127566.438647134"/>
    <n v="40.296332801867301"/>
    <n v="0.53751013699584904"/>
    <n v="0.73568777082017101"/>
    <n v="6"/>
    <n v="88.262306150484306"/>
    <n v="5301.2156454899959"/>
    <x v="11"/>
  </r>
  <r>
    <d v="2024-05-19T00:00:00"/>
    <x v="1"/>
    <x v="4"/>
    <x v="1"/>
    <s v="Critical"/>
    <n v="14.455847584756301"/>
    <n v="1289.7510657928401"/>
    <n v="1621.1475139059601"/>
    <n v="6.0130787928173701"/>
    <x v="1"/>
    <n v="1233.3262940576101"/>
    <n v="144692.37632039099"/>
    <n v="985558.47949891002"/>
    <n v="47.943760256264397"/>
    <n v="0.141120612731652"/>
    <n v="1.4598108991605301"/>
    <n v="2"/>
    <n v="51.537081613914197"/>
    <n v="840866.10317851906"/>
    <x v="11"/>
  </r>
  <r>
    <d v="2024-05-26T00:00:00"/>
    <x v="4"/>
    <x v="1"/>
    <x v="3"/>
    <s v="Good"/>
    <n v="12.5765373377382"/>
    <n v="2470.7674370466898"/>
    <n v="1467.14772638725"/>
    <n v="12.511800456958399"/>
    <x v="2"/>
    <n v="174.20751258631901"/>
    <n v="295835.19594575901"/>
    <n v="760587.12936965795"/>
    <n v="51.950630894431299"/>
    <n v="1.2862616067349399"/>
    <n v="1.3073761396425501"/>
    <n v="3"/>
    <n v="97.230371800881599"/>
    <n v="464751.93342389894"/>
    <x v="11"/>
  </r>
  <r>
    <d v="2024-06-02T00:00:00"/>
    <x v="2"/>
    <x v="2"/>
    <x v="0"/>
    <s v="Critical"/>
    <n v="19.251333243304799"/>
    <n v="2468.3474209521501"/>
    <n v="504.15952128044802"/>
    <n v="10.488901233731299"/>
    <x v="2"/>
    <n v="635.63913850679796"/>
    <n v="343286.57503168698"/>
    <n v="349784.868044378"/>
    <n v="56.723161041611398"/>
    <n v="0.97232100911140895"/>
    <n v="0.63718607538091598"/>
    <n v="9"/>
    <n v="92.394356521950598"/>
    <n v="6498.2930126910214"/>
    <x v="0"/>
  </r>
  <r>
    <d v="2024-06-09T00:00:00"/>
    <x v="1"/>
    <x v="3"/>
    <x v="2"/>
    <s v="Good"/>
    <n v="11.820292715881701"/>
    <n v="1522.7168001974701"/>
    <n v="1760.03716508089"/>
    <n v="13.9151553150471"/>
    <x v="1"/>
    <n v="1681.6210383355301"/>
    <n v="471998.07015206298"/>
    <n v="788990.46100522799"/>
    <n v="59.744476251520098"/>
    <n v="0.81623953631875901"/>
    <n v="0.50639567105511896"/>
    <n v="4"/>
    <n v="79.334921378229296"/>
    <n v="316992.39085316501"/>
    <x v="0"/>
  </r>
  <r>
    <d v="2024-06-16T00:00:00"/>
    <x v="4"/>
    <x v="3"/>
    <x v="2"/>
    <s v="Fair"/>
    <n v="19.383008696758498"/>
    <n v="646.65580671643204"/>
    <n v="821.01210810637895"/>
    <n v="12.081639909874699"/>
    <x v="0"/>
    <n v="989.42855645507495"/>
    <n v="44666.651949143903"/>
    <n v="363518.39424656401"/>
    <n v="34.022660328734801"/>
    <n v="0.16101902511737801"/>
    <n v="0.78970103315644402"/>
    <n v="7"/>
    <n v="90.897355032013195"/>
    <n v="318851.7422974201"/>
    <x v="0"/>
  </r>
  <r>
    <d v="2024-06-23T00:00:00"/>
    <x v="2"/>
    <x v="3"/>
    <x v="2"/>
    <s v="Fair"/>
    <n v="22.82042932868"/>
    <n v="1921.61476869283"/>
    <n v="886.80765613158997"/>
    <n v="11.411610181855901"/>
    <x v="2"/>
    <n v="1326.07518937635"/>
    <n v="271972.38823346997"/>
    <n v="953330.63099465903"/>
    <n v="45.625754762760103"/>
    <n v="1.02457890457589"/>
    <n v="1.0414561361985799"/>
    <n v="1"/>
    <n v="50.521605874588197"/>
    <n v="681358.24276118912"/>
    <x v="0"/>
  </r>
  <r>
    <d v="2024-06-30T00:00:00"/>
    <x v="1"/>
    <x v="3"/>
    <x v="0"/>
    <s v="Good"/>
    <n v="23.637842566025402"/>
    <n v="2939.56739697586"/>
    <n v="68.906379766094503"/>
    <n v="13.540244876812601"/>
    <x v="2"/>
    <n v="859.63481355520196"/>
    <n v="355829.94716063602"/>
    <n v="309248.11509650201"/>
    <n v="22.2200280213148"/>
    <n v="0.79045072269731997"/>
    <n v="1.2195910669971199"/>
    <n v="9"/>
    <n v="52.792702346740001"/>
    <n v="-46581.832064134011"/>
    <x v="0"/>
  </r>
  <r>
    <d v="2023-06-04T00:00:00"/>
    <x v="2"/>
    <x v="0"/>
    <x v="0"/>
    <s v="Good"/>
    <n v="18.601521877062002"/>
    <n v="2425.60660624191"/>
    <n v="1650.9117077108399"/>
    <n v="14.6692903770318"/>
    <x v="0"/>
    <n v="1554.6499637065999"/>
    <n v="438237.76812058297"/>
    <n v="424283.92593935702"/>
    <n v="20.2332595971194"/>
    <n v="1.0928575678121899"/>
    <n v="1.25521877399258"/>
    <n v="3"/>
    <n v="61.244981966234398"/>
    <n v="-13953.842181225948"/>
    <x v="0"/>
  </r>
  <r>
    <d v="2023-06-11T00:00:00"/>
    <x v="4"/>
    <x v="2"/>
    <x v="1"/>
    <s v="Critical"/>
    <n v="12.612719333153199"/>
    <n v="2232.2708372766101"/>
    <n v="1574.2645844815299"/>
    <n v="5.7063178571448097"/>
    <x v="1"/>
    <n v="1109.4519201650101"/>
    <n v="408855.77040229202"/>
    <n v="997830.74197158299"/>
    <n v="61.599758242199002"/>
    <n v="0.45139264469157703"/>
    <n v="0.69885080792211396"/>
    <n v="7"/>
    <n v="95.062145245819195"/>
    <n v="588974.97156929097"/>
    <x v="0"/>
  </r>
  <r>
    <d v="2023-06-18T00:00:00"/>
    <x v="0"/>
    <x v="0"/>
    <x v="1"/>
    <s v="Good"/>
    <n v="12.311231287622901"/>
    <n v="2459.6570694593202"/>
    <n v="1193.27449072748"/>
    <n v="5.7501815773927003"/>
    <x v="0"/>
    <n v="1636.4958964377699"/>
    <n v="50354.542851778097"/>
    <n v="257428.01378959301"/>
    <n v="67.051645225529697"/>
    <n v="0.197693092844308"/>
    <n v="0.79396127587985399"/>
    <n v="4"/>
    <n v="85.706500418880097"/>
    <n v="207073.47093781491"/>
    <x v="0"/>
  </r>
  <r>
    <d v="2023-06-25T00:00:00"/>
    <x v="2"/>
    <x v="3"/>
    <x v="1"/>
    <s v="Critical"/>
    <n v="12.4633770147751"/>
    <n v="887.28170023175005"/>
    <n v="1409.0848395986"/>
    <n v="9.3843569820547401"/>
    <x v="3"/>
    <n v="1970.88106181445"/>
    <n v="366225.03177472198"/>
    <n v="269752.03486035601"/>
    <n v="45.034256733557498"/>
    <n v="0.318556633688382"/>
    <n v="0.69259986099871595"/>
    <n v="1"/>
    <n v="98.318236586641305"/>
    <n v="-96472.996914365969"/>
    <x v="0"/>
  </r>
  <r>
    <d v="2023-07-02T00:00:00"/>
    <x v="1"/>
    <x v="0"/>
    <x v="0"/>
    <s v="Critical"/>
    <n v="22.2576416995161"/>
    <n v="1307.00046273367"/>
    <n v="155.33018525447201"/>
    <n v="12.6760471996541"/>
    <x v="0"/>
    <n v="497.19891500274002"/>
    <n v="154345.866285934"/>
    <n v="309382.82297612401"/>
    <n v="60.1519433899498"/>
    <n v="0.85597361501249203"/>
    <n v="1.02339099328339"/>
    <n v="9"/>
    <n v="75.628780355742407"/>
    <n v="155036.95669019001"/>
    <x v="1"/>
  </r>
  <r>
    <d v="2023-07-09T00:00:00"/>
    <x v="1"/>
    <x v="1"/>
    <x v="2"/>
    <s v="Critical"/>
    <n v="13.3415512130015"/>
    <n v="1581.5149580350801"/>
    <n v="579.82189033529198"/>
    <n v="6.4678135966678996"/>
    <x v="1"/>
    <n v="1789.9955771955899"/>
    <n v="454120.21051755501"/>
    <n v="690754.47984152695"/>
    <n v="39.078715833025797"/>
    <n v="0.48332786503084402"/>
    <n v="1.2912068623064801"/>
    <n v="6"/>
    <n v="60.768749497277803"/>
    <n v="236634.26932397194"/>
    <x v="1"/>
  </r>
  <r>
    <d v="2023-07-16T00:00:00"/>
    <x v="0"/>
    <x v="2"/>
    <x v="0"/>
    <s v="Fair"/>
    <n v="17.6355048771435"/>
    <n v="591.20806450381804"/>
    <n v="1553.64941682786"/>
    <n v="7.6315919815517397"/>
    <x v="0"/>
    <n v="139.035363701986"/>
    <n v="214912.718271341"/>
    <n v="664574.48826329305"/>
    <n v="66.921861405755493"/>
    <n v="0.64262742234397996"/>
    <n v="1.4167106094408699"/>
    <n v="4"/>
    <n v="50.706460962329501"/>
    <n v="449661.76999195205"/>
    <x v="1"/>
  </r>
  <r>
    <d v="2023-07-23T00:00:00"/>
    <x v="4"/>
    <x v="3"/>
    <x v="0"/>
    <s v="Fair"/>
    <n v="13.8216156064865"/>
    <n v="1215.1317268822499"/>
    <n v="1990.1307544646099"/>
    <n v="7.8806885056043798"/>
    <x v="1"/>
    <n v="67.079637401315296"/>
    <n v="144006.58330274501"/>
    <n v="764424.29092067701"/>
    <n v="47.945897043664303"/>
    <n v="0.211707141269459"/>
    <n v="0.98099555724542298"/>
    <n v="6"/>
    <n v="81.075125565767095"/>
    <n v="620417.707617932"/>
    <x v="1"/>
  </r>
  <r>
    <d v="2023-07-30T00:00:00"/>
    <x v="0"/>
    <x v="1"/>
    <x v="0"/>
    <s v="Critical"/>
    <n v="15.7046721008108"/>
    <n v="1550.7472559038699"/>
    <n v="1177.17712170348"/>
    <n v="12.3302350404077"/>
    <x v="2"/>
    <n v="147.332382936128"/>
    <n v="484031.71260226198"/>
    <n v="321469.986374842"/>
    <n v="70.642771226712597"/>
    <n v="0.16750253082524399"/>
    <n v="0.51443457838320905"/>
    <n v="5"/>
    <n v="75.842904579177997"/>
    <n v="-162561.72622741997"/>
    <x v="1"/>
  </r>
  <r>
    <d v="2023-08-06T00:00:00"/>
    <x v="1"/>
    <x v="3"/>
    <x v="0"/>
    <s v="Critical"/>
    <n v="22.196900321704899"/>
    <n v="2222.2168848619099"/>
    <n v="359.264478918365"/>
    <n v="9.1946292996352295"/>
    <x v="0"/>
    <n v="1794.68224465201"/>
    <n v="12087.7129911505"/>
    <n v="105015.32352743699"/>
    <n v="67.595398197557003"/>
    <n v="0.15744758511997201"/>
    <n v="0.56747496050367197"/>
    <n v="6"/>
    <n v="58.731756980334602"/>
    <n v="92927.610536286491"/>
    <x v="2"/>
  </r>
  <r>
    <d v="2023-08-13T00:00:00"/>
    <x v="2"/>
    <x v="1"/>
    <x v="2"/>
    <s v="Fair"/>
    <n v="19.963289870557201"/>
    <n v="725.74991356564396"/>
    <n v="126.42201996948501"/>
    <n v="10.3103501937956"/>
    <x v="1"/>
    <n v="1194.92527413894"/>
    <n v="252193.410512609"/>
    <n v="220009.688713015"/>
    <n v="68.181588251406893"/>
    <n v="0.36471504362670598"/>
    <n v="0.78118793117861396"/>
    <n v="9"/>
    <n v="90.403117790321602"/>
    <n v="-32183.721799594001"/>
    <x v="2"/>
  </r>
  <r>
    <d v="2023-08-20T00:00:00"/>
    <x v="0"/>
    <x v="1"/>
    <x v="2"/>
    <s v="Good"/>
    <n v="19.949966699087899"/>
    <n v="840.83268205725903"/>
    <n v="99.475415591168201"/>
    <n v="12.5354158375173"/>
    <x v="2"/>
    <n v="1849.4195579416"/>
    <n v="31328.641959709199"/>
    <n v="600939.06777959398"/>
    <n v="41.599826990963599"/>
    <n v="0.144908554308746"/>
    <n v="0.65775641832317999"/>
    <n v="9"/>
    <n v="94.283159725156196"/>
    <n v="569610.42581988475"/>
    <x v="2"/>
  </r>
  <r>
    <d v="2023-08-27T00:00:00"/>
    <x v="1"/>
    <x v="0"/>
    <x v="2"/>
    <s v="Good"/>
    <n v="20.669011988376798"/>
    <n v="1855.3649080960799"/>
    <n v="933.36070426930496"/>
    <n v="14.499409385347001"/>
    <x v="0"/>
    <n v="988.986657947651"/>
    <n v="391604.68364308402"/>
    <n v="103120.563846244"/>
    <n v="15.1156889028496"/>
    <n v="1.2000275913742799"/>
    <n v="0.78554281436974505"/>
    <n v="2"/>
    <n v="72.700128248952595"/>
    <n v="-288484.11979684001"/>
    <x v="2"/>
  </r>
  <r>
    <d v="2023-09-03T00:00:00"/>
    <x v="4"/>
    <x v="2"/>
    <x v="1"/>
    <s v="Fair"/>
    <n v="24.720186325551499"/>
    <n v="2757.79227064414"/>
    <n v="542.926990137963"/>
    <n v="8.7348196939481895"/>
    <x v="2"/>
    <n v="1150.4707184563899"/>
    <n v="499224.56125054299"/>
    <n v="331167.78508015902"/>
    <n v="17.028914323730699"/>
    <n v="0.15083081148615099"/>
    <n v="0.64309664306315095"/>
    <n v="1"/>
    <n v="98.142215204147305"/>
    <n v="-168056.77617038396"/>
    <x v="3"/>
  </r>
  <r>
    <d v="2023-09-10T00:00:00"/>
    <x v="0"/>
    <x v="4"/>
    <x v="0"/>
    <s v="Fair"/>
    <n v="10.058609544948601"/>
    <n v="1266.38282483943"/>
    <n v="980.93888026183902"/>
    <n v="7.1271974147327102"/>
    <x v="1"/>
    <n v="1157.81443338341"/>
    <n v="81720.795999175301"/>
    <n v="884452.17933327099"/>
    <n v="21.2232299432447"/>
    <n v="0.29755399495205098"/>
    <n v="1.3188806365071699"/>
    <n v="4"/>
    <n v="89.796252513513096"/>
    <n v="802731.38333409571"/>
    <x v="3"/>
  </r>
  <r>
    <d v="2023-09-17T00:00:00"/>
    <x v="0"/>
    <x v="2"/>
    <x v="2"/>
    <s v="None"/>
    <n v="12.589816948811601"/>
    <n v="2538.4615972256902"/>
    <n v="1827.9401648235801"/>
    <n v="8.6281666217561792"/>
    <x v="1"/>
    <n v="431.89466827987599"/>
    <n v="228037.33764973399"/>
    <n v="286589.27104735997"/>
    <n v="30.1100139428302"/>
    <n v="1.18847254483304"/>
    <n v="1.2890677115692599"/>
    <n v="2"/>
    <n v="70.746970595441098"/>
    <n v="58551.93339762598"/>
    <x v="3"/>
  </r>
  <r>
    <d v="2023-09-24T00:00:00"/>
    <x v="4"/>
    <x v="3"/>
    <x v="1"/>
    <s v="Fair"/>
    <n v="23.143086275684801"/>
    <n v="1503.3160643113299"/>
    <n v="1463.9325648209101"/>
    <n v="12.922174083923601"/>
    <x v="1"/>
    <n v="1571.96064174189"/>
    <n v="197842.81818014401"/>
    <n v="539293.18999247602"/>
    <n v="62.232792587676798"/>
    <n v="0.99891686449365202"/>
    <n v="0.62929998063929005"/>
    <n v="8"/>
    <n v="50.837197029156997"/>
    <n v="341450.37181233201"/>
    <x v="3"/>
  </r>
  <r>
    <d v="2023-10-01T00:00:00"/>
    <x v="0"/>
    <x v="2"/>
    <x v="2"/>
    <s v="Critical"/>
    <n v="13.841208859549999"/>
    <n v="2398.7576796767498"/>
    <n v="818.51370608411696"/>
    <n v="11.9217535678772"/>
    <x v="1"/>
    <n v="1527.91465635444"/>
    <n v="185652.570921587"/>
    <n v="369480.38216234097"/>
    <n v="22.657569573154099"/>
    <n v="0.34546914198432899"/>
    <n v="1.21639325508921"/>
    <n v="9"/>
    <n v="68.3292809206485"/>
    <n v="183827.81124075397"/>
    <x v="4"/>
  </r>
  <r>
    <d v="2023-10-08T00:00:00"/>
    <x v="0"/>
    <x v="0"/>
    <x v="2"/>
    <s v="Fair"/>
    <n v="16.019763779128599"/>
    <n v="2429.7504268453199"/>
    <n v="615.34574501347902"/>
    <n v="5.3380471190377898"/>
    <x v="2"/>
    <n v="1135.5630097296901"/>
    <n v="98734.752643418396"/>
    <n v="397745.604426192"/>
    <n v="60.521923960853101"/>
    <n v="0.60817518372962898"/>
    <n v="0.99429461529388297"/>
    <n v="4"/>
    <n v="71.252104615946493"/>
    <n v="299010.85178277362"/>
    <x v="4"/>
  </r>
  <r>
    <d v="2023-10-15T00:00:00"/>
    <x v="0"/>
    <x v="3"/>
    <x v="2"/>
    <s v="Fair"/>
    <n v="16.346710108425601"/>
    <n v="1252.81115187671"/>
    <n v="1553.8802723726001"/>
    <n v="10.717298975957499"/>
    <x v="0"/>
    <n v="668.63184031851995"/>
    <n v="476918.62298552599"/>
    <n v="487060.509466346"/>
    <n v="46.248288501643401"/>
    <n v="0.65610693975824397"/>
    <n v="1.0222800077320999"/>
    <n v="3"/>
    <n v="59.742312902489999"/>
    <n v="10141.886480820016"/>
    <x v="4"/>
  </r>
  <r>
    <d v="2023-10-22T00:00:00"/>
    <x v="2"/>
    <x v="3"/>
    <x v="2"/>
    <s v="Critical"/>
    <n v="15.4172275972183"/>
    <n v="2532.9038138942501"/>
    <n v="1603.8032182224899"/>
    <n v="5.3290980333176696"/>
    <x v="2"/>
    <n v="428.19920837895398"/>
    <n v="282378.86646731797"/>
    <n v="512327.18409857701"/>
    <n v="64.027440812332003"/>
    <n v="0.25072184189024399"/>
    <n v="0.981440181732121"/>
    <n v="8"/>
    <n v="81.498809778793699"/>
    <n v="229948.31763125904"/>
    <x v="4"/>
  </r>
  <r>
    <d v="2023-10-29T00:00:00"/>
    <x v="1"/>
    <x v="3"/>
    <x v="2"/>
    <s v="Good"/>
    <n v="23.788426676055"/>
    <n v="727.67517775286603"/>
    <n v="1042.6591536952101"/>
    <n v="8.7513486860311094"/>
    <x v="0"/>
    <n v="370.64452403062501"/>
    <n v="148031.84956090999"/>
    <n v="590782.624260496"/>
    <n v="62.050779756874"/>
    <n v="1.08998340466682"/>
    <n v="1.1954760418527199"/>
    <n v="8"/>
    <n v="73.815755556199903"/>
    <n v="442750.77469958598"/>
    <x v="4"/>
  </r>
  <r>
    <d v="2023-11-05T00:00:00"/>
    <x v="1"/>
    <x v="4"/>
    <x v="0"/>
    <s v="Critical"/>
    <n v="16.199060093609599"/>
    <n v="2678.3210255826698"/>
    <n v="510.26102382019599"/>
    <n v="6.0040601875022404"/>
    <x v="0"/>
    <n v="346.68599266749101"/>
    <n v="205791.90447304599"/>
    <n v="202519.13402786601"/>
    <n v="15.005243723621399"/>
    <n v="0.92095228972176002"/>
    <n v="0.72559133118744401"/>
    <n v="6"/>
    <n v="92.9442544192638"/>
    <n v="-3272.77044517998"/>
    <x v="5"/>
  </r>
  <r>
    <d v="2023-11-12T00:00:00"/>
    <x v="4"/>
    <x v="1"/>
    <x v="3"/>
    <s v="Critical"/>
    <n v="21.168671917816098"/>
    <n v="789.56109259437301"/>
    <n v="474.92583645614701"/>
    <n v="6.9204696532318604"/>
    <x v="3"/>
    <n v="1505.5940172165899"/>
    <n v="82070.405296048397"/>
    <n v="312436.69524832"/>
    <n v="51.454191863700999"/>
    <n v="0.22334224613057299"/>
    <n v="0.55039542542841102"/>
    <n v="9"/>
    <n v="76.930621967143594"/>
    <n v="230366.28995227162"/>
    <x v="5"/>
  </r>
  <r>
    <d v="2023-11-19T00:00:00"/>
    <x v="0"/>
    <x v="1"/>
    <x v="1"/>
    <s v="Critical"/>
    <n v="19.099479595186601"/>
    <n v="2492.0328776646802"/>
    <n v="1107.98354065636"/>
    <n v="6.5737785005568403"/>
    <x v="0"/>
    <n v="908.52612321053903"/>
    <n v="197130.40331712601"/>
    <n v="927196.48943419103"/>
    <n v="26.756853419835899"/>
    <n v="0.65197360102471902"/>
    <n v="1.0431862459649199"/>
    <n v="7"/>
    <n v="64.868541573083405"/>
    <n v="730066.08611706505"/>
    <x v="5"/>
  </r>
  <r>
    <d v="2023-11-26T00:00:00"/>
    <x v="2"/>
    <x v="1"/>
    <x v="0"/>
    <s v="Good"/>
    <n v="23.509004399547202"/>
    <n v="2960.95467445646"/>
    <n v="941.50555050755599"/>
    <n v="13.027481518558499"/>
    <x v="0"/>
    <n v="493.39015281200602"/>
    <n v="274608.01011739502"/>
    <n v="620415.93253903196"/>
    <n v="58.157608948847297"/>
    <n v="0.55439695807350997"/>
    <n v="0.62883704767274495"/>
    <n v="5"/>
    <n v="51.2399873417422"/>
    <n v="345807.92242163693"/>
    <x v="5"/>
  </r>
  <r>
    <d v="2023-12-03T00:00:00"/>
    <x v="2"/>
    <x v="2"/>
    <x v="1"/>
    <s v="Critical"/>
    <n v="21.9808654827848"/>
    <n v="2209.0172814081702"/>
    <n v="341.82652347462999"/>
    <n v="9.7369613959265493"/>
    <x v="2"/>
    <n v="1248.86327850559"/>
    <n v="76587.556849248693"/>
    <n v="103885.037616389"/>
    <n v="24.5588469864059"/>
    <n v="1.45000902694763"/>
    <n v="0.78203547592911205"/>
    <n v="1"/>
    <n v="69.875227484889606"/>
    <n v="27297.48076714031"/>
    <x v="6"/>
  </r>
  <r>
    <d v="2023-12-10T00:00:00"/>
    <x v="4"/>
    <x v="2"/>
    <x v="2"/>
    <s v="Critical"/>
    <n v="14.238006302433099"/>
    <n v="2181.8393361027001"/>
    <n v="1450.2315719133301"/>
    <n v="8.9277471383438503"/>
    <x v="2"/>
    <n v="1754.9077747912199"/>
    <n v="340929.942527887"/>
    <n v="397220.54988284298"/>
    <n v="23.752509388963301"/>
    <n v="0.39956071957464301"/>
    <n v="1.1319902395183401"/>
    <n v="5"/>
    <n v="95.030442099839803"/>
    <n v="56290.607354955981"/>
    <x v="6"/>
  </r>
  <r>
    <d v="2023-12-17T00:00:00"/>
    <x v="1"/>
    <x v="3"/>
    <x v="0"/>
    <s v="Good"/>
    <n v="10.644555041589101"/>
    <n v="978.80168021324698"/>
    <n v="1772.5515290789101"/>
    <n v="6.7489288034137997"/>
    <x v="1"/>
    <n v="1561.40783451279"/>
    <n v="304356.02155792102"/>
    <n v="639284.33339279005"/>
    <n v="13.034847161827001"/>
    <n v="0.12966917551558599"/>
    <n v="1.2316489819438601"/>
    <n v="8"/>
    <n v="51.020524628535803"/>
    <n v="334928.31183486903"/>
    <x v="6"/>
  </r>
  <r>
    <d v="2023-12-24T00:00:00"/>
    <x v="2"/>
    <x v="1"/>
    <x v="2"/>
    <s v="Good"/>
    <n v="21.5690931087012"/>
    <n v="2254.1145240428"/>
    <n v="768.69594894566501"/>
    <n v="7.5161403034054297"/>
    <x v="0"/>
    <n v="674.61164904923999"/>
    <n v="18575.754376365301"/>
    <n v="703556.352212055"/>
    <n v="14.539074503947299"/>
    <n v="0.39768361474095698"/>
    <n v="0.70382032815524698"/>
    <n v="6"/>
    <n v="64.951928054381696"/>
    <n v="684980.59783568967"/>
    <x v="6"/>
  </r>
  <r>
    <d v="2023-12-31T00:00:00"/>
    <x v="0"/>
    <x v="2"/>
    <x v="2"/>
    <s v="Fair"/>
    <n v="15.424018887132"/>
    <n v="1047.3892614436299"/>
    <n v="663.10236496540494"/>
    <n v="6.9851257079911697"/>
    <x v="2"/>
    <n v="674.40079784490797"/>
    <n v="359154.75949691603"/>
    <n v="157925.09534211599"/>
    <n v="69.038044261569297"/>
    <n v="1.15715904295279"/>
    <n v="0.852471814764304"/>
    <n v="9"/>
    <n v="72.823104443237199"/>
    <n v="-201229.66415480003"/>
    <x v="6"/>
  </r>
  <r>
    <d v="2024-01-07T00:00:00"/>
    <x v="1"/>
    <x v="1"/>
    <x v="2"/>
    <s v="Fair"/>
    <n v="19.578971620888002"/>
    <n v="2354.6038640603301"/>
    <n v="1686.4387808839101"/>
    <n v="14.0936239447015"/>
    <x v="1"/>
    <n v="1600.2742872013901"/>
    <n v="371337.61253626202"/>
    <n v="676424.92051141302"/>
    <n v="24.8679762745335"/>
    <n v="0.57295404708590703"/>
    <n v="1.4085406474219999"/>
    <n v="1"/>
    <n v="56.0408999186035"/>
    <n v="305087.30797515099"/>
    <x v="7"/>
  </r>
  <r>
    <d v="2024-01-14T00:00:00"/>
    <x v="4"/>
    <x v="4"/>
    <x v="1"/>
    <s v="Critical"/>
    <n v="13.398061657962099"/>
    <n v="1845.4222479739301"/>
    <n v="1441.52160225846"/>
    <n v="14.0785632323951"/>
    <x v="0"/>
    <n v="1745.80944995295"/>
    <n v="214674.97009941799"/>
    <n v="342146.97501466703"/>
    <n v="24.430763531732499"/>
    <n v="0.92721332241054399"/>
    <n v="0.93419310580724702"/>
    <n v="1"/>
    <n v="94.410795091783498"/>
    <n v="127472.00491524904"/>
    <x v="7"/>
  </r>
  <r>
    <d v="2024-01-21T00:00:00"/>
    <x v="1"/>
    <x v="3"/>
    <x v="1"/>
    <s v="Good"/>
    <n v="17.318182593471501"/>
    <n v="1203.41273100426"/>
    <n v="846.654308815538"/>
    <n v="13.3112982789954"/>
    <x v="1"/>
    <n v="1570.4553368443601"/>
    <n v="208208.50618933601"/>
    <n v="570367.758979443"/>
    <n v="70.662351424529305"/>
    <n v="1.09702894408702"/>
    <n v="1.33571579001673"/>
    <n v="2"/>
    <n v="99.468087399211001"/>
    <n v="362159.25279010698"/>
    <x v="7"/>
  </r>
  <r>
    <d v="2024-01-28T00:00:00"/>
    <x v="1"/>
    <x v="1"/>
    <x v="0"/>
    <s v="Critical"/>
    <n v="20.596732940102701"/>
    <n v="578.254444733593"/>
    <n v="945.04639638565698"/>
    <n v="8.8539963369627905"/>
    <x v="0"/>
    <n v="388.42936949053501"/>
    <n v="228614.968837975"/>
    <n v="704618.20241692103"/>
    <n v="28.9506969358921"/>
    <n v="1.4227648450854"/>
    <n v="1.1329399944555401"/>
    <n v="6"/>
    <n v="98.301026048354203"/>
    <n v="476003.23357894603"/>
    <x v="7"/>
  </r>
  <r>
    <d v="2024-02-04T00:00:00"/>
    <x v="1"/>
    <x v="2"/>
    <x v="0"/>
    <s v="Good"/>
    <n v="18.1622492719099"/>
    <n v="2964.5762769247399"/>
    <n v="1323.41741622941"/>
    <n v="5.5068984544139203"/>
    <x v="1"/>
    <n v="1704.24955826621"/>
    <n v="494160.32958508999"/>
    <n v="824387.03441681305"/>
    <n v="32.427419585287097"/>
    <n v="1.00865586652229"/>
    <n v="1.0004915261685099"/>
    <n v="4"/>
    <n v="64.710666049289202"/>
    <n v="330226.70483172307"/>
    <x v="8"/>
  </r>
  <r>
    <d v="2024-02-11T00:00:00"/>
    <x v="3"/>
    <x v="2"/>
    <x v="1"/>
    <s v="Critical"/>
    <n v="22.5105481218412"/>
    <n v="2357.1693046116102"/>
    <n v="1301.24292448546"/>
    <n v="12.209052712561199"/>
    <x v="1"/>
    <n v="1942.36339970118"/>
    <n v="288842.37391469401"/>
    <n v="843261.026337808"/>
    <n v="50.925966872544798"/>
    <n v="0.60652694006314201"/>
    <n v="1.1182694557161199"/>
    <n v="2"/>
    <n v="72.179089335175902"/>
    <n v="554418.65242311405"/>
    <x v="8"/>
  </r>
  <r>
    <d v="2024-02-18T00:00:00"/>
    <x v="4"/>
    <x v="3"/>
    <x v="2"/>
    <s v="Fair"/>
    <n v="24.818889450947299"/>
    <n v="1410.6885635194301"/>
    <n v="341.48639794783298"/>
    <n v="6.25346104842777"/>
    <x v="0"/>
    <n v="1612.19951333017"/>
    <n v="458479.06482476398"/>
    <n v="950997.53561398305"/>
    <n v="20.848283126998101"/>
    <n v="1.0953157493487999"/>
    <n v="0.66519725023518494"/>
    <n v="4"/>
    <n v="95.549145165106296"/>
    <n v="492518.47078921908"/>
    <x v="8"/>
  </r>
  <r>
    <d v="2024-02-25T00:00:00"/>
    <x v="4"/>
    <x v="4"/>
    <x v="1"/>
    <s v="Fair"/>
    <n v="24.740418370930001"/>
    <n v="1168.7732027699001"/>
    <n v="664.09441046737004"/>
    <n v="13.4511529537332"/>
    <x v="1"/>
    <n v="1723.3046854898701"/>
    <n v="175029.02313319399"/>
    <n v="797597.07557016797"/>
    <n v="56.971942828162398"/>
    <n v="0.21938034117137001"/>
    <n v="1.23048603821229"/>
    <n v="2"/>
    <n v="83.692812869190504"/>
    <n v="622568.05243697402"/>
    <x v="8"/>
  </r>
  <r>
    <d v="2024-03-03T00:00:00"/>
    <x v="0"/>
    <x v="3"/>
    <x v="1"/>
    <s v="Critical"/>
    <n v="15.755792224778199"/>
    <n v="1394.5544045265201"/>
    <n v="108.36316180932501"/>
    <n v="5.8680194013561602"/>
    <x v="1"/>
    <n v="294.73598670944898"/>
    <n v="296642.35000567202"/>
    <n v="865345.74606735294"/>
    <n v="17.122064172259101"/>
    <n v="0.76627858832480999"/>
    <n v="1.1520975090673899"/>
    <n v="3"/>
    <n v="62.099244269606601"/>
    <n v="568703.39606168098"/>
    <x v="9"/>
  </r>
  <r>
    <d v="2024-03-10T00:00:00"/>
    <x v="1"/>
    <x v="2"/>
    <x v="0"/>
    <s v="Critical"/>
    <n v="11.994506942511901"/>
    <n v="2292.3749647852001"/>
    <n v="1528.7578580351001"/>
    <n v="11.181226540498001"/>
    <x v="1"/>
    <n v="237.24388356327401"/>
    <n v="229811.22129240699"/>
    <n v="943008.51502049598"/>
    <n v="25.7308025709216"/>
    <n v="0.95053310837713501"/>
    <n v="0.58594646422175201"/>
    <n v="1"/>
    <n v="58.377522719723999"/>
    <n v="713197.29372808896"/>
    <x v="9"/>
  </r>
  <r>
    <d v="2024-03-17T00:00:00"/>
    <x v="2"/>
    <x v="3"/>
    <x v="0"/>
    <s v="Fair"/>
    <n v="17.4278256519938"/>
    <n v="1327.06934926075"/>
    <n v="136.28121340979001"/>
    <n v="14.444718247026101"/>
    <x v="2"/>
    <n v="1946.9651659594299"/>
    <n v="148018.56125458199"/>
    <n v="501653.31446864503"/>
    <n v="31.645632876473702"/>
    <n v="1.2478340590076"/>
    <n v="0.57324026775588"/>
    <n v="6"/>
    <n v="57.388225914597101"/>
    <n v="353634.75321406301"/>
    <x v="9"/>
  </r>
  <r>
    <d v="2024-03-24T00:00:00"/>
    <x v="4"/>
    <x v="4"/>
    <x v="3"/>
    <s v="Good"/>
    <n v="22.793779522404702"/>
    <n v="2261.18096039179"/>
    <n v="1514.8321880650201"/>
    <n v="11.271823286028001"/>
    <x v="1"/>
    <n v="945.13347125097198"/>
    <n v="79264.7978430168"/>
    <n v="112054.141161618"/>
    <n v="22.539826869647499"/>
    <n v="0.57245447228142199"/>
    <n v="0.897363095956352"/>
    <n v="5"/>
    <n v="54.446801710138303"/>
    <n v="32789.343318601197"/>
    <x v="9"/>
  </r>
  <r>
    <d v="2024-03-31T00:00:00"/>
    <x v="4"/>
    <x v="3"/>
    <x v="0"/>
    <s v="Fair"/>
    <n v="19.401274335496101"/>
    <n v="2383.5079782441198"/>
    <n v="166.405043298252"/>
    <n v="11.084905137310701"/>
    <x v="0"/>
    <n v="1652.04814334261"/>
    <n v="202454.33070628901"/>
    <n v="609079.754017225"/>
    <n v="35.731117125365898"/>
    <n v="0.89644194432463997"/>
    <n v="1.1727540661151901"/>
    <n v="9"/>
    <n v="97.815613349642703"/>
    <n v="406625.42331093596"/>
    <x v="9"/>
  </r>
  <r>
    <d v="2024-04-07T00:00:00"/>
    <x v="4"/>
    <x v="4"/>
    <x v="1"/>
    <s v="Fair"/>
    <n v="14.644566177950001"/>
    <n v="2944.88275068142"/>
    <n v="1347.6883740829201"/>
    <n v="10.1082160293971"/>
    <x v="1"/>
    <n v="1672.1392129995199"/>
    <n v="120683.869203653"/>
    <n v="156596.60884310599"/>
    <n v="50.125938037494201"/>
    <n v="1.1615822234365401"/>
    <n v="0.96764942086835704"/>
    <n v="4"/>
    <n v="64.854730766496303"/>
    <n v="35912.739639452993"/>
    <x v="10"/>
  </r>
  <r>
    <d v="2024-04-14T00:00:00"/>
    <x v="1"/>
    <x v="2"/>
    <x v="1"/>
    <s v="Good"/>
    <n v="17.821376659977499"/>
    <n v="2017.72496021858"/>
    <n v="1181.51370092106"/>
    <n v="5.0716606319799"/>
    <x v="1"/>
    <n v="747.87951354137203"/>
    <n v="141127.756733388"/>
    <n v="71854.693556179904"/>
    <n v="52.235812216003403"/>
    <n v="0.35991033381452198"/>
    <n v="1.38699677024292"/>
    <n v="3"/>
    <n v="58.680135636101198"/>
    <n v="-69273.063177208096"/>
    <x v="10"/>
  </r>
  <r>
    <d v="2024-04-21T00:00:00"/>
    <x v="4"/>
    <x v="3"/>
    <x v="2"/>
    <s v="Critical"/>
    <n v="24.3836114207432"/>
    <n v="2172.3413753666"/>
    <n v="1507.0889060279201"/>
    <n v="6.7076539003765498"/>
    <x v="2"/>
    <n v="1273.4945969349401"/>
    <n v="107304.592787835"/>
    <n v="339716.01400824601"/>
    <n v="55.122381961693797"/>
    <n v="1.2809258378059201"/>
    <n v="1.0753282355487801"/>
    <n v="6"/>
    <n v="67.249440656508099"/>
    <n v="232411.42122041102"/>
    <x v="10"/>
  </r>
  <r>
    <d v="2024-04-28T00:00:00"/>
    <x v="4"/>
    <x v="4"/>
    <x v="1"/>
    <s v="Fair"/>
    <n v="20.9987325652789"/>
    <n v="2882.61996019252"/>
    <n v="585.11175054592104"/>
    <n v="11.819949956018901"/>
    <x v="2"/>
    <n v="1665.3788954542599"/>
    <n v="171755.495285393"/>
    <n v="200070.15751019199"/>
    <n v="34.484687102060001"/>
    <n v="0.91914186608491699"/>
    <n v="0.94799554521142704"/>
    <n v="4"/>
    <n v="63.722394971042803"/>
    <n v="28314.662224798987"/>
    <x v="10"/>
  </r>
  <r>
    <d v="2024-05-05T00:00:00"/>
    <x v="1"/>
    <x v="2"/>
    <x v="0"/>
    <s v="Critical"/>
    <n v="15.444358222255101"/>
    <n v="2627.9394549275098"/>
    <n v="337.42915758050401"/>
    <n v="5.8382031876343099"/>
    <x v="1"/>
    <n v="1837.8267844971101"/>
    <n v="479289.87700978201"/>
    <n v="109356.919901651"/>
    <n v="37.738225564220897"/>
    <n v="0.77748819590568097"/>
    <n v="0.56331046508215199"/>
    <n v="5"/>
    <n v="85.788320262796304"/>
    <n v="-369932.95710813103"/>
    <x v="11"/>
  </r>
  <r>
    <d v="2024-05-12T00:00:00"/>
    <x v="4"/>
    <x v="4"/>
    <x v="1"/>
    <s v="Good"/>
    <n v="15.5593112028851"/>
    <n v="621.59829737489099"/>
    <n v="1032.5472318933701"/>
    <n v="9.2728186734323508"/>
    <x v="0"/>
    <n v="1096.3192172756901"/>
    <n v="191660.452609548"/>
    <n v="375953.74026539299"/>
    <n v="37.376909745151501"/>
    <n v="1.1101462195015399"/>
    <n v="1.1202540492086599"/>
    <n v="6"/>
    <n v="50.052836867981597"/>
    <n v="184293.28765584499"/>
    <x v="11"/>
  </r>
  <r>
    <d v="2024-05-19T00:00:00"/>
    <x v="0"/>
    <x v="0"/>
    <x v="0"/>
    <s v="Fair"/>
    <n v="15.249413527175999"/>
    <n v="2783.5994187614801"/>
    <n v="1354.4999457415299"/>
    <n v="14.652896499238601"/>
    <x v="0"/>
    <n v="423.207804601666"/>
    <n v="85286.637649068405"/>
    <n v="611826.30003533897"/>
    <n v="55.169720047004397"/>
    <n v="0.16467116646556501"/>
    <n v="1.14066558279317"/>
    <n v="1"/>
    <n v="88.639152631062899"/>
    <n v="526539.66238627059"/>
    <x v="11"/>
  </r>
  <r>
    <d v="2024-05-26T00:00:00"/>
    <x v="0"/>
    <x v="4"/>
    <x v="0"/>
    <s v="Fair"/>
    <n v="18.018574393108398"/>
    <n v="2068.8761472384599"/>
    <n v="1354.8820367533499"/>
    <n v="8.4990224486043893"/>
    <x v="0"/>
    <n v="1564.21927692796"/>
    <n v="208344.76290718399"/>
    <n v="589982.79081151204"/>
    <n v="15.9452621305729"/>
    <n v="0.65957923886137904"/>
    <n v="0.889467207697344"/>
    <n v="1"/>
    <n v="70.297556694810893"/>
    <n v="381638.02790432808"/>
    <x v="11"/>
  </r>
  <r>
    <d v="2024-06-02T00:00:00"/>
    <x v="3"/>
    <x v="1"/>
    <x v="1"/>
    <s v="Good"/>
    <n v="19.0422540061268"/>
    <n v="907.29109229754101"/>
    <n v="1207.5056682274801"/>
    <n v="12.6713650838667"/>
    <x v="0"/>
    <n v="649.84083259143495"/>
    <n v="211601.883859416"/>
    <n v="109547.66827439499"/>
    <n v="58.091449730529902"/>
    <n v="1.2969429646387201"/>
    <n v="1.34433381849137"/>
    <n v="1"/>
    <n v="70.207585598191699"/>
    <n v="-102054.21558502101"/>
    <x v="0"/>
  </r>
  <r>
    <d v="2024-06-09T00:00:00"/>
    <x v="2"/>
    <x v="1"/>
    <x v="1"/>
    <s v="Critical"/>
    <n v="16.355801621795401"/>
    <n v="2791.8389430211901"/>
    <n v="309.53560986981603"/>
    <n v="6.0186077044750599"/>
    <x v="3"/>
    <n v="1094.00969069293"/>
    <n v="281273.49425929697"/>
    <n v="716281.49376589002"/>
    <n v="17.649366695884801"/>
    <n v="0.90974603963076195"/>
    <n v="0.69899649616575699"/>
    <n v="2"/>
    <n v="63.354506007609501"/>
    <n v="435007.99950659304"/>
    <x v="0"/>
  </r>
  <r>
    <d v="2024-06-16T00:00:00"/>
    <x v="4"/>
    <x v="4"/>
    <x v="0"/>
    <s v="Good"/>
    <n v="17.9158819315385"/>
    <n v="907.52609745249595"/>
    <n v="1749.5747113298801"/>
    <n v="9.9601357263345101"/>
    <x v="1"/>
    <n v="1521.7295015935999"/>
    <n v="397292.32493192097"/>
    <n v="179766.65333397899"/>
    <n v="32.982361396643498"/>
    <n v="0.92743225451307698"/>
    <n v="0.80366138511495999"/>
    <n v="2"/>
    <n v="82.332928585782696"/>
    <n v="-217525.67159794198"/>
    <x v="0"/>
  </r>
  <r>
    <d v="2024-06-23T00:00:00"/>
    <x v="1"/>
    <x v="1"/>
    <x v="0"/>
    <s v="Critical"/>
    <n v="13.590779826128699"/>
    <n v="1568.34825910012"/>
    <n v="976.60411221935499"/>
    <n v="8.4600325618274308"/>
    <x v="0"/>
    <n v="171.08965250161401"/>
    <n v="498578.61362567998"/>
    <n v="514358.99851407501"/>
    <n v="54.882351613071002"/>
    <n v="0.44031878687870402"/>
    <n v="1.3084400982545801"/>
    <n v="5"/>
    <n v="73.842855886128802"/>
    <n v="15780.384888395027"/>
    <x v="0"/>
  </r>
  <r>
    <d v="2024-06-30T00:00:00"/>
    <x v="4"/>
    <x v="1"/>
    <x v="2"/>
    <s v="Good"/>
    <n v="19.115813785834401"/>
    <n v="588.58936710222804"/>
    <n v="953.71597166994798"/>
    <n v="13.2544889624461"/>
    <x v="2"/>
    <n v="1699.37642760381"/>
    <n v="27512.711288141199"/>
    <n v="742210.85596920201"/>
    <n v="36.557499582938398"/>
    <n v="0.77496189261249904"/>
    <n v="1.37901609143672"/>
    <n v="6"/>
    <n v="97.728067475444306"/>
    <n v="714698.1446810608"/>
    <x v="0"/>
  </r>
  <r>
    <d v="2023-06-04T00:00:00"/>
    <x v="4"/>
    <x v="3"/>
    <x v="2"/>
    <s v="Fair"/>
    <n v="19.1535809395812"/>
    <n v="1565.4881031955599"/>
    <n v="1368.2712005809501"/>
    <n v="9.5608811621701797"/>
    <x v="2"/>
    <n v="1808.9113043802099"/>
    <n v="99385.915599299697"/>
    <n v="651685.04242488404"/>
    <n v="20.357883507193399"/>
    <n v="0.95248635286939998"/>
    <n v="0.67746831900997295"/>
    <n v="5"/>
    <n v="75.058777319332293"/>
    <n v="552299.12682558433"/>
    <x v="0"/>
  </r>
  <r>
    <d v="2023-06-11T00:00:00"/>
    <x v="2"/>
    <x v="1"/>
    <x v="2"/>
    <s v="Fair"/>
    <n v="13.969264820215001"/>
    <n v="2756.4157578712502"/>
    <n v="1877.0527586973701"/>
    <n v="8.7612801422176201"/>
    <x v="1"/>
    <n v="1554.7908994980601"/>
    <n v="233951.20402289799"/>
    <n v="79456.432242368697"/>
    <n v="64.847262927634901"/>
    <n v="0.58697796135983504"/>
    <n v="0.56922057238562096"/>
    <n v="6"/>
    <n v="75.313225460433998"/>
    <n v="-154494.77178052929"/>
    <x v="0"/>
  </r>
  <r>
    <d v="2023-06-18T00:00:00"/>
    <x v="4"/>
    <x v="1"/>
    <x v="0"/>
    <s v="Good"/>
    <n v="20.4214342294669"/>
    <n v="1248.3108195951299"/>
    <n v="1182.4991883174"/>
    <n v="6.8340336167648701"/>
    <x v="2"/>
    <n v="734.51894357398396"/>
    <n v="315817.10282064701"/>
    <n v="459452.30839046597"/>
    <n v="61.236511628129499"/>
    <n v="1.1084527390349499"/>
    <n v="1.0298018876549899"/>
    <n v="2"/>
    <n v="59.260191103689003"/>
    <n v="143635.20556981897"/>
    <x v="0"/>
  </r>
  <r>
    <d v="2023-06-25T00:00:00"/>
    <x v="4"/>
    <x v="3"/>
    <x v="2"/>
    <s v="Fair"/>
    <n v="17.044737770537601"/>
    <n v="809.65852803698203"/>
    <n v="1422.0143696248299"/>
    <n v="13.5723299222053"/>
    <x v="2"/>
    <n v="1477.1179894755301"/>
    <n v="228082.35924485099"/>
    <n v="81431.082916635598"/>
    <n v="23.852214471976499"/>
    <n v="0.445560233250404"/>
    <n v="0.92393468688717495"/>
    <n v="5"/>
    <n v="66.884636323971606"/>
    <n v="-146651.27632821538"/>
    <x v="0"/>
  </r>
  <r>
    <d v="2023-07-02T00:00:00"/>
    <x v="1"/>
    <x v="4"/>
    <x v="2"/>
    <s v="Good"/>
    <n v="23.156699103005199"/>
    <n v="1577.63564368225"/>
    <n v="1744.6841630965901"/>
    <n v="8.6028918664936693"/>
    <x v="0"/>
    <n v="1488.8608207575901"/>
    <n v="322216.76980213198"/>
    <n v="985938.08689141995"/>
    <n v="64.687093307396694"/>
    <n v="0.83104141480773397"/>
    <n v="1.3440219114368199"/>
    <n v="5"/>
    <n v="78.290658831291296"/>
    <n v="663721.31708928803"/>
    <x v="1"/>
  </r>
  <r>
    <d v="2023-07-09T00:00:00"/>
    <x v="4"/>
    <x v="1"/>
    <x v="1"/>
    <s v="Good"/>
    <n v="11.431366821350499"/>
    <n v="1609.6175336111"/>
    <n v="54.6760827624001"/>
    <n v="5.2868241330009402"/>
    <x v="2"/>
    <n v="102.89489468530699"/>
    <n v="436008.488444246"/>
    <n v="163216.56704968901"/>
    <n v="61.752696918517302"/>
    <n v="0.86819020928033797"/>
    <n v="1.0337478870102901"/>
    <n v="4"/>
    <n v="73.231405976308096"/>
    <n v="-272791.92139455699"/>
    <x v="1"/>
  </r>
  <r>
    <d v="2023-07-16T00:00:00"/>
    <x v="2"/>
    <x v="3"/>
    <x v="2"/>
    <s v="Critical"/>
    <n v="11.278108915563999"/>
    <n v="1013.00425751028"/>
    <n v="1458.15716889031"/>
    <n v="6.0130964945219896"/>
    <x v="1"/>
    <n v="881.99748366394795"/>
    <n v="388393.28385082498"/>
    <n v="261061.09757689"/>
    <n v="69.929913913706102"/>
    <n v="1.48552083830085"/>
    <n v="1.1977182248378799"/>
    <n v="3"/>
    <n v="59.960908479497398"/>
    <n v="-127332.18627393499"/>
    <x v="1"/>
  </r>
  <r>
    <d v="2023-07-23T00:00:00"/>
    <x v="0"/>
    <x v="3"/>
    <x v="2"/>
    <s v="Fair"/>
    <n v="22.413802921263201"/>
    <n v="764.209275119327"/>
    <n v="931.67007552770895"/>
    <n v="5.3024468956943096"/>
    <x v="1"/>
    <n v="1743.7348762526501"/>
    <n v="408998.74462534802"/>
    <n v="620316.54831062804"/>
    <n v="53.972254574726598"/>
    <n v="1.4824592906693701"/>
    <n v="0.88556145846804701"/>
    <n v="3"/>
    <n v="88.802223082758601"/>
    <n v="211317.80368528003"/>
    <x v="1"/>
  </r>
  <r>
    <d v="2023-07-30T00:00:00"/>
    <x v="4"/>
    <x v="1"/>
    <x v="1"/>
    <s v="Good"/>
    <n v="16.712295120651799"/>
    <n v="647.94979364016694"/>
    <n v="1598.0476772524"/>
    <n v="6.6074670738499304"/>
    <x v="0"/>
    <n v="1001.07564984791"/>
    <n v="285685.49836329801"/>
    <n v="708227.03586421697"/>
    <n v="47.8694207695548"/>
    <n v="1.10817532732353"/>
    <n v="0.91301154194511602"/>
    <n v="8"/>
    <n v="84.275214257147098"/>
    <n v="422541.53750091896"/>
    <x v="1"/>
  </r>
  <r>
    <d v="2023-08-06T00:00:00"/>
    <x v="0"/>
    <x v="2"/>
    <x v="1"/>
    <s v="Fair"/>
    <n v="13.1465378476243"/>
    <n v="1501.4154061842401"/>
    <n v="1210.7412417946"/>
    <n v="5.9951475415972899"/>
    <x v="2"/>
    <n v="616.045887526706"/>
    <n v="139043.91917480199"/>
    <n v="801558.69586730597"/>
    <n v="45.032611933607598"/>
    <n v="1.33036214179449"/>
    <n v="0.75899062383875304"/>
    <n v="4"/>
    <n v="69.754806741649702"/>
    <n v="662514.77669250395"/>
    <x v="2"/>
  </r>
  <r>
    <d v="2023-08-13T00:00:00"/>
    <x v="4"/>
    <x v="3"/>
    <x v="1"/>
    <s v="Good"/>
    <n v="15.278622383775501"/>
    <n v="1133.2707224226499"/>
    <n v="1344.6201644762"/>
    <n v="5.1035694599964998"/>
    <x v="1"/>
    <n v="715.69294660594903"/>
    <n v="32565.283836574101"/>
    <n v="247414.33689108599"/>
    <n v="56.650610791886699"/>
    <n v="1.4028359144081901"/>
    <n v="1.2039231658362799"/>
    <n v="8"/>
    <n v="88.521171401615902"/>
    <n v="214849.0530545119"/>
    <x v="2"/>
  </r>
  <r>
    <d v="2023-08-20T00:00:00"/>
    <x v="2"/>
    <x v="2"/>
    <x v="2"/>
    <s v="Fair"/>
    <n v="23.4125734067078"/>
    <n v="2083.2805674280498"/>
    <n v="1060.08415629756"/>
    <n v="14.320556344499201"/>
    <x v="2"/>
    <n v="257.11941835377701"/>
    <n v="94347.742746569595"/>
    <n v="646436.09268551494"/>
    <n v="57.957232180101201"/>
    <n v="0.59377204652391302"/>
    <n v="1.37416558513788"/>
    <n v="7"/>
    <n v="99.407801200900394"/>
    <n v="552088.34993894538"/>
    <x v="2"/>
  </r>
  <r>
    <d v="2023-08-27T00:00:00"/>
    <x v="4"/>
    <x v="1"/>
    <x v="0"/>
    <s v="Fair"/>
    <n v="11.249316075188601"/>
    <n v="1947.0773895933901"/>
    <n v="1278.1342379571299"/>
    <n v="12.0492245282999"/>
    <x v="2"/>
    <n v="1003.24024167099"/>
    <n v="315770.60866743099"/>
    <n v="924391.44385401299"/>
    <n v="19.8118668384333"/>
    <n v="1.0170600022746199"/>
    <n v="1.2135794028957401"/>
    <n v="2"/>
    <n v="96.205666407083498"/>
    <n v="608620.83518658206"/>
    <x v="2"/>
  </r>
  <r>
    <d v="2023-09-03T00:00:00"/>
    <x v="2"/>
    <x v="4"/>
    <x v="3"/>
    <s v="Good"/>
    <n v="10.5517100611134"/>
    <n v="2141.70534815478"/>
    <n v="80.7882203130645"/>
    <n v="9.3720464021121099"/>
    <x v="0"/>
    <n v="1911.0678071141001"/>
    <n v="284851.76430519199"/>
    <n v="196404.78295576401"/>
    <n v="45.476417866857602"/>
    <n v="0.73352378054929301"/>
    <n v="0.95691603872650699"/>
    <n v="7"/>
    <n v="95.403864060563393"/>
    <n v="-88446.981349427981"/>
    <x v="3"/>
  </r>
  <r>
    <d v="2023-09-10T00:00:00"/>
    <x v="4"/>
    <x v="3"/>
    <x v="1"/>
    <s v="Good"/>
    <n v="19.6952074384517"/>
    <n v="1312.2533388398399"/>
    <n v="1200.2272234541499"/>
    <n v="5.2282433012305196"/>
    <x v="3"/>
    <n v="1853.4979148395701"/>
    <n v="328349.52607910801"/>
    <n v="70351.347975194105"/>
    <n v="61.075943394452999"/>
    <n v="0.46061262709842399"/>
    <n v="0.96382056836083496"/>
    <n v="2"/>
    <n v="99.368209075800195"/>
    <n v="-257998.1781039139"/>
    <x v="3"/>
  </r>
  <r>
    <d v="2023-09-17T00:00:00"/>
    <x v="0"/>
    <x v="2"/>
    <x v="0"/>
    <s v="Fair"/>
    <n v="18.350003351851399"/>
    <n v="869.58740027981798"/>
    <n v="1512.2571256761501"/>
    <n v="9.82355614764632"/>
    <x v="0"/>
    <n v="1142.3404104237"/>
    <n v="474453.80697435897"/>
    <n v="664994.267649699"/>
    <n v="36.083246615530001"/>
    <n v="0.24075627738664801"/>
    <n v="0.93013164144277405"/>
    <n v="1"/>
    <n v="61.1985483494378"/>
    <n v="190540.46067534003"/>
    <x v="3"/>
  </r>
  <r>
    <d v="2023-09-24T00:00:00"/>
    <x v="1"/>
    <x v="1"/>
    <x v="2"/>
    <s v="Fair"/>
    <n v="14.3316186438319"/>
    <n v="752.94363650371895"/>
    <n v="647.47935463581098"/>
    <n v="7.6390640967931596"/>
    <x v="0"/>
    <n v="184.53702260044301"/>
    <n v="212829.29168045201"/>
    <n v="601440.94751654298"/>
    <n v="39.746516360600999"/>
    <n v="0.498387695981863"/>
    <n v="0.54552186487667698"/>
    <n v="3"/>
    <n v="63.585035281516603"/>
    <n v="388611.65583609097"/>
    <x v="3"/>
  </r>
  <r>
    <d v="2023-10-01T00:00:00"/>
    <x v="4"/>
    <x v="4"/>
    <x v="1"/>
    <s v="Fair"/>
    <n v="22.117409604502399"/>
    <n v="1193.4606984309601"/>
    <n v="252.08270071604801"/>
    <n v="13.914472023004601"/>
    <x v="0"/>
    <n v="1706.7100432239599"/>
    <n v="384159.57802838599"/>
    <n v="924682.083007865"/>
    <n v="17.933842697361801"/>
    <n v="0.871848392583359"/>
    <n v="0.77914741201273396"/>
    <n v="5"/>
    <n v="54.884270837131503"/>
    <n v="540522.50497947901"/>
    <x v="4"/>
  </r>
  <r>
    <d v="2023-10-08T00:00:00"/>
    <x v="2"/>
    <x v="1"/>
    <x v="1"/>
    <s v="Good"/>
    <n v="11.209179808609999"/>
    <n v="1707.2894886937099"/>
    <n v="439.10002040852999"/>
    <n v="8.1242373959294998"/>
    <x v="0"/>
    <n v="1111.8115110158301"/>
    <n v="273105.87553554901"/>
    <n v="71495.139379258093"/>
    <n v="68.022112121857901"/>
    <n v="1.1515549273711301"/>
    <n v="1.4454140871861501"/>
    <n v="2"/>
    <n v="87.719546913702303"/>
    <n v="-201610.73615629092"/>
    <x v="4"/>
  </r>
  <r>
    <d v="2023-10-15T00:00:00"/>
    <x v="4"/>
    <x v="4"/>
    <x v="0"/>
    <s v="Critical"/>
    <n v="10.8917194485038"/>
    <n v="2428.8903104536498"/>
    <n v="199.73741881424101"/>
    <n v="10.8411636759994"/>
    <x v="1"/>
    <n v="1165.4911739384299"/>
    <n v="437270.36276884202"/>
    <n v="893240.84969187295"/>
    <n v="12.8105901604516"/>
    <n v="0.73005885267354798"/>
    <n v="0.55935958564994603"/>
    <n v="6"/>
    <n v="55.281994510912902"/>
    <n v="455970.48692303093"/>
    <x v="4"/>
  </r>
  <r>
    <d v="2023-10-22T00:00:00"/>
    <x v="2"/>
    <x v="1"/>
    <x v="2"/>
    <s v="Fair"/>
    <n v="20.540279480530199"/>
    <n v="2520.0701566683701"/>
    <n v="1762.63508551261"/>
    <n v="10.950613843453301"/>
    <x v="2"/>
    <n v="1538.6507240037199"/>
    <n v="363846.34932383097"/>
    <n v="237921.766822826"/>
    <n v="23.574745417398699"/>
    <n v="1.0910826158884499"/>
    <n v="0.81241887074810504"/>
    <n v="6"/>
    <n v="51.768453748694697"/>
    <n v="-125924.58250100497"/>
    <x v="4"/>
  </r>
  <r>
    <d v="2023-10-29T00:00:00"/>
    <x v="1"/>
    <x v="4"/>
    <x v="0"/>
    <s v="Good"/>
    <n v="18.190243978967001"/>
    <n v="833.90573104553698"/>
    <n v="1541.8002967100799"/>
    <n v="7.3595933454676397"/>
    <x v="2"/>
    <n v="264.99106443544702"/>
    <n v="209204.46985348299"/>
    <n v="822615.39827379596"/>
    <n v="53.647624940461299"/>
    <n v="1.21624999492783"/>
    <n v="0.674833172332167"/>
    <n v="9"/>
    <n v="79.893970353148802"/>
    <n v="613410.92842031294"/>
    <x v="4"/>
  </r>
  <r>
    <d v="2023-11-05T00:00:00"/>
    <x v="1"/>
    <x v="1"/>
    <x v="2"/>
    <s v="Good"/>
    <n v="11.5469030219181"/>
    <n v="1292.53057831255"/>
    <n v="260.83719982987202"/>
    <n v="5.0783709417312002"/>
    <x v="1"/>
    <n v="1830.63605133537"/>
    <n v="401937.39112470299"/>
    <n v="106694.314758105"/>
    <n v="15.574855337677199"/>
    <n v="1.30834120058433"/>
    <n v="1.4948482174934199"/>
    <n v="1"/>
    <n v="59.318258386429697"/>
    <n v="-295243.07636659802"/>
    <x v="5"/>
  </r>
  <r>
    <d v="2023-11-12T00:00:00"/>
    <x v="3"/>
    <x v="1"/>
    <x v="0"/>
    <s v="Good"/>
    <n v="23.3401766041626"/>
    <n v="568.558561316387"/>
    <n v="317.504538988766"/>
    <n v="8.8307167092338901"/>
    <x v="1"/>
    <n v="930.296164615115"/>
    <n v="67951.401964707198"/>
    <n v="104148.380561732"/>
    <n v="36.785121318558403"/>
    <n v="0.56261770885053997"/>
    <n v="1.1640486714095799"/>
    <n v="9"/>
    <n v="51.572403832084902"/>
    <n v="36196.978597024805"/>
    <x v="5"/>
  </r>
  <r>
    <d v="2023-11-19T00:00:00"/>
    <x v="2"/>
    <x v="1"/>
    <x v="2"/>
    <s v="Good"/>
    <n v="20.262325118619401"/>
    <n v="2987.4654721522102"/>
    <n v="1861.5298475955301"/>
    <n v="6.8894755844648898"/>
    <x v="0"/>
    <n v="1026.7340401727699"/>
    <n v="451555.45379232097"/>
    <n v="99413.351531428998"/>
    <n v="42.380132826697803"/>
    <n v="0.51333014919361297"/>
    <n v="1.2536091652156101"/>
    <n v="5"/>
    <n v="59.347586255686601"/>
    <n v="-352142.10226089199"/>
    <x v="5"/>
  </r>
  <r>
    <d v="2023-11-26T00:00:00"/>
    <x v="4"/>
    <x v="1"/>
    <x v="0"/>
    <s v="Good"/>
    <n v="17.617353333512501"/>
    <n v="1618.4201952773999"/>
    <n v="466.03560348317802"/>
    <n v="14.882990123904699"/>
    <x v="0"/>
    <n v="679.98129476405495"/>
    <n v="276447.15884737897"/>
    <n v="536580.37678300706"/>
    <n v="44.841008989354897"/>
    <n v="0.88580320983572902"/>
    <n v="0.51501132128270899"/>
    <n v="3"/>
    <n v="53.147477156429296"/>
    <n v="260133.21793562808"/>
    <x v="5"/>
  </r>
  <r>
    <d v="2023-12-03T00:00:00"/>
    <x v="2"/>
    <x v="3"/>
    <x v="0"/>
    <s v="Fair"/>
    <n v="24.991661381379998"/>
    <n v="2538.7821008702099"/>
    <n v="1041.25080216745"/>
    <n v="7.0745456920988499"/>
    <x v="0"/>
    <n v="1357.0319989188799"/>
    <n v="146820.63289094501"/>
    <n v="99956.134156219996"/>
    <n v="15.0378154039868"/>
    <n v="1.4943929352015799"/>
    <n v="1.1641084484786901"/>
    <n v="7"/>
    <n v="80.829401480500294"/>
    <n v="-46864.498734725013"/>
    <x v="6"/>
  </r>
  <r>
    <d v="2023-12-10T00:00:00"/>
    <x v="4"/>
    <x v="1"/>
    <x v="3"/>
    <s v="Fair"/>
    <n v="23.539698101727002"/>
    <n v="1029.8870514148"/>
    <n v="957.54746616048101"/>
    <n v="12.523127467207001"/>
    <x v="0"/>
    <n v="1155.14280619286"/>
    <n v="262432.03980754298"/>
    <n v="525450.18786899303"/>
    <n v="69.521661972778702"/>
    <n v="0.65681623925837396"/>
    <n v="1.29837446217269"/>
    <n v="8"/>
    <n v="86.950890211842605"/>
    <n v="263018.14806145005"/>
    <x v="6"/>
  </r>
  <r>
    <d v="2023-12-17T00:00:00"/>
    <x v="1"/>
    <x v="1"/>
    <x v="2"/>
    <s v="Fair"/>
    <n v="22.5379481552968"/>
    <n v="1690.24105611149"/>
    <n v="1194.67936694988"/>
    <n v="5.2253766727655497"/>
    <x v="3"/>
    <n v="808.11703633746504"/>
    <n v="156594.88622355199"/>
    <n v="80754.176545180904"/>
    <n v="50.950881834353297"/>
    <n v="1.26152503005835"/>
    <n v="0.97357330695978295"/>
    <n v="7"/>
    <n v="79.378764206552304"/>
    <n v="-75840.709678371088"/>
    <x v="6"/>
  </r>
  <r>
    <d v="2023-12-24T00:00:00"/>
    <x v="1"/>
    <x v="2"/>
    <x v="2"/>
    <s v="Critical"/>
    <n v="11.371721792265699"/>
    <n v="2351.0760031793302"/>
    <n v="951.17739043250401"/>
    <n v="8.6606220323849303"/>
    <x v="0"/>
    <n v="1860.73028836196"/>
    <n v="158187.09440343699"/>
    <n v="639461.38870467502"/>
    <n v="21.903809136704702"/>
    <n v="0.88699489299590095"/>
    <n v="0.55569799323346603"/>
    <n v="8"/>
    <n v="91.848497840360494"/>
    <n v="481274.29430123803"/>
    <x v="6"/>
  </r>
  <r>
    <d v="2023-12-31T00:00:00"/>
    <x v="2"/>
    <x v="4"/>
    <x v="0"/>
    <s v="Fair"/>
    <n v="12.716934093810901"/>
    <n v="2872.22207193343"/>
    <n v="1926.64139859689"/>
    <n v="10.116652886641599"/>
    <x v="1"/>
    <n v="1850.71743818814"/>
    <n v="214371.917049265"/>
    <n v="481799.20323039999"/>
    <n v="64.100131257536304"/>
    <n v="0.43397101679322703"/>
    <n v="0.57537596091634402"/>
    <n v="1"/>
    <n v="99.801384876214698"/>
    <n v="267427.28618113499"/>
    <x v="6"/>
  </r>
  <r>
    <d v="2024-01-07T00:00:00"/>
    <x v="4"/>
    <x v="4"/>
    <x v="1"/>
    <s v="Critical"/>
    <n v="24.676729336555098"/>
    <n v="2483.3746478418998"/>
    <n v="1599.0569208576601"/>
    <n v="7.2733883379847404"/>
    <x v="0"/>
    <n v="1647.8685644704501"/>
    <n v="339311.20879319799"/>
    <n v="849512.78426435299"/>
    <n v="43.964303844731099"/>
    <n v="0.231836279261107"/>
    <n v="0.81310544347504199"/>
    <n v="2"/>
    <n v="70.149725985745405"/>
    <n v="510201.575471155"/>
    <x v="7"/>
  </r>
  <r>
    <d v="2024-01-14T00:00:00"/>
    <x v="1"/>
    <x v="3"/>
    <x v="0"/>
    <s v="Fair"/>
    <n v="20.0708592788434"/>
    <n v="2829.4144627437299"/>
    <n v="954.04081173676695"/>
    <n v="6.0844140525032104"/>
    <x v="2"/>
    <n v="1981.94967902548"/>
    <n v="88112.370570277897"/>
    <n v="507550.38385403203"/>
    <n v="35.361472818169901"/>
    <n v="0.84919233323903698"/>
    <n v="0.68718234311174597"/>
    <n v="4"/>
    <n v="60.758973041967103"/>
    <n v="419438.01328375412"/>
    <x v="7"/>
  </r>
  <r>
    <d v="2024-01-21T00:00:00"/>
    <x v="3"/>
    <x v="1"/>
    <x v="2"/>
    <s v="Good"/>
    <n v="23.1226658783294"/>
    <n v="2451.0109695757301"/>
    <n v="366.54350100177697"/>
    <n v="12.303546879385699"/>
    <x v="2"/>
    <n v="590.94247589162705"/>
    <n v="91333.113192123696"/>
    <n v="639322.78605667595"/>
    <n v="17.396770915476999"/>
    <n v="0.49719171918093202"/>
    <n v="0.89039923850958902"/>
    <n v="6"/>
    <n v="59.459621294196097"/>
    <n v="547989.67286455224"/>
    <x v="7"/>
  </r>
  <r>
    <d v="2024-01-28T00:00:00"/>
    <x v="0"/>
    <x v="3"/>
    <x v="2"/>
    <s v="Good"/>
    <n v="12.6795631283782"/>
    <n v="1648.87917938035"/>
    <n v="1191.1846363945999"/>
    <n v="14.7112238744183"/>
    <x v="1"/>
    <n v="1359.7462576205301"/>
    <n v="311632.18910079199"/>
    <n v="587444.422895864"/>
    <n v="40.892650170407698"/>
    <n v="1.43403078808456"/>
    <n v="0.76032857787118302"/>
    <n v="4"/>
    <n v="58.470819150387698"/>
    <n v="275812.23379507201"/>
    <x v="7"/>
  </r>
  <r>
    <d v="2024-02-04T00:00:00"/>
    <x v="3"/>
    <x v="3"/>
    <x v="1"/>
    <s v="Good"/>
    <n v="23.455127499400501"/>
    <n v="1682.5157385370201"/>
    <n v="1484.8283065898499"/>
    <n v="7.7391224411137998"/>
    <x v="1"/>
    <n v="1434.7087231169801"/>
    <n v="276302.798458062"/>
    <n v="164286.63523811501"/>
    <n v="38.555161945911301"/>
    <n v="0.64449342202802695"/>
    <n v="1.0812023501282999"/>
    <n v="2"/>
    <n v="86.627397397524007"/>
    <n v="-112016.16321994699"/>
    <x v="8"/>
  </r>
  <r>
    <d v="2024-02-11T00:00:00"/>
    <x v="4"/>
    <x v="2"/>
    <x v="2"/>
    <s v="Fair"/>
    <n v="18.3479110028801"/>
    <n v="1253.2217908668599"/>
    <n v="600.69439490212505"/>
    <n v="9.5887302813191493"/>
    <x v="2"/>
    <n v="339.34746776803598"/>
    <n v="340953.55435242102"/>
    <n v="285386.30092871399"/>
    <n v="45.473046331371897"/>
    <n v="1.12673864439417"/>
    <n v="1.0578149367763701"/>
    <n v="4"/>
    <n v="75.101430233359494"/>
    <n v="-55567.253423707036"/>
    <x v="8"/>
  </r>
  <r>
    <d v="2024-02-18T00:00:00"/>
    <x v="4"/>
    <x v="2"/>
    <x v="1"/>
    <s v="Fair"/>
    <n v="16.171512660406901"/>
    <n v="2153.8101722987899"/>
    <n v="1359.57520498074"/>
    <n v="11.889705432933001"/>
    <x v="0"/>
    <n v="1528.6769939993501"/>
    <n v="333759.67439725198"/>
    <n v="664068.95560347696"/>
    <n v="15.6836143535588"/>
    <n v="0.63982062565892905"/>
    <n v="0.53678113938508498"/>
    <n v="7"/>
    <n v="86.244239917325203"/>
    <n v="330309.28120622499"/>
    <x v="8"/>
  </r>
  <r>
    <d v="2024-02-25T00:00:00"/>
    <x v="0"/>
    <x v="3"/>
    <x v="0"/>
    <s v="Good"/>
    <n v="22.096992258617899"/>
    <n v="1947.63937452293"/>
    <n v="864.66238116326394"/>
    <n v="9.6406080089730501"/>
    <x v="0"/>
    <n v="1897.3657535638399"/>
    <n v="13519.2487508259"/>
    <n v="142194.10404635401"/>
    <n v="59.606646380718303"/>
    <n v="1.44229281655886"/>
    <n v="0.86285365389502"/>
    <n v="5"/>
    <n v="76.980369277254496"/>
    <n v="128674.8552955281"/>
    <x v="8"/>
  </r>
  <r>
    <d v="2024-03-03T00:00:00"/>
    <x v="2"/>
    <x v="3"/>
    <x v="0"/>
    <s v="Fair"/>
    <n v="15.422374957762701"/>
    <n v="1582.57347870529"/>
    <n v="367.45554760549197"/>
    <n v="5.6385441114108303"/>
    <x v="0"/>
    <n v="730.47710066877596"/>
    <n v="168022.47326823499"/>
    <n v="640182.40958975197"/>
    <n v="20.918161880882401"/>
    <n v="1.2434282970571799"/>
    <n v="1.48416993987408"/>
    <n v="2"/>
    <n v="57.790201470280998"/>
    <n v="472159.93632151699"/>
    <x v="9"/>
  </r>
  <r>
    <d v="2024-03-10T00:00:00"/>
    <x v="1"/>
    <x v="2"/>
    <x v="1"/>
    <s v="Critical"/>
    <n v="18.216506351299799"/>
    <n v="2046.88322683261"/>
    <n v="1484.4586298599399"/>
    <n v="10.916812078708199"/>
    <x v="1"/>
    <n v="1968.55365769475"/>
    <n v="399589.89811847202"/>
    <n v="641659.73473535303"/>
    <n v="19.6687124266378"/>
    <n v="1.1986086740264701"/>
    <n v="1.0366910846541899"/>
    <n v="4"/>
    <n v="98.479093641726294"/>
    <n v="242069.83661688102"/>
    <x v="9"/>
  </r>
  <r>
    <d v="2024-03-17T00:00:00"/>
    <x v="0"/>
    <x v="1"/>
    <x v="2"/>
    <s v="Good"/>
    <n v="15.8461567485126"/>
    <n v="1968.14380294017"/>
    <n v="1319.4445139765701"/>
    <n v="12.814852020428299"/>
    <x v="0"/>
    <n v="1675.4446460828799"/>
    <n v="257355.16849967299"/>
    <n v="544519.13430462196"/>
    <n v="57.688060321325402"/>
    <n v="0.248766230706151"/>
    <n v="0.956565719180833"/>
    <n v="7"/>
    <n v="93.432657728769598"/>
    <n v="287163.96580494894"/>
    <x v="9"/>
  </r>
  <r>
    <d v="2024-03-24T00:00:00"/>
    <x v="4"/>
    <x v="2"/>
    <x v="0"/>
    <s v="Good"/>
    <n v="18.981737627171601"/>
    <n v="1085.30617479082"/>
    <n v="904.61708189425099"/>
    <n v="9.4194560640768898"/>
    <x v="2"/>
    <n v="1311.7969405188701"/>
    <n v="414670.26434810599"/>
    <n v="474861.51011431398"/>
    <n v="66.792064686524299"/>
    <n v="0.42080523063036601"/>
    <n v="0.86633351416919302"/>
    <n v="6"/>
    <n v="88.799403730166205"/>
    <n v="60191.245766207983"/>
    <x v="9"/>
  </r>
  <r>
    <d v="2024-03-31T00:00:00"/>
    <x v="4"/>
    <x v="4"/>
    <x v="3"/>
    <s v="Fair"/>
    <n v="17.387418258213501"/>
    <n v="2674.5778301983801"/>
    <n v="1151.9026227547399"/>
    <n v="14.3973534116155"/>
    <x v="0"/>
    <n v="161.89941586671"/>
    <n v="31485.9375314356"/>
    <n v="247507.55959464001"/>
    <n v="29.1558338129635"/>
    <n v="0.14706648069780401"/>
    <n v="1.2083200410983299"/>
    <n v="3"/>
    <n v="70.702883373851805"/>
    <n v="216021.62206320441"/>
    <x v="9"/>
  </r>
  <r>
    <d v="2024-04-07T00:00:00"/>
    <x v="0"/>
    <x v="3"/>
    <x v="1"/>
    <s v="Fair"/>
    <n v="22.858726391594001"/>
    <n v="2135.4937964717101"/>
    <n v="87.476851190198502"/>
    <n v="11.160635845738801"/>
    <x v="2"/>
    <n v="1445.37104128685"/>
    <n v="130116.98653323"/>
    <n v="718202.15028596995"/>
    <n v="31.625635387924799"/>
    <n v="1.32159680356014"/>
    <n v="1.3266680925295899"/>
    <n v="3"/>
    <n v="90.407713964066701"/>
    <n v="588085.16375274002"/>
    <x v="10"/>
  </r>
  <r>
    <d v="2024-04-14T00:00:00"/>
    <x v="2"/>
    <x v="2"/>
    <x v="1"/>
    <s v="Fair"/>
    <n v="10.8960487172657"/>
    <n v="1510.30565345683"/>
    <n v="586.792403265703"/>
    <n v="6.5779753270682502"/>
    <x v="1"/>
    <n v="1722.5363877229499"/>
    <n v="76555.802552734705"/>
    <n v="532483.82317127497"/>
    <n v="32.914238535985703"/>
    <n v="0.64039731108484999"/>
    <n v="0.58960790257314899"/>
    <n v="8"/>
    <n v="65.949631909155599"/>
    <n v="455928.02061854023"/>
    <x v="10"/>
  </r>
  <r>
    <d v="2024-04-21T00:00:00"/>
    <x v="2"/>
    <x v="4"/>
    <x v="1"/>
    <s v="Good"/>
    <n v="24.486381217940099"/>
    <n v="1114.9915488333199"/>
    <n v="1135.77056227751"/>
    <n v="7.7655324074943097"/>
    <x v="1"/>
    <n v="537.58744624420501"/>
    <n v="58816.646717555297"/>
    <n v="560366.55865881697"/>
    <n v="66.418035819860506"/>
    <n v="0.375319511026668"/>
    <n v="1.3631779218093401"/>
    <n v="2"/>
    <n v="73.893852360132797"/>
    <n v="501549.91194126167"/>
    <x v="10"/>
  </r>
  <r>
    <d v="2024-04-28T00:00:00"/>
    <x v="0"/>
    <x v="3"/>
    <x v="1"/>
    <s v="Fair"/>
    <n v="24.5270105084021"/>
    <n v="1145.13022186341"/>
    <n v="1450.5239723197201"/>
    <n v="10.265507861260801"/>
    <x v="0"/>
    <n v="1142.3464617495699"/>
    <n v="305043.90059255401"/>
    <n v="353632.24928984599"/>
    <n v="35.712612982954703"/>
    <n v="0.67915552208815999"/>
    <n v="1.09095132016037"/>
    <n v="5"/>
    <n v="75.883102732288705"/>
    <n v="48588.348697291978"/>
    <x v="10"/>
  </r>
  <r>
    <d v="2024-05-05T00:00:00"/>
    <x v="2"/>
    <x v="2"/>
    <x v="1"/>
    <s v="Good"/>
    <n v="18.996967806381299"/>
    <n v="2833.97978149046"/>
    <n v="90.102325189391607"/>
    <n v="9.30591929335516"/>
    <x v="0"/>
    <n v="762.794448731324"/>
    <n v="81145.280037000397"/>
    <n v="510704.45821578702"/>
    <n v="35.970651282749998"/>
    <n v="0.98167167596403504"/>
    <n v="1.4848456211352501"/>
    <n v="8"/>
    <n v="56.9237185131065"/>
    <n v="429559.17817878665"/>
    <x v="11"/>
  </r>
  <r>
    <d v="2024-05-12T00:00:00"/>
    <x v="3"/>
    <x v="4"/>
    <x v="2"/>
    <s v="Fair"/>
    <n v="15.1224063517912"/>
    <n v="603.50675669605596"/>
    <n v="951.095921506526"/>
    <n v="14.020877610081699"/>
    <x v="0"/>
    <n v="334.19129978075"/>
    <n v="245598.52687520001"/>
    <n v="711552.82128689601"/>
    <n v="13.6833238976226"/>
    <n v="0.17899548113326799"/>
    <n v="1.17805422201897"/>
    <n v="7"/>
    <n v="76.582197111287002"/>
    <n v="465954.29441169603"/>
    <x v="11"/>
  </r>
  <r>
    <d v="2024-05-19T00:00:00"/>
    <x v="4"/>
    <x v="4"/>
    <x v="2"/>
    <s v="Good"/>
    <n v="20.385326544671798"/>
    <n v="556.95098000687301"/>
    <n v="1910.6373241389799"/>
    <n v="5.8853416608219202"/>
    <x v="2"/>
    <n v="370.82855868779097"/>
    <n v="243035.75485434299"/>
    <n v="697458.16106151801"/>
    <n v="14.4445103641513"/>
    <n v="1.2490323276236499"/>
    <n v="1.4382448955817599"/>
    <n v="8"/>
    <n v="87.849020071228395"/>
    <n v="454422.40620717499"/>
    <x v="11"/>
  </r>
  <r>
    <d v="2024-05-26T00:00:00"/>
    <x v="1"/>
    <x v="3"/>
    <x v="1"/>
    <s v="Good"/>
    <n v="16.423466326977302"/>
    <n v="1927.62840260844"/>
    <n v="1344.12158487639"/>
    <n v="13.522891259107499"/>
    <x v="1"/>
    <n v="1278.52255452503"/>
    <n v="484986.92129072"/>
    <n v="271349.503303112"/>
    <n v="44.884264969164199"/>
    <n v="0.45253062710945402"/>
    <n v="1.1577739679189401"/>
    <n v="5"/>
    <n v="60.507172634865903"/>
    <n v="-213637.417987608"/>
    <x v="11"/>
  </r>
  <r>
    <d v="2024-06-02T00:00:00"/>
    <x v="1"/>
    <x v="2"/>
    <x v="1"/>
    <s v="Fair"/>
    <n v="11.2006628547734"/>
    <n v="1499.6771173376501"/>
    <n v="1525.74470263126"/>
    <n v="11.8740724988556"/>
    <x v="2"/>
    <n v="950.99786970635296"/>
    <n v="422975.33634096198"/>
    <n v="868450.67657588294"/>
    <n v="47.387774591548599"/>
    <n v="1.12167684732037"/>
    <n v="1.24494462715522"/>
    <n v="3"/>
    <n v="72.170021369289799"/>
    <n v="445475.34023492096"/>
    <x v="0"/>
  </r>
  <r>
    <d v="2024-06-09T00:00:00"/>
    <x v="1"/>
    <x v="1"/>
    <x v="0"/>
    <s v="Fair"/>
    <n v="23.7841861865606"/>
    <n v="637.00191542553205"/>
    <n v="250.412462758961"/>
    <n v="7.6397850934465801"/>
    <x v="2"/>
    <n v="933.935768535325"/>
    <n v="228168.985542126"/>
    <n v="756545.10548668797"/>
    <n v="48.109895145415102"/>
    <n v="0.348947514459304"/>
    <n v="0.82778287379140503"/>
    <n v="3"/>
    <n v="68.902984196701595"/>
    <n v="528376.11994456197"/>
    <x v="0"/>
  </r>
  <r>
    <d v="2024-06-16T00:00:00"/>
    <x v="1"/>
    <x v="0"/>
    <x v="1"/>
    <s v="Good"/>
    <n v="20.056820325011699"/>
    <n v="2850.2015542806898"/>
    <n v="1277.2292592829799"/>
    <n v="5.9900976281849703"/>
    <x v="2"/>
    <n v="1351.0703873728401"/>
    <n v="13636.548999073701"/>
    <n v="216690.962906948"/>
    <n v="20.746603539168301"/>
    <n v="1.1473177972902699"/>
    <n v="0.83736688309847296"/>
    <n v="1"/>
    <n v="78.638629006513199"/>
    <n v="203054.41390787429"/>
    <x v="0"/>
  </r>
  <r>
    <d v="2024-06-23T00:00:00"/>
    <x v="2"/>
    <x v="1"/>
    <x v="0"/>
    <s v="Fair"/>
    <n v="18.575779866468999"/>
    <n v="2466.40256062566"/>
    <n v="1903.42164917183"/>
    <n v="7.9821062008133996"/>
    <x v="2"/>
    <n v="316.194560441688"/>
    <n v="349163.18177216098"/>
    <n v="462977.80428291002"/>
    <n v="70.154517468664494"/>
    <n v="0.41811996940607199"/>
    <n v="1.3162901932650399"/>
    <n v="7"/>
    <n v="78.1802223521466"/>
    <n v="113814.62251074903"/>
    <x v="0"/>
  </r>
  <r>
    <d v="2024-06-30T00:00:00"/>
    <x v="2"/>
    <x v="2"/>
    <x v="1"/>
    <s v="Critical"/>
    <n v="11.578754144263799"/>
    <n v="508.89146888716903"/>
    <n v="651.60227404539899"/>
    <n v="11.8888006164599"/>
    <x v="2"/>
    <n v="1885.2085571943101"/>
    <n v="17514.029261296499"/>
    <n v="421700.26649959199"/>
    <n v="60.459552827730199"/>
    <n v="1.21464008502343"/>
    <n v="0.70734623663384899"/>
    <n v="2"/>
    <n v="86.771942538492794"/>
    <n v="404186.23723829549"/>
    <x v="0"/>
  </r>
  <r>
    <d v="2023-06-04T00:00:00"/>
    <x v="0"/>
    <x v="1"/>
    <x v="1"/>
    <s v="Critical"/>
    <n v="11.976466992814601"/>
    <n v="1290.14128897195"/>
    <n v="1142.9175748047201"/>
    <n v="12.4849908314269"/>
    <x v="0"/>
    <n v="678.15737903766797"/>
    <n v="95776.558941388299"/>
    <n v="555696.52197796002"/>
    <n v="64.712775206867803"/>
    <n v="1.42930355451156"/>
    <n v="1.1390577451953301"/>
    <n v="9"/>
    <n v="58.343727730356498"/>
    <n v="459919.96303657175"/>
    <x v="0"/>
  </r>
  <r>
    <d v="2023-06-11T00:00:00"/>
    <x v="4"/>
    <x v="4"/>
    <x v="0"/>
    <s v="Fair"/>
    <n v="23.823855149018101"/>
    <n v="2308.1999199616598"/>
    <n v="862.36305978703399"/>
    <n v="11.1620565014648"/>
    <x v="0"/>
    <n v="1763.07253015786"/>
    <n v="299492.505269596"/>
    <n v="388889.21698639699"/>
    <n v="48.415494647702701"/>
    <n v="1.3337771753874199"/>
    <n v="1.1290126000145599"/>
    <n v="7"/>
    <n v="63.906427322514602"/>
    <n v="89396.711716800986"/>
    <x v="0"/>
  </r>
  <r>
    <d v="2023-06-18T00:00:00"/>
    <x v="1"/>
    <x v="2"/>
    <x v="1"/>
    <s v="None"/>
    <n v="14.6502646523724"/>
    <n v="1011.0410600914"/>
    <n v="1562.87425039188"/>
    <n v="5.3504347808522299"/>
    <x v="0"/>
    <n v="878.69102231233705"/>
    <n v="209287.90429809401"/>
    <n v="652344.37708151096"/>
    <n v="65.748488664300794"/>
    <n v="0.83647919746713595"/>
    <n v="0.90816177184557201"/>
    <n v="9"/>
    <n v="59.944378859644097"/>
    <n v="443056.47278341698"/>
    <x v="0"/>
  </r>
  <r>
    <d v="2023-06-25T00:00:00"/>
    <x v="2"/>
    <x v="4"/>
    <x v="2"/>
    <s v="Fair"/>
    <n v="21.836218649317001"/>
    <n v="2521.5034342833901"/>
    <n v="1489.7040485267401"/>
    <n v="7.61676580189331"/>
    <x v="0"/>
    <n v="1216.08701505822"/>
    <n v="46430.455522891301"/>
    <n v="810146.89232628106"/>
    <n v="58.3928295093461"/>
    <n v="0.39663942300149102"/>
    <n v="0.83671754894242101"/>
    <n v="1"/>
    <n v="61.118233297500097"/>
    <n v="763716.43680338981"/>
    <x v="0"/>
  </r>
  <r>
    <d v="2023-07-02T00:00:00"/>
    <x v="4"/>
    <x v="1"/>
    <x v="0"/>
    <s v="Fair"/>
    <n v="14.8134914417576"/>
    <n v="2180.0320894645301"/>
    <n v="140.45409632929201"/>
    <n v="7.4002818066740099"/>
    <x v="2"/>
    <n v="941.43942416148798"/>
    <n v="394171.63054253301"/>
    <n v="862356.54692869703"/>
    <n v="56.005963873225397"/>
    <n v="0.85064978348324605"/>
    <n v="1.3149093170636199"/>
    <n v="8"/>
    <n v="56.444158071765202"/>
    <n v="468184.91638616403"/>
    <x v="1"/>
  </r>
  <r>
    <d v="2023-07-09T00:00:00"/>
    <x v="1"/>
    <x v="2"/>
    <x v="1"/>
    <s v="Good"/>
    <n v="19.791329223378799"/>
    <n v="2396.8848028575999"/>
    <n v="766.97259905665499"/>
    <n v="7.4690134820932199"/>
    <x v="2"/>
    <n v="643.62295534923896"/>
    <n v="377178.17211072601"/>
    <n v="652134.51232288999"/>
    <n v="16.755717574643199"/>
    <n v="1.3047167341464501"/>
    <n v="0.86435123456904905"/>
    <n v="8"/>
    <n v="95.002983048247003"/>
    <n v="274956.34021216398"/>
    <x v="1"/>
  </r>
  <r>
    <d v="2023-07-16T00:00:00"/>
    <x v="4"/>
    <x v="4"/>
    <x v="3"/>
    <s v="Good"/>
    <n v="23.720149863349299"/>
    <n v="659.17981578783497"/>
    <n v="531.22550326288604"/>
    <n v="12.510852543897601"/>
    <x v="0"/>
    <n v="1725.6600547770399"/>
    <n v="10814.505372866"/>
    <n v="50956.298531526802"/>
    <n v="53.690406110566997"/>
    <n v="0.96323360875666997"/>
    <n v="1.25406626381915"/>
    <n v="7"/>
    <n v="64.252941298693997"/>
    <n v="40141.793158660803"/>
    <x v="1"/>
  </r>
  <r>
    <d v="2023-07-23T00:00:00"/>
    <x v="0"/>
    <x v="4"/>
    <x v="2"/>
    <s v="Critical"/>
    <n v="13.0507941159896"/>
    <n v="2477.6580634963598"/>
    <n v="403.04373538695199"/>
    <n v="12.941270643723101"/>
    <x v="1"/>
    <n v="1277.86421707146"/>
    <n v="433198.421807885"/>
    <n v="570622.42934284802"/>
    <n v="14.4176300996587"/>
    <n v="1.1542356947135199"/>
    <n v="0.70819429818014101"/>
    <n v="5"/>
    <n v="70.722628448053399"/>
    <n v="137424.00753496302"/>
    <x v="1"/>
  </r>
  <r>
    <d v="2023-07-30T00:00:00"/>
    <x v="1"/>
    <x v="1"/>
    <x v="0"/>
    <s v="Fair"/>
    <n v="14.8818361488731"/>
    <n v="1285.4266426905999"/>
    <n v="1958.4510171198001"/>
    <n v="8.3070820623441008"/>
    <x v="2"/>
    <n v="1558.5363559842201"/>
    <n v="417693.73426701699"/>
    <n v="246357.75613108199"/>
    <n v="67.779647027660303"/>
    <n v="0.81665581808979504"/>
    <n v="1.0095765210677801"/>
    <n v="2"/>
    <n v="72.904325324932998"/>
    <n v="-171335.978135935"/>
    <x v="1"/>
  </r>
  <r>
    <d v="2023-08-06T00:00:00"/>
    <x v="2"/>
    <x v="1"/>
    <x v="3"/>
    <s v="Fair"/>
    <n v="21.611384759375401"/>
    <n v="2064.3549170707902"/>
    <n v="703.79226784748801"/>
    <n v="8.8789939071103703"/>
    <x v="0"/>
    <n v="1256.2306473353599"/>
    <n v="72487.860407331405"/>
    <n v="297169.499676437"/>
    <n v="23.830971636297299"/>
    <n v="1.34696139455814"/>
    <n v="1.1623395134888399"/>
    <n v="6"/>
    <n v="70.291269348569699"/>
    <n v="224681.6392691056"/>
    <x v="2"/>
  </r>
  <r>
    <d v="2023-08-13T00:00:00"/>
    <x v="3"/>
    <x v="3"/>
    <x v="1"/>
    <s v="Good"/>
    <n v="10.908470315131099"/>
    <n v="2743.7714905555799"/>
    <n v="1190.7214565240299"/>
    <n v="5.2625762744256797"/>
    <x v="2"/>
    <n v="1527.8436479654199"/>
    <n v="463150.14713325503"/>
    <n v="819492.84509974695"/>
    <n v="26.681147838706998"/>
    <n v="0.60400524751513496"/>
    <n v="0.65101938556077099"/>
    <n v="6"/>
    <n v="89.308781969607594"/>
    <n v="356342.69796649192"/>
    <x v="2"/>
  </r>
  <r>
    <d v="2023-08-20T00:00:00"/>
    <x v="4"/>
    <x v="1"/>
    <x v="2"/>
    <s v="Fair"/>
    <n v="14.8363880024332"/>
    <n v="1758.6411413158801"/>
    <n v="753.75482403255899"/>
    <n v="9.8536770583229192"/>
    <x v="1"/>
    <n v="1155.7643323806999"/>
    <n v="27781.912207632398"/>
    <n v="137032.51672951001"/>
    <n v="41.908420825960597"/>
    <n v="0.59820337610896701"/>
    <n v="0.94010272088984803"/>
    <n v="4"/>
    <n v="60.603693024973801"/>
    <n v="109250.60452187761"/>
    <x v="2"/>
  </r>
  <r>
    <d v="2023-08-27T00:00:00"/>
    <x v="1"/>
    <x v="3"/>
    <x v="1"/>
    <s v="Fair"/>
    <n v="19.327057042134498"/>
    <n v="1221.22063691017"/>
    <n v="353.36149793521901"/>
    <n v="12.194060691893901"/>
    <x v="1"/>
    <n v="1500.9142292932299"/>
    <n v="62143.726497979602"/>
    <n v="255522.52603111899"/>
    <n v="30.909466427058302"/>
    <n v="1.33283107814848"/>
    <n v="1.4677085486344801"/>
    <n v="2"/>
    <n v="55.3208841933142"/>
    <n v="193378.79953313939"/>
    <x v="2"/>
  </r>
  <r>
    <d v="2023-09-03T00:00:00"/>
    <x v="1"/>
    <x v="2"/>
    <x v="1"/>
    <s v="Critical"/>
    <n v="10.1681114563366"/>
    <n v="2695.76109428786"/>
    <n v="1652.48314294234"/>
    <n v="9.4991990665864101"/>
    <x v="1"/>
    <n v="1876.3127634585701"/>
    <n v="179970.027473978"/>
    <n v="823250.13169329497"/>
    <n v="14.246247406747999"/>
    <n v="1.06613840762692"/>
    <n v="1.2601293245315199"/>
    <n v="6"/>
    <n v="77.647282426912696"/>
    <n v="643280.10421931697"/>
    <x v="3"/>
  </r>
  <r>
    <d v="2023-09-10T00:00:00"/>
    <x v="4"/>
    <x v="4"/>
    <x v="3"/>
    <s v="Critical"/>
    <n v="16.065035345091299"/>
    <n v="1785.1901786470801"/>
    <n v="775.59976116581197"/>
    <n v="13.485315042713699"/>
    <x v="0"/>
    <n v="1946.4390018137001"/>
    <n v="305056.00487360102"/>
    <n v="882177.05808942195"/>
    <n v="47.606373887848903"/>
    <n v="0.91798995621660195"/>
    <n v="0.64802538402514698"/>
    <n v="4"/>
    <n v="57.015630836564803"/>
    <n v="577121.05321582092"/>
    <x v="3"/>
  </r>
  <r>
    <d v="2023-09-17T00:00:00"/>
    <x v="0"/>
    <x v="1"/>
    <x v="1"/>
    <s v="Fair"/>
    <n v="20.157641637366201"/>
    <n v="674.40016737230701"/>
    <n v="1675.15680559459"/>
    <n v="10.9251643741799"/>
    <x v="0"/>
    <n v="1905.52479468602"/>
    <n v="38608.982630536702"/>
    <n v="67491.380647235404"/>
    <n v="19.5595829549748"/>
    <n v="0.13449199636543199"/>
    <n v="0.90496244528484604"/>
    <n v="1"/>
    <n v="66.024240541178301"/>
    <n v="28882.398016698702"/>
    <x v="3"/>
  </r>
  <r>
    <d v="2023-09-24T00:00:00"/>
    <x v="4"/>
    <x v="2"/>
    <x v="1"/>
    <s v="Fair"/>
    <n v="12.1334103253359"/>
    <n v="1239.339215659"/>
    <n v="1598.4209959191601"/>
    <n v="8.2613006843540298"/>
    <x v="0"/>
    <n v="307.97760936969701"/>
    <n v="401183.17974382697"/>
    <n v="253079.05043107001"/>
    <n v="23.932991909919402"/>
    <n v="1.0984762868975599"/>
    <n v="0.64417172751967899"/>
    <n v="5"/>
    <n v="54.733122381230203"/>
    <n v="-148104.12931275697"/>
    <x v="3"/>
  </r>
  <r>
    <d v="2023-10-01T00:00:00"/>
    <x v="1"/>
    <x v="4"/>
    <x v="1"/>
    <s v="Fair"/>
    <n v="18.439724205784302"/>
    <n v="2503.2788960243101"/>
    <n v="1672.04228245071"/>
    <n v="7.6711998318013004"/>
    <x v="1"/>
    <n v="1123.22907076652"/>
    <n v="41912.9583854921"/>
    <n v="64295.703503041499"/>
    <n v="40.3435406830788"/>
    <n v="0.60582243004232905"/>
    <n v="0.620667721347267"/>
    <n v="2"/>
    <n v="77.568182992753407"/>
    <n v="22382.745117549399"/>
    <x v="4"/>
  </r>
  <r>
    <d v="2023-10-08T00:00:00"/>
    <x v="4"/>
    <x v="3"/>
    <x v="2"/>
    <s v="Critical"/>
    <n v="24.9690565332426"/>
    <n v="1066.64300674939"/>
    <n v="413.67273549575401"/>
    <n v="12.9106387817819"/>
    <x v="1"/>
    <n v="467.76981820914699"/>
    <n v="117938.526579578"/>
    <n v="882403.79592164198"/>
    <n v="46.579937799132601"/>
    <n v="1.2299334919315601"/>
    <n v="1.0971125532322401"/>
    <n v="7"/>
    <n v="57.890593849461098"/>
    <n v="764465.26934206393"/>
    <x v="4"/>
  </r>
  <r>
    <d v="2023-10-15T00:00:00"/>
    <x v="4"/>
    <x v="1"/>
    <x v="0"/>
    <s v="Critical"/>
    <n v="20.861498431855299"/>
    <n v="815.937076014946"/>
    <n v="1335.11277877512"/>
    <n v="12.725050972394699"/>
    <x v="1"/>
    <n v="168.769516721348"/>
    <n v="465456.72938029998"/>
    <n v="422918.74046359002"/>
    <n v="14.458789384227099"/>
    <n v="0.750079722888225"/>
    <n v="0.95374973557324705"/>
    <n v="9"/>
    <n v="69.943704501479502"/>
    <n v="-42537.988916709961"/>
    <x v="4"/>
  </r>
  <r>
    <d v="2023-10-22T00:00:00"/>
    <x v="4"/>
    <x v="3"/>
    <x v="0"/>
    <s v="Fair"/>
    <n v="24.139600280674401"/>
    <n v="1160.1457601091799"/>
    <n v="341.08446812295699"/>
    <n v="5.13437203591314"/>
    <x v="1"/>
    <n v="150.89548676088"/>
    <n v="476966.73698193202"/>
    <n v="501391.211758019"/>
    <n v="49.548218824036901"/>
    <n v="1.0904414676504299"/>
    <n v="0.58329258774514503"/>
    <n v="5"/>
    <n v="81.2749590951763"/>
    <n v="24424.47477608698"/>
    <x v="4"/>
  </r>
  <r>
    <d v="2023-10-29T00:00:00"/>
    <x v="0"/>
    <x v="3"/>
    <x v="1"/>
    <s v="None"/>
    <n v="24.649090520622899"/>
    <n v="1943.5731972380599"/>
    <n v="740.93676121881003"/>
    <n v="5.3510119908407097"/>
    <x v="2"/>
    <n v="750.29561555358703"/>
    <n v="24382.707569865899"/>
    <n v="423570.34942786302"/>
    <n v="57.968131711616799"/>
    <n v="0.61863072098190397"/>
    <n v="0.60436325722705198"/>
    <n v="3"/>
    <n v="58.519359018400401"/>
    <n v="399187.64185799711"/>
    <x v="4"/>
  </r>
  <r>
    <d v="2023-11-05T00:00:00"/>
    <x v="0"/>
    <x v="4"/>
    <x v="2"/>
    <s v="Good"/>
    <n v="21.942878083239901"/>
    <n v="2331.2385911636402"/>
    <n v="1208.3945130029999"/>
    <n v="7.7093620793107096"/>
    <x v="0"/>
    <n v="1597.7604057435401"/>
    <n v="138328.23579845199"/>
    <n v="883674.33508875303"/>
    <n v="58.850035766933601"/>
    <n v="0.636129400152458"/>
    <n v="0.582857993348046"/>
    <n v="9"/>
    <n v="97.465654094411093"/>
    <n v="745346.09929030109"/>
    <x v="5"/>
  </r>
  <r>
    <d v="2023-11-12T00:00:00"/>
    <x v="4"/>
    <x v="2"/>
    <x v="1"/>
    <s v="Critical"/>
    <n v="18.438594377914999"/>
    <n v="705.53528147069096"/>
    <n v="661.45075929111601"/>
    <n v="8.1561255790818006"/>
    <x v="1"/>
    <n v="567.270903550713"/>
    <n v="294107.84783652797"/>
    <n v="747881.93921598303"/>
    <n v="52.848785171357697"/>
    <n v="0.52876792863366995"/>
    <n v="1.0122157673063601"/>
    <n v="1"/>
    <n v="64.199253049675903"/>
    <n v="453774.09137945506"/>
    <x v="5"/>
  </r>
  <r>
    <d v="2023-11-19T00:00:00"/>
    <x v="2"/>
    <x v="3"/>
    <x v="1"/>
    <s v="Good"/>
    <n v="20.024305576836301"/>
    <n v="1405.7859224732099"/>
    <n v="1190.4660674126501"/>
    <n v="11.840660188453001"/>
    <x v="1"/>
    <n v="1785.04830460174"/>
    <n v="122904.51462058901"/>
    <n v="195117.27373088"/>
    <n v="30.782118811924502"/>
    <n v="0.24441203251895699"/>
    <n v="0.76657009982621904"/>
    <n v="3"/>
    <n v="60.9035078841397"/>
    <n v="72212.759110290994"/>
    <x v="5"/>
  </r>
  <r>
    <d v="2023-11-26T00:00:00"/>
    <x v="4"/>
    <x v="4"/>
    <x v="0"/>
    <s v="Fair"/>
    <n v="24.052779265933399"/>
    <n v="1005.3031141688"/>
    <n v="1954.33545450414"/>
    <n v="14.510511383077599"/>
    <x v="1"/>
    <n v="1274.6673287164599"/>
    <n v="386168.49691016303"/>
    <n v="746518.49412419403"/>
    <n v="40.400408513892302"/>
    <n v="0.28140760419440702"/>
    <n v="1.30310035400324"/>
    <n v="5"/>
    <n v="74.095289075397204"/>
    <n v="360349.997214031"/>
    <x v="5"/>
  </r>
  <r>
    <d v="2023-12-03T00:00:00"/>
    <x v="0"/>
    <x v="0"/>
    <x v="2"/>
    <s v="Critical"/>
    <n v="13.526165440827199"/>
    <n v="2923.00228099077"/>
    <n v="1848.5997517252599"/>
    <n v="14.713624832177899"/>
    <x v="1"/>
    <n v="744.75615112997696"/>
    <n v="58959.660351899402"/>
    <n v="586109.65538215498"/>
    <n v="64.443721925661805"/>
    <n v="1.04725096487187"/>
    <n v="0.55041622441476201"/>
    <n v="4"/>
    <n v="84.179261229881305"/>
    <n v="527149.99503025552"/>
    <x v="6"/>
  </r>
  <r>
    <d v="2023-12-10T00:00:00"/>
    <x v="0"/>
    <x v="2"/>
    <x v="1"/>
    <s v="Critical"/>
    <n v="22.0207941457424"/>
    <n v="1916.84095699311"/>
    <n v="493.400923412228"/>
    <n v="6.6344641796322801"/>
    <x v="3"/>
    <n v="128.76405327381801"/>
    <n v="449313.314292703"/>
    <n v="601927.12465057895"/>
    <n v="62.873308451210598"/>
    <n v="1.3481702027004401"/>
    <n v="1.0386570974982401"/>
    <n v="9"/>
    <n v="51.926300953880698"/>
    <n v="152613.81035787595"/>
    <x v="6"/>
  </r>
  <r>
    <d v="2023-12-17T00:00:00"/>
    <x v="4"/>
    <x v="3"/>
    <x v="0"/>
    <s v="Fair"/>
    <n v="16.023666821843101"/>
    <n v="994.00532868806795"/>
    <n v="884.67490319215801"/>
    <n v="8.2116079356178293"/>
    <x v="3"/>
    <n v="340.05446629621503"/>
    <n v="429432.92220784898"/>
    <n v="369455.34744041"/>
    <n v="15.049897602770701"/>
    <n v="0.26366911682559602"/>
    <n v="0.994479462717202"/>
    <n v="2"/>
    <n v="88.005605421492504"/>
    <n v="-59977.574767438986"/>
    <x v="6"/>
  </r>
  <r>
    <d v="2023-12-24T00:00:00"/>
    <x v="1"/>
    <x v="2"/>
    <x v="0"/>
    <s v="Fair"/>
    <n v="12.3470070696254"/>
    <n v="819.33024601106604"/>
    <n v="1992.6408180651199"/>
    <n v="5.8273245237304598"/>
    <x v="0"/>
    <n v="1475.10394688265"/>
    <n v="199274.09253744801"/>
    <n v="945433.70548126195"/>
    <n v="54.387321892499301"/>
    <n v="0.84560938172424305"/>
    <n v="0.81501420683949799"/>
    <n v="6"/>
    <n v="76.424869954277099"/>
    <n v="746159.6129438139"/>
    <x v="6"/>
  </r>
  <r>
    <d v="2023-12-31T00:00:00"/>
    <x v="1"/>
    <x v="1"/>
    <x v="0"/>
    <s v="Critical"/>
    <n v="14.1749534427634"/>
    <n v="2070.82154463804"/>
    <n v="918.77995781478705"/>
    <n v="9.5902876968451505"/>
    <x v="0"/>
    <n v="1612.5053137723"/>
    <n v="142779.89386169901"/>
    <n v="980300.99634121498"/>
    <n v="54.599934095186697"/>
    <n v="0.13592711420166301"/>
    <n v="0.99360824141564796"/>
    <n v="4"/>
    <n v="98.879037360510594"/>
    <n v="837521.10247951595"/>
    <x v="6"/>
  </r>
  <r>
    <d v="2024-01-07T00:00:00"/>
    <x v="1"/>
    <x v="3"/>
    <x v="2"/>
    <s v="Critical"/>
    <n v="22.081976217634999"/>
    <n v="613.81934423577695"/>
    <n v="1930.4508703921299"/>
    <n v="12.818298916484"/>
    <x v="2"/>
    <n v="585.12757197385497"/>
    <n v="70594.725373086301"/>
    <n v="959361.85477375204"/>
    <n v="30.792817285384199"/>
    <n v="0.58538478388297299"/>
    <n v="0.80277099281328501"/>
    <n v="2"/>
    <n v="60.147946311165299"/>
    <n v="888767.12940066576"/>
    <x v="7"/>
  </r>
  <r>
    <d v="2024-01-14T00:00:00"/>
    <x v="4"/>
    <x v="2"/>
    <x v="1"/>
    <s v="Fair"/>
    <n v="17.713121071291798"/>
    <n v="2143.6327652453201"/>
    <n v="116.769174568731"/>
    <n v="7.8366163513668399"/>
    <x v="0"/>
    <n v="1418.3568628340199"/>
    <n v="162224.50293687999"/>
    <n v="252532.99339412601"/>
    <n v="59.742457374884097"/>
    <n v="0.81150246893635802"/>
    <n v="1.0827063304737901"/>
    <n v="8"/>
    <n v="75.748823845975195"/>
    <n v="90308.490457246022"/>
    <x v="7"/>
  </r>
  <r>
    <d v="2024-01-21T00:00:00"/>
    <x v="2"/>
    <x v="3"/>
    <x v="0"/>
    <s v="Critical"/>
    <n v="13.1937479037486"/>
    <n v="2046.312826242"/>
    <n v="1720.19066630356"/>
    <n v="5.9115755018767198"/>
    <x v="0"/>
    <n v="874.44177519008201"/>
    <n v="322551.61738993099"/>
    <n v="96828.658767937493"/>
    <n v="28.912722264788901"/>
    <n v="0.68933449298746197"/>
    <n v="1.2226132400537599"/>
    <n v="1"/>
    <n v="63.526027386378701"/>
    <n v="-225722.95862199349"/>
    <x v="7"/>
  </r>
  <r>
    <d v="2024-01-28T00:00:00"/>
    <x v="1"/>
    <x v="1"/>
    <x v="0"/>
    <s v="Good"/>
    <n v="17.364683038384701"/>
    <n v="2594.1768920076202"/>
    <n v="1131.9813863314801"/>
    <n v="12.2799025176529"/>
    <x v="0"/>
    <n v="598.04597242579098"/>
    <n v="431901.77885804803"/>
    <n v="851398.39448647597"/>
    <n v="39.775643211509397"/>
    <n v="1.26145199926056"/>
    <n v="0.55642091739208099"/>
    <n v="2"/>
    <n v="59.553961445450298"/>
    <n v="419496.61562842794"/>
    <x v="7"/>
  </r>
  <r>
    <d v="2024-02-04T00:00:00"/>
    <x v="0"/>
    <x v="2"/>
    <x v="2"/>
    <s v="Fair"/>
    <n v="14.837344778902001"/>
    <n v="2398.2237385262401"/>
    <n v="1703.9213932702601"/>
    <n v="6.7269795929695997"/>
    <x v="0"/>
    <n v="236.396756481354"/>
    <n v="334963.93092221703"/>
    <n v="679864.94190176798"/>
    <n v="34.878120342461401"/>
    <n v="0.56985032609005304"/>
    <n v="0.78393194534737598"/>
    <n v="5"/>
    <n v="93.134591370370998"/>
    <n v="344901.01097955095"/>
    <x v="8"/>
  </r>
  <r>
    <d v="2024-02-11T00:00:00"/>
    <x v="1"/>
    <x v="2"/>
    <x v="2"/>
    <s v="Critical"/>
    <n v="19.210629710154699"/>
    <n v="2537.3569406424899"/>
    <n v="267.34841513749097"/>
    <n v="6.3303300387063697"/>
    <x v="0"/>
    <n v="1493.94474583798"/>
    <n v="482516.49184004997"/>
    <n v="968109.17850200902"/>
    <n v="47.542954219714801"/>
    <n v="0.25483444788391602"/>
    <n v="1.3182971381526201"/>
    <n v="4"/>
    <n v="83.927931485329296"/>
    <n v="485592.68666195904"/>
    <x v="8"/>
  </r>
  <r>
    <d v="2024-02-18T00:00:00"/>
    <x v="2"/>
    <x v="1"/>
    <x v="1"/>
    <s v="Good"/>
    <n v="22.774694528524002"/>
    <n v="1500.4235910950999"/>
    <n v="293.77205535488798"/>
    <n v="7.20464745938175"/>
    <x v="0"/>
    <n v="749.45357668955296"/>
    <n v="341939.57947277598"/>
    <n v="954693.31639368704"/>
    <n v="47.337653014920399"/>
    <n v="0.44752345360717399"/>
    <n v="1.2240621090130599"/>
    <n v="6"/>
    <n v="55.460844217750498"/>
    <n v="612753.73692091112"/>
    <x v="8"/>
  </r>
  <r>
    <d v="2024-02-25T00:00:00"/>
    <x v="2"/>
    <x v="3"/>
    <x v="1"/>
    <s v="Fair"/>
    <n v="20.782644941528201"/>
    <n v="2070.5880857028901"/>
    <n v="1911.5156649809101"/>
    <n v="9.7300181852865304"/>
    <x v="1"/>
    <n v="1067.5330363246301"/>
    <n v="163022.84135872801"/>
    <n v="659279.97605215001"/>
    <n v="45.012006304614097"/>
    <n v="1.2261393405896399"/>
    <n v="0.52301861157361496"/>
    <n v="8"/>
    <n v="95.669206028179303"/>
    <n v="496257.13469342201"/>
    <x v="8"/>
  </r>
  <r>
    <d v="2024-03-03T00:00:00"/>
    <x v="3"/>
    <x v="4"/>
    <x v="0"/>
    <s v="None"/>
    <n v="13.2488619130876"/>
    <n v="1817.3682612370901"/>
    <n v="1210.60203928347"/>
    <n v="11.1769315858983"/>
    <x v="2"/>
    <n v="771.01138589968696"/>
    <n v="78712.302970075194"/>
    <n v="227609.86176878901"/>
    <n v="19.181345837794701"/>
    <n v="1.49219825370586"/>
    <n v="1.17381309854272"/>
    <n v="1"/>
    <n v="79.755535393506904"/>
    <n v="148897.55879871381"/>
    <x v="9"/>
  </r>
  <r>
    <d v="2024-03-10T00:00:00"/>
    <x v="2"/>
    <x v="1"/>
    <x v="2"/>
    <s v="Fair"/>
    <n v="23.259632123441499"/>
    <n v="1667.91035432681"/>
    <n v="1476.06157878419"/>
    <n v="6.7002952434188803"/>
    <x v="1"/>
    <n v="1154.4946942066199"/>
    <n v="211014.788663454"/>
    <n v="328108.74501608597"/>
    <n v="49.541380220688602"/>
    <n v="0.54378379104244401"/>
    <n v="1.4950615477960101"/>
    <n v="7"/>
    <n v="87.729282477541602"/>
    <n v="117093.95635263197"/>
    <x v="9"/>
  </r>
  <r>
    <d v="2024-03-17T00:00:00"/>
    <x v="2"/>
    <x v="1"/>
    <x v="0"/>
    <s v="Fair"/>
    <n v="11.698898264294501"/>
    <n v="2958.7689089270302"/>
    <n v="989.24510585036296"/>
    <n v="7.2929145583873698"/>
    <x v="1"/>
    <n v="1655.6891507044199"/>
    <n v="303997.47994508798"/>
    <n v="134139.02434161599"/>
    <n v="52.7204126880508"/>
    <n v="0.74131287890028796"/>
    <n v="0.87258182505724502"/>
    <n v="3"/>
    <n v="61.110858710390403"/>
    <n v="-169858.45560347199"/>
    <x v="9"/>
  </r>
  <r>
    <d v="2024-03-24T00:00:00"/>
    <x v="2"/>
    <x v="3"/>
    <x v="2"/>
    <s v="Critical"/>
    <n v="21.286527180487202"/>
    <n v="1751.0117065885599"/>
    <n v="274.291522608582"/>
    <n v="10.479623766011301"/>
    <x v="1"/>
    <n v="180.442587473163"/>
    <n v="23545.638322549501"/>
    <n v="786342.39045161405"/>
    <n v="32.2583157468287"/>
    <n v="1.2993177829125899"/>
    <n v="0.94057417444102298"/>
    <n v="8"/>
    <n v="68.649268017309296"/>
    <n v="762796.75212906452"/>
    <x v="9"/>
  </r>
  <r>
    <d v="2024-03-31T00:00:00"/>
    <x v="0"/>
    <x v="2"/>
    <x v="0"/>
    <s v="Good"/>
    <n v="21.133179787269899"/>
    <n v="911.42580456252404"/>
    <n v="1394.80514242451"/>
    <n v="12.784047633691801"/>
    <x v="2"/>
    <n v="881.20390587433894"/>
    <n v="238772.91528721701"/>
    <n v="107655.25822631099"/>
    <n v="40.3029926119668"/>
    <n v="0.97062249321232597"/>
    <n v="1.4169380718029201"/>
    <n v="6"/>
    <n v="60.481398081275003"/>
    <n v="-131117.657060906"/>
    <x v="9"/>
  </r>
  <r>
    <d v="2024-04-07T00:00:00"/>
    <x v="2"/>
    <x v="3"/>
    <x v="1"/>
    <s v="Good"/>
    <n v="21.925410272608602"/>
    <n v="2598.6820032947098"/>
    <n v="1974.46508352511"/>
    <n v="12.2228287747003"/>
    <x v="1"/>
    <n v="1095.5444876279"/>
    <n v="126251.33920332001"/>
    <n v="564752.84046664403"/>
    <n v="65.5127963134033"/>
    <n v="0.69351872980165397"/>
    <n v="0.59832745442075397"/>
    <n v="1"/>
    <n v="63.095519980754602"/>
    <n v="438501.50126332405"/>
    <x v="10"/>
  </r>
  <r>
    <d v="2024-04-14T00:00:00"/>
    <x v="4"/>
    <x v="1"/>
    <x v="0"/>
    <s v="Fair"/>
    <n v="12.446103398944899"/>
    <n v="1235.9707551859101"/>
    <n v="858.11436999970203"/>
    <n v="11.781201687762399"/>
    <x v="1"/>
    <n v="869.64154939208402"/>
    <n v="106299.368155171"/>
    <n v="59094.810638547402"/>
    <n v="43.638012486168797"/>
    <n v="0.15653584280018501"/>
    <n v="0.52513475174853397"/>
    <n v="1"/>
    <n v="89.1726095103337"/>
    <n v="-47204.557516623601"/>
    <x v="10"/>
  </r>
  <r>
    <d v="2024-04-21T00:00:00"/>
    <x v="0"/>
    <x v="3"/>
    <x v="0"/>
    <s v="Critical"/>
    <n v="21.891006642431101"/>
    <n v="2788.0269583127802"/>
    <n v="1145.39643864305"/>
    <n v="9.2991324903752002"/>
    <x v="2"/>
    <n v="506.75389625659398"/>
    <n v="484247.97775090998"/>
    <n v="104941.622085714"/>
    <n v="33.277594858644797"/>
    <n v="0.63860104309507004"/>
    <n v="1.3771242197137901"/>
    <n v="4"/>
    <n v="92.194550640463405"/>
    <n v="-379306.35566519597"/>
    <x v="10"/>
  </r>
  <r>
    <d v="2024-04-28T00:00:00"/>
    <x v="1"/>
    <x v="3"/>
    <x v="2"/>
    <s v="Good"/>
    <n v="23.894538321454501"/>
    <n v="2202.9067470693999"/>
    <n v="992.26943775887105"/>
    <n v="9.9145282588237897"/>
    <x v="2"/>
    <n v="556.88748996763604"/>
    <n v="495710.53105544602"/>
    <n v="200766.037095134"/>
    <n v="69.116270626126195"/>
    <n v="0.24037144296223201"/>
    <n v="1.35051967404037"/>
    <n v="7"/>
    <n v="88.077132514114297"/>
    <n v="-294944.49396031199"/>
    <x v="10"/>
  </r>
  <r>
    <d v="2024-05-05T00:00:00"/>
    <x v="4"/>
    <x v="0"/>
    <x v="2"/>
    <s v="Good"/>
    <n v="16.503372041496899"/>
    <n v="1402.4525777163799"/>
    <n v="228.84801454617701"/>
    <n v="12.858180122435201"/>
    <x v="3"/>
    <n v="573.380873812922"/>
    <n v="281777.35704187403"/>
    <n v="89473.399054641894"/>
    <n v="19.7488604855705"/>
    <n v="0.92492878756228503"/>
    <n v="0.690700092636095"/>
    <n v="2"/>
    <n v="66.471445993567997"/>
    <n v="-192303.95798723213"/>
    <x v="11"/>
  </r>
  <r>
    <d v="2024-05-12T00:00:00"/>
    <x v="2"/>
    <x v="3"/>
    <x v="2"/>
    <s v="Good"/>
    <n v="16.712482875688899"/>
    <n v="2541.11008678084"/>
    <n v="1424.22222042881"/>
    <n v="14.8387632239582"/>
    <x v="0"/>
    <n v="1956.83561454035"/>
    <n v="358517.24343202898"/>
    <n v="893019.22637101996"/>
    <n v="61.814246337546798"/>
    <n v="1.3689058631100499"/>
    <n v="0.88942778655195398"/>
    <n v="4"/>
    <n v="55.490913810494497"/>
    <n v="534501.98293899093"/>
    <x v="11"/>
  </r>
  <r>
    <d v="2024-05-19T00:00:00"/>
    <x v="0"/>
    <x v="1"/>
    <x v="2"/>
    <s v="None"/>
    <n v="20.565065527775801"/>
    <n v="558.98744145231694"/>
    <n v="820.34823824755904"/>
    <n v="10.3369182697095"/>
    <x v="2"/>
    <n v="1841.7488347464"/>
    <n v="120466.973430371"/>
    <n v="889595.508127857"/>
    <n v="39.747779362630403"/>
    <n v="1.3284246931750501"/>
    <n v="0.678750083127591"/>
    <n v="4"/>
    <n v="58.314206339525903"/>
    <n v="769128.53469748597"/>
    <x v="11"/>
  </r>
  <r>
    <d v="2024-05-26T00:00:00"/>
    <x v="1"/>
    <x v="2"/>
    <x v="2"/>
    <s v="Fair"/>
    <n v="24.7398849895669"/>
    <n v="2763.3194405752702"/>
    <n v="720.98357548889101"/>
    <n v="10.640652372782901"/>
    <x v="2"/>
    <n v="1698.97951853883"/>
    <n v="186107.78834818999"/>
    <n v="470884.299252506"/>
    <n v="44.277762401420503"/>
    <n v="1.33462976465228"/>
    <n v="1.2696586543058801"/>
    <n v="7"/>
    <n v="92.049204398028394"/>
    <n v="284776.51090431598"/>
    <x v="11"/>
  </r>
  <r>
    <d v="2024-06-02T00:00:00"/>
    <x v="1"/>
    <x v="1"/>
    <x v="2"/>
    <s v="Critical"/>
    <n v="22.430766596090098"/>
    <n v="2156.1656082937802"/>
    <n v="1241.6029841843799"/>
    <n v="12.5069956918194"/>
    <x v="2"/>
    <n v="748.44415303365497"/>
    <n v="238629.41086961"/>
    <n v="850596.98574594397"/>
    <n v="48.732450067995103"/>
    <n v="0.44017425639796298"/>
    <n v="1.29988547151234"/>
    <n v="1"/>
    <n v="75.501766798355305"/>
    <n v="611967.57487633394"/>
    <x v="0"/>
  </r>
  <r>
    <d v="2024-06-09T00:00:00"/>
    <x v="0"/>
    <x v="2"/>
    <x v="1"/>
    <s v="Fair"/>
    <n v="16.054054450715999"/>
    <n v="1305.3375882120799"/>
    <n v="1831.01931863303"/>
    <n v="5.2925641404153501"/>
    <x v="0"/>
    <n v="700.57740650388905"/>
    <n v="19885.9151904711"/>
    <n v="390055.33048320102"/>
    <n v="45.8345112449665"/>
    <n v="0.552132639482528"/>
    <n v="1.2493237154916701"/>
    <n v="5"/>
    <n v="64.296555620662303"/>
    <n v="370169.41529272991"/>
    <x v="0"/>
  </r>
  <r>
    <d v="2024-06-16T00:00:00"/>
    <x v="1"/>
    <x v="4"/>
    <x v="0"/>
    <s v="Good"/>
    <n v="15.6218289750034"/>
    <n v="2590.35641754888"/>
    <n v="295.47852710565098"/>
    <n v="13.4665289560378"/>
    <x v="0"/>
    <n v="1308.6562551219499"/>
    <n v="189136.44540264501"/>
    <n v="788399.27721455903"/>
    <n v="38.436593062481002"/>
    <n v="0.799805472966994"/>
    <n v="1.01775044971947"/>
    <n v="7"/>
    <n v="86.490536454551503"/>
    <n v="599262.83181191399"/>
    <x v="0"/>
  </r>
  <r>
    <d v="2024-06-23T00:00:00"/>
    <x v="2"/>
    <x v="2"/>
    <x v="2"/>
    <s v="Critical"/>
    <n v="17.253259118673299"/>
    <n v="2710.7832762796902"/>
    <n v="808.61015236571302"/>
    <n v="11.467258265833101"/>
    <x v="2"/>
    <n v="66.0996127081808"/>
    <n v="413046.00914053398"/>
    <n v="421346.67413477699"/>
    <n v="55.028166432975603"/>
    <n v="0.63804410092919905"/>
    <n v="0.74336323909875501"/>
    <n v="8"/>
    <n v="60.849545844551301"/>
    <n v="8300.6649942430086"/>
    <x v="0"/>
  </r>
  <r>
    <d v="2024-06-30T00:00:00"/>
    <x v="2"/>
    <x v="2"/>
    <x v="2"/>
    <s v="Critical"/>
    <n v="10.435344878900599"/>
    <n v="648.73777949259795"/>
    <n v="145.180431468385"/>
    <n v="6.5602262327890299"/>
    <x v="2"/>
    <n v="329.80863654334701"/>
    <n v="392604.22716264799"/>
    <n v="904897.11611453397"/>
    <n v="27.748651518893901"/>
    <n v="0.52635772598769803"/>
    <n v="0.63404556405545898"/>
    <n v="1"/>
    <n v="87.296436977327502"/>
    <n v="512292.88895188598"/>
    <x v="0"/>
  </r>
  <r>
    <d v="2023-06-04T00:00:00"/>
    <x v="0"/>
    <x v="1"/>
    <x v="3"/>
    <s v="Fair"/>
    <n v="19.3897952168182"/>
    <n v="2231.2188453695398"/>
    <n v="1246.8515617123501"/>
    <n v="14.1296845364857"/>
    <x v="2"/>
    <n v="442.25747426184"/>
    <n v="428850.35979729402"/>
    <n v="748875.26642164402"/>
    <n v="61.700423448889403"/>
    <n v="0.305848644820364"/>
    <n v="1.36930348771875"/>
    <n v="6"/>
    <n v="76.625153977314497"/>
    <n v="320024.90662435"/>
    <x v="0"/>
  </r>
  <r>
    <d v="2023-06-11T00:00:00"/>
    <x v="0"/>
    <x v="2"/>
    <x v="1"/>
    <s v="Good"/>
    <n v="14.547820153405"/>
    <n v="1111.6718042499001"/>
    <n v="780.66249745461903"/>
    <n v="8.9256785531909806"/>
    <x v="2"/>
    <n v="544.23325309530696"/>
    <n v="365360.97829038702"/>
    <n v="813964.33633278403"/>
    <n v="14.086617765539501"/>
    <n v="1.30537512376614"/>
    <n v="1.3315296362737601"/>
    <n v="1"/>
    <n v="65.332070659135198"/>
    <n v="448603.35804239701"/>
    <x v="0"/>
  </r>
  <r>
    <d v="2023-06-18T00:00:00"/>
    <x v="0"/>
    <x v="3"/>
    <x v="1"/>
    <s v="Critical"/>
    <n v="17.051463982614099"/>
    <n v="2756.57059789804"/>
    <n v="1573.4667668488601"/>
    <n v="12.325382629841"/>
    <x v="0"/>
    <n v="563.55344364421398"/>
    <n v="154139.43816067901"/>
    <n v="170390.28423994401"/>
    <n v="33.850824149161497"/>
    <n v="0.25228950339755601"/>
    <n v="1.2080528725949999"/>
    <n v="5"/>
    <n v="54.809008833031598"/>
    <n v="16250.846079265"/>
    <x v="0"/>
  </r>
  <r>
    <d v="2023-06-25T00:00:00"/>
    <x v="2"/>
    <x v="1"/>
    <x v="0"/>
    <s v="Critical"/>
    <n v="11.241117081681701"/>
    <n v="611.51231690124803"/>
    <n v="518.07215438274102"/>
    <n v="7.4939092819698496"/>
    <x v="3"/>
    <n v="564.709846561169"/>
    <n v="263083.10388163099"/>
    <n v="655786.01872950501"/>
    <n v="67.853462104918094"/>
    <n v="1.1254773266340099"/>
    <n v="0.81088003359571703"/>
    <n v="3"/>
    <n v="64.729441990259701"/>
    <n v="392702.91484787402"/>
    <x v="0"/>
  </r>
  <r>
    <d v="2023-07-02T00:00:00"/>
    <x v="4"/>
    <x v="1"/>
    <x v="2"/>
    <s v="Fair"/>
    <n v="14.5187600743996"/>
    <n v="1669.4868890908999"/>
    <n v="1540.6751199589"/>
    <n v="14.2758061752772"/>
    <x v="0"/>
    <n v="293.15111796204297"/>
    <n v="26973.324155926301"/>
    <n v="203053.82263954301"/>
    <n v="26.843611120964699"/>
    <n v="1.2576576439695599"/>
    <n v="1.2867041346479"/>
    <n v="3"/>
    <n v="69.222810545734006"/>
    <n v="176080.49848361671"/>
    <x v="1"/>
  </r>
  <r>
    <d v="2023-07-09T00:00:00"/>
    <x v="4"/>
    <x v="1"/>
    <x v="0"/>
    <s v="Critical"/>
    <n v="23.490982246037099"/>
    <n v="1303.6377789993601"/>
    <n v="1793.99771987338"/>
    <n v="12.920722727268"/>
    <x v="1"/>
    <n v="1029.6910641135601"/>
    <n v="257942.81125986201"/>
    <n v="341033.78638159297"/>
    <n v="12.929313814227401"/>
    <n v="0.93365919060215596"/>
    <n v="1.0570517445762899"/>
    <n v="4"/>
    <n v="51.647380237488598"/>
    <n v="83090.975121730968"/>
    <x v="1"/>
  </r>
  <r>
    <d v="2023-07-16T00:00:00"/>
    <x v="1"/>
    <x v="1"/>
    <x v="3"/>
    <s v="Fair"/>
    <n v="19.673233174766899"/>
    <n v="2670.7349668166999"/>
    <n v="783.58335085086696"/>
    <n v="6.4088156420514997"/>
    <x v="1"/>
    <n v="734.33906191636504"/>
    <n v="46113.772705217598"/>
    <n v="569135.80710155796"/>
    <n v="58.374803966146601"/>
    <n v="1.41915714550838"/>
    <n v="1.3167852857142599"/>
    <n v="4"/>
    <n v="98.135267829917396"/>
    <n v="523022.03439634037"/>
    <x v="1"/>
  </r>
  <r>
    <d v="2023-07-23T00:00:00"/>
    <x v="2"/>
    <x v="2"/>
    <x v="0"/>
    <s v="Fair"/>
    <n v="18.935028369869499"/>
    <n v="2421.70635018857"/>
    <n v="1566.3468591966"/>
    <n v="10.548213576486299"/>
    <x v="1"/>
    <n v="1607.8139853216901"/>
    <n v="98715.086148177696"/>
    <n v="990116.22451213596"/>
    <n v="18.6235558770376"/>
    <n v="0.12247538674727"/>
    <n v="1.18346687413396"/>
    <n v="8"/>
    <n v="50.080492836193798"/>
    <n v="891401.13836395822"/>
    <x v="1"/>
  </r>
  <r>
    <d v="2023-07-30T00:00:00"/>
    <x v="4"/>
    <x v="2"/>
    <x v="0"/>
    <s v="Critical"/>
    <n v="21.1957694017789"/>
    <n v="2992.9738747067499"/>
    <n v="1734.29816221186"/>
    <n v="6.1805146208603103"/>
    <x v="1"/>
    <n v="632.11742044002403"/>
    <n v="245331.718002312"/>
    <n v="240183.15458474899"/>
    <n v="69.031307943546594"/>
    <n v="1.4034841366527699"/>
    <n v="1.29139732855889"/>
    <n v="8"/>
    <n v="69.247984561372903"/>
    <n v="-5148.5634175630112"/>
    <x v="1"/>
  </r>
  <r>
    <d v="2023-08-06T00:00:00"/>
    <x v="2"/>
    <x v="1"/>
    <x v="2"/>
    <s v="Critical"/>
    <n v="20.813723563889202"/>
    <n v="645.52148517841601"/>
    <n v="1074.77852451782"/>
    <n v="5.52949009441957"/>
    <x v="0"/>
    <n v="755.19882543137203"/>
    <n v="178375.10753143401"/>
    <n v="965654.96795500698"/>
    <n v="32.316264431322701"/>
    <n v="1.4395023500800499"/>
    <n v="1.0385612337213601"/>
    <n v="6"/>
    <n v="55.196086265419503"/>
    <n v="787279.86042357294"/>
    <x v="2"/>
  </r>
  <r>
    <d v="2023-08-13T00:00:00"/>
    <x v="0"/>
    <x v="4"/>
    <x v="1"/>
    <s v="Good"/>
    <n v="15.5119513727744"/>
    <n v="2479.3051811561099"/>
    <n v="213.66632389843701"/>
    <n v="13.306688949969899"/>
    <x v="2"/>
    <n v="395.08211531427997"/>
    <n v="196635.05093123601"/>
    <n v="715391.40794993995"/>
    <n v="22.435621511443902"/>
    <n v="1.3290380040049301"/>
    <n v="0.73661387020051505"/>
    <n v="3"/>
    <n v="80.029484772212001"/>
    <n v="518756.35701870394"/>
    <x v="2"/>
  </r>
  <r>
    <d v="2023-08-20T00:00:00"/>
    <x v="4"/>
    <x v="4"/>
    <x v="0"/>
    <s v="Fair"/>
    <n v="24.135748517147501"/>
    <n v="2434.01375397335"/>
    <n v="957.801608226133"/>
    <n v="9.4370424748799806"/>
    <x v="1"/>
    <n v="642.42992735616599"/>
    <n v="246983.717019576"/>
    <n v="76288.807326702095"/>
    <n v="36.765770782811899"/>
    <n v="1.48286460897275"/>
    <n v="1.15480082326617"/>
    <n v="8"/>
    <n v="73.610966030314202"/>
    <n v="-170694.90969287389"/>
    <x v="2"/>
  </r>
  <r>
    <d v="2023-08-27T00:00:00"/>
    <x v="0"/>
    <x v="2"/>
    <x v="3"/>
    <s v="Good"/>
    <n v="20.524882050445701"/>
    <n v="2718.1833622751701"/>
    <n v="966.56295930585497"/>
    <n v="5.4345829635026002"/>
    <x v="1"/>
    <n v="1197.9795730979999"/>
    <n v="223042.418777941"/>
    <n v="441380.61976685899"/>
    <n v="27.6529259670199"/>
    <n v="1.4462506855633801"/>
    <n v="1.0139497685555401"/>
    <n v="9"/>
    <n v="52.494366316537104"/>
    <n v="218338.20098891799"/>
    <x v="2"/>
  </r>
  <r>
    <d v="2023-09-03T00:00:00"/>
    <x v="3"/>
    <x v="2"/>
    <x v="0"/>
    <s v="Good"/>
    <n v="17.461277793425001"/>
    <n v="2842.8533216135602"/>
    <n v="762.00306609591701"/>
    <n v="13.074765288688701"/>
    <x v="1"/>
    <n v="509.67149863744402"/>
    <n v="303213.73346154502"/>
    <n v="372491.38818182301"/>
    <n v="70.817206988248202"/>
    <n v="0.52131950234848401"/>
    <n v="0.73257158670781497"/>
    <n v="4"/>
    <n v="54.226741252141998"/>
    <n v="69277.654720277991"/>
    <x v="3"/>
  </r>
  <r>
    <d v="2023-09-10T00:00:00"/>
    <x v="1"/>
    <x v="4"/>
    <x v="1"/>
    <s v="Good"/>
    <n v="18.836185570411601"/>
    <n v="1330.6322028785501"/>
    <n v="671.84064436902304"/>
    <n v="7.0293502210786603"/>
    <x v="2"/>
    <n v="1076.08992735876"/>
    <n v="65582.335689436295"/>
    <n v="728493.58385175106"/>
    <n v="36.3817016010494"/>
    <n v="0.56737083798605903"/>
    <n v="1.1180095874273299"/>
    <n v="6"/>
    <n v="69.753313603445307"/>
    <n v="662911.24816231476"/>
    <x v="3"/>
  </r>
  <r>
    <d v="2023-09-17T00:00:00"/>
    <x v="0"/>
    <x v="2"/>
    <x v="2"/>
    <s v="Fair"/>
    <n v="11.600730547248601"/>
    <n v="2998.6853753621399"/>
    <n v="956.30094119551404"/>
    <n v="12.088975347073299"/>
    <x v="2"/>
    <n v="1237.18432672945"/>
    <n v="420498.74542274"/>
    <n v="666750.41344433103"/>
    <n v="68.229382722829996"/>
    <n v="0.88747015911265204"/>
    <n v="0.56339742212783495"/>
    <n v="1"/>
    <n v="85.284211866974601"/>
    <n v="246251.66802159103"/>
    <x v="3"/>
  </r>
  <r>
    <d v="2023-09-24T00:00:00"/>
    <x v="2"/>
    <x v="2"/>
    <x v="2"/>
    <s v="Fair"/>
    <n v="20.9058218993571"/>
    <n v="872.53652834485501"/>
    <n v="787.85783012832997"/>
    <n v="14.330953919094"/>
    <x v="0"/>
    <n v="567.05519979832297"/>
    <n v="25473.834633411301"/>
    <n v="147656.44109904199"/>
    <n v="17.6212544490207"/>
    <n v="0.25521712496354898"/>
    <n v="0.53446269666503299"/>
    <n v="2"/>
    <n v="70.945805042913094"/>
    <n v="122182.60646563068"/>
    <x v="3"/>
  </r>
  <r>
    <d v="2023-10-01T00:00:00"/>
    <x v="0"/>
    <x v="1"/>
    <x v="0"/>
    <s v="Fair"/>
    <n v="24.318285947261099"/>
    <n v="2998.7343286466198"/>
    <n v="566.64512918270498"/>
    <n v="10.3626280745308"/>
    <x v="2"/>
    <n v="549.86088531246003"/>
    <n v="199299.72148251001"/>
    <n v="565641.28215276205"/>
    <n v="52.136391258870397"/>
    <n v="1.0026935193745801"/>
    <n v="1.02233394382042"/>
    <n v="8"/>
    <n v="87.162881375851697"/>
    <n v="366341.56067025207"/>
    <x v="4"/>
  </r>
  <r>
    <d v="2023-10-08T00:00:00"/>
    <x v="1"/>
    <x v="2"/>
    <x v="0"/>
    <s v="Fair"/>
    <n v="15.4924084333312"/>
    <n v="2149.47190624327"/>
    <n v="294.74112443337299"/>
    <n v="7.0694184388344201"/>
    <x v="2"/>
    <n v="705.04635995384001"/>
    <n v="287913.38136987801"/>
    <n v="923597.98689963704"/>
    <n v="18.625049794951"/>
    <n v="1.4597064667788999"/>
    <n v="0.58956201726223501"/>
    <n v="6"/>
    <n v="84.164042844619601"/>
    <n v="635684.60552975908"/>
    <x v="4"/>
  </r>
  <r>
    <d v="2023-10-15T00:00:00"/>
    <x v="2"/>
    <x v="4"/>
    <x v="0"/>
    <s v="Critical"/>
    <n v="21.196320357126702"/>
    <n v="1939.8185834994499"/>
    <n v="1826.08834498699"/>
    <n v="12.0217399158409"/>
    <x v="0"/>
    <n v="517.12495015987099"/>
    <n v="444585.65233009798"/>
    <n v="199126.46299025501"/>
    <n v="35.5855564394789"/>
    <n v="0.41638834024718302"/>
    <n v="0.56864922327362"/>
    <n v="5"/>
    <n v="53.803555223635598"/>
    <n v="-245459.18933984297"/>
    <x v="4"/>
  </r>
  <r>
    <d v="2023-10-22T00:00:00"/>
    <x v="0"/>
    <x v="1"/>
    <x v="2"/>
    <s v="Good"/>
    <n v="13.2844210018536"/>
    <n v="2117.1359064478602"/>
    <n v="1947.27659817059"/>
    <n v="10.319171241113899"/>
    <x v="3"/>
    <n v="1297.25444704592"/>
    <n v="235641.72818098101"/>
    <n v="202580.948692187"/>
    <n v="28.186362478426101"/>
    <n v="1.4056912904844201"/>
    <n v="1.4868322247166701"/>
    <n v="3"/>
    <n v="86.179048325108496"/>
    <n v="-33060.779488794011"/>
    <x v="4"/>
  </r>
  <r>
    <d v="2023-10-29T00:00:00"/>
    <x v="0"/>
    <x v="2"/>
    <x v="0"/>
    <s v="Fair"/>
    <n v="18.736554724044701"/>
    <n v="1754.5583698478799"/>
    <n v="1782.46698483824"/>
    <n v="12.1846867065812"/>
    <x v="0"/>
    <n v="809.57741880554101"/>
    <n v="181451.04535802201"/>
    <n v="805722.47421941999"/>
    <n v="40.4222561411285"/>
    <n v="0.178021029147998"/>
    <n v="1.01203175854306"/>
    <n v="6"/>
    <n v="86.672741912132906"/>
    <n v="624271.42886139802"/>
    <x v="4"/>
  </r>
  <r>
    <d v="2023-11-05T00:00:00"/>
    <x v="0"/>
    <x v="4"/>
    <x v="2"/>
    <s v="Good"/>
    <n v="19.978916734093801"/>
    <n v="530.701014109222"/>
    <n v="1299.7828071443"/>
    <n v="5.3378123681671203"/>
    <x v="2"/>
    <n v="1137.8728237673299"/>
    <n v="215414.87725287801"/>
    <n v="263844.99913071701"/>
    <n v="57.076181633129302"/>
    <n v="1.0539554358615699"/>
    <n v="0.69107872126928005"/>
    <n v="5"/>
    <n v="70.181845002247996"/>
    <n v="48430.121877839003"/>
    <x v="5"/>
  </r>
  <r>
    <d v="2023-11-12T00:00:00"/>
    <x v="0"/>
    <x v="3"/>
    <x v="2"/>
    <s v="Fair"/>
    <n v="21.3376047628756"/>
    <n v="1124.4383206762"/>
    <n v="302.39292506309499"/>
    <n v="9.9234023968489193"/>
    <x v="1"/>
    <n v="1267.1672562128899"/>
    <n v="166580.773291513"/>
    <n v="849212.19998440298"/>
    <n v="60.332152577496998"/>
    <n v="0.65567974363359305"/>
    <n v="1.1127085986508101"/>
    <n v="3"/>
    <n v="80.432656228520997"/>
    <n v="682631.42669289"/>
    <x v="5"/>
  </r>
  <r>
    <d v="2023-11-19T00:00:00"/>
    <x v="2"/>
    <x v="2"/>
    <x v="1"/>
    <s v="Critical"/>
    <n v="12.759272204805299"/>
    <n v="2768.6989929698502"/>
    <n v="127.306602564895"/>
    <n v="8.6487242328810296"/>
    <x v="2"/>
    <n v="1502.4278462152499"/>
    <n v="235574.94231476399"/>
    <n v="540734.218784875"/>
    <n v="62.196641211484902"/>
    <n v="1.2216011072373101"/>
    <n v="0.86942604553682501"/>
    <n v="1"/>
    <n v="85.3825761049047"/>
    <n v="305159.27647011098"/>
    <x v="5"/>
  </r>
  <r>
    <d v="2023-11-26T00:00:00"/>
    <x v="2"/>
    <x v="3"/>
    <x v="2"/>
    <s v="Fair"/>
    <n v="19.404268447031701"/>
    <n v="1798.69626944006"/>
    <n v="963.02113901552502"/>
    <n v="12.9377581926778"/>
    <x v="2"/>
    <n v="1885.5495474034501"/>
    <n v="208708.99516731"/>
    <n v="659111.68945177505"/>
    <n v="41.032699466497398"/>
    <n v="0.71505372435602399"/>
    <n v="1.09060920794307"/>
    <n v="5"/>
    <n v="54.730186664678499"/>
    <n v="450402.69428446505"/>
    <x v="5"/>
  </r>
  <r>
    <d v="2023-12-03T00:00:00"/>
    <x v="1"/>
    <x v="4"/>
    <x v="0"/>
    <s v="Fair"/>
    <n v="11.511829612104"/>
    <n v="1208.4059733900899"/>
    <n v="556.80622779861699"/>
    <n v="10.9573567123002"/>
    <x v="2"/>
    <n v="877.50932883433302"/>
    <n v="148723.531028428"/>
    <n v="656476.62431721401"/>
    <n v="26.582006953936901"/>
    <n v="0.61882672766206503"/>
    <n v="0.73148915840380502"/>
    <n v="3"/>
    <n v="97.833499464823603"/>
    <n v="507753.09328878601"/>
    <x v="6"/>
  </r>
  <r>
    <d v="2023-12-10T00:00:00"/>
    <x v="4"/>
    <x v="2"/>
    <x v="1"/>
    <s v="Critical"/>
    <n v="23.443353948540199"/>
    <n v="2046.56688611188"/>
    <n v="459.50659082140101"/>
    <n v="14.719720977943"/>
    <x v="2"/>
    <n v="1518.1026561081601"/>
    <n v="96194.956521599102"/>
    <n v="347870.061620188"/>
    <n v="50.120296739929302"/>
    <n v="1.2982255605853299"/>
    <n v="0.54333442163449297"/>
    <n v="7"/>
    <n v="81.942893429529093"/>
    <n v="251675.10509858892"/>
    <x v="6"/>
  </r>
  <r>
    <d v="2023-12-17T00:00:00"/>
    <x v="2"/>
    <x v="4"/>
    <x v="2"/>
    <s v="None"/>
    <n v="18.2924636740788"/>
    <n v="1236.0935149709001"/>
    <n v="503.604977713913"/>
    <n v="6.66405477654801"/>
    <x v="1"/>
    <n v="419.64397036266598"/>
    <n v="105948.72686617399"/>
    <n v="559345.46330346796"/>
    <n v="38.321808218929696"/>
    <n v="1.0160797179036101"/>
    <n v="0.96788445864292905"/>
    <n v="5"/>
    <n v="96.909695107878804"/>
    <n v="453396.73643729393"/>
    <x v="6"/>
  </r>
  <r>
    <d v="2023-12-24T00:00:00"/>
    <x v="3"/>
    <x v="4"/>
    <x v="3"/>
    <s v="Good"/>
    <n v="24.198758168802001"/>
    <n v="604.51025095376997"/>
    <n v="1298.0590855984799"/>
    <n v="13.2459048774137"/>
    <x v="0"/>
    <n v="922.60463348850396"/>
    <n v="401113.30404849799"/>
    <n v="294426.75102753198"/>
    <n v="48.581793942427701"/>
    <n v="0.88370775695496995"/>
    <n v="0.85875120243011605"/>
    <n v="4"/>
    <n v="61.382097265793099"/>
    <n v="-106686.55302096601"/>
    <x v="6"/>
  </r>
  <r>
    <d v="2023-12-31T00:00:00"/>
    <x v="3"/>
    <x v="4"/>
    <x v="0"/>
    <s v="Good"/>
    <n v="22.373007180997099"/>
    <n v="1579.4714115212701"/>
    <n v="713.39787917790704"/>
    <n v="10.8485264938819"/>
    <x v="0"/>
    <n v="508.14442346335801"/>
    <n v="383746.60708168201"/>
    <n v="383060.887457059"/>
    <n v="58.8637029749801"/>
    <n v="1.03534338750502"/>
    <n v="0.52233579622592297"/>
    <n v="8"/>
    <n v="87.3626910892757"/>
    <n v="-685.71962462301599"/>
    <x v="6"/>
  </r>
  <r>
    <d v="2024-01-07T00:00:00"/>
    <x v="1"/>
    <x v="3"/>
    <x v="1"/>
    <s v="Fair"/>
    <n v="10.6676389287302"/>
    <n v="1310.3409523241601"/>
    <n v="487.005792843802"/>
    <n v="7.3111390486038896"/>
    <x v="1"/>
    <n v="1569.5657047110201"/>
    <n v="126726.354372574"/>
    <n v="386330.65320267499"/>
    <n v="29.217547844777801"/>
    <n v="0.81662647541995503"/>
    <n v="0.72959630424767397"/>
    <n v="4"/>
    <n v="88.514406991516907"/>
    <n v="259604.29883010098"/>
    <x v="7"/>
  </r>
  <r>
    <d v="2024-01-14T00:00:00"/>
    <x v="2"/>
    <x v="1"/>
    <x v="2"/>
    <s v="Good"/>
    <n v="13.922497684477699"/>
    <n v="2152.86200568914"/>
    <n v="1996.5543348363001"/>
    <n v="10.4709204583926"/>
    <x v="2"/>
    <n v="1339.1765496883299"/>
    <n v="112417.09548384399"/>
    <n v="114704.94221242399"/>
    <n v="63.748122170652898"/>
    <n v="0.92467678944034704"/>
    <n v="0.61471115977577495"/>
    <n v="1"/>
    <n v="94.418932708757396"/>
    <n v="2287.8467285799998"/>
    <x v="7"/>
  </r>
  <r>
    <d v="2024-01-21T00:00:00"/>
    <x v="2"/>
    <x v="2"/>
    <x v="2"/>
    <s v="Critical"/>
    <n v="12.005508268364499"/>
    <n v="528.490695978443"/>
    <n v="281.37640407235199"/>
    <n v="6.7966919280419704"/>
    <x v="2"/>
    <n v="1800.57803039843"/>
    <n v="478080.70115115499"/>
    <n v="682894.17409831099"/>
    <n v="30.9673918800056"/>
    <n v="1.0331439052684499"/>
    <n v="1.29787807923695"/>
    <n v="9"/>
    <n v="53.0458626891389"/>
    <n v="204813.472947156"/>
    <x v="7"/>
  </r>
  <r>
    <d v="2024-01-28T00:00:00"/>
    <x v="3"/>
    <x v="0"/>
    <x v="1"/>
    <s v="Good"/>
    <n v="17.876947317289801"/>
    <n v="2553.8085633299802"/>
    <n v="1953.1090049341401"/>
    <n v="13.1852146638679"/>
    <x v="1"/>
    <n v="1823.5533859761999"/>
    <n v="105795.29745942701"/>
    <n v="997665.55323656101"/>
    <n v="54.310521465828202"/>
    <n v="0.81106254838162595"/>
    <n v="0.57653332204253904"/>
    <n v="7"/>
    <n v="65.322118077652902"/>
    <n v="891870.25577713398"/>
    <x v="7"/>
  </r>
  <r>
    <d v="2024-02-04T00:00:00"/>
    <x v="2"/>
    <x v="1"/>
    <x v="1"/>
    <s v="Critical"/>
    <n v="21.020396550409899"/>
    <n v="2484.4989949073401"/>
    <n v="969.14926270123601"/>
    <n v="13.6379440950065"/>
    <x v="0"/>
    <n v="1808.3227534314201"/>
    <n v="259730.96062172001"/>
    <n v="944826.38774942001"/>
    <n v="32.222636673793602"/>
    <n v="1.0384737235791801"/>
    <n v="1.0706597834041001"/>
    <n v="9"/>
    <n v="93.391584719319397"/>
    <n v="685095.42712770007"/>
    <x v="8"/>
  </r>
  <r>
    <d v="2024-02-11T00:00:00"/>
    <x v="0"/>
    <x v="2"/>
    <x v="1"/>
    <s v="Fair"/>
    <n v="17.785385132879799"/>
    <n v="2025.8829639748601"/>
    <n v="1050.7758906342999"/>
    <n v="7.10439985612045"/>
    <x v="2"/>
    <n v="331.11394674185999"/>
    <n v="396591.56976118998"/>
    <n v="578425.97306193202"/>
    <n v="40.658568393652899"/>
    <n v="0.49726609850543502"/>
    <n v="0.98395287451950497"/>
    <n v="6"/>
    <n v="95.741214783549495"/>
    <n v="181834.40330074204"/>
    <x v="8"/>
  </r>
  <r>
    <d v="2024-02-18T00:00:00"/>
    <x v="0"/>
    <x v="1"/>
    <x v="0"/>
    <s v="Good"/>
    <n v="13.216444077350801"/>
    <n v="742.04611403289096"/>
    <n v="1752.7694011661099"/>
    <n v="10.8295570055112"/>
    <x v="0"/>
    <n v="578.72997055584801"/>
    <n v="448185.82585467602"/>
    <n v="914378.66332793306"/>
    <n v="43.349786722777999"/>
    <n v="1.34271592083879"/>
    <n v="1.0170322299175101"/>
    <n v="1"/>
    <n v="64.131670161082695"/>
    <n v="466192.83747325704"/>
    <x v="8"/>
  </r>
  <r>
    <d v="2024-02-25T00:00:00"/>
    <x v="2"/>
    <x v="3"/>
    <x v="1"/>
    <s v="Critical"/>
    <n v="10.938890136086901"/>
    <n v="2302.4868386764101"/>
    <n v="1331.1436248294799"/>
    <n v="12.980863826902"/>
    <x v="2"/>
    <n v="1866.30239571741"/>
    <n v="417412.67641049001"/>
    <n v="768741.044433526"/>
    <n v="35.554846115233403"/>
    <n v="0.26509945231826099"/>
    <n v="0.748714494842459"/>
    <n v="4"/>
    <n v="50.7140923585129"/>
    <n v="351328.36802303599"/>
    <x v="8"/>
  </r>
  <r>
    <d v="2024-03-03T00:00:00"/>
    <x v="4"/>
    <x v="1"/>
    <x v="0"/>
    <s v="Fair"/>
    <n v="20.2845940540684"/>
    <n v="2004.52444624023"/>
    <n v="1886.2093048146601"/>
    <n v="5.1853885948251799"/>
    <x v="2"/>
    <n v="1699.74579804672"/>
    <n v="184657.619666068"/>
    <n v="404533.37883670098"/>
    <n v="13.5502392208786"/>
    <n v="0.28652749845272202"/>
    <n v="0.98409755846273705"/>
    <n v="6"/>
    <n v="54.389019622772601"/>
    <n v="219875.75917063298"/>
    <x v="9"/>
  </r>
  <r>
    <d v="2024-03-10T00:00:00"/>
    <x v="1"/>
    <x v="3"/>
    <x v="1"/>
    <s v="Good"/>
    <n v="24.608657059543699"/>
    <n v="2935.9168540441501"/>
    <n v="1208.6143634268501"/>
    <n v="7.5999112672730798"/>
    <x v="0"/>
    <n v="1104.29929435964"/>
    <n v="397275.60671578802"/>
    <n v="735870.20609571401"/>
    <n v="15.8636295576297"/>
    <n v="0.225533322706161"/>
    <n v="0.68579443302084797"/>
    <n v="2"/>
    <n v="94.581600349216998"/>
    <n v="338594.59937992599"/>
    <x v="9"/>
  </r>
  <r>
    <d v="2024-03-17T00:00:00"/>
    <x v="4"/>
    <x v="4"/>
    <x v="2"/>
    <s v="Critical"/>
    <n v="24.930482990975499"/>
    <n v="859.30169184460397"/>
    <n v="1000.51164043528"/>
    <n v="6.2595493511543099"/>
    <x v="0"/>
    <n v="1104.8740840448099"/>
    <n v="261523.497403327"/>
    <n v="376520.07281628897"/>
    <n v="25.484846241490001"/>
    <n v="0.63253798400115502"/>
    <n v="1.37705305658178"/>
    <n v="2"/>
    <n v="68.840722292970995"/>
    <n v="114996.57541296197"/>
    <x v="9"/>
  </r>
  <r>
    <d v="2024-03-24T00:00:00"/>
    <x v="2"/>
    <x v="4"/>
    <x v="1"/>
    <s v="Critical"/>
    <n v="19.208707877146299"/>
    <n v="2437.0020120968302"/>
    <n v="1599.77665276167"/>
    <n v="9.9582180669720906"/>
    <x v="2"/>
    <n v="983.64133272410095"/>
    <n v="218572.42554049101"/>
    <n v="936329.76971844002"/>
    <n v="68.091357255832307"/>
    <n v="0.74481435807639096"/>
    <n v="1.1368552008575099"/>
    <n v="7"/>
    <n v="78.999567440307899"/>
    <n v="717757.34417794901"/>
    <x v="9"/>
  </r>
  <r>
    <d v="2024-03-31T00:00:00"/>
    <x v="1"/>
    <x v="4"/>
    <x v="2"/>
    <s v="Fair"/>
    <n v="18.606239933386401"/>
    <n v="2010.78761942235"/>
    <n v="1852.48441838145"/>
    <n v="13.270538552967899"/>
    <x v="0"/>
    <n v="845.039406086187"/>
    <n v="139543.55304124899"/>
    <n v="216296.200223352"/>
    <n v="48.794948456995897"/>
    <n v="0.56937936676289602"/>
    <n v="1.12987691593805"/>
    <n v="4"/>
    <n v="86.260146001148499"/>
    <n v="76752.647182103014"/>
    <x v="9"/>
  </r>
  <r>
    <d v="2024-04-07T00:00:00"/>
    <x v="0"/>
    <x v="2"/>
    <x v="1"/>
    <s v="Critical"/>
    <n v="24.228864808931601"/>
    <n v="1311.13074416216"/>
    <n v="1692.6026689566099"/>
    <n v="12.0287268907182"/>
    <x v="3"/>
    <n v="455.49610733698"/>
    <n v="64109.545104272198"/>
    <n v="573623.09517244599"/>
    <n v="34.768960161255499"/>
    <n v="0.40096551087690502"/>
    <n v="0.75320501389702799"/>
    <n v="1"/>
    <n v="61.9853581599451"/>
    <n v="509513.55006817379"/>
    <x v="10"/>
  </r>
  <r>
    <d v="2024-04-14T00:00:00"/>
    <x v="1"/>
    <x v="1"/>
    <x v="0"/>
    <s v="Critical"/>
    <n v="12.809612199591699"/>
    <n v="2573.20835004123"/>
    <n v="518.37827784792103"/>
    <n v="10.351365629249299"/>
    <x v="2"/>
    <n v="1830.19027715265"/>
    <n v="320175.97042964998"/>
    <n v="355868.30997567502"/>
    <n v="56.557207396390197"/>
    <n v="1.0392912537263801"/>
    <n v="0.66832405167415099"/>
    <n v="2"/>
    <n v="97.211486134692507"/>
    <n v="35692.339546025032"/>
    <x v="10"/>
  </r>
  <r>
    <d v="2024-04-21T00:00:00"/>
    <x v="4"/>
    <x v="4"/>
    <x v="1"/>
    <s v="Good"/>
    <n v="12.780914242240399"/>
    <n v="1817.31113792263"/>
    <n v="1355.26313541792"/>
    <n v="8.8481799583061598"/>
    <x v="1"/>
    <n v="230.15160763829601"/>
    <n v="297899.008645739"/>
    <n v="981062.50965635199"/>
    <n v="55.768216199215999"/>
    <n v="0.61013999059170199"/>
    <n v="1.4293518480602501"/>
    <n v="3"/>
    <n v="88.059338229284606"/>
    <n v="683163.50101061305"/>
    <x v="10"/>
  </r>
  <r>
    <d v="2024-04-28T00:00:00"/>
    <x v="4"/>
    <x v="2"/>
    <x v="2"/>
    <s v="Good"/>
    <n v="16.9647618323459"/>
    <n v="1773.6664041593499"/>
    <n v="1544.2726752916201"/>
    <n v="8.2399178822923105"/>
    <x v="3"/>
    <n v="787.33471133851504"/>
    <n v="353355.47323458397"/>
    <n v="628982.83200980094"/>
    <n v="43.675053152470099"/>
    <n v="0.29806706794938198"/>
    <n v="0.74957124069967296"/>
    <n v="2"/>
    <n v="50.251077248117703"/>
    <n v="275627.35877521697"/>
    <x v="10"/>
  </r>
  <r>
    <d v="2024-05-05T00:00:00"/>
    <x v="2"/>
    <x v="2"/>
    <x v="1"/>
    <s v="None"/>
    <n v="12.7056755469983"/>
    <n v="1080.34298141111"/>
    <n v="212.64882493025101"/>
    <n v="14.923004263182101"/>
    <x v="2"/>
    <n v="1859.8141922232601"/>
    <n v="436434.909816842"/>
    <n v="470774.06517505401"/>
    <n v="62.448661756801997"/>
    <n v="0.95167030312174405"/>
    <n v="1.1721859987368899"/>
    <n v="9"/>
    <n v="77.227142885975894"/>
    <n v="34339.15535821201"/>
    <x v="11"/>
  </r>
  <r>
    <d v="2024-05-12T00:00:00"/>
    <x v="4"/>
    <x v="4"/>
    <x v="2"/>
    <s v="Good"/>
    <n v="13.7090704818948"/>
    <n v="942.52962553211796"/>
    <n v="815.71703994626205"/>
    <n v="9.8253183923854195"/>
    <x v="2"/>
    <n v="1698.2963018098001"/>
    <n v="237666.26872041699"/>
    <n v="526482.81042470201"/>
    <n v="35.835232827466697"/>
    <n v="0.66742267394190702"/>
    <n v="1.045872715727"/>
    <n v="3"/>
    <n v="96.572098174935505"/>
    <n v="288816.54170428502"/>
    <x v="11"/>
  </r>
  <r>
    <d v="2024-05-19T00:00:00"/>
    <x v="1"/>
    <x v="3"/>
    <x v="1"/>
    <s v="None"/>
    <n v="19.322764874421399"/>
    <n v="2950.6322615180402"/>
    <n v="1415.56362064885"/>
    <n v="12.165116466904999"/>
    <x v="0"/>
    <n v="904.29518386087102"/>
    <n v="20070.2439259399"/>
    <n v="472427.26169339998"/>
    <n v="28.143279617525899"/>
    <n v="0.66058034091012097"/>
    <n v="1.49657236974991"/>
    <n v="4"/>
    <n v="70.221314560705096"/>
    <n v="452357.01776746009"/>
    <x v="11"/>
  </r>
  <r>
    <d v="2024-05-26T00:00:00"/>
    <x v="1"/>
    <x v="4"/>
    <x v="2"/>
    <s v="Critical"/>
    <n v="17.294035100418899"/>
    <n v="1380.5966423688301"/>
    <n v="1526.28665939712"/>
    <n v="12.977999254867701"/>
    <x v="1"/>
    <n v="1975.02335599907"/>
    <n v="468177.75240974402"/>
    <n v="988552.08836452698"/>
    <n v="29.019106897327902"/>
    <n v="0.38583673602952601"/>
    <n v="1.39210567362796"/>
    <n v="3"/>
    <n v="78.446437826639198"/>
    <n v="520374.33595478296"/>
    <x v="11"/>
  </r>
  <r>
    <d v="2024-06-02T00:00:00"/>
    <x v="0"/>
    <x v="4"/>
    <x v="2"/>
    <s v="Critical"/>
    <n v="14.9295609344429"/>
    <n v="577.74899117952896"/>
    <n v="946.97601249697402"/>
    <n v="13.5467963121246"/>
    <x v="2"/>
    <n v="892.326837920721"/>
    <n v="46247.1151014922"/>
    <n v="809941.35148811399"/>
    <n v="21.849689675478"/>
    <n v="0.139982879361743"/>
    <n v="0.69623815481528295"/>
    <n v="5"/>
    <n v="97.430181378876597"/>
    <n v="763694.23638662184"/>
    <x v="0"/>
  </r>
  <r>
    <d v="2024-06-09T00:00:00"/>
    <x v="1"/>
    <x v="4"/>
    <x v="2"/>
    <s v="Critical"/>
    <n v="15.966061035573601"/>
    <n v="2010.69754740895"/>
    <n v="1057.67844423977"/>
    <n v="7.0577651066473903"/>
    <x v="0"/>
    <n v="1360.06927035167"/>
    <n v="457643.50875288498"/>
    <n v="307482.72840471298"/>
    <n v="58.008012790950602"/>
    <n v="1.45943502208259"/>
    <n v="1.04823237518532"/>
    <n v="3"/>
    <n v="66.390335694016898"/>
    <n v="-150160.780348172"/>
    <x v="0"/>
  </r>
  <r>
    <d v="2024-06-16T00:00:00"/>
    <x v="4"/>
    <x v="4"/>
    <x v="1"/>
    <s v="Fair"/>
    <n v="10.388177851183601"/>
    <n v="2646.1398458353001"/>
    <n v="140.13136643005299"/>
    <n v="13.286655585877501"/>
    <x v="1"/>
    <n v="1873.8223444017301"/>
    <n v="381791.70253385301"/>
    <n v="702020.84955620905"/>
    <n v="60.198278782850501"/>
    <n v="1.1467041956586299"/>
    <n v="0.95812853451144397"/>
    <n v="1"/>
    <n v="74.169613603616796"/>
    <n v="320229.14702235605"/>
    <x v="0"/>
  </r>
  <r>
    <d v="2024-06-23T00:00:00"/>
    <x v="4"/>
    <x v="4"/>
    <x v="0"/>
    <s v="Critical"/>
    <n v="21.681783038111298"/>
    <n v="1336.92658737531"/>
    <n v="1466.5619178545501"/>
    <n v="6.7388486775066703"/>
    <x v="1"/>
    <n v="821.25096834634803"/>
    <n v="14904.0846574964"/>
    <n v="460580.91723381798"/>
    <n v="16.284427099992801"/>
    <n v="0.558998558416407"/>
    <n v="0.74906306272918899"/>
    <n v="6"/>
    <n v="96.641539099447598"/>
    <n v="445676.83257632155"/>
    <x v="0"/>
  </r>
  <r>
    <d v="2024-06-30T00:00:00"/>
    <x v="0"/>
    <x v="1"/>
    <x v="0"/>
    <s v="Critical"/>
    <n v="24.5672255003849"/>
    <n v="1188.6529244799599"/>
    <n v="739.65148643556802"/>
    <n v="7.1080756778919598"/>
    <x v="1"/>
    <n v="486.26239552455399"/>
    <n v="369960.65065675601"/>
    <n v="514451.75257943198"/>
    <n v="47.576079927947198"/>
    <n v="0.534480178638161"/>
    <n v="1.14724438475697"/>
    <n v="3"/>
    <n v="80.883363952516902"/>
    <n v="144491.10192267597"/>
    <x v="0"/>
  </r>
  <r>
    <d v="2023-06-04T00:00:00"/>
    <x v="0"/>
    <x v="3"/>
    <x v="1"/>
    <s v="Critical"/>
    <n v="15.6946467289489"/>
    <n v="1078.4248377914701"/>
    <n v="1747.30061001379"/>
    <n v="12.047959350927099"/>
    <x v="3"/>
    <n v="1283.1370207075099"/>
    <n v="252261.687873185"/>
    <n v="874292.63527208497"/>
    <n v="25.833095215300901"/>
    <n v="0.14738891619275499"/>
    <n v="1.3685892420648"/>
    <n v="2"/>
    <n v="99.056019174548297"/>
    <n v="622030.94739889994"/>
    <x v="0"/>
  </r>
  <r>
    <d v="2023-06-11T00:00:00"/>
    <x v="2"/>
    <x v="4"/>
    <x v="1"/>
    <s v="Good"/>
    <n v="19.141387707039101"/>
    <n v="2495.3190813385499"/>
    <n v="1619.6955004652"/>
    <n v="10.8318378302752"/>
    <x v="2"/>
    <n v="1838.06801145195"/>
    <n v="409304.79465788999"/>
    <n v="517971.10289504402"/>
    <n v="41.307967006237199"/>
    <n v="0.51353873224859503"/>
    <n v="1.0432602638310799"/>
    <n v="4"/>
    <n v="52.909376177248298"/>
    <n v="108666.30823715404"/>
    <x v="0"/>
  </r>
  <r>
    <d v="2023-06-18T00:00:00"/>
    <x v="2"/>
    <x v="1"/>
    <x v="1"/>
    <s v="Critical"/>
    <n v="12.643493538620699"/>
    <n v="1985.35806576702"/>
    <n v="1603.48519548116"/>
    <n v="9.1609495279896702"/>
    <x v="2"/>
    <n v="371.52675854608702"/>
    <n v="243747.92501590701"/>
    <n v="266944.71477379202"/>
    <n v="29.488234101182901"/>
    <n v="1.3780440046437601"/>
    <n v="1.26712173505239"/>
    <n v="4"/>
    <n v="81.991049573190793"/>
    <n v="23196.78975788501"/>
    <x v="0"/>
  </r>
  <r>
    <d v="2023-06-25T00:00:00"/>
    <x v="4"/>
    <x v="1"/>
    <x v="2"/>
    <s v="None"/>
    <n v="24.4191463803039"/>
    <n v="2023.16022605426"/>
    <n v="167.451701201757"/>
    <n v="12.8637301069554"/>
    <x v="0"/>
    <n v="666.53609364646104"/>
    <n v="295797.80191383499"/>
    <n v="72096.637669606804"/>
    <n v="17.398855496010601"/>
    <n v="0.28134051828815398"/>
    <n v="1.4315609203958699"/>
    <n v="2"/>
    <n v="85.200053953596907"/>
    <n v="-223701.16424422819"/>
    <x v="0"/>
  </r>
  <r>
    <d v="2023-07-02T00:00:00"/>
    <x v="0"/>
    <x v="1"/>
    <x v="1"/>
    <s v="Critical"/>
    <n v="21.264807714072202"/>
    <n v="1894.51692716088"/>
    <n v="1976.8565067996999"/>
    <n v="8.7996646489711292"/>
    <x v="2"/>
    <n v="1170.58343186351"/>
    <n v="476539.82903544302"/>
    <n v="429845.02654523501"/>
    <n v="22.8248837717294"/>
    <n v="1.0403805590867501"/>
    <n v="1.43532640294798"/>
    <n v="8"/>
    <n v="66.645809003044405"/>
    <n v="-46694.802490208007"/>
    <x v="1"/>
  </r>
  <r>
    <d v="2023-07-09T00:00:00"/>
    <x v="1"/>
    <x v="1"/>
    <x v="1"/>
    <s v="Fair"/>
    <n v="10.386086380678099"/>
    <n v="1263.2263279906199"/>
    <n v="1694.0451971559201"/>
    <n v="14.4364887245441"/>
    <x v="2"/>
    <n v="1239.4521318560901"/>
    <n v="267970.69174458098"/>
    <n v="645481.88556628104"/>
    <n v="40.595913856532803"/>
    <n v="1.1473857137578301"/>
    <n v="0.97551068663189799"/>
    <n v="6"/>
    <n v="57.672562883869098"/>
    <n v="377511.19382170006"/>
    <x v="1"/>
  </r>
  <r>
    <d v="2023-07-16T00:00:00"/>
    <x v="2"/>
    <x v="0"/>
    <x v="0"/>
    <s v="Critical"/>
    <n v="14.3261631800576"/>
    <n v="1584.9304583298999"/>
    <n v="1746.74946577233"/>
    <n v="7.9405851288612199"/>
    <x v="1"/>
    <n v="1547.2153079248601"/>
    <n v="251041.40452351401"/>
    <n v="319253.89802497899"/>
    <n v="44.982299135820099"/>
    <n v="0.61398621321831803"/>
    <n v="1.3715835160129799"/>
    <n v="5"/>
    <n v="69.746851699270493"/>
    <n v="68212.493501464982"/>
    <x v="1"/>
  </r>
  <r>
    <d v="2023-07-23T00:00:00"/>
    <x v="1"/>
    <x v="4"/>
    <x v="3"/>
    <s v="Good"/>
    <n v="12.293021823400601"/>
    <n v="601.66686568790999"/>
    <n v="1902.46493925306"/>
    <n v="5.6864301016677796"/>
    <x v="2"/>
    <n v="966.44113427769503"/>
    <n v="171926.628348839"/>
    <n v="509848.813820215"/>
    <n v="68.704054306922501"/>
    <n v="1.4798637264043999"/>
    <n v="0.61158998917775398"/>
    <n v="6"/>
    <n v="66.902203631998503"/>
    <n v="337922.185471376"/>
    <x v="1"/>
  </r>
  <r>
    <d v="2023-07-30T00:00:00"/>
    <x v="1"/>
    <x v="2"/>
    <x v="1"/>
    <s v="Good"/>
    <n v="19.259525900958899"/>
    <n v="2867.1417615903001"/>
    <n v="1055.74800809676"/>
    <n v="8.0983827962553399"/>
    <x v="0"/>
    <n v="1977.0294976150001"/>
    <n v="67322.037068375997"/>
    <n v="550254.88489278196"/>
    <n v="12.767907170843101"/>
    <n v="0.59236439869332302"/>
    <n v="1.03343532339661"/>
    <n v="7"/>
    <n v="90.228275070390097"/>
    <n v="482932.847824406"/>
    <x v="1"/>
  </r>
  <r>
    <d v="2023-08-06T00:00:00"/>
    <x v="2"/>
    <x v="2"/>
    <x v="0"/>
    <s v="Fair"/>
    <n v="24.082522868551202"/>
    <n v="1664.2095476463801"/>
    <n v="255.95370437893101"/>
    <n v="11.620329261021601"/>
    <x v="3"/>
    <n v="1547.9504238146201"/>
    <n v="13822.1643391569"/>
    <n v="909650.18543912296"/>
    <n v="69.2318532751341"/>
    <n v="1.0163998812074"/>
    <n v="0.68121463284452499"/>
    <n v="6"/>
    <n v="62.855189454574798"/>
    <n v="895828.02109996602"/>
    <x v="2"/>
  </r>
  <r>
    <d v="2023-08-13T00:00:00"/>
    <x v="2"/>
    <x v="0"/>
    <x v="2"/>
    <s v="None"/>
    <n v="18.014885250318802"/>
    <n v="2369.0438308954999"/>
    <n v="364.84918025125103"/>
    <n v="8.9691449553842499"/>
    <x v="1"/>
    <n v="1106.5370610793"/>
    <n v="390810.365690128"/>
    <n v="532002.62433806097"/>
    <n v="34.831699048390597"/>
    <n v="1.1200908829376801"/>
    <n v="1.2649177423069899"/>
    <n v="4"/>
    <n v="52.944598373529203"/>
    <n v="141192.25864793296"/>
    <x v="2"/>
  </r>
  <r>
    <d v="2023-08-20T00:00:00"/>
    <x v="1"/>
    <x v="2"/>
    <x v="1"/>
    <s v="None"/>
    <n v="24.849998005156198"/>
    <n v="1412.6537754302799"/>
    <n v="619.43649148138604"/>
    <n v="6.9934123973928504"/>
    <x v="1"/>
    <n v="353.56339210941502"/>
    <n v="190652.427053769"/>
    <n v="902603.99846489006"/>
    <n v="55.5138167069018"/>
    <n v="0.50163010995255897"/>
    <n v="0.93105880192511903"/>
    <n v="2"/>
    <n v="60.975240903666901"/>
    <n v="711951.57141112105"/>
    <x v="2"/>
  </r>
  <r>
    <d v="2023-08-27T00:00:00"/>
    <x v="4"/>
    <x v="1"/>
    <x v="0"/>
    <s v="Critical"/>
    <n v="14.034218447122299"/>
    <n v="1086.4704028818801"/>
    <n v="1340.9901430169"/>
    <n v="13.815512317126"/>
    <x v="0"/>
    <n v="194.990010788945"/>
    <n v="469285.218591101"/>
    <n v="216159.47460749801"/>
    <n v="19.3652257745943"/>
    <n v="0.36757450679218301"/>
    <n v="1.43485878214115"/>
    <n v="4"/>
    <n v="91.640444758647106"/>
    <n v="-253125.743983603"/>
    <x v="2"/>
  </r>
  <r>
    <d v="2023-09-03T00:00:00"/>
    <x v="2"/>
    <x v="2"/>
    <x v="2"/>
    <s v="Critical"/>
    <n v="16.336584220052899"/>
    <n v="2209.5498947578399"/>
    <n v="1390.2159480099101"/>
    <n v="8.2472413475480195"/>
    <x v="0"/>
    <n v="473.58032325172701"/>
    <n v="44438.015516652798"/>
    <n v="713569.910788137"/>
    <n v="22.285853461218998"/>
    <n v="0.32399363886103399"/>
    <n v="1.1206072103123099"/>
    <n v="8"/>
    <n v="89.429555531689203"/>
    <n v="669131.89527148416"/>
    <x v="3"/>
  </r>
  <r>
    <d v="2023-09-10T00:00:00"/>
    <x v="4"/>
    <x v="1"/>
    <x v="0"/>
    <s v="Fair"/>
    <n v="14.9387230367765"/>
    <n v="508.540669202255"/>
    <n v="304.80374485320101"/>
    <n v="14.3182395475508"/>
    <x v="0"/>
    <n v="171.31216063157001"/>
    <n v="298352.11271530599"/>
    <n v="804940.16019675205"/>
    <n v="47.317443016077803"/>
    <n v="0.387824937893674"/>
    <n v="0.56779752730246902"/>
    <n v="5"/>
    <n v="53.541426615180598"/>
    <n v="506588.04748144606"/>
    <x v="3"/>
  </r>
  <r>
    <d v="2023-09-17T00:00:00"/>
    <x v="2"/>
    <x v="2"/>
    <x v="2"/>
    <s v="Good"/>
    <n v="21.601784301737499"/>
    <n v="2284.1570710637002"/>
    <n v="482.67206495396999"/>
    <n v="9.7606961559795504"/>
    <x v="0"/>
    <n v="1934.4539516959801"/>
    <n v="487884.80613629002"/>
    <n v="298422.89974518598"/>
    <n v="69.082145742457399"/>
    <n v="1.35023160789532"/>
    <n v="0.93641586177862102"/>
    <n v="4"/>
    <n v="55.261798704928601"/>
    <n v="-189461.90639110404"/>
    <x v="3"/>
  </r>
  <r>
    <d v="2023-09-24T00:00:00"/>
    <x v="1"/>
    <x v="2"/>
    <x v="1"/>
    <s v="None"/>
    <n v="14.4060435245135"/>
    <n v="794.68274049310401"/>
    <n v="1786.70259955848"/>
    <n v="13.366387539621501"/>
    <x v="2"/>
    <n v="1961.8563686799801"/>
    <n v="184024.100673785"/>
    <n v="762258.25957087602"/>
    <n v="31.577301457441202"/>
    <n v="0.39689410892619797"/>
    <n v="1.16294742235122"/>
    <n v="7"/>
    <n v="94.887926029989003"/>
    <n v="578234.15889709105"/>
    <x v="3"/>
  </r>
  <r>
    <d v="2023-10-01T00:00:00"/>
    <x v="0"/>
    <x v="4"/>
    <x v="1"/>
    <s v="Critical"/>
    <n v="22.5386678056535"/>
    <n v="513.27006931483095"/>
    <n v="667.22161486546599"/>
    <n v="11.919340436085101"/>
    <x v="2"/>
    <n v="408.15534160585202"/>
    <n v="27481.568618320201"/>
    <n v="774848.05224151805"/>
    <n v="63.3005564608778"/>
    <n v="1.06879590393128"/>
    <n v="1.3061172951605"/>
    <n v="5"/>
    <n v="94.708126980181603"/>
    <n v="747366.48362319788"/>
    <x v="4"/>
  </r>
  <r>
    <d v="2023-10-08T00:00:00"/>
    <x v="4"/>
    <x v="3"/>
    <x v="0"/>
    <s v="Critical"/>
    <n v="19.217688456399902"/>
    <n v="1328.7884957774099"/>
    <n v="422.56535868892303"/>
    <n v="6.8959317994895297"/>
    <x v="2"/>
    <n v="1432.8444665480299"/>
    <n v="474973.58246291202"/>
    <n v="521866.78144984797"/>
    <n v="65.495764395345603"/>
    <n v="0.40177894895340799"/>
    <n v="1.2080952237015801"/>
    <n v="9"/>
    <n v="84.466116870991101"/>
    <n v="46893.198986935953"/>
    <x v="4"/>
  </r>
  <r>
    <d v="2023-10-15T00:00:00"/>
    <x v="0"/>
    <x v="4"/>
    <x v="0"/>
    <s v="Critical"/>
    <n v="14.2927151335921"/>
    <n v="2485.40616680741"/>
    <n v="563.75202149668405"/>
    <n v="13.697712798463099"/>
    <x v="0"/>
    <n v="1159.7569832832"/>
    <n v="99488.400794893299"/>
    <n v="134593.95851542999"/>
    <n v="22.8146289626373"/>
    <n v="0.29857336808544099"/>
    <n v="0.73684419305784199"/>
    <n v="9"/>
    <n v="61.932631015003501"/>
    <n v="35105.557720536686"/>
    <x v="4"/>
  </r>
  <r>
    <d v="2023-10-22T00:00:00"/>
    <x v="4"/>
    <x v="3"/>
    <x v="2"/>
    <s v="Critical"/>
    <n v="10.843440469300299"/>
    <n v="514.81213458848094"/>
    <n v="1881.7615794067699"/>
    <n v="9.8203894096333002"/>
    <x v="2"/>
    <n v="1219.7093390264799"/>
    <n v="156468.39211205"/>
    <n v="934842.89849113498"/>
    <n v="29.9403543542352"/>
    <n v="0.16448705233157301"/>
    <n v="1.01180506048526"/>
    <n v="3"/>
    <n v="77.177194715024896"/>
    <n v="778374.50637908501"/>
    <x v="4"/>
  </r>
  <r>
    <d v="2023-10-29T00:00:00"/>
    <x v="4"/>
    <x v="1"/>
    <x v="1"/>
    <s v="Fair"/>
    <n v="11.0991995312006"/>
    <n v="1629.8159617029501"/>
    <n v="93.866896273095904"/>
    <n v="13.9425724725408"/>
    <x v="2"/>
    <n v="1643.7682750997999"/>
    <n v="196907.40727995901"/>
    <n v="421743.56226164103"/>
    <n v="35.250417573675001"/>
    <n v="0.29946057503207102"/>
    <n v="1.44306751139219"/>
    <n v="1"/>
    <n v="97.841495172052603"/>
    <n v="224836.15498168202"/>
    <x v="4"/>
  </r>
  <r>
    <d v="2023-11-05T00:00:00"/>
    <x v="0"/>
    <x v="3"/>
    <x v="2"/>
    <s v="None"/>
    <n v="19.362116087850101"/>
    <n v="1791.0254061330299"/>
    <n v="328.96929329386398"/>
    <n v="10.6198480562292"/>
    <x v="2"/>
    <n v="1049.7463962187201"/>
    <n v="344464.46344897698"/>
    <n v="286015.86249569798"/>
    <n v="19.197861497735399"/>
    <n v="1.1635537979918"/>
    <n v="1.05327144321509"/>
    <n v="5"/>
    <n v="55.845831672325097"/>
    <n v="-58448.600953279005"/>
    <x v="5"/>
  </r>
  <r>
    <d v="2023-11-12T00:00:00"/>
    <x v="0"/>
    <x v="3"/>
    <x v="2"/>
    <s v="Critical"/>
    <n v="17.1129354860308"/>
    <n v="1868.9467042584499"/>
    <n v="1737.96866258197"/>
    <n v="11.793506782409899"/>
    <x v="2"/>
    <n v="1654.0633434692299"/>
    <n v="287945.02551254898"/>
    <n v="130620.631290645"/>
    <n v="51.248658501778401"/>
    <n v="1.45985081090288"/>
    <n v="0.51889933632139396"/>
    <n v="7"/>
    <n v="86.972791608982405"/>
    <n v="-157324.39422190399"/>
    <x v="5"/>
  </r>
  <r>
    <d v="2023-11-19T00:00:00"/>
    <x v="0"/>
    <x v="2"/>
    <x v="2"/>
    <s v="Good"/>
    <n v="16.032439738929899"/>
    <n v="2803.9643744161099"/>
    <n v="356.71494396836198"/>
    <n v="14.7579050116943"/>
    <x v="1"/>
    <n v="171.97342417875501"/>
    <n v="267127.20512521698"/>
    <n v="416002.85128727998"/>
    <n v="18.8997398629085"/>
    <n v="0.40384808831855001"/>
    <n v="1.11453700902491"/>
    <n v="4"/>
    <n v="72.692887173278507"/>
    <n v="148875.646162063"/>
    <x v="5"/>
  </r>
  <r>
    <d v="2023-11-26T00:00:00"/>
    <x v="1"/>
    <x v="1"/>
    <x v="0"/>
    <s v="Good"/>
    <n v="11.241872402685299"/>
    <n v="2095.7836418394299"/>
    <n v="76.491653244200506"/>
    <n v="14.052770066048399"/>
    <x v="2"/>
    <n v="457.90851144406997"/>
    <n v="303621.805994016"/>
    <n v="565269.68779128895"/>
    <n v="63.892233866268903"/>
    <n v="1.06203948325697"/>
    <n v="1.4697004005257699"/>
    <n v="2"/>
    <n v="72.786085816270301"/>
    <n v="261647.88179727294"/>
    <x v="5"/>
  </r>
  <r>
    <d v="2023-12-03T00:00:00"/>
    <x v="4"/>
    <x v="1"/>
    <x v="2"/>
    <s v="Fair"/>
    <n v="14.332719260802101"/>
    <n v="1265.5962432886599"/>
    <n v="930.44419095712897"/>
    <n v="5.27536753538618"/>
    <x v="2"/>
    <n v="1295.3320730865901"/>
    <n v="340218.58960582502"/>
    <n v="397153.17550206499"/>
    <n v="26.671272822035402"/>
    <n v="0.69700262257572498"/>
    <n v="0.84161709608618396"/>
    <n v="9"/>
    <n v="57.186460290593203"/>
    <n v="56934.585896239965"/>
    <x v="6"/>
  </r>
  <r>
    <d v="2023-12-10T00:00:00"/>
    <x v="0"/>
    <x v="2"/>
    <x v="2"/>
    <s v="Fair"/>
    <n v="22.8060445563362"/>
    <n v="2662.63745280682"/>
    <n v="635.082305072959"/>
    <n v="13.9638641550195"/>
    <x v="2"/>
    <n v="636.28242464366997"/>
    <n v="469926.11453629402"/>
    <n v="588623.85483724601"/>
    <n v="61.190944493751303"/>
    <n v="1.4251166435301701"/>
    <n v="0.58783584842043202"/>
    <n v="7"/>
    <n v="99.127161356959803"/>
    <n v="118697.74030095199"/>
    <x v="6"/>
  </r>
  <r>
    <d v="2023-12-17T00:00:00"/>
    <x v="4"/>
    <x v="2"/>
    <x v="1"/>
    <s v="Good"/>
    <n v="20.9584979565739"/>
    <n v="2348.60981221364"/>
    <n v="273.106108424507"/>
    <n v="12.3043963487497"/>
    <x v="2"/>
    <n v="1965.2152557392101"/>
    <n v="251296.07790487999"/>
    <n v="805147.769368693"/>
    <n v="16.735300299779102"/>
    <n v="0.10670295863153099"/>
    <n v="0.68444282035676896"/>
    <n v="4"/>
    <n v="60.401214609584599"/>
    <n v="553851.69146381295"/>
    <x v="6"/>
  </r>
  <r>
    <d v="2023-12-24T00:00:00"/>
    <x v="0"/>
    <x v="4"/>
    <x v="1"/>
    <s v="Good"/>
    <n v="16.858993423981801"/>
    <n v="1521.8396407677601"/>
    <n v="1594.5563157235199"/>
    <n v="14.2519770392816"/>
    <x v="1"/>
    <n v="284.48060269956102"/>
    <n v="194188.70684097399"/>
    <n v="985688.75960113097"/>
    <n v="25.089169281719599"/>
    <n v="0.54702415326849996"/>
    <n v="1.3782214787725999"/>
    <n v="7"/>
    <n v="70.161555407345801"/>
    <n v="791500.05276015704"/>
    <x v="6"/>
  </r>
  <r>
    <d v="2023-12-31T00:00:00"/>
    <x v="2"/>
    <x v="4"/>
    <x v="0"/>
    <s v="Fair"/>
    <n v="12.464128234806299"/>
    <n v="2121.60736818226"/>
    <n v="342.94642757757703"/>
    <n v="8.8462088714570104"/>
    <x v="0"/>
    <n v="186.43838947167501"/>
    <n v="94664.4273929068"/>
    <n v="65235.4993929333"/>
    <n v="71.563660342282802"/>
    <n v="0.77645819372632197"/>
    <n v="1.09773828852996"/>
    <n v="3"/>
    <n v="65.954553489331005"/>
    <n v="-29428.927999973501"/>
    <x v="6"/>
  </r>
  <r>
    <d v="2024-01-07T00:00:00"/>
    <x v="1"/>
    <x v="4"/>
    <x v="2"/>
    <s v="Good"/>
    <n v="16.2828892433478"/>
    <n v="1078.9085125198601"/>
    <n v="214.98757242784501"/>
    <n v="13.669866900386101"/>
    <x v="1"/>
    <n v="872.004608386727"/>
    <n v="108609.70330370701"/>
    <n v="667227.09329047997"/>
    <n v="41.449782779976999"/>
    <n v="0.21272868599796099"/>
    <n v="1.3499789807645399"/>
    <n v="2"/>
    <n v="69.926096097606205"/>
    <n v="558617.38998677302"/>
    <x v="7"/>
  </r>
  <r>
    <d v="2024-01-14T00:00:00"/>
    <x v="0"/>
    <x v="2"/>
    <x v="1"/>
    <s v="Critical"/>
    <n v="21.166977061493199"/>
    <n v="2990.9008751855199"/>
    <n v="419.77667505624203"/>
    <n v="13.1953313648796"/>
    <x v="1"/>
    <n v="71.132887357809196"/>
    <n v="336962.56787923397"/>
    <n v="178538.552551053"/>
    <n v="40.140463922722297"/>
    <n v="0.55753152028520803"/>
    <n v="1.17572516421824"/>
    <n v="6"/>
    <n v="58.776348741699501"/>
    <n v="-158424.01532818098"/>
    <x v="7"/>
  </r>
  <r>
    <d v="2024-01-21T00:00:00"/>
    <x v="0"/>
    <x v="2"/>
    <x v="1"/>
    <s v="Critical"/>
    <n v="21.9693515497185"/>
    <n v="2509.9530474957201"/>
    <n v="183.17664209743199"/>
    <n v="11.377100198668399"/>
    <x v="0"/>
    <n v="1266.7969229422999"/>
    <n v="143779.25483669699"/>
    <n v="854306.86844753101"/>
    <n v="36.275883316775797"/>
    <n v="0.89723823271181202"/>
    <n v="0.80957996770146301"/>
    <n v="7"/>
    <n v="85.703846404617494"/>
    <n v="710527.613610834"/>
    <x v="7"/>
  </r>
  <r>
    <d v="2024-01-28T00:00:00"/>
    <x v="1"/>
    <x v="4"/>
    <x v="2"/>
    <s v="Good"/>
    <n v="18.478822434170599"/>
    <n v="692.18009481953902"/>
    <n v="1796.0553280235699"/>
    <n v="6.2939458980990501"/>
    <x v="2"/>
    <n v="143.51818950565701"/>
    <n v="271304.86654554401"/>
    <n v="216046.196226056"/>
    <n v="45.484016268905201"/>
    <n v="1.4418473417947599"/>
    <n v="0.67107326287272395"/>
    <n v="4"/>
    <n v="66.672806705238798"/>
    <n v="-55258.67031948801"/>
    <x v="7"/>
  </r>
  <r>
    <d v="2024-02-04T00:00:00"/>
    <x v="4"/>
    <x v="3"/>
    <x v="0"/>
    <s v="Fair"/>
    <n v="23.6268276318992"/>
    <n v="1365.01838585364"/>
    <n v="918.63335814141794"/>
    <n v="7.5161026194008898"/>
    <x v="2"/>
    <n v="447.405348324329"/>
    <n v="167170.83171995499"/>
    <n v="622076.25710048503"/>
    <n v="61.3049021615792"/>
    <n v="1.0305131623263"/>
    <n v="1.1871581293461499"/>
    <n v="5"/>
    <n v="86.0818440286711"/>
    <n v="454905.42538053007"/>
    <x v="8"/>
  </r>
  <r>
    <d v="2024-02-11T00:00:00"/>
    <x v="4"/>
    <x v="0"/>
    <x v="0"/>
    <s v="Fair"/>
    <n v="18.127849167161902"/>
    <n v="1233.9644395391299"/>
    <n v="1782.7422659909701"/>
    <n v="6.7789659793419297"/>
    <x v="2"/>
    <n v="797.16595823832597"/>
    <n v="330731.12909063097"/>
    <n v="403179.90626556397"/>
    <n v="71.397799301711203"/>
    <n v="1.16115089685377"/>
    <n v="1.16181406084422"/>
    <n v="3"/>
    <n v="56.463966131656598"/>
    <n v="72448.777174932999"/>
    <x v="8"/>
  </r>
  <r>
    <d v="2024-02-18T00:00:00"/>
    <x v="4"/>
    <x v="0"/>
    <x v="3"/>
    <s v="Good"/>
    <n v="22.296081275877899"/>
    <n v="2341.2736383316501"/>
    <n v="815.99495996438304"/>
    <n v="14.945437591197599"/>
    <x v="0"/>
    <n v="657.13226975657699"/>
    <n v="463039.82068727101"/>
    <n v="235617.89511563399"/>
    <n v="44.6870524756905"/>
    <n v="0.59173348778957902"/>
    <n v="0.73896240529963297"/>
    <n v="3"/>
    <n v="70.346474768467701"/>
    <n v="-227421.92557163702"/>
    <x v="8"/>
  </r>
  <r>
    <d v="2024-02-25T00:00:00"/>
    <x v="4"/>
    <x v="2"/>
    <x v="0"/>
    <s v="Fair"/>
    <n v="10.2887186152368"/>
    <n v="1746.2473710531201"/>
    <n v="580.56319339877996"/>
    <n v="11.8966718499456"/>
    <x v="1"/>
    <n v="936.35212913413204"/>
    <n v="44243.337551332297"/>
    <n v="945195.12565712503"/>
    <n v="29.120534124728401"/>
    <n v="0.480401843718536"/>
    <n v="1.01311188109386"/>
    <n v="8"/>
    <n v="63.778150005344003"/>
    <n v="900951.78810579272"/>
    <x v="8"/>
  </r>
  <r>
    <d v="2024-03-03T00:00:00"/>
    <x v="1"/>
    <x v="0"/>
    <x v="1"/>
    <s v="Critical"/>
    <n v="14.200607012696"/>
    <n v="2957.7406847528"/>
    <n v="1141.0313941976599"/>
    <n v="11.9347264083931"/>
    <x v="0"/>
    <n v="665.74902692596095"/>
    <n v="108788.834434428"/>
    <n v="427281.65971056098"/>
    <n v="31.106162017289499"/>
    <n v="0.57866006778283896"/>
    <n v="0.90084870263991201"/>
    <n v="6"/>
    <n v="89.421196880251202"/>
    <n v="318492.82527613296"/>
    <x v="9"/>
  </r>
  <r>
    <d v="2024-03-10T00:00:00"/>
    <x v="0"/>
    <x v="1"/>
    <x v="0"/>
    <s v="Fair"/>
    <n v="22.654403084952101"/>
    <n v="1238.70516575633"/>
    <n v="1530.4961218532401"/>
    <n v="12.4627448081376"/>
    <x v="1"/>
    <n v="810.02983091409897"/>
    <n v="282063.11579657602"/>
    <n v="879082.15214533894"/>
    <n v="19.615368784985701"/>
    <n v="0.122643776292652"/>
    <n v="1.16817954548737"/>
    <n v="7"/>
    <n v="51.354417523930003"/>
    <n v="597019.03634876292"/>
    <x v="9"/>
  </r>
  <r>
    <d v="2024-03-17T00:00:00"/>
    <x v="4"/>
    <x v="4"/>
    <x v="0"/>
    <s v="Good"/>
    <n v="12.9501307889317"/>
    <n v="2572.5149580423599"/>
    <n v="1911.8845317677201"/>
    <n v="5.5868285346375304"/>
    <x v="0"/>
    <n v="645.74133348408498"/>
    <n v="498326.93146635202"/>
    <n v="505387.97783637099"/>
    <n v="22.014148886268998"/>
    <n v="0.45850603656013"/>
    <n v="1.4085578926701501"/>
    <n v="2"/>
    <n v="52.772965766861297"/>
    <n v="7061.0463700189721"/>
    <x v="9"/>
  </r>
  <r>
    <d v="2024-03-24T00:00:00"/>
    <x v="2"/>
    <x v="4"/>
    <x v="2"/>
    <s v="Critical"/>
    <n v="23.608404933573201"/>
    <n v="2151.2837971536001"/>
    <n v="1092.1095224901901"/>
    <n v="13.4711757083981"/>
    <x v="2"/>
    <n v="755.63228452771898"/>
    <n v="260654.798174992"/>
    <n v="310169.21552606497"/>
    <n v="49.881715511973297"/>
    <n v="1.21321553284642"/>
    <n v="0.63463993583424605"/>
    <n v="4"/>
    <n v="80.695764983723095"/>
    <n v="49514.417351072974"/>
    <x v="9"/>
  </r>
  <r>
    <d v="2024-03-31T00:00:00"/>
    <x v="4"/>
    <x v="3"/>
    <x v="3"/>
    <s v="None"/>
    <n v="17.880834243383202"/>
    <n v="1623.85633742401"/>
    <n v="310.46010892304901"/>
    <n v="12.8513117640014"/>
    <x v="2"/>
    <n v="775.61037905396199"/>
    <n v="163276.987044585"/>
    <n v="298507.96324088599"/>
    <n v="63.4630766353295"/>
    <n v="0.22064112425577501"/>
    <n v="0.66858105758300002"/>
    <n v="3"/>
    <n v="60.170955742098599"/>
    <n v="135230.976196301"/>
    <x v="9"/>
  </r>
  <r>
    <d v="2024-04-07T00:00:00"/>
    <x v="4"/>
    <x v="4"/>
    <x v="2"/>
    <s v="Fair"/>
    <n v="21.232211730063401"/>
    <n v="1046.14530510034"/>
    <n v="660.61308913066296"/>
    <n v="8.5151042662156495"/>
    <x v="3"/>
    <n v="223.19583014131501"/>
    <n v="19570.875615194698"/>
    <n v="839377.44449154194"/>
    <n v="32.798405280051597"/>
    <n v="1.1972695898707499"/>
    <n v="0.955387543768623"/>
    <n v="3"/>
    <n v="76.582830046204506"/>
    <n v="819806.56887634727"/>
    <x v="10"/>
  </r>
  <r>
    <d v="2024-04-14T00:00:00"/>
    <x v="2"/>
    <x v="3"/>
    <x v="1"/>
    <s v="Fair"/>
    <n v="20.951328635824002"/>
    <n v="1462.0584574719901"/>
    <n v="405.52569712318302"/>
    <n v="10.0689583005594"/>
    <x v="0"/>
    <n v="237.03611107829201"/>
    <n v="83032.898910995995"/>
    <n v="826591.29848309397"/>
    <n v="56.576888789404201"/>
    <n v="1.3448923576814"/>
    <n v="0.902237143725374"/>
    <n v="2"/>
    <n v="56.745503958379402"/>
    <n v="743558.39957209793"/>
    <x v="10"/>
  </r>
  <r>
    <d v="2024-04-21T00:00:00"/>
    <x v="1"/>
    <x v="4"/>
    <x v="0"/>
    <s v="Critical"/>
    <n v="18.287712894658799"/>
    <n v="1843.5312742383501"/>
    <n v="785.903796587599"/>
    <n v="13.3850146195715"/>
    <x v="0"/>
    <n v="1246.3886262709"/>
    <n v="44765.3898395703"/>
    <n v="366754.87190191803"/>
    <n v="42.5989146473174"/>
    <n v="1.2649076865222799"/>
    <n v="0.95234368034139905"/>
    <n v="3"/>
    <n v="85.163958043096898"/>
    <n v="321989.4820623477"/>
    <x v="10"/>
  </r>
  <r>
    <d v="2024-04-28T00:00:00"/>
    <x v="4"/>
    <x v="3"/>
    <x v="2"/>
    <s v="Critical"/>
    <n v="21.481145841846899"/>
    <n v="1957.21572555379"/>
    <n v="1679.76575672184"/>
    <n v="10.277359659978099"/>
    <x v="2"/>
    <n v="460.97638265906602"/>
    <n v="445583.50651733897"/>
    <n v="719640.06810549996"/>
    <n v="22.687082528552299"/>
    <n v="0.27897589938992101"/>
    <n v="1.4944103915890501"/>
    <n v="5"/>
    <n v="62.587065409177299"/>
    <n v="274056.56158816098"/>
    <x v="10"/>
  </r>
  <r>
    <d v="2024-05-05T00:00:00"/>
    <x v="2"/>
    <x v="3"/>
    <x v="0"/>
    <s v="Critical"/>
    <n v="21.9287164785135"/>
    <n v="2096.35911747725"/>
    <n v="577.00768966906298"/>
    <n v="6.5944145835123997"/>
    <x v="2"/>
    <n v="350.73806770794801"/>
    <n v="107336.29539024799"/>
    <n v="646444.44397293404"/>
    <n v="58.963247744648697"/>
    <n v="1.4891780095092999"/>
    <n v="0.54837726656850205"/>
    <n v="5"/>
    <n v="80.942434313557399"/>
    <n v="539108.14858268609"/>
    <x v="11"/>
  </r>
  <r>
    <d v="2024-05-12T00:00:00"/>
    <x v="1"/>
    <x v="3"/>
    <x v="1"/>
    <s v="Good"/>
    <n v="22.583277640222299"/>
    <n v="2621.6172557349"/>
    <n v="1945.7161690298201"/>
    <n v="9.1428911037173393"/>
    <x v="2"/>
    <n v="130.60655560196599"/>
    <n v="192169.164890963"/>
    <n v="282983.17376458098"/>
    <n v="62.515789449603297"/>
    <n v="0.42557756843508998"/>
    <n v="1.05309434425534"/>
    <n v="9"/>
    <n v="73.139332303638596"/>
    <n v="90814.008873617975"/>
    <x v="11"/>
  </r>
  <r>
    <d v="2024-05-19T00:00:00"/>
    <x v="4"/>
    <x v="4"/>
    <x v="2"/>
    <s v="Good"/>
    <n v="19.8427746244902"/>
    <n v="2963.4551240949199"/>
    <n v="1109.3831415381101"/>
    <n v="7.3432007193845701"/>
    <x v="0"/>
    <n v="1397.0054900779301"/>
    <n v="151187.44482425001"/>
    <n v="976676.097886162"/>
    <n v="19.721170193991298"/>
    <n v="1.20706375875831"/>
    <n v="0.65955279079800899"/>
    <n v="3"/>
    <n v="83.821426281614393"/>
    <n v="825488.65306191193"/>
    <x v="11"/>
  </r>
  <r>
    <d v="2024-05-26T00:00:00"/>
    <x v="2"/>
    <x v="3"/>
    <x v="1"/>
    <s v="Fair"/>
    <n v="16.563384884357799"/>
    <n v="1334.4098886555801"/>
    <n v="1553.65592042187"/>
    <n v="13.2475022185446"/>
    <x v="0"/>
    <n v="1250.57298172265"/>
    <n v="50558.0948499039"/>
    <n v="648833.91496963403"/>
    <n v="65.337194665716794"/>
    <n v="0.61252623849697996"/>
    <n v="0.71067952284194402"/>
    <n v="7"/>
    <n v="84.307637685273605"/>
    <n v="598275.82011973008"/>
    <x v="11"/>
  </r>
  <r>
    <d v="2024-06-02T00:00:00"/>
    <x v="0"/>
    <x v="4"/>
    <x v="1"/>
    <s v="Fair"/>
    <n v="15.5636422009822"/>
    <n v="2381.8436604185199"/>
    <n v="572.69499476887904"/>
    <n v="10.941159893317201"/>
    <x v="1"/>
    <n v="1926.0548158705501"/>
    <n v="493069.38178049098"/>
    <n v="223380.71304035399"/>
    <n v="44.284199502043499"/>
    <n v="1.0600005324961399"/>
    <n v="1.40681699678098"/>
    <n v="6"/>
    <n v="67.183868843379301"/>
    <n v="-269688.66874013701"/>
    <x v="0"/>
  </r>
  <r>
    <d v="2024-06-09T00:00:00"/>
    <x v="0"/>
    <x v="1"/>
    <x v="1"/>
    <s v="Critical"/>
    <n v="16.3189602136184"/>
    <n v="1460.54291424648"/>
    <n v="1387.60983808275"/>
    <n v="10.759111232630699"/>
    <x v="1"/>
    <n v="146.08362004587499"/>
    <n v="318169.07440911903"/>
    <n v="684601.72083075496"/>
    <n v="34.735004313816198"/>
    <n v="1.34941755659056"/>
    <n v="1.4249497973951399"/>
    <n v="4"/>
    <n v="56.546634654166397"/>
    <n v="366432.64642163593"/>
    <x v="0"/>
  </r>
  <r>
    <d v="2024-06-16T00:00:00"/>
    <x v="2"/>
    <x v="2"/>
    <x v="0"/>
    <s v="Good"/>
    <n v="19.621718125657701"/>
    <n v="1794.0044398334701"/>
    <n v="95.605402033271702"/>
    <n v="14.9862398853348"/>
    <x v="0"/>
    <n v="1479.14222338992"/>
    <n v="65337.469811562303"/>
    <n v="588819.97045809904"/>
    <n v="14.7148374839817"/>
    <n v="0.86370155477731103"/>
    <n v="0.56306263564691394"/>
    <n v="2"/>
    <n v="89.643024705446393"/>
    <n v="523482.5006465367"/>
    <x v="0"/>
  </r>
  <r>
    <d v="2024-06-23T00:00:00"/>
    <x v="2"/>
    <x v="3"/>
    <x v="0"/>
    <s v="Critical"/>
    <n v="23.168533969959199"/>
    <n v="1417.8536113739101"/>
    <n v="743.98474830227997"/>
    <n v="8.3408252648221701"/>
    <x v="1"/>
    <n v="608.58874444995297"/>
    <n v="380592.69990953401"/>
    <n v="826944.29725138098"/>
    <n v="29.612402303282099"/>
    <n v="0.101872076942946"/>
    <n v="1.3157909557226899"/>
    <n v="2"/>
    <n v="68.406104194128005"/>
    <n v="446351.59734184697"/>
    <x v="0"/>
  </r>
  <r>
    <d v="2024-06-30T00:00:00"/>
    <x v="1"/>
    <x v="1"/>
    <x v="1"/>
    <s v="Good"/>
    <n v="24.4590789725146"/>
    <n v="2748.4566810552201"/>
    <n v="1160.1197766328"/>
    <n v="6.21247709870548"/>
    <x v="2"/>
    <n v="167.84513559394699"/>
    <n v="177151.67406776"/>
    <n v="392969.81845955201"/>
    <n v="21.4441827884967"/>
    <n v="0.383802606785481"/>
    <n v="1.2656948305901301"/>
    <n v="2"/>
    <n v="92.033616778695801"/>
    <n v="215818.14439179201"/>
    <x v="0"/>
  </r>
  <r>
    <d v="2023-06-04T00:00:00"/>
    <x v="1"/>
    <x v="4"/>
    <x v="0"/>
    <s v="Fair"/>
    <n v="20.434951908305401"/>
    <n v="1725.70525697572"/>
    <n v="80.119579931566093"/>
    <n v="9.48360699167152"/>
    <x v="0"/>
    <n v="667.45391666823002"/>
    <n v="156969.62868632301"/>
    <n v="343794.267586653"/>
    <n v="19.721762076720601"/>
    <n v="0.81235497188378603"/>
    <n v="0.60291636741670096"/>
    <n v="3"/>
    <n v="72.786793549200596"/>
    <n v="186824.63890033"/>
    <x v="0"/>
  </r>
  <r>
    <d v="2023-06-11T00:00:00"/>
    <x v="1"/>
    <x v="4"/>
    <x v="1"/>
    <s v="Critical"/>
    <n v="11.580685597047101"/>
    <n v="1448.99914010507"/>
    <n v="1349.9376765073901"/>
    <n v="13.362174458789699"/>
    <x v="2"/>
    <n v="1520.2858341015201"/>
    <n v="44115.099744424202"/>
    <n v="333401.79668811598"/>
    <n v="14.368117640873701"/>
    <n v="0.42773605928608399"/>
    <n v="1.32198305818843"/>
    <n v="8"/>
    <n v="64.036889462470299"/>
    <n v="289286.69694369176"/>
    <x v="0"/>
  </r>
  <r>
    <d v="2023-06-18T00:00:00"/>
    <x v="2"/>
    <x v="3"/>
    <x v="0"/>
    <s v="Good"/>
    <n v="13.074536310616599"/>
    <n v="1099.09432523026"/>
    <n v="1193.7045758843699"/>
    <n v="5.8943070671019999"/>
    <x v="1"/>
    <n v="418.815712707964"/>
    <n v="95480.693193001294"/>
    <n v="268123.28190688801"/>
    <n v="55.810539565481399"/>
    <n v="0.70000310312157099"/>
    <n v="1.20700613948941"/>
    <n v="1"/>
    <n v="53.868808602043202"/>
    <n v="172642.58871388671"/>
    <x v="0"/>
  </r>
  <r>
    <d v="2023-06-25T00:00:00"/>
    <x v="2"/>
    <x v="1"/>
    <x v="0"/>
    <s v="Fair"/>
    <n v="17.038520268894601"/>
    <n v="2071.7285496271902"/>
    <n v="813.17349684846602"/>
    <n v="6.5555862558033899"/>
    <x v="0"/>
    <n v="1296.3755404640301"/>
    <n v="380020.60088001401"/>
    <n v="769216.53344172495"/>
    <n v="59.291710510542003"/>
    <n v="0.107871268194538"/>
    <n v="1.1069911940772901"/>
    <n v="1"/>
    <n v="85.990361789387094"/>
    <n v="389195.93256171094"/>
    <x v="0"/>
  </r>
  <r>
    <d v="2023-07-02T00:00:00"/>
    <x v="0"/>
    <x v="1"/>
    <x v="0"/>
    <s v="Fair"/>
    <n v="21.409683543743199"/>
    <n v="1109.0848718120301"/>
    <n v="606.32294587735305"/>
    <n v="6.3374413822002298"/>
    <x v="0"/>
    <n v="1497.8548973986101"/>
    <n v="481356.57547155197"/>
    <n v="871128.52410797402"/>
    <n v="53.7489886436584"/>
    <n v="0.40216538218852899"/>
    <n v="1.2915095509652099"/>
    <n v="6"/>
    <n v="84.007692486780499"/>
    <n v="389771.94863642205"/>
    <x v="1"/>
  </r>
  <r>
    <d v="2023-07-09T00:00:00"/>
    <x v="4"/>
    <x v="3"/>
    <x v="0"/>
    <s v="Critical"/>
    <n v="11.723375998206301"/>
    <n v="1946.1148200642499"/>
    <n v="1396.7257850723699"/>
    <n v="7.4487614418500101"/>
    <x v="1"/>
    <n v="1191.58278365817"/>
    <n v="163277.49198043699"/>
    <n v="226903.74137618701"/>
    <n v="26.064441932688901"/>
    <n v="0.67650390066269295"/>
    <n v="0.89798879279995303"/>
    <n v="3"/>
    <n v="97.749021684446603"/>
    <n v="63626.249395750026"/>
    <x v="1"/>
  </r>
  <r>
    <d v="2023-07-16T00:00:00"/>
    <x v="4"/>
    <x v="1"/>
    <x v="0"/>
    <s v="Good"/>
    <n v="19.635515108750901"/>
    <n v="2303.0428075489399"/>
    <n v="1895.77432322243"/>
    <n v="6.5839074459188698"/>
    <x v="1"/>
    <n v="99.754941758102802"/>
    <n v="187966.92463168499"/>
    <n v="702706.63711805199"/>
    <n v="19.0800277241262"/>
    <n v="0.81020734905884795"/>
    <n v="1.25200200162419"/>
    <n v="8"/>
    <n v="97.123848954053898"/>
    <n v="514739.71248636697"/>
    <x v="1"/>
  </r>
  <r>
    <d v="2023-07-23T00:00:00"/>
    <x v="0"/>
    <x v="1"/>
    <x v="0"/>
    <s v="Good"/>
    <n v="12.675495683742801"/>
    <n v="2630.6128026510701"/>
    <n v="1993.5730308811401"/>
    <n v="13.867897822316399"/>
    <x v="0"/>
    <n v="1384.57377759767"/>
    <n v="499734.86786825903"/>
    <n v="191987.94931612801"/>
    <n v="20.860849522171701"/>
    <n v="1.2645640144771999"/>
    <n v="0.82503021806826704"/>
    <n v="9"/>
    <n v="85.638966934873494"/>
    <n v="-307746.91855213104"/>
    <x v="1"/>
  </r>
  <r>
    <d v="2023-07-30T00:00:00"/>
    <x v="2"/>
    <x v="1"/>
    <x v="2"/>
    <s v="Good"/>
    <n v="22.6438347542577"/>
    <n v="1299.01175410973"/>
    <n v="161.53030434405099"/>
    <n v="5.7892740708078199"/>
    <x v="2"/>
    <n v="162.55211575204601"/>
    <n v="146239.32605604801"/>
    <n v="946304.86758045899"/>
    <n v="20.338247867991502"/>
    <n v="0.94906484341806596"/>
    <n v="0.55750551952814498"/>
    <n v="4"/>
    <n v="68.347383520085899"/>
    <n v="800065.54152441095"/>
    <x v="1"/>
  </r>
  <r>
    <d v="2023-08-06T00:00:00"/>
    <x v="4"/>
    <x v="2"/>
    <x v="1"/>
    <s v="Critical"/>
    <n v="20.544977393825398"/>
    <n v="2424.59252741912"/>
    <n v="64.329846338202202"/>
    <n v="12.5748276318186"/>
    <x v="1"/>
    <n v="1973.2983698891701"/>
    <n v="77834.5225772181"/>
    <n v="996847.15710219496"/>
    <n v="57.1513165408087"/>
    <n v="0.72997857304918201"/>
    <n v="1.1914240304679899"/>
    <n v="7"/>
    <n v="57.8207725937135"/>
    <n v="919012.63452497683"/>
    <x v="2"/>
  </r>
  <r>
    <d v="2023-08-13T00:00:00"/>
    <x v="4"/>
    <x v="4"/>
    <x v="2"/>
    <s v="Fair"/>
    <n v="10.4248563296733"/>
    <n v="2846.7448203047202"/>
    <n v="1949.3767136346"/>
    <n v="9.1774607360169398"/>
    <x v="2"/>
    <n v="1896.2050970022101"/>
    <n v="152270.26849981499"/>
    <n v="125182.811178294"/>
    <n v="49.4373030489811"/>
    <n v="0.84435212537484805"/>
    <n v="1.3566474625749501"/>
    <n v="4"/>
    <n v="64.087730549270205"/>
    <n v="-27087.457321520997"/>
    <x v="2"/>
  </r>
  <r>
    <d v="2023-08-20T00:00:00"/>
    <x v="1"/>
    <x v="3"/>
    <x v="0"/>
    <s v="Critical"/>
    <n v="13.3805055833681"/>
    <n v="1187.0898161606001"/>
    <n v="396.82230878501002"/>
    <n v="14.4267490842758"/>
    <x v="3"/>
    <n v="723.58070488808698"/>
    <n v="147688.59634887101"/>
    <n v="922974.27535044996"/>
    <n v="25.167948827843301"/>
    <n v="1.23328800482929"/>
    <n v="1.4258394042917399"/>
    <n v="5"/>
    <n v="78.905499269412701"/>
    <n v="775285.67900157894"/>
    <x v="2"/>
  </r>
  <r>
    <d v="2023-08-27T00:00:00"/>
    <x v="2"/>
    <x v="2"/>
    <x v="0"/>
    <s v="Critical"/>
    <n v="16.249729056628201"/>
    <n v="579.44049485111395"/>
    <n v="427.29779753126701"/>
    <n v="8.0648236518696894"/>
    <x v="0"/>
    <n v="848.07399586030101"/>
    <n v="396027.08047611802"/>
    <n v="424275.66613019101"/>
    <n v="24.397718683709101"/>
    <n v="1.05717047626649"/>
    <n v="1.15616106417409"/>
    <n v="7"/>
    <n v="80.7508165894032"/>
    <n v="28248.585654072987"/>
    <x v="2"/>
  </r>
  <r>
    <d v="2023-09-03T00:00:00"/>
    <x v="0"/>
    <x v="2"/>
    <x v="1"/>
    <s v="Critical"/>
    <n v="13.3491429909185"/>
    <n v="667.93402624824603"/>
    <n v="861.19548546524095"/>
    <n v="10.7849701423527"/>
    <x v="2"/>
    <n v="1384.74523643308"/>
    <n v="182789.272924544"/>
    <n v="562759.71912414196"/>
    <n v="23.686520958079601"/>
    <n v="0.77548756314636003"/>
    <n v="0.83525870452893003"/>
    <n v="5"/>
    <n v="74.083759808795506"/>
    <n v="379970.44619959797"/>
    <x v="3"/>
  </r>
  <r>
    <d v="2023-09-10T00:00:00"/>
    <x v="0"/>
    <x v="3"/>
    <x v="0"/>
    <s v="Fair"/>
    <n v="16.457771816527099"/>
    <n v="651.44417021989398"/>
    <n v="1655.74098945281"/>
    <n v="13.7446979373209"/>
    <x v="0"/>
    <n v="850.63167844327097"/>
    <n v="473716.11879585299"/>
    <n v="932739.35093612305"/>
    <n v="15.7294366277323"/>
    <n v="0.387231506971358"/>
    <n v="1.4333172128054501"/>
    <n v="6"/>
    <n v="79.932919612161001"/>
    <n v="459023.23214027006"/>
    <x v="3"/>
  </r>
  <r>
    <d v="2023-09-17T00:00:00"/>
    <x v="2"/>
    <x v="3"/>
    <x v="1"/>
    <s v="Fair"/>
    <n v="18.257072479630502"/>
    <n v="1204.3227998208799"/>
    <n v="219.73075668873699"/>
    <n v="5.4846867768596903"/>
    <x v="2"/>
    <n v="1192.64456337571"/>
    <n v="306759.83623698202"/>
    <n v="430006.84608859097"/>
    <n v="63.695264966724203"/>
    <n v="1.23911633502537"/>
    <n v="0.78273187457158699"/>
    <n v="8"/>
    <n v="80.668596572330699"/>
    <n v="123247.00985160895"/>
    <x v="3"/>
  </r>
  <r>
    <d v="2023-09-24T00:00:00"/>
    <x v="4"/>
    <x v="2"/>
    <x v="2"/>
    <s v="Fair"/>
    <n v="19.336209889856999"/>
    <n v="702.08021790839302"/>
    <n v="1281.5622473503499"/>
    <n v="13.3868858496397"/>
    <x v="0"/>
    <n v="1106.5438241376301"/>
    <n v="37124.791363418"/>
    <n v="766035.07506005198"/>
    <n v="57.070717482769197"/>
    <n v="0.40842606957468602"/>
    <n v="1.2673102450026801"/>
    <n v="9"/>
    <n v="58.974677200180999"/>
    <n v="728910.283696634"/>
    <x v="3"/>
  </r>
  <r>
    <d v="2023-10-01T00:00:00"/>
    <x v="4"/>
    <x v="3"/>
    <x v="2"/>
    <s v="Good"/>
    <n v="18.021853929297102"/>
    <n v="878.093093757627"/>
    <n v="504.10641887703298"/>
    <n v="7.6587078041829404"/>
    <x v="1"/>
    <n v="193.30395522539601"/>
    <n v="211061.282633519"/>
    <n v="594866.855195579"/>
    <n v="34.975563471436203"/>
    <n v="0.89732469758285904"/>
    <n v="1.43818751721924"/>
    <n v="3"/>
    <n v="93.911659364658803"/>
    <n v="383805.57256205997"/>
    <x v="4"/>
  </r>
  <r>
    <d v="2023-10-08T00:00:00"/>
    <x v="0"/>
    <x v="2"/>
    <x v="1"/>
    <s v="Good"/>
    <n v="18.278018076381802"/>
    <n v="1194.3251982281199"/>
    <n v="1984.87969863435"/>
    <n v="10.1291227389234"/>
    <x v="1"/>
    <n v="546.97105764927096"/>
    <n v="294099.51058055699"/>
    <n v="847398.23336633598"/>
    <n v="67.309310365634005"/>
    <n v="0.396160317837006"/>
    <n v="0.81770552010259401"/>
    <n v="8"/>
    <n v="56.538042026905899"/>
    <n v="553298.72278577904"/>
    <x v="4"/>
  </r>
  <r>
    <d v="2023-10-15T00:00:00"/>
    <x v="2"/>
    <x v="1"/>
    <x v="1"/>
    <s v="Good"/>
    <n v="16.298683366687701"/>
    <n v="804.33086683011902"/>
    <n v="1859.33327447229"/>
    <n v="13.505198231529301"/>
    <x v="0"/>
    <n v="907.83562839008403"/>
    <n v="104982.811858833"/>
    <n v="164564.33133248199"/>
    <n v="30.546143550055898"/>
    <n v="0.25655377549061098"/>
    <n v="0.72301304375622599"/>
    <n v="5"/>
    <n v="83.805252799164506"/>
    <n v="59581.519473648994"/>
    <x v="4"/>
  </r>
  <r>
    <d v="2023-10-22T00:00:00"/>
    <x v="1"/>
    <x v="1"/>
    <x v="2"/>
    <s v="Fair"/>
    <n v="22.7866691482355"/>
    <n v="1997.20354673309"/>
    <n v="1694.0077580340401"/>
    <n v="7.1751699517134204"/>
    <x v="2"/>
    <n v="354.54316676910099"/>
    <n v="104927.216527839"/>
    <n v="810689.76227073395"/>
    <n v="50.020423730050602"/>
    <n v="0.71580523558065701"/>
    <n v="1.3891838050265299"/>
    <n v="5"/>
    <n v="52.691240288082298"/>
    <n v="705762.54574289499"/>
    <x v="4"/>
  </r>
  <r>
    <d v="2023-10-29T00:00:00"/>
    <x v="1"/>
    <x v="2"/>
    <x v="2"/>
    <s v="Critical"/>
    <n v="18.461839956839299"/>
    <n v="2833.7683715234498"/>
    <n v="1506.5197583982399"/>
    <n v="6.14144296194047"/>
    <x v="2"/>
    <n v="127.384789871262"/>
    <n v="449691.615228154"/>
    <n v="518751.35694241902"/>
    <n v="37.723711118507097"/>
    <n v="0.59795815826913801"/>
    <n v="1.3271106779278301"/>
    <n v="8"/>
    <n v="69.0101752242564"/>
    <n v="69059.741714265023"/>
    <x v="4"/>
  </r>
  <r>
    <d v="2023-11-05T00:00:00"/>
    <x v="1"/>
    <x v="1"/>
    <x v="1"/>
    <s v="Good"/>
    <n v="10.347893932115401"/>
    <n v="693.90373724219205"/>
    <n v="1106.89320545026"/>
    <n v="6.7842408730674704"/>
    <x v="0"/>
    <n v="1869.61398201715"/>
    <n v="361839.72200112703"/>
    <n v="334917.77432839101"/>
    <n v="42.178683096154302"/>
    <n v="1.45948028054917"/>
    <n v="0.55331911753243401"/>
    <n v="4"/>
    <n v="74.828641028248995"/>
    <n v="-26921.947672736016"/>
    <x v="5"/>
  </r>
  <r>
    <d v="2023-11-12T00:00:00"/>
    <x v="1"/>
    <x v="1"/>
    <x v="1"/>
    <s v="Fair"/>
    <n v="19.011009581805698"/>
    <n v="1303.5082274179399"/>
    <n v="87.996941452366698"/>
    <n v="13.3578315769727"/>
    <x v="0"/>
    <n v="54.185552755460698"/>
    <n v="452221.83905919298"/>
    <n v="538442.41370618495"/>
    <n v="55.718661712310102"/>
    <n v="0.95472704623475102"/>
    <n v="0.95968504710283997"/>
    <n v="3"/>
    <n v="91.328880112834298"/>
    <n v="86220.574646991969"/>
    <x v="5"/>
  </r>
  <r>
    <d v="2023-11-19T00:00:00"/>
    <x v="2"/>
    <x v="3"/>
    <x v="2"/>
    <s v="Good"/>
    <n v="16.466417293735098"/>
    <n v="582.18224573415705"/>
    <n v="86.753611664374503"/>
    <n v="5.4453973020499804"/>
    <x v="2"/>
    <n v="1104.2461158942899"/>
    <n v="395672.15828998998"/>
    <n v="90270.251679014997"/>
    <n v="28.0649550589387"/>
    <n v="1.29615122488643"/>
    <n v="0.79177299286921399"/>
    <n v="5"/>
    <n v="72.008433852343998"/>
    <n v="-305401.90661097498"/>
    <x v="5"/>
  </r>
  <r>
    <d v="2023-11-26T00:00:00"/>
    <x v="2"/>
    <x v="1"/>
    <x v="1"/>
    <s v="Good"/>
    <n v="21.678428874293701"/>
    <n v="516.57290425268604"/>
    <n v="251.20445535281701"/>
    <n v="14.497335129633299"/>
    <x v="1"/>
    <n v="1119.1714751330401"/>
    <n v="495422.773291233"/>
    <n v="160054.19428159599"/>
    <n v="34.691078195826996"/>
    <n v="0.81331719237189104"/>
    <n v="0.70653362224260696"/>
    <n v="5"/>
    <n v="79.270646303026197"/>
    <n v="-335368.579009637"/>
    <x v="5"/>
  </r>
  <r>
    <d v="2023-12-03T00:00:00"/>
    <x v="2"/>
    <x v="2"/>
    <x v="2"/>
    <s v="Critical"/>
    <n v="22.063352955181202"/>
    <n v="1909.4388768676799"/>
    <n v="785.01312559441305"/>
    <n v="7.0878695194122203"/>
    <x v="2"/>
    <n v="731.399625272148"/>
    <n v="157288.37530625999"/>
    <n v="586062.63599947596"/>
    <n v="43.121071188094902"/>
    <n v="0.71954468396607696"/>
    <n v="1.1170844748608899"/>
    <n v="7"/>
    <n v="95.3700165453414"/>
    <n v="428774.260693216"/>
    <x v="6"/>
  </r>
  <r>
    <d v="2023-12-10T00:00:00"/>
    <x v="0"/>
    <x v="2"/>
    <x v="2"/>
    <s v="Good"/>
    <n v="11.550694087545599"/>
    <n v="863.60131081347799"/>
    <n v="240.67935520806401"/>
    <n v="14.6405711758301"/>
    <x v="2"/>
    <n v="686.01072032273203"/>
    <n v="437586.74901065801"/>
    <n v="641764.57071877096"/>
    <n v="44.617328968534302"/>
    <n v="0.239995928985064"/>
    <n v="0.70323707418053105"/>
    <n v="5"/>
    <n v="77.863902956249007"/>
    <n v="204177.82170811296"/>
    <x v="6"/>
  </r>
  <r>
    <d v="2023-12-17T00:00:00"/>
    <x v="1"/>
    <x v="3"/>
    <x v="1"/>
    <s v="Critical"/>
    <n v="13.215954149049701"/>
    <n v="2148.6606484296699"/>
    <n v="1866.0489626409501"/>
    <n v="5.0121409708139897"/>
    <x v="1"/>
    <n v="1557.3381935186101"/>
    <n v="276617.94052109699"/>
    <n v="533080.60218848404"/>
    <n v="59.2883384966105"/>
    <n v="0.78554260978993296"/>
    <n v="1.36417425400521"/>
    <n v="8"/>
    <n v="90.087139482961504"/>
    <n v="256462.66166738706"/>
    <x v="6"/>
  </r>
  <r>
    <d v="2023-12-24T00:00:00"/>
    <x v="0"/>
    <x v="2"/>
    <x v="2"/>
    <s v="Critical"/>
    <n v="19.3640577949608"/>
    <n v="1298.48864540555"/>
    <n v="1425.41516081952"/>
    <n v="11.387153414518"/>
    <x v="2"/>
    <n v="1273.1736501932301"/>
    <n v="256183.713883296"/>
    <n v="67081.727519632404"/>
    <n v="45.271735308757002"/>
    <n v="0.51382646373579399"/>
    <n v="1.36123443498317"/>
    <n v="9"/>
    <n v="67.737215448222599"/>
    <n v="-189101.9863636636"/>
    <x v="6"/>
  </r>
  <r>
    <d v="2023-12-31T00:00:00"/>
    <x v="4"/>
    <x v="4"/>
    <x v="0"/>
    <s v="Critical"/>
    <n v="22.939161498837901"/>
    <n v="1336.2480971550001"/>
    <n v="1483.1157171673201"/>
    <n v="10.2514846625344"/>
    <x v="0"/>
    <n v="193.56303350300499"/>
    <n v="473121.54673457402"/>
    <n v="676731.19021860696"/>
    <n v="22.474176915738798"/>
    <n v="0.54884710348166099"/>
    <n v="0.50481535770795705"/>
    <n v="1"/>
    <n v="93.738660936479604"/>
    <n v="203609.64348403295"/>
    <x v="6"/>
  </r>
  <r>
    <d v="2024-01-07T00:00:00"/>
    <x v="1"/>
    <x v="4"/>
    <x v="1"/>
    <s v="Critical"/>
    <n v="13.2408220476668"/>
    <n v="1496.25418382776"/>
    <n v="375.13300843860799"/>
    <n v="13.2699172010756"/>
    <x v="2"/>
    <n v="1629.96948005442"/>
    <n v="198961.877202123"/>
    <n v="900939.61463585496"/>
    <n v="60.945583896616697"/>
    <n v="0.29799176963276702"/>
    <n v="1.1117862288740401"/>
    <n v="5"/>
    <n v="85.635224725161606"/>
    <n v="701977.73743373202"/>
    <x v="7"/>
  </r>
  <r>
    <d v="2024-01-14T00:00:00"/>
    <x v="2"/>
    <x v="4"/>
    <x v="1"/>
    <s v="Critical"/>
    <n v="16.107415059764499"/>
    <n v="2988.9067394387698"/>
    <n v="1361.9835086015401"/>
    <n v="8.1180312900163507"/>
    <x v="0"/>
    <n v="483.83094013247"/>
    <n v="426908.24920340499"/>
    <n v="319002.52840516798"/>
    <n v="51.494560234001803"/>
    <n v="0.15942520159746501"/>
    <n v="0.99285510646429198"/>
    <n v="7"/>
    <n v="53.801606997840203"/>
    <n v="-107905.72079823702"/>
    <x v="7"/>
  </r>
  <r>
    <d v="2024-01-21T00:00:00"/>
    <x v="2"/>
    <x v="0"/>
    <x v="1"/>
    <s v="Good"/>
    <n v="18.924866694210799"/>
    <n v="2546.5884815722802"/>
    <n v="643.73924364839502"/>
    <n v="12.139220103976401"/>
    <x v="2"/>
    <n v="1422.5763101750999"/>
    <n v="106936.720399242"/>
    <n v="963730.92627549195"/>
    <n v="36.212895446973903"/>
    <n v="1.46031887997722"/>
    <n v="1.22580612059718"/>
    <n v="4"/>
    <n v="63.982471493484802"/>
    <n v="856794.20587624994"/>
    <x v="7"/>
  </r>
  <r>
    <d v="2024-01-28T00:00:00"/>
    <x v="2"/>
    <x v="4"/>
    <x v="0"/>
    <s v="Critical"/>
    <n v="14.3683282362315"/>
    <n v="2566.68563674082"/>
    <n v="933.72658375041499"/>
    <n v="13.125883602161499"/>
    <x v="0"/>
    <n v="1520.5390162941001"/>
    <n v="376759.50711474702"/>
    <n v="426215.04614322301"/>
    <n v="70.310695865088107"/>
    <n v="0.66168026350976294"/>
    <n v="1.0174085808475699"/>
    <n v="5"/>
    <n v="61.524464577202998"/>
    <n v="49455.539028475992"/>
    <x v="7"/>
  </r>
  <r>
    <d v="2024-02-04T00:00:00"/>
    <x v="3"/>
    <x v="1"/>
    <x v="1"/>
    <s v="None"/>
    <n v="16.978965628207799"/>
    <n v="2002.82658681731"/>
    <n v="1556.8571978177199"/>
    <n v="6.6519560431066296"/>
    <x v="2"/>
    <n v="1849.6531023740299"/>
    <n v="40115.946518993398"/>
    <n v="528976.46722179896"/>
    <n v="41.8951786772096"/>
    <n v="0.30991550407217"/>
    <n v="0.80078581774899005"/>
    <n v="9"/>
    <n v="97.327763459234802"/>
    <n v="488860.52070280554"/>
    <x v="8"/>
  </r>
  <r>
    <d v="2024-02-11T00:00:00"/>
    <x v="2"/>
    <x v="1"/>
    <x v="1"/>
    <s v="Critical"/>
    <n v="15.448763504957"/>
    <n v="2884.91624656156"/>
    <n v="731.21013887694801"/>
    <n v="10.1596092478829"/>
    <x v="2"/>
    <n v="411.85363963075503"/>
    <n v="136372.26958901499"/>
    <n v="765875.64356100897"/>
    <n v="71.905270863682205"/>
    <n v="1.2442098568682001"/>
    <n v="0.68248009496420603"/>
    <n v="4"/>
    <n v="90.245687734503704"/>
    <n v="629503.37397199403"/>
    <x v="8"/>
  </r>
  <r>
    <d v="2024-02-18T00:00:00"/>
    <x v="1"/>
    <x v="3"/>
    <x v="0"/>
    <s v="Fair"/>
    <n v="20.513721751566699"/>
    <n v="2320.6327512735402"/>
    <n v="1447.9797673969799"/>
    <n v="12.2161443300408"/>
    <x v="1"/>
    <n v="1242.79717752853"/>
    <n v="137562.994653236"/>
    <n v="502456.04043578199"/>
    <n v="15.3089427652833"/>
    <n v="0.335465222759885"/>
    <n v="0.69622792476878304"/>
    <n v="1"/>
    <n v="50.0447719643456"/>
    <n v="364893.04578254599"/>
    <x v="8"/>
  </r>
  <r>
    <d v="2024-02-25T00:00:00"/>
    <x v="2"/>
    <x v="1"/>
    <x v="2"/>
    <s v="None"/>
    <n v="14.6495292567496"/>
    <n v="675.98594885763396"/>
    <n v="675.27038310846694"/>
    <n v="14.4447448805457"/>
    <x v="2"/>
    <n v="1716.79758118674"/>
    <n v="394797.55779025902"/>
    <n v="271388.04619100603"/>
    <n v="13.4056232739119"/>
    <n v="0.68059354089870105"/>
    <n v="0.53822931580965605"/>
    <n v="1"/>
    <n v="77.169825068022504"/>
    <n v="-123409.51159925299"/>
    <x v="8"/>
  </r>
  <r>
    <d v="2024-03-03T00:00:00"/>
    <x v="4"/>
    <x v="4"/>
    <x v="2"/>
    <s v="Fair"/>
    <n v="24.314302875968899"/>
    <n v="1730.1872791180499"/>
    <n v="1500.96663246192"/>
    <n v="8.79378377587466"/>
    <x v="0"/>
    <n v="448.22421426999199"/>
    <n v="106444.97501589"/>
    <n v="124071.813672392"/>
    <n v="27.214018576788401"/>
    <n v="0.67179099377329099"/>
    <n v="0.59068501687419295"/>
    <n v="9"/>
    <n v="96.060112322141606"/>
    <n v="17626.838656502005"/>
    <x v="9"/>
  </r>
  <r>
    <d v="2024-03-10T00:00:00"/>
    <x v="4"/>
    <x v="1"/>
    <x v="1"/>
    <s v="Fair"/>
    <n v="21.715573398487098"/>
    <n v="2254.4522192884701"/>
    <n v="1839.12307862282"/>
    <n v="8.4791986145901692"/>
    <x v="2"/>
    <n v="1463.86037464625"/>
    <n v="140467.264755279"/>
    <n v="662877.58477695705"/>
    <n v="40.725640391639999"/>
    <n v="1.0026429280890501"/>
    <n v="0.813550266030029"/>
    <n v="4"/>
    <n v="94.836401089696096"/>
    <n v="522410.32002167805"/>
    <x v="9"/>
  </r>
  <r>
    <d v="2024-03-17T00:00:00"/>
    <x v="3"/>
    <x v="2"/>
    <x v="2"/>
    <s v="Good"/>
    <n v="20.891439724251001"/>
    <n v="918.80461581030499"/>
    <n v="514.55678941175495"/>
    <n v="5.28167056402354"/>
    <x v="2"/>
    <n v="1879.9186329263"/>
    <n v="298194.11828650802"/>
    <n v="627087.02727519395"/>
    <n v="20.120285324253199"/>
    <n v="0.70583157318287804"/>
    <n v="1.19124671550441"/>
    <n v="6"/>
    <n v="99.947315989054601"/>
    <n v="328892.90898868593"/>
    <x v="9"/>
  </r>
  <r>
    <d v="2024-03-24T00:00:00"/>
    <x v="2"/>
    <x v="3"/>
    <x v="1"/>
    <s v="Critical"/>
    <n v="11.885458198065299"/>
    <n v="562.40419505341697"/>
    <n v="1387.38849245503"/>
    <n v="8.0065623648153892"/>
    <x v="0"/>
    <n v="1448.8225302580499"/>
    <n v="392323.69590385503"/>
    <n v="957481.22906520194"/>
    <n v="69.943907636841203"/>
    <n v="0.934223387831004"/>
    <n v="0.92098567554521404"/>
    <n v="5"/>
    <n v="67.616529219499"/>
    <n v="565157.53316134692"/>
    <x v="9"/>
  </r>
  <r>
    <d v="2024-03-31T00:00:00"/>
    <x v="4"/>
    <x v="4"/>
    <x v="2"/>
    <s v="Critical"/>
    <n v="20.6493444160084"/>
    <n v="1696.90824215629"/>
    <n v="569.57879461263599"/>
    <n v="6.17110549383725"/>
    <x v="1"/>
    <n v="1525.6369463086601"/>
    <n v="184068.51449145499"/>
    <n v="787153.27159005997"/>
    <n v="41.169047912806299"/>
    <n v="0.91777864823621003"/>
    <n v="0.77181093426762903"/>
    <n v="2"/>
    <n v="58.537522271744002"/>
    <n v="603084.75709860492"/>
    <x v="9"/>
  </r>
  <r>
    <d v="2024-04-07T00:00:00"/>
    <x v="1"/>
    <x v="3"/>
    <x v="2"/>
    <s v="Fair"/>
    <n v="15.863137147525499"/>
    <n v="2691.75111705781"/>
    <n v="746.292867913583"/>
    <n v="14.8928575444756"/>
    <x v="1"/>
    <n v="832.9367619011"/>
    <n v="328082.53333599097"/>
    <n v="185691.69467014101"/>
    <n v="22.819467515427"/>
    <n v="0.141650597223592"/>
    <n v="0.88386082588290504"/>
    <n v="9"/>
    <n v="81.137429981410506"/>
    <n v="-142390.83866584997"/>
    <x v="10"/>
  </r>
  <r>
    <d v="2024-04-14T00:00:00"/>
    <x v="4"/>
    <x v="4"/>
    <x v="2"/>
    <s v="Good"/>
    <n v="20.127151311350001"/>
    <n v="522.93521223175503"/>
    <n v="1727.8396285168001"/>
    <n v="6.2494302191183797"/>
    <x v="0"/>
    <n v="761.56645183381897"/>
    <n v="50495.184315595601"/>
    <n v="556205.68219783704"/>
    <n v="66.776597854023706"/>
    <n v="0.25785046165969"/>
    <n v="0.59417215666640699"/>
    <n v="6"/>
    <n v="94.269518789012494"/>
    <n v="505710.49788224144"/>
    <x v="10"/>
  </r>
  <r>
    <d v="2024-04-21T00:00:00"/>
    <x v="1"/>
    <x v="3"/>
    <x v="0"/>
    <s v="Critical"/>
    <n v="17.190250488321499"/>
    <n v="1762.7926675532201"/>
    <n v="1333.0601500671901"/>
    <n v="7.0336052747070799"/>
    <x v="2"/>
    <n v="1045.4784792810101"/>
    <n v="430496.72140948602"/>
    <n v="669682.17810916796"/>
    <n v="49.537416665281597"/>
    <n v="1.1494607080583901"/>
    <n v="0.87754939801713805"/>
    <n v="7"/>
    <n v="74.870671675068806"/>
    <n v="239185.45669968193"/>
    <x v="10"/>
  </r>
  <r>
    <d v="2024-04-28T00:00:00"/>
    <x v="1"/>
    <x v="1"/>
    <x v="2"/>
    <s v="Good"/>
    <n v="11.2026141601311"/>
    <n v="2779.57965847798"/>
    <n v="1823.29680815799"/>
    <n v="6.4639470137716799"/>
    <x v="3"/>
    <n v="1848.3748229591599"/>
    <n v="363937.769677495"/>
    <n v="214507.49785217701"/>
    <n v="63.099762947443899"/>
    <n v="0.36976477087828902"/>
    <n v="1.2822811892228001"/>
    <n v="8"/>
    <n v="98.954277744054806"/>
    <n v="-149430.27182531799"/>
    <x v="10"/>
  </r>
  <r>
    <d v="2024-05-05T00:00:00"/>
    <x v="2"/>
    <x v="2"/>
    <x v="1"/>
    <s v="Good"/>
    <n v="22.236024376414601"/>
    <n v="2977.6548483025399"/>
    <n v="692.74107584835701"/>
    <n v="6.5090267280524197"/>
    <x v="3"/>
    <n v="928.86291538195997"/>
    <n v="90008.813327972093"/>
    <n v="506597.97940180398"/>
    <n v="41.813709717360702"/>
    <n v="0.77218222502598399"/>
    <n v="1.14834687364355"/>
    <n v="5"/>
    <n v="85.006155557039506"/>
    <n v="416589.1660738319"/>
    <x v="11"/>
  </r>
  <r>
    <d v="2024-05-12T00:00:00"/>
    <x v="2"/>
    <x v="1"/>
    <x v="0"/>
    <s v="Fair"/>
    <n v="19.859674269827401"/>
    <n v="1870.9112555950301"/>
    <n v="1916.8195268224299"/>
    <n v="12.6390008677126"/>
    <x v="2"/>
    <n v="159.25214870565401"/>
    <n v="314203.547052068"/>
    <n v="456241.43410831102"/>
    <n v="71.962125370193405"/>
    <n v="0.410108761991899"/>
    <n v="1.2815736838667"/>
    <n v="9"/>
    <n v="56.255291799267603"/>
    <n v="142037.88705624302"/>
    <x v="11"/>
  </r>
  <r>
    <d v="2024-05-19T00:00:00"/>
    <x v="4"/>
    <x v="0"/>
    <x v="3"/>
    <s v="Fair"/>
    <n v="13.5291677200096"/>
    <n v="2619.8652931967099"/>
    <n v="506.48652227769799"/>
    <n v="6.7561955511276599"/>
    <x v="0"/>
    <n v="491.08781916416399"/>
    <n v="315650.74489788897"/>
    <n v="134274.63578554601"/>
    <n v="18.335486653638"/>
    <n v="1.0153742500885401"/>
    <n v="1.30823637553771"/>
    <n v="4"/>
    <n v="93.853940852017999"/>
    <n v="-181376.10911234297"/>
    <x v="11"/>
  </r>
  <r>
    <d v="2024-05-26T00:00:00"/>
    <x v="0"/>
    <x v="2"/>
    <x v="0"/>
    <s v="Critical"/>
    <n v="19.5791716905165"/>
    <n v="1379.7083116393801"/>
    <n v="612.98490823823897"/>
    <n v="7.4320791761284104"/>
    <x v="2"/>
    <n v="648.29883013792096"/>
    <n v="243904.582030216"/>
    <n v="455707.06752278103"/>
    <n v="52.873179266074601"/>
    <n v="1.4624007711075899"/>
    <n v="0.52497900487536797"/>
    <n v="1"/>
    <n v="57.394056893817101"/>
    <n v="211802.48549256503"/>
    <x v="11"/>
  </r>
  <r>
    <d v="2024-06-02T00:00:00"/>
    <x v="2"/>
    <x v="3"/>
    <x v="1"/>
    <s v="Critical"/>
    <n v="20.408733711749498"/>
    <n v="2789.0949352417902"/>
    <n v="1442.20312414206"/>
    <n v="8.6526495528269098"/>
    <x v="0"/>
    <n v="212.84539318514601"/>
    <n v="194921.83301773699"/>
    <n v="140038.01204849299"/>
    <n v="68.904956571100001"/>
    <n v="0.88516461922032197"/>
    <n v="1.24919296824392"/>
    <n v="3"/>
    <n v="51.233260884779803"/>
    <n v="-54883.820969244"/>
    <x v="0"/>
  </r>
  <r>
    <d v="2024-06-09T00:00:00"/>
    <x v="1"/>
    <x v="3"/>
    <x v="2"/>
    <s v="Good"/>
    <n v="19.869490070509801"/>
    <n v="2193.21018403061"/>
    <n v="583.17279615500695"/>
    <n v="12.0440722329684"/>
    <x v="0"/>
    <n v="1948.4656085777001"/>
    <n v="412704.83158144"/>
    <n v="200258.333590592"/>
    <n v="55.8553797880178"/>
    <n v="0.62512046048842596"/>
    <n v="0.72566424731725099"/>
    <n v="7"/>
    <n v="70.630464893523396"/>
    <n v="-212446.497990848"/>
    <x v="0"/>
  </r>
  <r>
    <d v="2024-06-16T00:00:00"/>
    <x v="0"/>
    <x v="3"/>
    <x v="1"/>
    <s v="Fair"/>
    <n v="11.083231788054"/>
    <n v="1534.7261080097101"/>
    <n v="494.60502445549798"/>
    <n v="6.7650670304913696"/>
    <x v="2"/>
    <n v="1228.15937256131"/>
    <n v="110424.143258531"/>
    <n v="624142.146330697"/>
    <n v="44.582496016674902"/>
    <n v="1.4633538408325399"/>
    <n v="0.737942162422623"/>
    <n v="5"/>
    <n v="91.2718061913166"/>
    <n v="513718.003072166"/>
    <x v="0"/>
  </r>
  <r>
    <d v="2024-06-23T00:00:00"/>
    <x v="1"/>
    <x v="0"/>
    <x v="0"/>
    <s v="Fair"/>
    <n v="12.260038127357801"/>
    <n v="1481.1501177616001"/>
    <n v="1530.8797690961401"/>
    <n v="12.8337871799311"/>
    <x v="2"/>
    <n v="1781.35537418427"/>
    <n v="311747.45811589999"/>
    <n v="216902.01829139501"/>
    <n v="64.246159122936902"/>
    <n v="0.451517065817858"/>
    <n v="1.13386291508457"/>
    <n v="3"/>
    <n v="93.651475892868007"/>
    <n v="-94845.439824504982"/>
    <x v="0"/>
  </r>
  <r>
    <d v="2024-06-30T00:00:00"/>
    <x v="0"/>
    <x v="2"/>
    <x v="2"/>
    <s v="None"/>
    <n v="19.334590841334201"/>
    <n v="2282.6431690372401"/>
    <n v="1374.58580298691"/>
    <n v="11.5754819047518"/>
    <x v="2"/>
    <n v="1861.8473949299801"/>
    <n v="67527.290511817497"/>
    <n v="119717.28796837101"/>
    <n v="31.450180922767299"/>
    <n v="0.22539047309688301"/>
    <n v="0.98216961591645102"/>
    <n v="5"/>
    <n v="69.004794537881395"/>
    <n v="52189.997456553509"/>
    <x v="0"/>
  </r>
  <r>
    <d v="2023-06-04T00:00:00"/>
    <x v="2"/>
    <x v="1"/>
    <x v="0"/>
    <s v="Fair"/>
    <n v="17.316362526964902"/>
    <n v="2790.7856255055899"/>
    <n v="791.55058982278399"/>
    <n v="10.378249737771201"/>
    <x v="1"/>
    <n v="1541.40087377947"/>
    <n v="393272.08518409898"/>
    <n v="116023.22358936"/>
    <n v="15.776274114811899"/>
    <n v="0.24683881347252701"/>
    <n v="1.4019027714747201"/>
    <n v="5"/>
    <n v="58.977950252502097"/>
    <n v="-277248.86159473896"/>
    <x v="0"/>
  </r>
  <r>
    <d v="2023-06-11T00:00:00"/>
    <x v="2"/>
    <x v="4"/>
    <x v="2"/>
    <s v="Good"/>
    <n v="20.921220021873399"/>
    <n v="534.20260867723096"/>
    <n v="606.25046365166497"/>
    <n v="12.749548098231401"/>
    <x v="1"/>
    <n v="374.37666106160401"/>
    <n v="441988.90632379602"/>
    <n v="635068.739593548"/>
    <n v="30.7651654807227"/>
    <n v="0.74115798225412799"/>
    <n v="0.65242802850009296"/>
    <n v="7"/>
    <n v="93.532792259501704"/>
    <n v="193079.83326975198"/>
    <x v="0"/>
  </r>
  <r>
    <d v="2023-06-18T00:00:00"/>
    <x v="4"/>
    <x v="1"/>
    <x v="2"/>
    <s v="Critical"/>
    <n v="18.220486894815501"/>
    <n v="2594.9438095657101"/>
    <n v="266.60591170823699"/>
    <n v="13.4212894315627"/>
    <x v="1"/>
    <n v="1629.30369951375"/>
    <n v="128189.105140628"/>
    <n v="825264.54785927001"/>
    <n v="20.930344074704799"/>
    <n v="1.23556952320963"/>
    <n v="0.55447211784816997"/>
    <n v="3"/>
    <n v="64.647431725262393"/>
    <n v="697075.44271864207"/>
    <x v="0"/>
  </r>
  <r>
    <d v="2023-06-25T00:00:00"/>
    <x v="2"/>
    <x v="4"/>
    <x v="1"/>
    <s v="Fair"/>
    <n v="23.997853407101001"/>
    <n v="2169.32505067906"/>
    <n v="779.52929153689297"/>
    <n v="5.3684721040833203"/>
    <x v="1"/>
    <n v="1708.4626132245101"/>
    <n v="324507.61637470598"/>
    <n v="735264.47393491701"/>
    <n v="68.691443815877093"/>
    <n v="0.63461154177168499"/>
    <n v="1.0576102821145399"/>
    <n v="2"/>
    <n v="74.7648906261592"/>
    <n v="410756.85756021104"/>
    <x v="0"/>
  </r>
  <r>
    <d v="2023-07-02T00:00:00"/>
    <x v="0"/>
    <x v="2"/>
    <x v="0"/>
    <s v="Good"/>
    <n v="12.603838830237599"/>
    <n v="2417.9041678282501"/>
    <n v="1919.94099831331"/>
    <n v="11.7112228132401"/>
    <x v="1"/>
    <n v="742.79078760821903"/>
    <n v="108773.799209652"/>
    <n v="799837.51331090496"/>
    <n v="25.447058778980701"/>
    <n v="0.58606250177920705"/>
    <n v="1.1746738585827601"/>
    <n v="6"/>
    <n v="89.814913363440795"/>
    <n v="691063.71410125296"/>
    <x v="1"/>
  </r>
  <r>
    <d v="2023-07-09T00:00:00"/>
    <x v="1"/>
    <x v="3"/>
    <x v="1"/>
    <s v="Critical"/>
    <n v="16.098332583931299"/>
    <n v="2344.2929500692999"/>
    <n v="525.60283891917697"/>
    <n v="8.7010935701292897"/>
    <x v="2"/>
    <n v="1967.67165021964"/>
    <n v="13498.5252079823"/>
    <n v="792195.98125905497"/>
    <n v="25.0682346363905"/>
    <n v="0.105639216844641"/>
    <n v="1.4797924709382499"/>
    <n v="2"/>
    <n v="75.994834677711395"/>
    <n v="778697.45605107269"/>
    <x v="1"/>
  </r>
  <r>
    <d v="2023-07-16T00:00:00"/>
    <x v="4"/>
    <x v="2"/>
    <x v="1"/>
    <s v="Good"/>
    <n v="17.769209376696999"/>
    <n v="1928.9153876475"/>
    <n v="1280.02230288034"/>
    <n v="11.7038059719494"/>
    <x v="0"/>
    <n v="1611.76895941318"/>
    <n v="386265.388213536"/>
    <n v="612770.50508031296"/>
    <n v="42.350429167104501"/>
    <n v="1.0347406208377501"/>
    <n v="0.79184097343947701"/>
    <n v="9"/>
    <n v="80.282123585441298"/>
    <n v="226505.11686677695"/>
    <x v="1"/>
  </r>
  <r>
    <d v="2023-07-23T00:00:00"/>
    <x v="1"/>
    <x v="3"/>
    <x v="0"/>
    <s v="Good"/>
    <n v="14.2244607582459"/>
    <n v="1848.21015225724"/>
    <n v="72.039028383595294"/>
    <n v="5.0127898825458397"/>
    <x v="2"/>
    <n v="1493.98717574496"/>
    <n v="223783.115662589"/>
    <n v="348688.98562279402"/>
    <n v="34.211800540156702"/>
    <n v="0.58443808855786705"/>
    <n v="1.19799403813424"/>
    <n v="7"/>
    <n v="70.700393190735497"/>
    <n v="124905.86996020502"/>
    <x v="1"/>
  </r>
  <r>
    <d v="2023-07-30T00:00:00"/>
    <x v="2"/>
    <x v="3"/>
    <x v="0"/>
    <s v="Good"/>
    <n v="24.255801591974301"/>
    <n v="1148.45421513357"/>
    <n v="1468.6182878580501"/>
    <n v="11.747991758970899"/>
    <x v="0"/>
    <n v="1481.72392565265"/>
    <n v="341801.57021963998"/>
    <n v="691813.06232048897"/>
    <n v="41.540342832367102"/>
    <n v="1.1799127354700401"/>
    <n v="0.50424373063121097"/>
    <n v="3"/>
    <n v="62.18252127073"/>
    <n v="350011.49210084899"/>
    <x v="1"/>
  </r>
  <r>
    <d v="2023-08-06T00:00:00"/>
    <x v="4"/>
    <x v="3"/>
    <x v="0"/>
    <s v="Fair"/>
    <n v="23.268668496778499"/>
    <n v="2063.1205349135998"/>
    <n v="861.72738834100198"/>
    <n v="9.7228566243341792"/>
    <x v="2"/>
    <n v="398.27421987609398"/>
    <n v="470727.017818405"/>
    <n v="738962.30587558902"/>
    <n v="65.515958999897094"/>
    <n v="0.67591777305552003"/>
    <n v="1.2114587707931399"/>
    <n v="8"/>
    <n v="55.7875974561221"/>
    <n v="268235.28805718402"/>
    <x v="2"/>
  </r>
  <r>
    <d v="2023-08-13T00:00:00"/>
    <x v="1"/>
    <x v="3"/>
    <x v="0"/>
    <s v="Fair"/>
    <n v="13.481103811359199"/>
    <n v="561.78338873258099"/>
    <n v="1928.12401494758"/>
    <n v="9.4115396567838907"/>
    <x v="2"/>
    <n v="1591.71345690933"/>
    <n v="159489.09188182501"/>
    <n v="330516.57675653399"/>
    <n v="12.598742442103299"/>
    <n v="0.15189475380657899"/>
    <n v="1.4028485891067499"/>
    <n v="4"/>
    <n v="91.873529674060507"/>
    <n v="171027.48487470899"/>
    <x v="2"/>
  </r>
  <r>
    <d v="2023-08-20T00:00:00"/>
    <x v="2"/>
    <x v="1"/>
    <x v="2"/>
    <s v="Good"/>
    <n v="21.464760813865201"/>
    <n v="2894.1956349284201"/>
    <n v="1465.795733765"/>
    <n v="12.811910460365601"/>
    <x v="1"/>
    <n v="1208.02588743563"/>
    <n v="298325.33278218401"/>
    <n v="865497.95046634495"/>
    <n v="16.369418639083499"/>
    <n v="0.95810167168263705"/>
    <n v="0.86413121053052999"/>
    <n v="2"/>
    <n v="63.296924947722196"/>
    <n v="567172.61768416094"/>
    <x v="2"/>
  </r>
  <r>
    <d v="2023-08-27T00:00:00"/>
    <x v="0"/>
    <x v="3"/>
    <x v="2"/>
    <s v="Critical"/>
    <n v="12.041368053284099"/>
    <n v="2145.2386589050502"/>
    <n v="1389.8908568633401"/>
    <n v="7.0162569527051204"/>
    <x v="1"/>
    <n v="466.60711776955799"/>
    <n v="114394.182202507"/>
    <n v="784980.75446518697"/>
    <n v="28.017380779051098"/>
    <n v="0.152390560639346"/>
    <n v="0.53387896293414505"/>
    <n v="1"/>
    <n v="77.509980180107405"/>
    <n v="670586.57226267993"/>
    <x v="2"/>
  </r>
  <r>
    <d v="2023-09-03T00:00:00"/>
    <x v="4"/>
    <x v="3"/>
    <x v="0"/>
    <s v="Critical"/>
    <n v="10.182573544260499"/>
    <n v="1329.84974026327"/>
    <n v="1035.8108297722299"/>
    <n v="5.7131374170053002"/>
    <x v="1"/>
    <n v="595.32560739444796"/>
    <n v="349986.91770643502"/>
    <n v="95428.693336325901"/>
    <n v="67.765756911704898"/>
    <n v="0.59646921307251399"/>
    <n v="1.47210823426838"/>
    <n v="7"/>
    <n v="52.014250082835801"/>
    <n v="-254558.22437010912"/>
    <x v="3"/>
  </r>
  <r>
    <d v="2023-09-10T00:00:00"/>
    <x v="3"/>
    <x v="1"/>
    <x v="2"/>
    <s v="None"/>
    <n v="14.122203101740601"/>
    <n v="1671.3335766063001"/>
    <n v="1895.92430259926"/>
    <n v="13.0290375486657"/>
    <x v="1"/>
    <n v="430.36753819704597"/>
    <n v="179616.828771664"/>
    <n v="708917.96175796096"/>
    <n v="68.088842072895403"/>
    <n v="1.43787181656107"/>
    <n v="1.0196265685693799"/>
    <n v="7"/>
    <n v="74.445711749055704"/>
    <n v="529301.1329862969"/>
    <x v="3"/>
  </r>
  <r>
    <d v="2023-09-17T00:00:00"/>
    <x v="1"/>
    <x v="3"/>
    <x v="2"/>
    <s v="Critical"/>
    <n v="21.531517084886399"/>
    <n v="1689.4268701267499"/>
    <n v="563.16961189383801"/>
    <n v="7.80906053549975"/>
    <x v="1"/>
    <n v="1722.9157040601001"/>
    <n v="126558.150802102"/>
    <n v="921593.85908967897"/>
    <n v="13.3962632841084"/>
    <n v="1.0699567743052301"/>
    <n v="0.83512866249743201"/>
    <n v="8"/>
    <n v="66.867377641497697"/>
    <n v="795035.70828757691"/>
    <x v="3"/>
  </r>
  <r>
    <d v="2023-09-24T00:00:00"/>
    <x v="1"/>
    <x v="2"/>
    <x v="0"/>
    <s v="Critical"/>
    <n v="17.476978302230499"/>
    <n v="1154.71599092062"/>
    <n v="1968.1558677001899"/>
    <n v="14.4619105560616"/>
    <x v="1"/>
    <n v="177.522140401505"/>
    <n v="293650.00570788299"/>
    <n v="642995.62714095705"/>
    <n v="50.140999881683598"/>
    <n v="0.81177287858212199"/>
    <n v="1.24279700564526"/>
    <n v="5"/>
    <n v="55.706766569482397"/>
    <n v="349345.62143307406"/>
    <x v="3"/>
  </r>
  <r>
    <d v="2023-10-01T00:00:00"/>
    <x v="1"/>
    <x v="1"/>
    <x v="1"/>
    <s v="Critical"/>
    <n v="10.105657397504199"/>
    <n v="2677.9331117230499"/>
    <n v="1206.6645941653601"/>
    <n v="13.7153859627361"/>
    <x v="0"/>
    <n v="963.89547392423901"/>
    <n v="419519.64912075503"/>
    <n v="589453.44587877695"/>
    <n v="40.451328604758999"/>
    <n v="1.0796361763032101"/>
    <n v="0.91630940192458499"/>
    <n v="7"/>
    <n v="54.145654176946003"/>
    <n v="169933.79675802193"/>
    <x v="4"/>
  </r>
  <r>
    <d v="2023-10-08T00:00:00"/>
    <x v="2"/>
    <x v="3"/>
    <x v="1"/>
    <s v="Good"/>
    <n v="13.6545821677487"/>
    <n v="1362.1587601199301"/>
    <n v="1352.4736302630799"/>
    <n v="8.1630120614365502"/>
    <x v="0"/>
    <n v="951.44102711736195"/>
    <n v="345537.85876974103"/>
    <n v="548440.08410071197"/>
    <n v="63.064262001088103"/>
    <n v="0.305875923462187"/>
    <n v="0.68737029820023898"/>
    <n v="7"/>
    <n v="69.885879707724499"/>
    <n v="202902.22533097095"/>
    <x v="4"/>
  </r>
  <r>
    <d v="2023-10-15T00:00:00"/>
    <x v="2"/>
    <x v="3"/>
    <x v="2"/>
    <s v="Good"/>
    <n v="23.084935269471998"/>
    <n v="1772.18509763512"/>
    <n v="529.05506745571199"/>
    <n v="7.9525895710414298"/>
    <x v="1"/>
    <n v="936.23520422267495"/>
    <n v="380530.237122247"/>
    <n v="553080.04231337598"/>
    <n v="18.5941795166035"/>
    <n v="0.84580560417474904"/>
    <n v="1.29749841304947"/>
    <n v="2"/>
    <n v="74.749249078061297"/>
    <n v="172549.80519112898"/>
    <x v="4"/>
  </r>
  <r>
    <d v="2023-10-22T00:00:00"/>
    <x v="0"/>
    <x v="4"/>
    <x v="1"/>
    <s v="None"/>
    <n v="16.053535840364201"/>
    <n v="1241.7562592216"/>
    <n v="1213.66789332288"/>
    <n v="12.090210898101301"/>
    <x v="2"/>
    <n v="721.774494938006"/>
    <n v="102641.22926630601"/>
    <n v="512571.43086882"/>
    <n v="52.051726500353297"/>
    <n v="1.13981779805321"/>
    <n v="1.26667569980332"/>
    <n v="4"/>
    <n v="62.097962457887803"/>
    <n v="409930.20160251402"/>
    <x v="4"/>
  </r>
  <r>
    <d v="2023-10-29T00:00:00"/>
    <x v="4"/>
    <x v="1"/>
    <x v="2"/>
    <s v="Good"/>
    <n v="24.803479061317798"/>
    <n v="2966.1578695889498"/>
    <n v="667.26954974301998"/>
    <n v="5.9747165030537301"/>
    <x v="0"/>
    <n v="667.97219151374304"/>
    <n v="343464.97154013801"/>
    <n v="563072.09990125406"/>
    <n v="23.718130652710801"/>
    <n v="0.55876918466939696"/>
    <n v="1.2266126098775201"/>
    <n v="2"/>
    <n v="69.026062843985102"/>
    <n v="219607.12836111605"/>
    <x v="4"/>
  </r>
  <r>
    <d v="2023-11-05T00:00:00"/>
    <x v="1"/>
    <x v="1"/>
    <x v="2"/>
    <s v="Fair"/>
    <n v="22.792749781248101"/>
    <n v="2163.3817375427898"/>
    <n v="1228.3867727996001"/>
    <n v="13.3724471889514"/>
    <x v="1"/>
    <n v="419.78382001958897"/>
    <n v="167258.84410902901"/>
    <n v="265901.48987938598"/>
    <n v="49.283463134189503"/>
    <n v="0.16658009706864499"/>
    <n v="1.40345708005934"/>
    <n v="8"/>
    <n v="87.199514349103694"/>
    <n v="98642.645770356961"/>
    <x v="5"/>
  </r>
  <r>
    <d v="2023-11-12T00:00:00"/>
    <x v="2"/>
    <x v="1"/>
    <x v="0"/>
    <s v="Fair"/>
    <n v="23.837596794882"/>
    <n v="816.38467442258002"/>
    <n v="996.80218757185605"/>
    <n v="12.072766538929701"/>
    <x v="2"/>
    <n v="1877.46860335827"/>
    <n v="128050.256234253"/>
    <n v="244624.94849008301"/>
    <n v="53.646937536211802"/>
    <n v="0.32663820384146403"/>
    <n v="1.3881960443638099"/>
    <n v="2"/>
    <n v="81.827644712064398"/>
    <n v="116574.69225583001"/>
    <x v="5"/>
  </r>
  <r>
    <d v="2023-11-19T00:00:00"/>
    <x v="2"/>
    <x v="1"/>
    <x v="3"/>
    <s v="Critical"/>
    <n v="17.989232863161501"/>
    <n v="2369.1413723830701"/>
    <n v="1445.58905649393"/>
    <n v="6.6629269475283097"/>
    <x v="1"/>
    <n v="754.469644970746"/>
    <n v="162919.72456656801"/>
    <n v="180577.799795342"/>
    <n v="32.466458601165598"/>
    <n v="1.35604237755688"/>
    <n v="1.3179777630465199"/>
    <n v="1"/>
    <n v="51.467900002123301"/>
    <n v="17658.075228773989"/>
    <x v="5"/>
  </r>
  <r>
    <d v="2023-11-26T00:00:00"/>
    <x v="1"/>
    <x v="2"/>
    <x v="1"/>
    <s v="None"/>
    <n v="11.54033728304"/>
    <n v="1891.5354472731699"/>
    <n v="532.28635876296698"/>
    <n v="13.972004790898801"/>
    <x v="1"/>
    <n v="1290.9114505553"/>
    <n v="52462.837514279898"/>
    <n v="519390.62936150102"/>
    <n v="51.333109303706799"/>
    <n v="0.67857080307494899"/>
    <n v="0.74085042653342004"/>
    <n v="1"/>
    <n v="96.430931216683206"/>
    <n v="466927.79184722115"/>
    <x v="5"/>
  </r>
  <r>
    <d v="2023-12-03T00:00:00"/>
    <x v="0"/>
    <x v="1"/>
    <x v="1"/>
    <s v="Critical"/>
    <n v="12.7477622754758"/>
    <n v="2960.0775311774801"/>
    <n v="661.83222597207305"/>
    <n v="10.3356312423295"/>
    <x v="0"/>
    <n v="1887.45400150812"/>
    <n v="483418.98712245398"/>
    <n v="966348.84486356901"/>
    <n v="68.7778909502685"/>
    <n v="0.88571091818538195"/>
    <n v="0.76891085288312899"/>
    <n v="6"/>
    <n v="97.743524022566504"/>
    <n v="482929.85774111503"/>
    <x v="6"/>
  </r>
  <r>
    <d v="2023-12-10T00:00:00"/>
    <x v="0"/>
    <x v="4"/>
    <x v="2"/>
    <s v="Critical"/>
    <n v="15.8916560764329"/>
    <n v="887.87466893686099"/>
    <n v="1420.00370240352"/>
    <n v="9.9850085639206103"/>
    <x v="2"/>
    <n v="1298.6419187506399"/>
    <n v="216733.72448085199"/>
    <n v="50854.618479150799"/>
    <n v="45.927608345405098"/>
    <n v="1.4457948431532599"/>
    <n v="0.90298022507233999"/>
    <n v="9"/>
    <n v="66.606958180966302"/>
    <n v="-165879.10600170121"/>
    <x v="6"/>
  </r>
  <r>
    <d v="2023-12-17T00:00:00"/>
    <x v="4"/>
    <x v="1"/>
    <x v="2"/>
    <s v="Critical"/>
    <n v="19.258168396480499"/>
    <n v="1962.43719280244"/>
    <n v="960.914101775517"/>
    <n v="10.9673280174478"/>
    <x v="1"/>
    <n v="1474.31623324619"/>
    <n v="435213.61080532701"/>
    <n v="521548.025413125"/>
    <n v="35.585271038278897"/>
    <n v="1.4561588341301599"/>
    <n v="0.57813053746431298"/>
    <n v="6"/>
    <n v="87.256195504850893"/>
    <n v="86334.414607797982"/>
    <x v="6"/>
  </r>
  <r>
    <d v="2023-12-24T00:00:00"/>
    <x v="4"/>
    <x v="4"/>
    <x v="1"/>
    <s v="Fair"/>
    <n v="19.1745763493475"/>
    <n v="2261.6312896915401"/>
    <n v="342.87789977053097"/>
    <n v="11.2677108986192"/>
    <x v="1"/>
    <n v="1021.9161796165801"/>
    <n v="301178.60692236997"/>
    <n v="262246.20388032199"/>
    <n v="12.1298774620457"/>
    <n v="0.42704656552581499"/>
    <n v="0.79951659158111699"/>
    <n v="6"/>
    <n v="54.9015158289235"/>
    <n v="-38932.403042047983"/>
    <x v="6"/>
  </r>
  <r>
    <d v="2023-12-31T00:00:00"/>
    <x v="2"/>
    <x v="3"/>
    <x v="3"/>
    <s v="Fair"/>
    <n v="22.943008636272399"/>
    <n v="1642.08409847496"/>
    <n v="1053.27444920582"/>
    <n v="8.4450625264252395"/>
    <x v="2"/>
    <n v="1583.13515535171"/>
    <n v="118995.205963791"/>
    <n v="794122.66926250898"/>
    <n v="21.0003475308907"/>
    <n v="1.2439949913649799"/>
    <n v="1.2734619272393399"/>
    <n v="6"/>
    <n v="79.231437758168198"/>
    <n v="675127.46329871798"/>
    <x v="6"/>
  </r>
  <r>
    <d v="2024-01-07T00:00:00"/>
    <x v="4"/>
    <x v="3"/>
    <x v="1"/>
    <s v="Good"/>
    <n v="18.9856469900371"/>
    <n v="633.29265990160104"/>
    <n v="224.09937144665599"/>
    <n v="7.7151541351166202"/>
    <x v="0"/>
    <n v="1495.36249666038"/>
    <n v="330577.93435887003"/>
    <n v="188060.830236118"/>
    <n v="55.659504992479697"/>
    <n v="1.19659786005025"/>
    <n v="0.69105803515129305"/>
    <n v="5"/>
    <n v="71.103991257511893"/>
    <n v="-142517.10412275203"/>
    <x v="7"/>
  </r>
  <r>
    <d v="2024-01-14T00:00:00"/>
    <x v="2"/>
    <x v="4"/>
    <x v="2"/>
    <s v="None"/>
    <n v="16.953951072473199"/>
    <n v="1467.351759072"/>
    <n v="1419.9998899268501"/>
    <n v="14.649534556028501"/>
    <x v="0"/>
    <n v="1151.58957062173"/>
    <n v="459333.51385429897"/>
    <n v="238701.108149167"/>
    <n v="26.633982652565599"/>
    <n v="1.38258920476687"/>
    <n v="1.24345262669592"/>
    <n v="9"/>
    <n v="87.726179033645295"/>
    <n v="-220632.40570513197"/>
    <x v="7"/>
  </r>
  <r>
    <d v="2024-01-21T00:00:00"/>
    <x v="1"/>
    <x v="1"/>
    <x v="2"/>
    <s v="Fair"/>
    <n v="23.798576192913899"/>
    <n v="885.37464455692702"/>
    <n v="568.57147436689297"/>
    <n v="5.0627979891383097"/>
    <x v="1"/>
    <n v="1322.05882600823"/>
    <n v="342007.98002083099"/>
    <n v="608333.61696716503"/>
    <n v="26.246346545268501"/>
    <n v="1.27581996976426"/>
    <n v="1.3167017622547601"/>
    <n v="4"/>
    <n v="80.705652975882202"/>
    <n v="266325.63694633404"/>
    <x v="7"/>
  </r>
  <r>
    <d v="2024-01-28T00:00:00"/>
    <x v="0"/>
    <x v="3"/>
    <x v="3"/>
    <s v="Critical"/>
    <n v="19.342981102270901"/>
    <n v="1402.2818605755499"/>
    <n v="1743.1437911453299"/>
    <n v="7.0118466633775398"/>
    <x v="2"/>
    <n v="342.93560319777902"/>
    <n v="389806.06156309601"/>
    <n v="634229.92745800305"/>
    <n v="29.6269537843216"/>
    <n v="0.392178766311997"/>
    <n v="1.3216641130517599"/>
    <n v="8"/>
    <n v="67.677161683509894"/>
    <n v="244423.86589490704"/>
    <x v="7"/>
  </r>
  <r>
    <d v="2024-02-04T00:00:00"/>
    <x v="2"/>
    <x v="3"/>
    <x v="2"/>
    <s v="Critical"/>
    <n v="17.341671690641899"/>
    <n v="811.329012145452"/>
    <n v="763.46261646120297"/>
    <n v="14.7982509240426"/>
    <x v="2"/>
    <n v="1102.42776240788"/>
    <n v="295534.39888091403"/>
    <n v="409988.720097835"/>
    <n v="25.821375955113201"/>
    <n v="1.0486156716605299"/>
    <n v="0.74065727210308796"/>
    <n v="2"/>
    <n v="82.895161357141205"/>
    <n v="114454.32121692097"/>
    <x v="8"/>
  </r>
  <r>
    <d v="2024-02-11T00:00:00"/>
    <x v="2"/>
    <x v="0"/>
    <x v="2"/>
    <s v="Fair"/>
    <n v="21.276085150090299"/>
    <n v="1436.86688027129"/>
    <n v="1664.9884595947301"/>
    <n v="8.3769850549881895"/>
    <x v="1"/>
    <n v="1530.3794588176399"/>
    <n v="44592.550917151697"/>
    <n v="364362.18680070201"/>
    <n v="45.531664146102003"/>
    <n v="0.93500973107259899"/>
    <n v="1.17004342387877"/>
    <n v="6"/>
    <n v="93.6494124193826"/>
    <n v="319769.63588355033"/>
    <x v="8"/>
  </r>
  <r>
    <d v="2024-02-18T00:00:00"/>
    <x v="1"/>
    <x v="1"/>
    <x v="2"/>
    <s v="Good"/>
    <n v="21.631055736515599"/>
    <n v="1523.11758552221"/>
    <n v="477.58262212346699"/>
    <n v="9.9455900042321694"/>
    <x v="1"/>
    <n v="652.182087223895"/>
    <n v="386207.50118825003"/>
    <n v="228429.342849215"/>
    <n v="43.608564572828797"/>
    <n v="0.40873098215270298"/>
    <n v="0.63906620799302305"/>
    <n v="4"/>
    <n v="77.0624798534555"/>
    <n v="-157778.15833903503"/>
    <x v="8"/>
  </r>
  <r>
    <d v="2024-02-25T00:00:00"/>
    <x v="4"/>
    <x v="4"/>
    <x v="0"/>
    <s v="Critical"/>
    <n v="22.747878598020201"/>
    <n v="896.96507692518901"/>
    <n v="625.63023044100305"/>
    <n v="7.7879641534243103"/>
    <x v="2"/>
    <n v="1343.45452271198"/>
    <n v="486267.78462703701"/>
    <n v="712959.46113453398"/>
    <n v="47.095645424972503"/>
    <n v="0.89911009335700698"/>
    <n v="1.4868700296450099"/>
    <n v="2"/>
    <n v="54.3173163165362"/>
    <n v="226691.67650749697"/>
    <x v="8"/>
  </r>
  <r>
    <d v="2024-03-03T00:00:00"/>
    <x v="4"/>
    <x v="2"/>
    <x v="1"/>
    <s v="Good"/>
    <n v="14.9454061314556"/>
    <n v="896.12301621057804"/>
    <n v="754.58490425895297"/>
    <n v="11.956999844133"/>
    <x v="1"/>
    <n v="1380.5508124292201"/>
    <n v="237443.44719864"/>
    <n v="573520.28439940396"/>
    <n v="41.4262440196052"/>
    <n v="1.2837985122637301"/>
    <n v="0.91057288572892903"/>
    <n v="4"/>
    <n v="77.804222178772207"/>
    <n v="336076.83720076398"/>
    <x v="9"/>
  </r>
  <r>
    <d v="2024-03-10T00:00:00"/>
    <x v="0"/>
    <x v="0"/>
    <x v="3"/>
    <s v="Critical"/>
    <n v="16.025343536978902"/>
    <n v="2226.3448860900999"/>
    <n v="182.11534807941001"/>
    <n v="9.0445723342082296"/>
    <x v="1"/>
    <n v="1233.80434047111"/>
    <n v="105117.085190032"/>
    <n v="327901.89665211801"/>
    <n v="64.657205115237403"/>
    <n v="0.83340688197820401"/>
    <n v="0.93959224588398504"/>
    <n v="6"/>
    <n v="72.634260941260294"/>
    <n v="222784.81146208601"/>
    <x v="9"/>
  </r>
  <r>
    <d v="2024-03-17T00:00:00"/>
    <x v="4"/>
    <x v="2"/>
    <x v="1"/>
    <s v="None"/>
    <n v="18.907549757486599"/>
    <n v="2970.7599291904198"/>
    <n v="245.599594668847"/>
    <n v="9.0181660708908105"/>
    <x v="1"/>
    <n v="1075.11692659767"/>
    <n v="131344.273075267"/>
    <n v="82073.936801147705"/>
    <n v="71.916126940537495"/>
    <n v="0.54997650803361897"/>
    <n v="1.4445720906828201"/>
    <n v="2"/>
    <n v="50.2168633889586"/>
    <n v="-49270.336274119298"/>
    <x v="9"/>
  </r>
  <r>
    <d v="2024-03-24T00:00:00"/>
    <x v="2"/>
    <x v="4"/>
    <x v="3"/>
    <s v="Good"/>
    <n v="18.4201368984209"/>
    <n v="650.70271783789201"/>
    <n v="1146.0160636312901"/>
    <n v="9.0580708540040504"/>
    <x v="2"/>
    <n v="1765.21649666657"/>
    <n v="11376.0056092492"/>
    <n v="740226.86257713905"/>
    <n v="42.767372979715397"/>
    <n v="1.1981551354687601"/>
    <n v="0.65602877663498904"/>
    <n v="9"/>
    <n v="54.686789455818399"/>
    <n v="728850.85696788982"/>
    <x v="9"/>
  </r>
  <r>
    <d v="2024-03-31T00:00:00"/>
    <x v="4"/>
    <x v="3"/>
    <x v="2"/>
    <s v="Fair"/>
    <n v="16.788739355996501"/>
    <n v="1185.2493317661999"/>
    <n v="1291.9720916050901"/>
    <n v="11.0558433956735"/>
    <x v="0"/>
    <n v="449.43359468752698"/>
    <n v="259124.72851590201"/>
    <n v="630376.18925402698"/>
    <n v="44.3272318628512"/>
    <n v="1.20834507683353"/>
    <n v="1.3486460371590401"/>
    <n v="7"/>
    <n v="52.587718428502697"/>
    <n v="371251.46073812497"/>
    <x v="9"/>
  </r>
  <r>
    <d v="2024-04-07T00:00:00"/>
    <x v="2"/>
    <x v="3"/>
    <x v="2"/>
    <s v="Fair"/>
    <n v="16.862607352689199"/>
    <n v="1556.9245411750401"/>
    <n v="591.36220208467"/>
    <n v="11.557889573497199"/>
    <x v="1"/>
    <n v="1495.7622767682701"/>
    <n v="203985.66675612799"/>
    <n v="315102.47148036002"/>
    <n v="51.677319386694002"/>
    <n v="0.55122473255709503"/>
    <n v="1.3659630660903599"/>
    <n v="3"/>
    <n v="97.903739416672195"/>
    <n v="111116.80472423203"/>
    <x v="10"/>
  </r>
  <r>
    <d v="2024-04-14T00:00:00"/>
    <x v="1"/>
    <x v="1"/>
    <x v="1"/>
    <s v="Critical"/>
    <n v="11.3724780546841"/>
    <n v="2665.33810872403"/>
    <n v="531.22153976576794"/>
    <n v="8.5716879750713293"/>
    <x v="0"/>
    <n v="754.06271473175605"/>
    <n v="171840.88478018"/>
    <n v="603685.08095452294"/>
    <n v="53.275671643112297"/>
    <n v="0.36292011774758598"/>
    <n v="0.863280510008538"/>
    <n v="9"/>
    <n v="61.882416255156002"/>
    <n v="431844.19617434294"/>
    <x v="10"/>
  </r>
  <r>
    <d v="2024-04-21T00:00:00"/>
    <x v="2"/>
    <x v="3"/>
    <x v="2"/>
    <s v="Critical"/>
    <n v="17.9574073892374"/>
    <n v="1186.11016177232"/>
    <n v="1071.2925540470801"/>
    <n v="6.8738750257270702"/>
    <x v="2"/>
    <n v="790.49150539896698"/>
    <n v="276279.31110680499"/>
    <n v="385841.791552448"/>
    <n v="63.096789968772804"/>
    <n v="1.0579448590668199"/>
    <n v="1.3301018075436899"/>
    <n v="1"/>
    <n v="80.162246622608905"/>
    <n v="109562.48044564301"/>
    <x v="10"/>
  </r>
  <r>
    <d v="2024-04-28T00:00:00"/>
    <x v="2"/>
    <x v="2"/>
    <x v="0"/>
    <s v="Good"/>
    <n v="24.9182553901537"/>
    <n v="1543.5176506192799"/>
    <n v="842.17472650431898"/>
    <n v="9.4913283003524391"/>
    <x v="0"/>
    <n v="942.35100660528803"/>
    <n v="481649.61475570803"/>
    <n v="772706.27224208997"/>
    <n v="47.757826443150798"/>
    <n v="0.121385117994235"/>
    <n v="0.72307359628890999"/>
    <n v="5"/>
    <n v="86.5450855046046"/>
    <n v="291056.65748638194"/>
    <x v="10"/>
  </r>
  <r>
    <d v="2024-05-05T00:00:00"/>
    <x v="0"/>
    <x v="3"/>
    <x v="0"/>
    <s v="Good"/>
    <n v="15.9642415871584"/>
    <n v="2899.3311423580499"/>
    <n v="958.18063778018995"/>
    <n v="5.74989774648673"/>
    <x v="0"/>
    <n v="1665.4041760423399"/>
    <n v="217860.34301810799"/>
    <n v="914663.42267840204"/>
    <n v="54.390893227031398"/>
    <n v="0.59865186680147897"/>
    <n v="0.73960746986149495"/>
    <n v="8"/>
    <n v="55.373613445917997"/>
    <n v="696803.07966029411"/>
    <x v="11"/>
  </r>
  <r>
    <d v="2024-05-12T00:00:00"/>
    <x v="2"/>
    <x v="1"/>
    <x v="1"/>
    <s v="Good"/>
    <n v="22.3524842012637"/>
    <n v="940.49193399217404"/>
    <n v="1005.32354933589"/>
    <n v="8.1815825597368796"/>
    <x v="0"/>
    <n v="1216.4489225970201"/>
    <n v="333545.29906110797"/>
    <n v="978551.19448039401"/>
    <n v="70.163183941099007"/>
    <n v="1.3757731718288699"/>
    <n v="0.52630617902610899"/>
    <n v="2"/>
    <n v="73.6836122036365"/>
    <n v="645005.8954192861"/>
    <x v="11"/>
  </r>
  <r>
    <d v="2024-05-19T00:00:00"/>
    <x v="0"/>
    <x v="2"/>
    <x v="2"/>
    <s v="None"/>
    <n v="17.500859539949701"/>
    <n v="1878.3015997662101"/>
    <n v="926.68718498787996"/>
    <n v="14.6750783963644"/>
    <x v="3"/>
    <n v="481.45628597011103"/>
    <n v="188607.254005625"/>
    <n v="534643.44650550699"/>
    <n v="19.379874902675699"/>
    <n v="0.17319570712910401"/>
    <n v="0.86386644644529198"/>
    <n v="3"/>
    <n v="61.297217287044099"/>
    <n v="346036.19249988196"/>
    <x v="11"/>
  </r>
  <r>
    <d v="2024-05-26T00:00:00"/>
    <x v="0"/>
    <x v="4"/>
    <x v="1"/>
    <s v="None"/>
    <n v="12.4902032113063"/>
    <n v="2724.9210533302798"/>
    <n v="796.59101648223805"/>
    <n v="10.1654571818981"/>
    <x v="3"/>
    <n v="442.36920824701798"/>
    <n v="67425.977693035995"/>
    <n v="694320.18271211698"/>
    <n v="39.266142434397999"/>
    <n v="1.03964848927853"/>
    <n v="0.795274832791383"/>
    <n v="1"/>
    <n v="95.789865116872903"/>
    <n v="626894.20501908101"/>
    <x v="11"/>
  </r>
  <r>
    <d v="2024-06-02T00:00:00"/>
    <x v="1"/>
    <x v="1"/>
    <x v="0"/>
    <s v="Good"/>
    <n v="11.0011168700109"/>
    <n v="2936.3806505049902"/>
    <n v="855.45047562196498"/>
    <n v="7.3361294223441798"/>
    <x v="2"/>
    <n v="1586.6699120010501"/>
    <n v="259671.579807214"/>
    <n v="213593.98103339699"/>
    <n v="70.046564524678203"/>
    <n v="1.1475456791760701"/>
    <n v="0.50276007497656805"/>
    <n v="3"/>
    <n v="79.071969542547606"/>
    <n v="-46077.598773817008"/>
    <x v="0"/>
  </r>
  <r>
    <d v="2024-06-09T00:00:00"/>
    <x v="0"/>
    <x v="3"/>
    <x v="2"/>
    <s v="Critical"/>
    <n v="12.333082515900401"/>
    <n v="1832.61430001486"/>
    <n v="318.96299063670898"/>
    <n v="5.3552958739674601"/>
    <x v="2"/>
    <n v="1443.2640163915401"/>
    <n v="294203.52488874202"/>
    <n v="468944.92535071197"/>
    <n v="71.800059171042804"/>
    <n v="1.05931419726891"/>
    <n v="0.67141860540011999"/>
    <n v="9"/>
    <n v="53.073986451516198"/>
    <n v="174741.40046196996"/>
    <x v="0"/>
  </r>
  <r>
    <d v="2024-06-16T00:00:00"/>
    <x v="1"/>
    <x v="3"/>
    <x v="1"/>
    <s v="Critical"/>
    <n v="18.0534445248773"/>
    <n v="1496.4575719429699"/>
    <n v="178.011105366679"/>
    <n v="9.9885617942957392"/>
    <x v="1"/>
    <n v="1174.2762657600399"/>
    <n v="64004.486980342903"/>
    <n v="179640.19106693799"/>
    <n v="38.3943873648523"/>
    <n v="1.01454664102181"/>
    <n v="0.53449791049652395"/>
    <n v="6"/>
    <n v="93.916205682281799"/>
    <n v="115635.70408659508"/>
    <x v="0"/>
  </r>
  <r>
    <d v="2024-06-23T00:00:00"/>
    <x v="1"/>
    <x v="3"/>
    <x v="0"/>
    <s v="Good"/>
    <n v="13.8346865281049"/>
    <n v="2424.2017077109599"/>
    <n v="526.825169612374"/>
    <n v="9.7365110664117296"/>
    <x v="3"/>
    <n v="709.83848018795197"/>
    <n v="420391.64152732998"/>
    <n v="636816.78271606797"/>
    <n v="60.232808515628101"/>
    <n v="1.2641016014678801"/>
    <n v="0.82913018196408195"/>
    <n v="8"/>
    <n v="68.379226000247996"/>
    <n v="216425.14118873799"/>
    <x v="0"/>
  </r>
  <r>
    <d v="2024-06-30T00:00:00"/>
    <x v="0"/>
    <x v="2"/>
    <x v="2"/>
    <s v="Critical"/>
    <n v="14.8427844188008"/>
    <n v="1727.5634601735001"/>
    <n v="1400.33263629969"/>
    <n v="11.7359929179094"/>
    <x v="2"/>
    <n v="79.485981828175795"/>
    <n v="293557.86095114303"/>
    <n v="962120.05568238301"/>
    <n v="52.965300511927602"/>
    <n v="0.48281118164043602"/>
    <n v="1.2992613068743899"/>
    <n v="2"/>
    <n v="78.804703865359002"/>
    <n v="668562.19473123993"/>
    <x v="0"/>
  </r>
  <r>
    <d v="2023-06-04T00:00:00"/>
    <x v="1"/>
    <x v="3"/>
    <x v="0"/>
    <s v="Good"/>
    <n v="15.281081227604"/>
    <n v="1234.1846597619301"/>
    <n v="1258.1091104297"/>
    <n v="5.1884827264088296"/>
    <x v="2"/>
    <n v="332.82263796797002"/>
    <n v="141480.310268901"/>
    <n v="631610.34209538996"/>
    <n v="66.996669690352704"/>
    <n v="0.17896377660225099"/>
    <n v="0.57354833736953004"/>
    <n v="8"/>
    <n v="82.289091212957601"/>
    <n v="490130.03182648896"/>
    <x v="0"/>
  </r>
  <r>
    <d v="2023-06-11T00:00:00"/>
    <x v="1"/>
    <x v="1"/>
    <x v="2"/>
    <s v="Critical"/>
    <n v="24.095918577106101"/>
    <n v="1852.28374048976"/>
    <n v="1831.9162917113499"/>
    <n v="5.6306116358298901"/>
    <x v="2"/>
    <n v="1525.0466112013301"/>
    <n v="418210.88244714402"/>
    <n v="423472.33274710103"/>
    <n v="35.558295922308098"/>
    <n v="1.21758130218293"/>
    <n v="1.0791978624571701"/>
    <n v="3"/>
    <n v="79.408574761289898"/>
    <n v="5261.4502999570104"/>
    <x v="0"/>
  </r>
  <r>
    <d v="2023-06-18T00:00:00"/>
    <x v="4"/>
    <x v="2"/>
    <x v="0"/>
    <s v="Good"/>
    <n v="11.8980209856787"/>
    <n v="573.55607170528106"/>
    <n v="1569.2366868531101"/>
    <n v="8.5880889733753101"/>
    <x v="1"/>
    <n v="1289.4735515950799"/>
    <n v="230790.072999714"/>
    <n v="602332.33774295996"/>
    <n v="34.743507649127302"/>
    <n v="1.49819119832255"/>
    <n v="0.59991897927743598"/>
    <n v="2"/>
    <n v="67.445094259334496"/>
    <n v="371542.26474324596"/>
    <x v="0"/>
  </r>
  <r>
    <d v="2023-06-25T00:00:00"/>
    <x v="2"/>
    <x v="3"/>
    <x v="3"/>
    <s v="Critical"/>
    <n v="14.146828952942499"/>
    <n v="1160.76650127077"/>
    <n v="1763.0455438632"/>
    <n v="7.3309852025404396"/>
    <x v="0"/>
    <n v="448.57077935704598"/>
    <n v="131001.515510846"/>
    <n v="189772.792970665"/>
    <n v="61.115453192129401"/>
    <n v="0.34159564924768998"/>
    <n v="0.57797884760757401"/>
    <n v="5"/>
    <n v="94.988324880896997"/>
    <n v="58771.277459819001"/>
    <x v="0"/>
  </r>
  <r>
    <d v="2023-07-02T00:00:00"/>
    <x v="2"/>
    <x v="2"/>
    <x v="0"/>
    <s v="Fair"/>
    <n v="14.4483883818958"/>
    <n v="2795.3149182193301"/>
    <n v="1877.6023368641499"/>
    <n v="6.9559882054115203"/>
    <x v="1"/>
    <n v="1082.8279459719699"/>
    <n v="184410.12620708"/>
    <n v="785386.83358543296"/>
    <n v="58.339118954637499"/>
    <n v="0.68275937930422703"/>
    <n v="0.602827450621086"/>
    <n v="2"/>
    <n v="99.388435741054906"/>
    <n v="600976.70737835299"/>
    <x v="1"/>
  </r>
  <r>
    <d v="2023-07-09T00:00:00"/>
    <x v="2"/>
    <x v="2"/>
    <x v="1"/>
    <s v="Good"/>
    <n v="22.174834023652501"/>
    <n v="1884.9365405804499"/>
    <n v="1268.4557424269401"/>
    <n v="9.6956358178330397"/>
    <x v="2"/>
    <n v="1220.08668926723"/>
    <n v="456222.06399258098"/>
    <n v="840967.91405768401"/>
    <n v="16.433210074576198"/>
    <n v="1.13317613391492"/>
    <n v="1.0796342993939501"/>
    <n v="8"/>
    <n v="78.525387147917399"/>
    <n v="384745.85006510303"/>
    <x v="1"/>
  </r>
  <r>
    <d v="2023-07-16T00:00:00"/>
    <x v="0"/>
    <x v="4"/>
    <x v="1"/>
    <s v="Fair"/>
    <n v="22.7721571175781"/>
    <n v="607.50625612805095"/>
    <n v="1478.5884969025999"/>
    <n v="13.299072628530901"/>
    <x v="2"/>
    <n v="1150.12925916207"/>
    <n v="241385.62145430001"/>
    <n v="587291.98795873905"/>
    <n v="54.776628727504601"/>
    <n v="0.56951480436859203"/>
    <n v="1.1861071943382699"/>
    <n v="4"/>
    <n v="85.740855416756403"/>
    <n v="345906.36650443904"/>
    <x v="1"/>
  </r>
  <r>
    <d v="2023-07-23T00:00:00"/>
    <x v="1"/>
    <x v="1"/>
    <x v="2"/>
    <s v="Critical"/>
    <n v="23.033089751595199"/>
    <n v="918.75081574492503"/>
    <n v="1534.7578069527799"/>
    <n v="7.2799726548274899"/>
    <x v="0"/>
    <n v="664.23946325406496"/>
    <n v="305861.94424526498"/>
    <n v="181474.19001516199"/>
    <n v="35.224161789630301"/>
    <n v="1.3728634979149501"/>
    <n v="1.45951801394382"/>
    <n v="8"/>
    <n v="99.545167301830105"/>
    <n v="-124387.75423010299"/>
    <x v="1"/>
  </r>
  <r>
    <d v="2023-07-30T00:00:00"/>
    <x v="4"/>
    <x v="4"/>
    <x v="2"/>
    <s v="Fair"/>
    <n v="13.1640868048932"/>
    <n v="1488.3629229257899"/>
    <n v="294.90459293706101"/>
    <n v="11.869609908801801"/>
    <x v="2"/>
    <n v="1872.8802391399299"/>
    <n v="116922.67546886099"/>
    <n v="342265.74515205697"/>
    <n v="41.1953053368957"/>
    <n v="0.64734194862327898"/>
    <n v="0.74049749974890899"/>
    <n v="1"/>
    <n v="89.132962278799795"/>
    <n v="225343.06968319596"/>
    <x v="1"/>
  </r>
  <r>
    <d v="2023-08-06T00:00:00"/>
    <x v="1"/>
    <x v="3"/>
    <x v="0"/>
    <s v="Critical"/>
    <n v="19.367058125857799"/>
    <n v="1467.4098462414099"/>
    <n v="1236.79552797307"/>
    <n v="5.7827592615585601"/>
    <x v="3"/>
    <n v="144.70031809436301"/>
    <n v="474907.16505591897"/>
    <n v="847170.01344193099"/>
    <n v="27.788642185467602"/>
    <n v="0.92450480066573404"/>
    <n v="1.2606802114756499"/>
    <n v="1"/>
    <n v="65.725246876067104"/>
    <n v="372262.84838601202"/>
    <x v="2"/>
  </r>
  <r>
    <d v="2023-08-13T00:00:00"/>
    <x v="2"/>
    <x v="4"/>
    <x v="0"/>
    <s v="Good"/>
    <n v="15.879638415845401"/>
    <n v="1260.1185687157799"/>
    <n v="456.02439922586399"/>
    <n v="12.921862023681999"/>
    <x v="2"/>
    <n v="1009.77107233973"/>
    <n v="420050.575854945"/>
    <n v="635446.96470732696"/>
    <n v="61.425758240608701"/>
    <n v="0.60866985112567196"/>
    <n v="1.46471237042251"/>
    <n v="9"/>
    <n v="52.613724167969998"/>
    <n v="215396.38885238196"/>
    <x v="2"/>
  </r>
  <r>
    <d v="2023-08-20T00:00:00"/>
    <x v="4"/>
    <x v="4"/>
    <x v="2"/>
    <s v="Critical"/>
    <n v="17.821577718693799"/>
    <n v="1854.97180536835"/>
    <n v="274.864389903524"/>
    <n v="13.498235869586701"/>
    <x v="1"/>
    <n v="125.74938679623099"/>
    <n v="141686.29983852"/>
    <n v="212804.62255682101"/>
    <n v="55.536583898209599"/>
    <n v="0.19983578129541199"/>
    <n v="0.70133766729334901"/>
    <n v="6"/>
    <n v="84.3084236543408"/>
    <n v="71118.322718301002"/>
    <x v="2"/>
  </r>
  <r>
    <d v="2023-08-27T00:00:00"/>
    <x v="2"/>
    <x v="4"/>
    <x v="1"/>
    <s v="Good"/>
    <n v="15.5531318702375"/>
    <n v="1853.0212972903"/>
    <n v="627.77436348597996"/>
    <n v="13.1541540191786"/>
    <x v="0"/>
    <n v="1920.38007435237"/>
    <n v="396440.35846301902"/>
    <n v="528500.78329813504"/>
    <n v="29.584292378359901"/>
    <n v="0.90335976344693503"/>
    <n v="1.10813161779254"/>
    <n v="6"/>
    <n v="64.113762234597701"/>
    <n v="132060.42483511602"/>
    <x v="2"/>
  </r>
  <r>
    <d v="2023-09-03T00:00:00"/>
    <x v="4"/>
    <x v="3"/>
    <x v="2"/>
    <s v="Good"/>
    <n v="11.5885658427643"/>
    <n v="2463.8191493412701"/>
    <n v="319.43141805686201"/>
    <n v="11.47145234914"/>
    <x v="2"/>
    <n v="824.89965262434805"/>
    <n v="143796.31474925001"/>
    <n v="227903.880853518"/>
    <n v="65.501587233343102"/>
    <n v="0.88199911979196499"/>
    <n v="1.47547184332393"/>
    <n v="5"/>
    <n v="59.105585690346999"/>
    <n v="84107.566104267986"/>
    <x v="3"/>
  </r>
  <r>
    <d v="2023-09-10T00:00:00"/>
    <x v="0"/>
    <x v="2"/>
    <x v="1"/>
    <s v="Fair"/>
    <n v="19.427044498829801"/>
    <n v="2297.4797703895001"/>
    <n v="1780.30150380639"/>
    <n v="11.5985034420194"/>
    <x v="0"/>
    <n v="956.58526742763001"/>
    <n v="102985.218802399"/>
    <n v="544334.87215038599"/>
    <n v="39.729714040842701"/>
    <n v="0.53526411429677301"/>
    <n v="0.80347914065697401"/>
    <n v="5"/>
    <n v="53.577408495032401"/>
    <n v="441349.65334798698"/>
    <x v="3"/>
  </r>
  <r>
    <d v="2023-09-17T00:00:00"/>
    <x v="0"/>
    <x v="3"/>
    <x v="1"/>
    <s v="Fair"/>
    <n v="24.4044783438069"/>
    <n v="833.06793175595999"/>
    <n v="142.659640375142"/>
    <n v="10.6239257794739"/>
    <x v="2"/>
    <n v="923.27957657601905"/>
    <n v="264260.55723041203"/>
    <n v="849262.30827780301"/>
    <n v="51.044716559724897"/>
    <n v="1.2515531309826899"/>
    <n v="1.03101035074606"/>
    <n v="1"/>
    <n v="72.731914808859599"/>
    <n v="585001.75104739098"/>
    <x v="3"/>
  </r>
  <r>
    <d v="2023-09-24T00:00:00"/>
    <x v="4"/>
    <x v="2"/>
    <x v="3"/>
    <s v="Critical"/>
    <n v="16.4969178049178"/>
    <n v="699.567332299246"/>
    <n v="1477.64307829206"/>
    <n v="8.1061675284792205"/>
    <x v="0"/>
    <n v="1343.64034939361"/>
    <n v="320747.513533269"/>
    <n v="185427.05206936601"/>
    <n v="56.946114754909097"/>
    <n v="1.3722164678761599"/>
    <n v="0.59542805613369598"/>
    <n v="9"/>
    <n v="59.243719540606897"/>
    <n v="-135320.46146390299"/>
    <x v="3"/>
  </r>
  <r>
    <d v="2023-10-01T00:00:00"/>
    <x v="1"/>
    <x v="4"/>
    <x v="2"/>
    <s v="Good"/>
    <n v="17.2430966046938"/>
    <n v="2723.7069552984199"/>
    <n v="983.73480763890905"/>
    <n v="5.9097309457359204"/>
    <x v="1"/>
    <n v="1635.45486304171"/>
    <n v="196137.48576681799"/>
    <n v="419598.00686990999"/>
    <n v="61.956206347721697"/>
    <n v="0.67430881499858097"/>
    <n v="1.4394114752743301"/>
    <n v="4"/>
    <n v="76.284388711042098"/>
    <n v="223460.521103092"/>
    <x v="4"/>
  </r>
  <r>
    <d v="2023-10-08T00:00:00"/>
    <x v="1"/>
    <x v="0"/>
    <x v="3"/>
    <s v="Fair"/>
    <n v="22.289662747951201"/>
    <n v="925.94096340033798"/>
    <n v="998.69389098152203"/>
    <n v="14.2954746204363"/>
    <x v="2"/>
    <n v="71.224984886691601"/>
    <n v="325143.496174742"/>
    <n v="557744.80572510196"/>
    <n v="36.155829627394901"/>
    <n v="1.47570534976345"/>
    <n v="1.4108045318923399"/>
    <n v="9"/>
    <n v="87.089165521511006"/>
    <n v="232601.30955035996"/>
    <x v="4"/>
  </r>
  <r>
    <d v="2023-10-15T00:00:00"/>
    <x v="1"/>
    <x v="3"/>
    <x v="2"/>
    <s v="Critical"/>
    <n v="15.4335183940772"/>
    <n v="1349.4546811845601"/>
    <n v="1031.0072615438401"/>
    <n v="13.5902461110907"/>
    <x v="1"/>
    <n v="245.95979843407301"/>
    <n v="304351.05509400897"/>
    <n v="307285.25088985002"/>
    <n v="46.648055237001998"/>
    <n v="0.271207323667779"/>
    <n v="1.04002846904992"/>
    <n v="3"/>
    <n v="62.652176036182802"/>
    <n v="2934.1957958410494"/>
    <x v="4"/>
  </r>
  <r>
    <d v="2023-10-22T00:00:00"/>
    <x v="4"/>
    <x v="3"/>
    <x v="1"/>
    <s v="None"/>
    <n v="13.917341973061101"/>
    <n v="1078.28724193465"/>
    <n v="1010.81667982455"/>
    <n v="12.572839189183"/>
    <x v="0"/>
    <n v="636.07432725052502"/>
    <n v="340568.87095304398"/>
    <n v="494403.91346071602"/>
    <n v="53.6248839332656"/>
    <n v="1.2652890802188399"/>
    <n v="1.0326808602411499"/>
    <n v="1"/>
    <n v="71.4045039938608"/>
    <n v="153835.04250767204"/>
    <x v="4"/>
  </r>
  <r>
    <d v="2023-10-29T00:00:00"/>
    <x v="1"/>
    <x v="4"/>
    <x v="0"/>
    <s v="Critical"/>
    <n v="12.377849147643699"/>
    <n v="1211.4764053849501"/>
    <n v="1877.7811771014001"/>
    <n v="13.149103110609801"/>
    <x v="2"/>
    <n v="1483.9525404051001"/>
    <n v="450469.69156902301"/>
    <n v="826166.55955573195"/>
    <n v="53.607800698910502"/>
    <n v="1.3795084600615499"/>
    <n v="1.2791720499008601"/>
    <n v="2"/>
    <n v="85.740908823215904"/>
    <n v="375696.86798670894"/>
    <x v="4"/>
  </r>
  <r>
    <d v="2023-11-05T00:00:00"/>
    <x v="1"/>
    <x v="0"/>
    <x v="2"/>
    <s v="Fair"/>
    <n v="18.8687953506521"/>
    <n v="1684.54543319857"/>
    <n v="944.81266429520201"/>
    <n v="10.8193488881103"/>
    <x v="1"/>
    <n v="1741.47834644002"/>
    <n v="434686.01233469101"/>
    <n v="452907.08349607699"/>
    <n v="42.307860956268499"/>
    <n v="0.15151188800225601"/>
    <n v="1.06524997326084"/>
    <n v="4"/>
    <n v="82.958869333316201"/>
    <n v="18221.071161385975"/>
    <x v="5"/>
  </r>
  <r>
    <d v="2023-11-12T00:00:00"/>
    <x v="3"/>
    <x v="2"/>
    <x v="1"/>
    <s v="Critical"/>
    <n v="14.600814375134901"/>
    <n v="2653.9185299012802"/>
    <n v="1092.6059667086299"/>
    <n v="9.1418187567552494"/>
    <x v="1"/>
    <n v="1485.56496016652"/>
    <n v="40669.944286276397"/>
    <n v="787219.388571491"/>
    <n v="16.610376593981801"/>
    <n v="0.14901375536752601"/>
    <n v="0.80684551280452699"/>
    <n v="7"/>
    <n v="90.651023952166099"/>
    <n v="746549.44428521465"/>
    <x v="5"/>
  </r>
  <r>
    <d v="2023-11-19T00:00:00"/>
    <x v="4"/>
    <x v="4"/>
    <x v="2"/>
    <s v="Fair"/>
    <n v="17.0860497220581"/>
    <n v="958.58889882272797"/>
    <n v="1093.1957240489401"/>
    <n v="12.4126938997862"/>
    <x v="0"/>
    <n v="1257.2516736186799"/>
    <n v="11170.786830891901"/>
    <n v="385904.37180489401"/>
    <n v="34.912702710832498"/>
    <n v="0.93338886633376195"/>
    <n v="1.15067755246244"/>
    <n v="3"/>
    <n v="90.303209543862394"/>
    <n v="374733.58497400209"/>
    <x v="5"/>
  </r>
  <r>
    <d v="2023-11-26T00:00:00"/>
    <x v="2"/>
    <x v="2"/>
    <x v="0"/>
    <s v="Fair"/>
    <n v="20.1484552980667"/>
    <n v="2995.2445092357302"/>
    <n v="1652.4928915760599"/>
    <n v="5.0019465687756801"/>
    <x v="2"/>
    <n v="778.15594076035097"/>
    <n v="458976.91895433998"/>
    <n v="68585.979159860799"/>
    <n v="24.594751630956001"/>
    <n v="0.84798529934081801"/>
    <n v="1.3664144591648599"/>
    <n v="5"/>
    <n v="74.671449862706396"/>
    <n v="-390390.93979447917"/>
    <x v="5"/>
  </r>
  <r>
    <d v="2023-12-03T00:00:00"/>
    <x v="0"/>
    <x v="1"/>
    <x v="0"/>
    <s v="Fair"/>
    <n v="15.532102383919"/>
    <n v="1338.50439045504"/>
    <n v="967.30660472726095"/>
    <n v="10.524612240112599"/>
    <x v="1"/>
    <n v="1654.43119141444"/>
    <n v="36067.441570779702"/>
    <n v="280399.44867200602"/>
    <n v="19.373618583916599"/>
    <n v="0.21705074474805799"/>
    <n v="0.88151920325861199"/>
    <n v="2"/>
    <n v="62.890214692430099"/>
    <n v="244332.00710122631"/>
    <x v="6"/>
  </r>
  <r>
    <d v="2023-12-10T00:00:00"/>
    <x v="2"/>
    <x v="3"/>
    <x v="0"/>
    <s v="Good"/>
    <n v="16.318349704081101"/>
    <n v="2809.8308755058501"/>
    <n v="568.02595275962904"/>
    <n v="13.8850026164433"/>
    <x v="0"/>
    <n v="223.20728160313399"/>
    <n v="259728.311947849"/>
    <n v="639342.74770586996"/>
    <n v="45.648643196403597"/>
    <n v="1.4287661922646799"/>
    <n v="1.1928077479325201"/>
    <n v="2"/>
    <n v="58.501056345090099"/>
    <n v="379614.43575802096"/>
    <x v="6"/>
  </r>
  <r>
    <d v="2023-12-17T00:00:00"/>
    <x v="1"/>
    <x v="0"/>
    <x v="0"/>
    <s v="Good"/>
    <n v="10.2391033849129"/>
    <n v="1136.67403817218"/>
    <n v="526.83807016713695"/>
    <n v="9.1906208962193094"/>
    <x v="2"/>
    <n v="1056.9394266832601"/>
    <n v="154240.62905425299"/>
    <n v="244589.45510506901"/>
    <n v="23.872964989923201"/>
    <n v="0.57701628078646605"/>
    <n v="1.2517282956982001"/>
    <n v="8"/>
    <n v="59.030300350252404"/>
    <n v="90348.826050816017"/>
    <x v="6"/>
  </r>
  <r>
    <d v="2023-12-24T00:00:00"/>
    <x v="4"/>
    <x v="4"/>
    <x v="2"/>
    <s v="Critical"/>
    <n v="11.2103189794238"/>
    <n v="1269.7324988590599"/>
    <n v="1330.8352382676301"/>
    <n v="9.8182617303354807"/>
    <x v="1"/>
    <n v="1851.7460737369299"/>
    <n v="344197.94826267799"/>
    <n v="112775.009045534"/>
    <n v="55.674067085319898"/>
    <n v="0.148430551613349"/>
    <n v="1.07689088778293"/>
    <n v="1"/>
    <n v="86.529677942947302"/>
    <n v="-231422.93921714398"/>
    <x v="6"/>
  </r>
  <r>
    <d v="2023-12-31T00:00:00"/>
    <x v="4"/>
    <x v="4"/>
    <x v="0"/>
    <s v="Critical"/>
    <n v="12.576364291267399"/>
    <n v="2249.7352050980498"/>
    <n v="903.28086676640305"/>
    <n v="7.0422555311027697"/>
    <x v="1"/>
    <n v="933.00737312474905"/>
    <n v="335082.75408658001"/>
    <n v="291262.81516327802"/>
    <n v="40.678151704529498"/>
    <n v="0.979787237733589"/>
    <n v="0.82422163406653703"/>
    <n v="1"/>
    <n v="70.196617679029202"/>
    <n v="-43819.93892330199"/>
    <x v="6"/>
  </r>
  <r>
    <d v="2024-01-07T00:00:00"/>
    <x v="2"/>
    <x v="2"/>
    <x v="0"/>
    <s v="Critical"/>
    <n v="18.315369257072"/>
    <n v="1664.50839661446"/>
    <n v="1049.5129147058999"/>
    <n v="10.348041174611399"/>
    <x v="0"/>
    <n v="1644.07585673528"/>
    <n v="472199.57951560698"/>
    <n v="264595.50817161001"/>
    <n v="54.791512105242099"/>
    <n v="0.59664732174966595"/>
    <n v="1.3659503704120399"/>
    <n v="7"/>
    <n v="75.904843659275301"/>
    <n v="-207604.07134399697"/>
    <x v="7"/>
  </r>
  <r>
    <d v="2024-01-14T00:00:00"/>
    <x v="3"/>
    <x v="1"/>
    <x v="0"/>
    <s v="Good"/>
    <n v="15.5210626151599"/>
    <n v="947.90769127814599"/>
    <n v="1189.9701499191201"/>
    <n v="7.3394321080006604"/>
    <x v="0"/>
    <n v="509.75884700914997"/>
    <n v="290019.77234117402"/>
    <n v="318150.075784694"/>
    <n v="38.726517171204797"/>
    <n v="0.91027006204463201"/>
    <n v="1.3992662349537099"/>
    <n v="8"/>
    <n v="68.500668881479896"/>
    <n v="28130.303443519981"/>
    <x v="7"/>
  </r>
  <r>
    <d v="2024-01-21T00:00:00"/>
    <x v="4"/>
    <x v="3"/>
    <x v="2"/>
    <s v="Critical"/>
    <n v="24.329210692206001"/>
    <n v="2697.9840932350098"/>
    <n v="928.860755369201"/>
    <n v="13.8598988401637"/>
    <x v="1"/>
    <n v="1756.77491189797"/>
    <n v="376514.599852363"/>
    <n v="815009.93212079001"/>
    <n v="19.060963732764801"/>
    <n v="1.44435491079304"/>
    <n v="1.0259261560319499"/>
    <n v="2"/>
    <n v="51.213023749184998"/>
    <n v="438495.33226842701"/>
    <x v="7"/>
  </r>
  <r>
    <d v="2024-01-28T00:00:00"/>
    <x v="4"/>
    <x v="4"/>
    <x v="1"/>
    <s v="Fair"/>
    <n v="12.4832504341327"/>
    <n v="2071.8516500518799"/>
    <n v="361.23228198136701"/>
    <n v="8.43996293220472"/>
    <x v="1"/>
    <n v="977.91266175052397"/>
    <n v="272050.90515883698"/>
    <n v="870240.72136085294"/>
    <n v="16.569696843560799"/>
    <n v="0.25887091635057602"/>
    <n v="0.87923787040122203"/>
    <n v="9"/>
    <n v="63.019977307565497"/>
    <n v="598189.81620201597"/>
    <x v="7"/>
  </r>
  <r>
    <d v="2024-02-04T00:00:00"/>
    <x v="0"/>
    <x v="3"/>
    <x v="1"/>
    <s v="Good"/>
    <n v="10.4541896136973"/>
    <n v="2199.6005522252299"/>
    <n v="750.735873598181"/>
    <n v="10.701387996293599"/>
    <x v="2"/>
    <n v="286.66933894191197"/>
    <n v="291379.62216782902"/>
    <n v="789772.91457619402"/>
    <n v="24.042344453747301"/>
    <n v="1.0925136171647001"/>
    <n v="0.90037725218008802"/>
    <n v="6"/>
    <n v="94.411820601541393"/>
    <n v="498393.292408365"/>
    <x v="8"/>
  </r>
  <r>
    <d v="2024-02-11T00:00:00"/>
    <x v="4"/>
    <x v="3"/>
    <x v="2"/>
    <s v="Fair"/>
    <n v="11.087792232681901"/>
    <n v="1463.20060954824"/>
    <n v="1761.89257629545"/>
    <n v="13.475602969005999"/>
    <x v="3"/>
    <n v="1639.23519189638"/>
    <n v="416010.54397434602"/>
    <n v="397378.69506179099"/>
    <n v="43.121585522835097"/>
    <n v="0.93823246403560701"/>
    <n v="1.48237174563096"/>
    <n v="8"/>
    <n v="67.469355393825495"/>
    <n v="-18631.848912555026"/>
    <x v="8"/>
  </r>
  <r>
    <d v="2024-02-18T00:00:00"/>
    <x v="1"/>
    <x v="4"/>
    <x v="2"/>
    <s v="Good"/>
    <n v="15.1141767003803"/>
    <n v="1995.8268869951701"/>
    <n v="1261.3747591854799"/>
    <n v="13.1535421779903"/>
    <x v="2"/>
    <n v="297.129027552536"/>
    <n v="388140.637047789"/>
    <n v="444124.96889100602"/>
    <n v="23.041908619234299"/>
    <n v="1.1475813870789"/>
    <n v="1.2619334812156"/>
    <n v="8"/>
    <n v="54.396308608168098"/>
    <n v="55984.33184321702"/>
    <x v="8"/>
  </r>
  <r>
    <d v="2024-02-25T00:00:00"/>
    <x v="1"/>
    <x v="3"/>
    <x v="2"/>
    <s v="Good"/>
    <n v="15.7426211925009"/>
    <n v="2640.4532748169599"/>
    <n v="1676.3344494196899"/>
    <n v="10.115561564160499"/>
    <x v="0"/>
    <n v="273.17981146607002"/>
    <n v="345285.875322184"/>
    <n v="741794.95645328599"/>
    <n v="52.840582298090297"/>
    <n v="0.97182171990345201"/>
    <n v="1.0229407028719"/>
    <n v="7"/>
    <n v="66.841885830775695"/>
    <n v="396509.08113110199"/>
    <x v="8"/>
  </r>
  <r>
    <d v="2024-03-03T00:00:00"/>
    <x v="4"/>
    <x v="1"/>
    <x v="2"/>
    <s v="Good"/>
    <n v="17.759907642242698"/>
    <n v="2363.14095633746"/>
    <n v="566.34165118364797"/>
    <n v="9.0921586591195798"/>
    <x v="0"/>
    <n v="1992.8978331293799"/>
    <n v="355269.29917613498"/>
    <n v="243953.62974980701"/>
    <n v="15.0750470139897"/>
    <n v="0.61921587621677199"/>
    <n v="1.11814998468563"/>
    <n v="8"/>
    <n v="79.974706842844498"/>
    <n v="-111315.66942632798"/>
    <x v="9"/>
  </r>
  <r>
    <d v="2024-03-10T00:00:00"/>
    <x v="1"/>
    <x v="4"/>
    <x v="2"/>
    <s v="Critical"/>
    <n v="11.686889396787899"/>
    <n v="1642.89838711988"/>
    <n v="1193.07341480942"/>
    <n v="7.1767638851150997"/>
    <x v="2"/>
    <n v="672.72096617059503"/>
    <n v="56593.169415871002"/>
    <n v="374774.25488518202"/>
    <n v="66.351575140011406"/>
    <n v="0.56787952068308301"/>
    <n v="0.64866908277464697"/>
    <n v="8"/>
    <n v="97.6010690359916"/>
    <n v="318181.08546931099"/>
    <x v="9"/>
  </r>
  <r>
    <d v="2024-03-17T00:00:00"/>
    <x v="3"/>
    <x v="4"/>
    <x v="1"/>
    <s v="Good"/>
    <n v="24.057598389260601"/>
    <n v="2526.2055089055498"/>
    <n v="1590.0996181458099"/>
    <n v="11.162834599191299"/>
    <x v="1"/>
    <n v="1543.56734818015"/>
    <n v="150018.78473824801"/>
    <n v="369858.52789169498"/>
    <n v="14.9098642377889"/>
    <n v="0.46050248628177498"/>
    <n v="1.25327856401659"/>
    <n v="4"/>
    <n v="86.204629173134805"/>
    <n v="219839.74315344697"/>
    <x v="9"/>
  </r>
  <r>
    <d v="2024-03-24T00:00:00"/>
    <x v="1"/>
    <x v="0"/>
    <x v="1"/>
    <s v="Critical"/>
    <n v="24.7456573824294"/>
    <n v="2277.9071820178301"/>
    <n v="561.92253990168797"/>
    <n v="10.515673944482501"/>
    <x v="2"/>
    <n v="959.41801268058805"/>
    <n v="421309.50808268099"/>
    <n v="281008.27983614802"/>
    <n v="62.0467543335836"/>
    <n v="0.91993530941354795"/>
    <n v="0.855701468759685"/>
    <n v="5"/>
    <n v="67.650507475290098"/>
    <n v="-140301.22824653296"/>
    <x v="9"/>
  </r>
  <r>
    <d v="2024-03-31T00:00:00"/>
    <x v="2"/>
    <x v="3"/>
    <x v="2"/>
    <s v="Fair"/>
    <n v="20.068748287734099"/>
    <n v="2355.7889978401499"/>
    <n v="1039.96958214498"/>
    <n v="14.011525213406699"/>
    <x v="2"/>
    <n v="1262.727147906"/>
    <n v="374007.919923026"/>
    <n v="508339.34565617098"/>
    <n v="59.741861117158997"/>
    <n v="1.10240753499496"/>
    <n v="0.65615840818042004"/>
    <n v="8"/>
    <n v="99.384111381961404"/>
    <n v="134331.42573314498"/>
    <x v="9"/>
  </r>
  <r>
    <d v="2024-04-07T00:00:00"/>
    <x v="2"/>
    <x v="4"/>
    <x v="1"/>
    <s v="Good"/>
    <n v="14.447470697842901"/>
    <n v="1401.1786781979499"/>
    <n v="1589.68424794936"/>
    <n v="7.7874961949902497"/>
    <x v="0"/>
    <n v="724.92458093352195"/>
    <n v="407423.15523723298"/>
    <n v="770975.240774284"/>
    <n v="20.865812728296898"/>
    <n v="1.30124572940961"/>
    <n v="0.87888251003190998"/>
    <n v="8"/>
    <n v="53.482640920990498"/>
    <n v="363552.08553705103"/>
    <x v="10"/>
  </r>
  <r>
    <d v="2024-04-14T00:00:00"/>
    <x v="0"/>
    <x v="4"/>
    <x v="2"/>
    <s v="Fair"/>
    <n v="19.675072132077801"/>
    <n v="1529.45487481342"/>
    <n v="609.43070289794002"/>
    <n v="12.806142594468501"/>
    <x v="1"/>
    <n v="697.63721198610904"/>
    <n v="52229.529286916499"/>
    <n v="590235.46177556296"/>
    <n v="52.950636864167599"/>
    <n v="0.37815032949250699"/>
    <n v="1.0816004795305501"/>
    <n v="2"/>
    <n v="50.453339278434299"/>
    <n v="538005.93248864647"/>
    <x v="10"/>
  </r>
  <r>
    <d v="2024-04-21T00:00:00"/>
    <x v="2"/>
    <x v="1"/>
    <x v="1"/>
    <s v="Fair"/>
    <n v="12.912912744910599"/>
    <n v="2299.75853063865"/>
    <n v="1579.8362123765401"/>
    <n v="12.5700195724898"/>
    <x v="0"/>
    <n v="474.21290141489601"/>
    <n v="194589.59452535599"/>
    <n v="91346.577143561604"/>
    <n v="21.8436688930054"/>
    <n v="0.69635125853327795"/>
    <n v="1.4782496728708701"/>
    <n v="8"/>
    <n v="70.099055465351995"/>
    <n v="-103243.01738179439"/>
    <x v="10"/>
  </r>
  <r>
    <d v="2024-04-28T00:00:00"/>
    <x v="0"/>
    <x v="4"/>
    <x v="2"/>
    <s v="Fair"/>
    <n v="10.174080879032299"/>
    <n v="1739.117371776"/>
    <n v="1660.3279167662399"/>
    <n v="7.6945597036894098"/>
    <x v="1"/>
    <n v="55.136001105401498"/>
    <n v="404645.92816507898"/>
    <n v="505066.42608083901"/>
    <n v="16.319116894004999"/>
    <n v="0.50208598672939098"/>
    <n v="1.3404304378018299"/>
    <n v="2"/>
    <n v="90.3226252844361"/>
    <n v="100420.49791576003"/>
    <x v="10"/>
  </r>
  <r>
    <d v="2024-05-05T00:00:00"/>
    <x v="2"/>
    <x v="3"/>
    <x v="1"/>
    <s v="Critical"/>
    <n v="22.271991021349301"/>
    <n v="956.42204418278402"/>
    <n v="1538.0007660189699"/>
    <n v="13.7630918023772"/>
    <x v="2"/>
    <n v="1810.8168472115899"/>
    <n v="77470.984747833107"/>
    <n v="932182.66232747003"/>
    <n v="65.599738831054594"/>
    <n v="0.83971553312318703"/>
    <n v="0.95137805986738999"/>
    <n v="7"/>
    <n v="82.8416225158835"/>
    <n v="854711.67757963692"/>
    <x v="11"/>
  </r>
  <r>
    <d v="2024-05-12T00:00:00"/>
    <x v="2"/>
    <x v="1"/>
    <x v="2"/>
    <s v="Critical"/>
    <n v="17.044790275073002"/>
    <n v="1210.3409871604099"/>
    <n v="1158.07833026504"/>
    <n v="8.0589048591850503"/>
    <x v="2"/>
    <n v="543.32376114056206"/>
    <n v="355341.433666108"/>
    <n v="325158.94273555599"/>
    <n v="62.317697103639098"/>
    <n v="1.3945039402385799"/>
    <n v="1.28975707503116"/>
    <n v="5"/>
    <n v="96.009300790185193"/>
    <n v="-30182.490930552012"/>
    <x v="11"/>
  </r>
  <r>
    <d v="2024-05-19T00:00:00"/>
    <x v="1"/>
    <x v="2"/>
    <x v="1"/>
    <s v="Critical"/>
    <n v="17.9122268277426"/>
    <n v="2590.4508462850699"/>
    <n v="1034.26099802914"/>
    <n v="7.4319941057291103"/>
    <x v="0"/>
    <n v="647.55198279314095"/>
    <n v="263064.84238573897"/>
    <n v="652855.98838258197"/>
    <n v="59.7714177879216"/>
    <n v="0.28847259404890102"/>
    <n v="1.06361906114063"/>
    <n v="1"/>
    <n v="62.018116452979299"/>
    <n v="389791.145996843"/>
    <x v="11"/>
  </r>
  <r>
    <d v="2024-05-26T00:00:00"/>
    <x v="2"/>
    <x v="4"/>
    <x v="2"/>
    <s v="Critical"/>
    <n v="14.472635267417701"/>
    <n v="1348.8290589170399"/>
    <n v="217.84396293508499"/>
    <n v="7.9121349245041097"/>
    <x v="0"/>
    <n v="1632.02200935116"/>
    <n v="174171.267729215"/>
    <n v="765845.07679292106"/>
    <n v="55.101826913951697"/>
    <n v="1.1265426370146401"/>
    <n v="1.43974023797301"/>
    <n v="7"/>
    <n v="89.536138373699998"/>
    <n v="591673.80906370608"/>
    <x v="11"/>
  </r>
  <r>
    <d v="2024-06-02T00:00:00"/>
    <x v="3"/>
    <x v="3"/>
    <x v="0"/>
    <s v="Critical"/>
    <n v="19.6295608883207"/>
    <n v="2968.73590595012"/>
    <n v="645.76695498694198"/>
    <n v="5.8842885652319197"/>
    <x v="2"/>
    <n v="417.31186082833699"/>
    <n v="37420.238560624297"/>
    <n v="866392.75940464996"/>
    <n v="67.473683651896295"/>
    <n v="0.13588879090234601"/>
    <n v="1.3555998116210899"/>
    <n v="5"/>
    <n v="70.951488925561904"/>
    <n v="828972.52084402565"/>
    <x v="0"/>
  </r>
  <r>
    <d v="2024-06-09T00:00:00"/>
    <x v="2"/>
    <x v="3"/>
    <x v="1"/>
    <s v="Fair"/>
    <n v="24.888326904388901"/>
    <n v="2256.6892648530702"/>
    <n v="644.55630799349694"/>
    <n v="9.0490556810559699"/>
    <x v="2"/>
    <n v="1329.2460523433001"/>
    <n v="451386.34911326697"/>
    <n v="378648.04774167901"/>
    <n v="60.577994478421303"/>
    <n v="1.22587414963286"/>
    <n v="1.10857107281586"/>
    <n v="6"/>
    <n v="75.591571086341403"/>
    <n v="-72738.301371587964"/>
    <x v="0"/>
  </r>
  <r>
    <d v="2024-06-16T00:00:00"/>
    <x v="0"/>
    <x v="2"/>
    <x v="0"/>
    <s v="Good"/>
    <n v="19.940904466454501"/>
    <n v="2624.1998979703499"/>
    <n v="596.19388466225098"/>
    <n v="8.3208906799772695"/>
    <x v="0"/>
    <n v="1257.07994612475"/>
    <n v="87770.614415119999"/>
    <n v="437634.29667993198"/>
    <n v="52.847914750355699"/>
    <n v="0.98001607568024496"/>
    <n v="0.63267450594450303"/>
    <n v="4"/>
    <n v="69.796808979976007"/>
    <n v="349863.682264812"/>
    <x v="0"/>
  </r>
  <r>
    <d v="2024-06-23T00:00:00"/>
    <x v="2"/>
    <x v="3"/>
    <x v="3"/>
    <s v="Fair"/>
    <n v="23.6036125245165"/>
    <n v="770.14772459527899"/>
    <n v="1758.1459367398299"/>
    <n v="5.7845023152136301"/>
    <x v="1"/>
    <n v="628.53163437393505"/>
    <n v="374858.77760373999"/>
    <n v="53028.1898067156"/>
    <n v="55.039098047450302"/>
    <n v="1.41726715782385"/>
    <n v="1.1156562821499001"/>
    <n v="6"/>
    <n v="88.903155778313803"/>
    <n v="-321830.5877970244"/>
    <x v="0"/>
  </r>
  <r>
    <d v="2024-06-30T00:00:00"/>
    <x v="3"/>
    <x v="3"/>
    <x v="1"/>
    <s v="Fair"/>
    <n v="20.178648333487001"/>
    <n v="1945.4238872608801"/>
    <n v="1904.97406711962"/>
    <n v="6.46398167219116"/>
    <x v="1"/>
    <n v="340.194668136063"/>
    <n v="69613.928226515607"/>
    <n v="436578.57740470202"/>
    <n v="35.126677023751"/>
    <n v="0.32948221035608299"/>
    <n v="0.82346274510756701"/>
    <n v="5"/>
    <n v="97.421807991488905"/>
    <n v="366964.64917818643"/>
    <x v="0"/>
  </r>
  <r>
    <d v="2023-06-04T00:00:00"/>
    <x v="1"/>
    <x v="3"/>
    <x v="1"/>
    <s v="Critical"/>
    <n v="23.531857558889399"/>
    <n v="2087.8305115940998"/>
    <n v="1786.4741873034"/>
    <n v="9.0346833649759297"/>
    <x v="1"/>
    <n v="741.44960127125103"/>
    <n v="226420.905963381"/>
    <n v="695857.323045381"/>
    <n v="56.576276243361299"/>
    <n v="0.35374489505413498"/>
    <n v="1.1197750791354499"/>
    <n v="7"/>
    <n v="65.027031955527605"/>
    <n v="469436.417082"/>
    <x v="0"/>
  </r>
  <r>
    <d v="2023-06-11T00:00:00"/>
    <x v="1"/>
    <x v="3"/>
    <x v="0"/>
    <s v="Critical"/>
    <n v="22.885414036093898"/>
    <n v="923.38469670879999"/>
    <n v="1901.8737223809901"/>
    <n v="9.6636135022505094"/>
    <x v="1"/>
    <n v="741.24542324395702"/>
    <n v="85880.913431161403"/>
    <n v="919540.811325002"/>
    <n v="62.321471232094197"/>
    <n v="0.55468271734753405"/>
    <n v="1.0614697958546699"/>
    <n v="7"/>
    <n v="66.024728263882494"/>
    <n v="833659.89789384056"/>
    <x v="0"/>
  </r>
  <r>
    <d v="2023-06-18T00:00:00"/>
    <x v="1"/>
    <x v="1"/>
    <x v="0"/>
    <s v="Fair"/>
    <n v="20.859037091505598"/>
    <n v="1015.78736017839"/>
    <n v="358.95128344596901"/>
    <n v="12.4241829798986"/>
    <x v="0"/>
    <n v="221.47171048009301"/>
    <n v="330884.38569613599"/>
    <n v="560122.67302986898"/>
    <n v="43.9626104901538"/>
    <n v="0.83543540117940196"/>
    <n v="1.3435863651275199"/>
    <n v="2"/>
    <n v="63.109925485574102"/>
    <n v="229238.28733373299"/>
    <x v="0"/>
  </r>
  <r>
    <d v="2023-06-25T00:00:00"/>
    <x v="0"/>
    <x v="1"/>
    <x v="1"/>
    <s v="Critical"/>
    <n v="22.522005854823899"/>
    <n v="2091.2073076878301"/>
    <n v="64.902734476672293"/>
    <n v="11.7933834381291"/>
    <x v="1"/>
    <n v="289.33220356519899"/>
    <n v="118046.37326256"/>
    <n v="71907.255752809899"/>
    <n v="55.212010280357298"/>
    <n v="0.47352013204606602"/>
    <n v="1.14314123459728"/>
    <n v="1"/>
    <n v="84.556734536119706"/>
    <n v="-46139.117509750096"/>
    <x v="0"/>
  </r>
  <r>
    <d v="2023-07-02T00:00:00"/>
    <x v="2"/>
    <x v="3"/>
    <x v="1"/>
    <s v="Good"/>
    <n v="13.5935458881115"/>
    <n v="2780.6389306879"/>
    <n v="457.98609703182302"/>
    <n v="5.5217067462818301"/>
    <x v="0"/>
    <n v="874.80834362711801"/>
    <n v="445828.37256100902"/>
    <n v="86185.549571662705"/>
    <n v="16.799860731854601"/>
    <n v="0.79688142754999203"/>
    <n v="0.54184141566214405"/>
    <n v="6"/>
    <n v="55.986949671098998"/>
    <n v="-359642.82298934634"/>
    <x v="1"/>
  </r>
  <r>
    <d v="2023-07-09T00:00:00"/>
    <x v="1"/>
    <x v="1"/>
    <x v="2"/>
    <s v="Good"/>
    <n v="17.709556896516599"/>
    <n v="1216.48138732963"/>
    <n v="1708.0705106370699"/>
    <n v="12.1120148265578"/>
    <x v="1"/>
    <n v="152.298497385704"/>
    <n v="82655.817993236997"/>
    <n v="660264.23091653595"/>
    <n v="70.396570500967897"/>
    <n v="1.4954451968301501"/>
    <n v="1.3084137266881"/>
    <n v="8"/>
    <n v="98.830210977262993"/>
    <n v="577608.41292329901"/>
    <x v="1"/>
  </r>
  <r>
    <d v="2023-07-16T00:00:00"/>
    <x v="1"/>
    <x v="4"/>
    <x v="0"/>
    <s v="None"/>
    <n v="17.812172376815798"/>
    <n v="2017.7951377124"/>
    <n v="1048.2090737833801"/>
    <n v="5.6234805848610598"/>
    <x v="0"/>
    <n v="1394.8516098434"/>
    <n v="154555.05887739599"/>
    <n v="706631.42349661805"/>
    <n v="55.294741674368098"/>
    <n v="1.0056591154801899"/>
    <n v="1.0850852932502"/>
    <n v="7"/>
    <n v="66.7914110025837"/>
    <n v="552076.364619222"/>
    <x v="1"/>
  </r>
  <r>
    <d v="2023-07-23T00:00:00"/>
    <x v="1"/>
    <x v="3"/>
    <x v="0"/>
    <s v="Good"/>
    <n v="14.6397051468937"/>
    <n v="2293.6026992924799"/>
    <n v="799.31185910309102"/>
    <n v="12.4976627610571"/>
    <x v="2"/>
    <n v="201.13822528468501"/>
    <n v="407411.22852487402"/>
    <n v="657244.62114329694"/>
    <n v="30.728922930661401"/>
    <n v="1.4079804358355701"/>
    <n v="0.869287729474988"/>
    <n v="4"/>
    <n v="65.926205853447598"/>
    <n v="249833.39261842292"/>
    <x v="1"/>
  </r>
  <r>
    <d v="2023-07-30T00:00:00"/>
    <x v="0"/>
    <x v="2"/>
    <x v="1"/>
    <s v="Fair"/>
    <n v="12.3343272493368"/>
    <n v="848.69878789003303"/>
    <n v="1105.51797932458"/>
    <n v="11.748053920306299"/>
    <x v="1"/>
    <n v="426.80136700021399"/>
    <n v="449584.152038189"/>
    <n v="263524.06849887897"/>
    <n v="65.703603290414307"/>
    <n v="1.1469119083673101"/>
    <n v="1.0540835587082"/>
    <n v="7"/>
    <n v="99.116693111759204"/>
    <n v="-186060.08353931003"/>
    <x v="1"/>
  </r>
  <r>
    <d v="2023-08-06T00:00:00"/>
    <x v="2"/>
    <x v="1"/>
    <x v="0"/>
    <s v="Critical"/>
    <n v="10.5741993282072"/>
    <n v="1133.9970987231"/>
    <n v="1193.0984605030801"/>
    <n v="14.776252247327101"/>
    <x v="2"/>
    <n v="1224.48884092257"/>
    <n v="94427.031226550898"/>
    <n v="233493.14296648599"/>
    <n v="32.341312817139297"/>
    <n v="0.80902823894227704"/>
    <n v="0.90767376022058199"/>
    <n v="7"/>
    <n v="55.227335447621002"/>
    <n v="139066.11173993509"/>
    <x v="2"/>
  </r>
  <r>
    <d v="2023-08-13T00:00:00"/>
    <x v="0"/>
    <x v="2"/>
    <x v="2"/>
    <s v="Fair"/>
    <n v="13.930437093400201"/>
    <n v="2529.2583872852802"/>
    <n v="73.457227501896895"/>
    <n v="13.897319738891101"/>
    <x v="1"/>
    <n v="1022.83547368224"/>
    <n v="180782.40023412101"/>
    <n v="242527.30057003401"/>
    <n v="71.133341146713207"/>
    <n v="1.27577193497291"/>
    <n v="0.91365144850642699"/>
    <n v="9"/>
    <n v="71.198624201285497"/>
    <n v="61744.900335913"/>
    <x v="2"/>
  </r>
  <r>
    <d v="2023-08-20T00:00:00"/>
    <x v="2"/>
    <x v="2"/>
    <x v="1"/>
    <s v="Critical"/>
    <n v="21.571894493372199"/>
    <n v="1058.08278630883"/>
    <n v="1486.3341364682999"/>
    <n v="11.5084892514208"/>
    <x v="1"/>
    <n v="1613.21204317454"/>
    <n v="247139.69397184701"/>
    <n v="828486.04789603106"/>
    <n v="53.0200481441913"/>
    <n v="1.48962594785784"/>
    <n v="0.64479307097771299"/>
    <n v="9"/>
    <n v="68.043918196098801"/>
    <n v="581346.35392418411"/>
    <x v="2"/>
  </r>
  <r>
    <d v="2023-08-27T00:00:00"/>
    <x v="0"/>
    <x v="2"/>
    <x v="1"/>
    <s v="Fair"/>
    <n v="22.1228381704145"/>
    <n v="1962.1806890779001"/>
    <n v="1874.8119143639301"/>
    <n v="8.2389551444066598"/>
    <x v="0"/>
    <n v="209.48784714671601"/>
    <n v="88153.078121223996"/>
    <n v="515022.56967258599"/>
    <n v="12.091001953930199"/>
    <n v="0.54842340563740399"/>
    <n v="0.84451432554864703"/>
    <n v="5"/>
    <n v="62.736765015705103"/>
    <n v="426869.49155136198"/>
    <x v="2"/>
  </r>
  <r>
    <d v="2023-09-03T00:00:00"/>
    <x v="2"/>
    <x v="4"/>
    <x v="2"/>
    <s v="Critical"/>
    <n v="15.344910840826101"/>
    <n v="614.86809098594699"/>
    <n v="1006.1950092732"/>
    <n v="8.5863528997258207"/>
    <x v="0"/>
    <n v="1998.2481087948099"/>
    <n v="369442.00555169"/>
    <n v="194585.765765997"/>
    <n v="33.423471228325702"/>
    <n v="0.17404532001041001"/>
    <n v="0.59625214137055005"/>
    <n v="1"/>
    <n v="56.127829040943602"/>
    <n v="-174856.239785693"/>
    <x v="3"/>
  </r>
  <r>
    <d v="2023-09-10T00:00:00"/>
    <x v="3"/>
    <x v="1"/>
    <x v="1"/>
    <s v="Good"/>
    <n v="16.411286903406399"/>
    <n v="759.139385381289"/>
    <n v="437.47589252895102"/>
    <n v="8.8431208061495301"/>
    <x v="1"/>
    <n v="624.95126995737303"/>
    <n v="192083.96156237801"/>
    <n v="983846.25681191206"/>
    <n v="68.216896869117505"/>
    <n v="0.74004009477809995"/>
    <n v="0.91318259092285703"/>
    <n v="8"/>
    <n v="95.656991274366902"/>
    <n v="791762.29524953407"/>
    <x v="3"/>
  </r>
  <r>
    <d v="2023-09-17T00:00:00"/>
    <x v="0"/>
    <x v="3"/>
    <x v="1"/>
    <s v="Critical"/>
    <n v="23.498952192609799"/>
    <n v="2837.33602417364"/>
    <n v="559.67570741080999"/>
    <n v="9.2938972860098392"/>
    <x v="0"/>
    <n v="1367.2498078583701"/>
    <n v="149185.66537100801"/>
    <n v="292013.41672913497"/>
    <n v="34.370032876573603"/>
    <n v="0.78026284360054798"/>
    <n v="0.79348845793554201"/>
    <n v="2"/>
    <n v="83.047418780990398"/>
    <n v="142827.75135812696"/>
    <x v="3"/>
  </r>
  <r>
    <d v="2023-09-24T00:00:00"/>
    <x v="4"/>
    <x v="4"/>
    <x v="0"/>
    <s v="Critical"/>
    <n v="14.1290070195063"/>
    <n v="1664.11253153606"/>
    <n v="417.14843372544601"/>
    <n v="8.5084885383179394"/>
    <x v="0"/>
    <n v="488.94406942190898"/>
    <n v="454002.65922776301"/>
    <n v="622767.04166340397"/>
    <n v="62.8475073482035"/>
    <n v="0.96666697540180102"/>
    <n v="1.3594183398658299"/>
    <n v="3"/>
    <n v="72.281036462383696"/>
    <n v="168764.38243564096"/>
    <x v="3"/>
  </r>
  <r>
    <d v="2023-10-01T00:00:00"/>
    <x v="3"/>
    <x v="3"/>
    <x v="2"/>
    <s v="Critical"/>
    <n v="12.3737320883618"/>
    <n v="1322.7339851588799"/>
    <n v="1702.2775520068201"/>
    <n v="12.6294684992914"/>
    <x v="2"/>
    <n v="1843.5628282318701"/>
    <n v="23887.635172449998"/>
    <n v="648575.67728553398"/>
    <n v="24.6249211948507"/>
    <n v="0.38617621066372598"/>
    <n v="0.60282307689491399"/>
    <n v="8"/>
    <n v="97.942172323718907"/>
    <n v="624688.042113084"/>
    <x v="4"/>
  </r>
  <r>
    <d v="2023-10-08T00:00:00"/>
    <x v="2"/>
    <x v="2"/>
    <x v="1"/>
    <s v="Fair"/>
    <n v="15.544154559814499"/>
    <n v="1452.9724771107001"/>
    <n v="1620.91841585732"/>
    <n v="6.2847385683972696"/>
    <x v="1"/>
    <n v="1295.00647469672"/>
    <n v="404524.06774613599"/>
    <n v="916891.40909977001"/>
    <n v="43.662431531056299"/>
    <n v="1.42545507635916"/>
    <n v="0.55972379728156296"/>
    <n v="4"/>
    <n v="87.246308581254894"/>
    <n v="512367.34135363402"/>
    <x v="4"/>
  </r>
  <r>
    <d v="2023-10-15T00:00:00"/>
    <x v="0"/>
    <x v="3"/>
    <x v="0"/>
    <s v="Critical"/>
    <n v="19.8329386736172"/>
    <n v="1450.3686877001801"/>
    <n v="411.92249116810098"/>
    <n v="12.093264393577099"/>
    <x v="2"/>
    <n v="1080.03779192517"/>
    <n v="466325.64830067602"/>
    <n v="510166.22938990901"/>
    <n v="29.214265126232402"/>
    <n v="0.489718876782964"/>
    <n v="1.29928945157415"/>
    <n v="6"/>
    <n v="54.490761396840803"/>
    <n v="43840.58108923299"/>
    <x v="4"/>
  </r>
  <r>
    <d v="2023-10-22T00:00:00"/>
    <x v="0"/>
    <x v="0"/>
    <x v="0"/>
    <s v="Fair"/>
    <n v="24.322556632637099"/>
    <n v="652.62388388382396"/>
    <n v="1574.3640446244899"/>
    <n v="6.0429660420750304"/>
    <x v="0"/>
    <n v="689.93465089798497"/>
    <n v="225466.73904674401"/>
    <n v="213788.20972110599"/>
    <n v="35.938442777828897"/>
    <n v="1.43749048121448"/>
    <n v="0.53409744049027796"/>
    <n v="7"/>
    <n v="74.554540247729406"/>
    <n v="-11678.529325638025"/>
    <x v="4"/>
  </r>
  <r>
    <d v="2023-10-29T00:00:00"/>
    <x v="2"/>
    <x v="4"/>
    <x v="2"/>
    <s v="Critical"/>
    <n v="12.703623064835201"/>
    <n v="2871.83363095923"/>
    <n v="1785.58356961206"/>
    <n v="8.8696100348323004"/>
    <x v="2"/>
    <n v="1829.73804562243"/>
    <n v="317929.819526529"/>
    <n v="467220.455542229"/>
    <n v="22.757838168183198"/>
    <n v="0.64325236069208502"/>
    <n v="0.98686398025046096"/>
    <n v="7"/>
    <n v="79.781090452574801"/>
    <n v="149290.6360157"/>
    <x v="4"/>
  </r>
  <r>
    <d v="2023-11-05T00:00:00"/>
    <x v="4"/>
    <x v="2"/>
    <x v="0"/>
    <s v="Critical"/>
    <n v="12.5198335430141"/>
    <n v="2663.7740182955999"/>
    <n v="668.629787264372"/>
    <n v="13.441802845940501"/>
    <x v="1"/>
    <n v="1533.47656371569"/>
    <n v="178910.033423874"/>
    <n v="701306.03013345902"/>
    <n v="25.195341337053101"/>
    <n v="0.71571404880590805"/>
    <n v="1.29001080362605"/>
    <n v="6"/>
    <n v="89.737584674432199"/>
    <n v="522395.99670958502"/>
    <x v="5"/>
  </r>
  <r>
    <d v="2023-11-12T00:00:00"/>
    <x v="2"/>
    <x v="1"/>
    <x v="0"/>
    <s v="None"/>
    <n v="18.943583901210999"/>
    <n v="2053.2374845752202"/>
    <n v="632.770578028557"/>
    <n v="9.4035934228951099"/>
    <x v="2"/>
    <n v="614.09932623743703"/>
    <n v="316305.92590395"/>
    <n v="475828.38641834201"/>
    <n v="27.901541619873399"/>
    <n v="1.4729209896601001"/>
    <n v="0.87859431066859095"/>
    <n v="1"/>
    <n v="71.7117109538801"/>
    <n v="159522.46051439201"/>
    <x v="5"/>
  </r>
  <r>
    <d v="2023-11-19T00:00:00"/>
    <x v="0"/>
    <x v="0"/>
    <x v="2"/>
    <s v="Critical"/>
    <n v="12.0568201970198"/>
    <n v="2580.1687046622101"/>
    <n v="1253.3636989054501"/>
    <n v="13.438905971018301"/>
    <x v="0"/>
    <n v="1589.62582920209"/>
    <n v="182728.60467414701"/>
    <n v="940871.45495140005"/>
    <n v="13.753579488669301"/>
    <n v="1.35026057316217"/>
    <n v="0.84154254721475297"/>
    <n v="7"/>
    <n v="54.703476338418803"/>
    <n v="758142.85027725308"/>
    <x v="5"/>
  </r>
  <r>
    <d v="2023-11-26T00:00:00"/>
    <x v="1"/>
    <x v="0"/>
    <x v="2"/>
    <s v="Good"/>
    <n v="17.267732472487001"/>
    <n v="596.64431114807905"/>
    <n v="1666.79784801305"/>
    <n v="10.2472972579132"/>
    <x v="1"/>
    <n v="1296.3367793704599"/>
    <n v="57694.018881015603"/>
    <n v="291241.78421262902"/>
    <n v="33.505043384424198"/>
    <n v="0.30998836819051101"/>
    <n v="1.1785657951320101"/>
    <n v="4"/>
    <n v="78.393019452556601"/>
    <n v="233547.76533161342"/>
    <x v="5"/>
  </r>
  <r>
    <d v="2023-12-03T00:00:00"/>
    <x v="2"/>
    <x v="4"/>
    <x v="2"/>
    <s v="Good"/>
    <n v="14.540932992111101"/>
    <n v="2726.1502013299601"/>
    <n v="301.52595004048601"/>
    <n v="5.9779562969085003"/>
    <x v="1"/>
    <n v="752.64918818459103"/>
    <n v="258573.535449141"/>
    <n v="361785.68253831501"/>
    <n v="43.849612491337602"/>
    <n v="1.0380080944191401"/>
    <n v="0.54591694435608396"/>
    <n v="8"/>
    <n v="98.978570264991404"/>
    <n v="103212.14708917402"/>
    <x v="6"/>
  </r>
  <r>
    <d v="2023-12-10T00:00:00"/>
    <x v="4"/>
    <x v="2"/>
    <x v="1"/>
    <s v="Good"/>
    <n v="14.231627262706599"/>
    <n v="1847.8794922398799"/>
    <n v="1399.89489257947"/>
    <n v="9.1455399594302804"/>
    <x v="2"/>
    <n v="795.89007775398602"/>
    <n v="338701.255982865"/>
    <n v="329971.04669645499"/>
    <n v="46.092975784813"/>
    <n v="0.157528541404483"/>
    <n v="0.82152458635951597"/>
    <n v="4"/>
    <n v="89.615446622646402"/>
    <n v="-8730.2092864100123"/>
    <x v="6"/>
  </r>
  <r>
    <d v="2023-12-17T00:00:00"/>
    <x v="0"/>
    <x v="1"/>
    <x v="0"/>
    <s v="Good"/>
    <n v="17.461244653249"/>
    <n v="1301.0692168005201"/>
    <n v="985.63050741917596"/>
    <n v="9.6136646299576292"/>
    <x v="0"/>
    <n v="1032.5602037464801"/>
    <n v="223444.14822526299"/>
    <n v="492218.444517116"/>
    <n v="42.085527400553801"/>
    <n v="0.84209395125689701"/>
    <n v="1.3718666227160301"/>
    <n v="4"/>
    <n v="95.680393447238799"/>
    <n v="268774.29629185301"/>
    <x v="6"/>
  </r>
  <r>
    <d v="2023-12-24T00:00:00"/>
    <x v="4"/>
    <x v="4"/>
    <x v="1"/>
    <s v="None"/>
    <n v="21.343584312875802"/>
    <n v="1984.58525055778"/>
    <n v="660.06379466886494"/>
    <n v="7.65018981036485"/>
    <x v="0"/>
    <n v="1232.79660740023"/>
    <n v="357604.43124477798"/>
    <n v="787685.11079641804"/>
    <n v="65.658209410370802"/>
    <n v="0.33659293047194599"/>
    <n v="1.38478076366612"/>
    <n v="8"/>
    <n v="66.895995608290505"/>
    <n v="430080.67955164006"/>
    <x v="6"/>
  </r>
  <r>
    <d v="2023-12-31T00:00:00"/>
    <x v="2"/>
    <x v="2"/>
    <x v="2"/>
    <s v="Fair"/>
    <n v="12.210300748619099"/>
    <n v="2871.7498259866002"/>
    <n v="1765.4281067824099"/>
    <n v="5.7267258185500802"/>
    <x v="2"/>
    <n v="1023.00891467517"/>
    <n v="211547.30001506399"/>
    <n v="328124.31557544501"/>
    <n v="66.343195839026606"/>
    <n v="0.72408279959447797"/>
    <n v="1.26510610073048"/>
    <n v="2"/>
    <n v="96.873202160391699"/>
    <n v="116577.01556038103"/>
    <x v="6"/>
  </r>
  <r>
    <d v="2024-01-07T00:00:00"/>
    <x v="2"/>
    <x v="4"/>
    <x v="1"/>
    <s v="Good"/>
    <n v="16.2884898847594"/>
    <n v="1643.79229784575"/>
    <n v="140.65266350109599"/>
    <n v="5.0952488476182802"/>
    <x v="0"/>
    <n v="830.40520091572796"/>
    <n v="359158.14987274999"/>
    <n v="902217.75158806797"/>
    <n v="17.116772501248999"/>
    <n v="0.51053098782487905"/>
    <n v="1.2834035570273701"/>
    <n v="1"/>
    <n v="78.303969323073005"/>
    <n v="543059.60171531793"/>
    <x v="7"/>
  </r>
  <r>
    <d v="2024-01-14T00:00:00"/>
    <x v="2"/>
    <x v="1"/>
    <x v="0"/>
    <s v="Fair"/>
    <n v="16.0268861783963"/>
    <n v="2868.8951573553099"/>
    <n v="333.06974392882398"/>
    <n v="12.354701503420801"/>
    <x v="2"/>
    <n v="927.08205358566897"/>
    <n v="455970.10994793999"/>
    <n v="74138.787739444902"/>
    <n v="69.705144112300005"/>
    <n v="1.1895274003812599"/>
    <n v="0.90190386259591104"/>
    <n v="5"/>
    <n v="60.185285037923698"/>
    <n v="-381831.32220849511"/>
    <x v="7"/>
  </r>
  <r>
    <d v="2024-01-21T00:00:00"/>
    <x v="4"/>
    <x v="1"/>
    <x v="2"/>
    <s v="Fair"/>
    <n v="24.5687755284589"/>
    <n v="1837.2248922900001"/>
    <n v="797.27844767839997"/>
    <n v="10.025551662969701"/>
    <x v="1"/>
    <n v="1656.25432244024"/>
    <n v="99224.943865374997"/>
    <n v="368994.91039225302"/>
    <n v="35.802834846358699"/>
    <n v="1.0433204684394799"/>
    <n v="0.57596597104512803"/>
    <n v="1"/>
    <n v="54.427378321178402"/>
    <n v="269769.96652687801"/>
    <x v="7"/>
  </r>
  <r>
    <d v="2024-01-28T00:00:00"/>
    <x v="2"/>
    <x v="0"/>
    <x v="1"/>
    <s v="Good"/>
    <n v="22.454429241452701"/>
    <n v="2956.6995146660101"/>
    <n v="1012.78731863899"/>
    <n v="5.9308278477511402"/>
    <x v="0"/>
    <n v="1478.6973102271099"/>
    <n v="316374.718109151"/>
    <n v="716585.22589605104"/>
    <n v="65.320232632302293"/>
    <n v="0.31502633145800601"/>
    <n v="1.2781308108044001"/>
    <n v="8"/>
    <n v="80.950403398817798"/>
    <n v="400210.50778690004"/>
    <x v="7"/>
  </r>
  <r>
    <d v="2024-02-04T00:00:00"/>
    <x v="0"/>
    <x v="4"/>
    <x v="0"/>
    <s v="Good"/>
    <n v="14.261638141283401"/>
    <n v="2113.0834924000601"/>
    <n v="464.63513582667798"/>
    <n v="11.4407821474197"/>
    <x v="1"/>
    <n v="674.29972985582799"/>
    <n v="465771.54917737498"/>
    <n v="550106.55151848902"/>
    <n v="25.487368640964402"/>
    <n v="1.1269144309203301"/>
    <n v="0.79139887021160005"/>
    <n v="7"/>
    <n v="52.630555388400502"/>
    <n v="84335.002341114043"/>
    <x v="8"/>
  </r>
  <r>
    <d v="2024-02-11T00:00:00"/>
    <x v="4"/>
    <x v="2"/>
    <x v="2"/>
    <s v="Fair"/>
    <n v="18.049911712651799"/>
    <n v="1025.59611876556"/>
    <n v="688.41374474674797"/>
    <n v="10.2954026589364"/>
    <x v="0"/>
    <n v="1675.9076298928101"/>
    <n v="308772.75586235098"/>
    <n v="516390.98062180699"/>
    <n v="13.5962435002979"/>
    <n v="0.63395637249769199"/>
    <n v="0.69987692367407395"/>
    <n v="3"/>
    <n v="81.909153882844805"/>
    <n v="207618.224759456"/>
    <x v="8"/>
  </r>
  <r>
    <d v="2024-02-18T00:00:00"/>
    <x v="3"/>
    <x v="2"/>
    <x v="2"/>
    <s v="Critical"/>
    <n v="23.515784506697699"/>
    <n v="2641.53429694337"/>
    <n v="74.219964525960606"/>
    <n v="12.9450636884545"/>
    <x v="1"/>
    <n v="1781.8360148604299"/>
    <n v="474073.82515593898"/>
    <n v="430933.335063109"/>
    <n v="71.306240193890005"/>
    <n v="0.98828749714780095"/>
    <n v="0.81295873209177605"/>
    <n v="5"/>
    <n v="51.308841398400403"/>
    <n v="-43140.490092829976"/>
    <x v="8"/>
  </r>
  <r>
    <d v="2024-02-25T00:00:00"/>
    <x v="1"/>
    <x v="3"/>
    <x v="1"/>
    <s v="Good"/>
    <n v="14.339337824639401"/>
    <n v="1842.8857700700501"/>
    <n v="524.10495247325105"/>
    <n v="5.5540322165111702"/>
    <x v="0"/>
    <n v="1442.6515789898699"/>
    <n v="170948.273653418"/>
    <n v="607700.66873766202"/>
    <n v="49.484889564229398"/>
    <n v="0.64867222006026704"/>
    <n v="0.76029950196068197"/>
    <n v="7"/>
    <n v="90.192221875854202"/>
    <n v="436752.39508424402"/>
    <x v="8"/>
  </r>
  <r>
    <d v="2024-03-03T00:00:00"/>
    <x v="4"/>
    <x v="1"/>
    <x v="1"/>
    <s v="Fair"/>
    <n v="10.8495601592765"/>
    <n v="2557.3135410323098"/>
    <n v="979.20948644062003"/>
    <n v="9.5004964118031499"/>
    <x v="0"/>
    <n v="81.230329923349302"/>
    <n v="391215.63108252099"/>
    <n v="335523.51692759799"/>
    <n v="28.365827904347999"/>
    <n v="0.65904823449457905"/>
    <n v="0.76534446467738704"/>
    <n v="3"/>
    <n v="86.866424772939695"/>
    <n v="-55692.114154923009"/>
    <x v="9"/>
  </r>
  <r>
    <d v="2024-03-10T00:00:00"/>
    <x v="0"/>
    <x v="4"/>
    <x v="0"/>
    <s v="Critical"/>
    <n v="17.418858130548301"/>
    <n v="2921.83022285778"/>
    <n v="1995.4172437510099"/>
    <n v="6.0848238423529697"/>
    <x v="1"/>
    <n v="1913.9643321580299"/>
    <n v="248913.22939717001"/>
    <n v="777636.83349631797"/>
    <n v="21.637515129154099"/>
    <n v="1.4685467503752601"/>
    <n v="0.609489381975998"/>
    <n v="8"/>
    <n v="61.067686836560704"/>
    <n v="528723.60409914795"/>
    <x v="9"/>
  </r>
  <r>
    <d v="2024-03-17T00:00:00"/>
    <x v="2"/>
    <x v="1"/>
    <x v="2"/>
    <s v="Fair"/>
    <n v="15.006561379115301"/>
    <n v="1545.4427941275901"/>
    <n v="814.40595326753703"/>
    <n v="8.5859678333840606"/>
    <x v="1"/>
    <n v="1256.4740662464501"/>
    <n v="292644.68295545498"/>
    <n v="465939.387898897"/>
    <n v="61.778752920648301"/>
    <n v="0.70996696419558203"/>
    <n v="0.92942224090384595"/>
    <n v="1"/>
    <n v="67.902709900464004"/>
    <n v="173294.70494344202"/>
    <x v="9"/>
  </r>
  <r>
    <d v="2024-03-24T00:00:00"/>
    <x v="1"/>
    <x v="1"/>
    <x v="0"/>
    <s v="Good"/>
    <n v="12.451726576677199"/>
    <n v="1584.16998724005"/>
    <n v="1237.49463383429"/>
    <n v="7.0606820629390503"/>
    <x v="1"/>
    <n v="470.29478220645501"/>
    <n v="75812.788697921904"/>
    <n v="184639.16838035299"/>
    <n v="50.121153742511602"/>
    <n v="0.26168225604346901"/>
    <n v="1.1547775980297399"/>
    <n v="4"/>
    <n v="78.564383591923004"/>
    <n v="108826.37968243108"/>
    <x v="9"/>
  </r>
  <r>
    <d v="2024-03-31T00:00:00"/>
    <x v="2"/>
    <x v="1"/>
    <x v="2"/>
    <s v="Fair"/>
    <n v="18.021936027274698"/>
    <n v="1029.8295411215599"/>
    <n v="174.56051727803501"/>
    <n v="14.123572477279399"/>
    <x v="0"/>
    <n v="804.06274727624702"/>
    <n v="192296.58972339699"/>
    <n v="755353.82890856103"/>
    <n v="26.7558645134811"/>
    <n v="1.16802460370971"/>
    <n v="0.79434603344431598"/>
    <n v="2"/>
    <n v="90.061019380139797"/>
    <n v="563057.23918516398"/>
    <x v="9"/>
  </r>
  <r>
    <d v="2024-04-07T00:00:00"/>
    <x v="2"/>
    <x v="2"/>
    <x v="0"/>
    <s v="Critical"/>
    <n v="24.528712100604"/>
    <n v="1884.7247119358599"/>
    <n v="878.74151771778304"/>
    <n v="7.1049548859686702"/>
    <x v="2"/>
    <n v="1957.9739846009199"/>
    <n v="160759.88887754499"/>
    <n v="805566.01809354196"/>
    <n v="62.946739960043303"/>
    <n v="1.2545101443231299"/>
    <n v="0.58269996648711098"/>
    <n v="7"/>
    <n v="75.879413003203595"/>
    <n v="644806.12921599695"/>
    <x v="10"/>
  </r>
  <r>
    <d v="2024-04-14T00:00:00"/>
    <x v="0"/>
    <x v="4"/>
    <x v="3"/>
    <s v="Fair"/>
    <n v="11.366652381102099"/>
    <n v="2400.37233673331"/>
    <n v="1768.77359418535"/>
    <n v="7.9761434776930296"/>
    <x v="2"/>
    <n v="1055.54022225876"/>
    <n v="234910.75302983201"/>
    <n v="124197.278188995"/>
    <n v="55.439450018584203"/>
    <n v="0.95375364476371405"/>
    <n v="0.61106029207518597"/>
    <n v="7"/>
    <n v="57.986460558012297"/>
    <n v="-110713.47484083701"/>
    <x v="10"/>
  </r>
  <r>
    <d v="2024-04-21T00:00:00"/>
    <x v="4"/>
    <x v="1"/>
    <x v="1"/>
    <s v="Critical"/>
    <n v="12.158907814560299"/>
    <n v="2714.4179323601602"/>
    <n v="336.06071385642201"/>
    <n v="5.1382890162033901"/>
    <x v="0"/>
    <n v="1511.87885527612"/>
    <n v="61374.336156670899"/>
    <n v="233708.38498688699"/>
    <n v="21.2996163484436"/>
    <n v="1.2223803487331999"/>
    <n v="1.3505709747483901"/>
    <n v="7"/>
    <n v="97.073249741708196"/>
    <n v="172334.04883021608"/>
    <x v="10"/>
  </r>
  <r>
    <d v="2024-04-28T00:00:00"/>
    <x v="0"/>
    <x v="2"/>
    <x v="0"/>
    <s v="Critical"/>
    <n v="19.2305504819075"/>
    <n v="2188.91039030926"/>
    <n v="601.59012767963395"/>
    <n v="12.4203634209098"/>
    <x v="2"/>
    <n v="163.48099070228901"/>
    <n v="272297.150957309"/>
    <n v="962737.66649434995"/>
    <n v="18.0809945427287"/>
    <n v="1.426730247067"/>
    <n v="0.55017095064453903"/>
    <n v="6"/>
    <n v="61.523509100012603"/>
    <n v="690440.51553704101"/>
    <x v="10"/>
  </r>
  <r>
    <d v="2024-05-05T00:00:00"/>
    <x v="0"/>
    <x v="4"/>
    <x v="2"/>
    <s v="Fair"/>
    <n v="13.670015253580999"/>
    <n v="1014.3331218306"/>
    <n v="303.420493752109"/>
    <n v="5.3056944104415198"/>
    <x v="2"/>
    <n v="323.64164844280799"/>
    <n v="434251.81777177198"/>
    <n v="735584.990797034"/>
    <n v="15.7994328641621"/>
    <n v="0.27508820418011098"/>
    <n v="0.76048676057183995"/>
    <n v="5"/>
    <n v="56.991805226778297"/>
    <n v="301333.17302526202"/>
    <x v="11"/>
  </r>
  <r>
    <d v="2024-05-12T00:00:00"/>
    <x v="4"/>
    <x v="1"/>
    <x v="2"/>
    <s v="Fair"/>
    <n v="24.0785676694661"/>
    <n v="2582.12111152746"/>
    <n v="392.92675946753798"/>
    <n v="5.0361279459266797"/>
    <x v="0"/>
    <n v="591.30859316437204"/>
    <n v="334149.04151413299"/>
    <n v="541313.87739933503"/>
    <n v="22.963827269132899"/>
    <n v="1.42182093718072"/>
    <n v="1.0089719064335501"/>
    <n v="1"/>
    <n v="61.989336783522297"/>
    <n v="207164.83588520205"/>
    <x v="11"/>
  </r>
  <r>
    <d v="2024-05-19T00:00:00"/>
    <x v="0"/>
    <x v="1"/>
    <x v="2"/>
    <s v="Fair"/>
    <n v="20.7420901487015"/>
    <n v="2689.0557682183698"/>
    <n v="941.443757276317"/>
    <n v="11.2168222231473"/>
    <x v="0"/>
    <n v="620.81289680666998"/>
    <n v="341833.70064383699"/>
    <n v="143103.061257686"/>
    <n v="58.708702886437599"/>
    <n v="1.0655806179233001"/>
    <n v="0.94138531239094703"/>
    <n v="4"/>
    <n v="86.235311876688797"/>
    <n v="-198730.63938615099"/>
    <x v="11"/>
  </r>
  <r>
    <d v="2024-05-26T00:00:00"/>
    <x v="4"/>
    <x v="3"/>
    <x v="2"/>
    <s v="Good"/>
    <n v="23.0419199430955"/>
    <n v="1145.89142138175"/>
    <n v="284.69921497158401"/>
    <n v="11.9362947262739"/>
    <x v="1"/>
    <n v="497.02634682960502"/>
    <n v="258584.164432369"/>
    <n v="101359.92249877899"/>
    <n v="39.5784382201347"/>
    <n v="0.49534640235202299"/>
    <n v="1.3711827435865001"/>
    <n v="9"/>
    <n v="91.342744016535804"/>
    <n v="-157224.24193359"/>
    <x v="11"/>
  </r>
  <r>
    <d v="2024-06-02T00:00:00"/>
    <x v="0"/>
    <x v="3"/>
    <x v="0"/>
    <s v="Critical"/>
    <n v="14.0015560302017"/>
    <n v="2557.88892133021"/>
    <n v="1479.01581592364"/>
    <n v="7.0740864606654004"/>
    <x v="1"/>
    <n v="1653.8894724930799"/>
    <n v="344915.77941887802"/>
    <n v="739683.65555825399"/>
    <n v="22.3317927474464"/>
    <n v="1.43869782605404"/>
    <n v="0.50425784205853996"/>
    <n v="7"/>
    <n v="89.826920260912402"/>
    <n v="394767.87613937596"/>
    <x v="0"/>
  </r>
  <r>
    <d v="2024-06-09T00:00:00"/>
    <x v="1"/>
    <x v="2"/>
    <x v="2"/>
    <s v="Fair"/>
    <n v="12.0837240892797"/>
    <n v="1988.0974123210401"/>
    <n v="882.28996586216294"/>
    <n v="5.6778279997899697"/>
    <x v="1"/>
    <n v="627.54447579711905"/>
    <n v="360471.66793562699"/>
    <n v="697364.05027412099"/>
    <n v="34.253448680810799"/>
    <n v="0.95354162618970695"/>
    <n v="0.61598410027781403"/>
    <n v="1"/>
    <n v="95.117286364858302"/>
    <n v="336892.382338494"/>
    <x v="0"/>
  </r>
  <r>
    <d v="2024-06-16T00:00:00"/>
    <x v="3"/>
    <x v="1"/>
    <x v="2"/>
    <s v="Fair"/>
    <n v="19.1083559573784"/>
    <n v="2677.3189748967802"/>
    <n v="1351.99134073037"/>
    <n v="9.0909181226405096"/>
    <x v="1"/>
    <n v="1256.0127378560501"/>
    <n v="381068.30024180701"/>
    <n v="869906.49826847995"/>
    <n v="62.775385030074403"/>
    <n v="1.21634122357029"/>
    <n v="0.76707694692413897"/>
    <n v="1"/>
    <n v="95.432476316558393"/>
    <n v="488838.19802667294"/>
    <x v="0"/>
  </r>
  <r>
    <d v="2024-06-23T00:00:00"/>
    <x v="0"/>
    <x v="4"/>
    <x v="0"/>
    <s v="Critical"/>
    <n v="22.883513786579002"/>
    <n v="1774.61725679952"/>
    <n v="1358.88217917478"/>
    <n v="9.2349213416163707"/>
    <x v="1"/>
    <n v="747.04455074414"/>
    <n v="193668.065024707"/>
    <n v="630132.310912685"/>
    <n v="41.270934877059702"/>
    <n v="0.83484246557532105"/>
    <n v="1.2740012008177899"/>
    <n v="4"/>
    <n v="92.905483668865799"/>
    <n v="436464.245887978"/>
    <x v="0"/>
  </r>
  <r>
    <d v="2024-06-30T00:00:00"/>
    <x v="1"/>
    <x v="4"/>
    <x v="0"/>
    <s v="Good"/>
    <n v="15.2005092465819"/>
    <n v="2362.0966419039701"/>
    <n v="1885.5265448228399"/>
    <n v="8.6087780756425101"/>
    <x v="1"/>
    <n v="463.10400435508302"/>
    <n v="262346.975051991"/>
    <n v="870553.47219111596"/>
    <n v="68.876145277960703"/>
    <n v="1.3988042537323999"/>
    <n v="0.92442095536983404"/>
    <n v="8"/>
    <n v="90.352251665858205"/>
    <n v="608206.4971391249"/>
    <x v="0"/>
  </r>
  <r>
    <d v="2023-06-04T00:00:00"/>
    <x v="0"/>
    <x v="4"/>
    <x v="0"/>
    <s v="Good"/>
    <n v="19.591536569400599"/>
    <n v="1663.19212335211"/>
    <n v="1386.8933657366399"/>
    <n v="14.801815764935199"/>
    <x v="2"/>
    <n v="55.2487061831741"/>
    <n v="46590.194554447997"/>
    <n v="428985.71421262203"/>
    <n v="50.986996557671297"/>
    <n v="0.65056337376801099"/>
    <n v="0.64900633511913097"/>
    <n v="1"/>
    <n v="77.502496069940904"/>
    <n v="382395.51965817402"/>
    <x v="0"/>
  </r>
  <r>
    <d v="2023-06-11T00:00:00"/>
    <x v="4"/>
    <x v="4"/>
    <x v="1"/>
    <s v="Fair"/>
    <n v="12.2756563825551"/>
    <n v="953.17500455324102"/>
    <n v="1379.41560351099"/>
    <n v="7.5305708816542403"/>
    <x v="0"/>
    <n v="1570.00500116136"/>
    <n v="468139.19934791297"/>
    <n v="960314.070481973"/>
    <n v="12.956468554516499"/>
    <n v="0.68923516748912395"/>
    <n v="0.81652427355306301"/>
    <n v="2"/>
    <n v="82.233509263103102"/>
    <n v="492174.87113406003"/>
    <x v="0"/>
  </r>
  <r>
    <d v="2023-06-18T00:00:00"/>
    <x v="2"/>
    <x v="2"/>
    <x v="0"/>
    <s v="Good"/>
    <n v="11.756274569929801"/>
    <n v="2830.1061583801102"/>
    <n v="174.2720269726"/>
    <n v="10.3791746199777"/>
    <x v="2"/>
    <n v="1048.1440930225001"/>
    <n v="306648.96722759202"/>
    <n v="104399.635029685"/>
    <n v="62.9087924313691"/>
    <n v="0.71936146551052804"/>
    <n v="0.602458541436383"/>
    <n v="9"/>
    <n v="92.207510566402604"/>
    <n v="-202249.33219790703"/>
    <x v="0"/>
  </r>
  <r>
    <d v="2023-06-25T00:00:00"/>
    <x v="4"/>
    <x v="3"/>
    <x v="0"/>
    <s v="Good"/>
    <n v="23.850072590013099"/>
    <n v="2544.2842762700802"/>
    <n v="1899.93964344762"/>
    <n v="6.81464796490424"/>
    <x v="0"/>
    <n v="359.84769665761502"/>
    <n v="351754.61566527898"/>
    <n v="903643.74737889797"/>
    <n v="13.642656078133699"/>
    <n v="0.11055013934339"/>
    <n v="1.15588950362461"/>
    <n v="1"/>
    <n v="52.585677727186898"/>
    <n v="551889.13171361899"/>
    <x v="0"/>
  </r>
  <r>
    <d v="2023-07-02T00:00:00"/>
    <x v="0"/>
    <x v="3"/>
    <x v="1"/>
    <s v="Good"/>
    <n v="19.192298769192401"/>
    <n v="2603.0998659043298"/>
    <n v="789.46913275908901"/>
    <n v="6.2447521519853302"/>
    <x v="0"/>
    <n v="502.65416475542202"/>
    <n v="483486.06976053503"/>
    <n v="461188.93151988601"/>
    <n v="18.636182963107402"/>
    <n v="1.30824961284178"/>
    <n v="0.52447914418708397"/>
    <n v="7"/>
    <n v="73.320202975906696"/>
    <n v="-22297.138240649016"/>
    <x v="1"/>
  </r>
  <r>
    <d v="2023-07-09T00:00:00"/>
    <x v="1"/>
    <x v="1"/>
    <x v="1"/>
    <s v="Good"/>
    <n v="23.700840218533902"/>
    <n v="2037.6093171582199"/>
    <n v="1029.7610809590899"/>
    <n v="13.818652594932701"/>
    <x v="0"/>
    <n v="1555.95131057447"/>
    <n v="249346.492227579"/>
    <n v="856235.076609415"/>
    <n v="27.320176652665602"/>
    <n v="1.44746736992612"/>
    <n v="1.16344091637539"/>
    <n v="7"/>
    <n v="67.681761879233704"/>
    <n v="606888.584381836"/>
    <x v="1"/>
  </r>
  <r>
    <d v="2023-07-16T00:00:00"/>
    <x v="1"/>
    <x v="4"/>
    <x v="0"/>
    <s v="Critical"/>
    <n v="17.795235380319699"/>
    <n v="2845.5988440917199"/>
    <n v="672.17115644955697"/>
    <n v="12.8092459515863"/>
    <x v="0"/>
    <n v="1688.8459988659699"/>
    <n v="383754.40632071003"/>
    <n v="475926.94922046299"/>
    <n v="53.635453419865499"/>
    <n v="0.34037182645890801"/>
    <n v="0.643806139677643"/>
    <n v="6"/>
    <n v="55.409557199954897"/>
    <n v="92172.542899752967"/>
    <x v="1"/>
  </r>
  <r>
    <d v="2023-07-23T00:00:00"/>
    <x v="2"/>
    <x v="1"/>
    <x v="1"/>
    <s v="None"/>
    <n v="21.691228283915699"/>
    <n v="1018.10231076138"/>
    <n v="1129.4680659467199"/>
    <n v="5.5671878819257499"/>
    <x v="0"/>
    <n v="1506.9985774061199"/>
    <n v="16132.1435001665"/>
    <n v="730687.65232036798"/>
    <n v="12.356139277782599"/>
    <n v="0.77389952433248299"/>
    <n v="0.83504513892508703"/>
    <n v="6"/>
    <n v="67.3525547585824"/>
    <n v="714555.5088202015"/>
    <x v="1"/>
  </r>
  <r>
    <d v="2023-07-30T00:00:00"/>
    <x v="4"/>
    <x v="4"/>
    <x v="3"/>
    <s v="Fair"/>
    <n v="21.5441800531182"/>
    <n v="1495.3615844543201"/>
    <n v="1169.1181657187401"/>
    <n v="5.4926289539207103"/>
    <x v="2"/>
    <n v="134.482269406048"/>
    <n v="374724.87940897403"/>
    <n v="492434.89350969699"/>
    <n v="44.661532125187001"/>
    <n v="1.36641944185973"/>
    <n v="1.2475609316347001"/>
    <n v="1"/>
    <n v="51.468367783432299"/>
    <n v="117710.01410072297"/>
    <x v="1"/>
  </r>
  <r>
    <d v="2023-08-06T00:00:00"/>
    <x v="4"/>
    <x v="4"/>
    <x v="1"/>
    <s v="Good"/>
    <n v="23.044014241780101"/>
    <n v="2915.38785286952"/>
    <n v="377.81413948376598"/>
    <n v="7.9229639272266699"/>
    <x v="1"/>
    <n v="764.79339468824105"/>
    <n v="182960.80210738099"/>
    <n v="621502.71418789204"/>
    <n v="13.3933835212768"/>
    <n v="1.2095649969964499"/>
    <n v="0.52707202568405398"/>
    <n v="9"/>
    <n v="93.800075728042302"/>
    <n v="438541.91208051104"/>
    <x v="2"/>
  </r>
  <r>
    <d v="2023-08-13T00:00:00"/>
    <x v="2"/>
    <x v="1"/>
    <x v="2"/>
    <s v="Critical"/>
    <n v="10.545179164900301"/>
    <n v="2282.9154117868502"/>
    <n v="1096.92132244565"/>
    <n v="5.22968693961404"/>
    <x v="2"/>
    <n v="538.35904830243999"/>
    <n v="32032.9938606871"/>
    <n v="385147.50394813501"/>
    <n v="30.756100511145601"/>
    <n v="1.07133172454555"/>
    <n v="0.61003328218106101"/>
    <n v="4"/>
    <n v="99.545332141846501"/>
    <n v="353114.51008744794"/>
    <x v="2"/>
  </r>
  <r>
    <d v="2023-08-20T00:00:00"/>
    <x v="1"/>
    <x v="1"/>
    <x v="2"/>
    <s v="None"/>
    <n v="12.170055341111199"/>
    <n v="1665.3132206324101"/>
    <n v="395.965477635924"/>
    <n v="11.390441919973799"/>
    <x v="2"/>
    <n v="703.946499587267"/>
    <n v="470534.58725821401"/>
    <n v="638641.41989896796"/>
    <n v="16.438129941518199"/>
    <n v="1.08692017918037"/>
    <n v="0.61982307649058799"/>
    <n v="8"/>
    <n v="56.955649020861102"/>
    <n v="168106.83264075394"/>
    <x v="2"/>
  </r>
  <r>
    <d v="2023-08-27T00:00:00"/>
    <x v="0"/>
    <x v="2"/>
    <x v="0"/>
    <s v="Fair"/>
    <n v="12.7094043964994"/>
    <n v="1272.4452299735899"/>
    <n v="829.76641756847903"/>
    <n v="14.492174075492301"/>
    <x v="2"/>
    <n v="1422.55881300386"/>
    <n v="234625.65058126501"/>
    <n v="66888.6964587517"/>
    <n v="14.385453923264301"/>
    <n v="0.58109585096237104"/>
    <n v="1.44697656341338"/>
    <n v="9"/>
    <n v="73.7199856588839"/>
    <n v="-167736.9541225133"/>
    <x v="2"/>
  </r>
  <r>
    <d v="2023-09-03T00:00:00"/>
    <x v="1"/>
    <x v="0"/>
    <x v="1"/>
    <s v="Good"/>
    <n v="14.028772461025801"/>
    <n v="1206.61214032201"/>
    <n v="1570.4727864249701"/>
    <n v="6.5109229117678202"/>
    <x v="2"/>
    <n v="1229.32010265756"/>
    <n v="311797.77022902999"/>
    <n v="527617.44463510404"/>
    <n v="26.9072877485494"/>
    <n v="1.2923203509477801"/>
    <n v="1.22850347792215"/>
    <n v="7"/>
    <n v="64.842562763123695"/>
    <n v="215819.67440607405"/>
    <x v="3"/>
  </r>
  <r>
    <d v="2023-09-10T00:00:00"/>
    <x v="3"/>
    <x v="3"/>
    <x v="2"/>
    <s v="Fair"/>
    <n v="19.504773058632399"/>
    <n v="2883.1187770465299"/>
    <n v="1069.8088230700901"/>
    <n v="10.3330350245584"/>
    <x v="1"/>
    <n v="1240.4083688958001"/>
    <n v="45146.541121867798"/>
    <n v="948918.55898613005"/>
    <n v="33.040586574526202"/>
    <n v="0.84202661473965901"/>
    <n v="0.98818811223177705"/>
    <n v="3"/>
    <n v="99.851082903054603"/>
    <n v="903772.01786426222"/>
    <x v="3"/>
  </r>
  <r>
    <d v="2023-09-17T00:00:00"/>
    <x v="0"/>
    <x v="2"/>
    <x v="2"/>
    <s v="Good"/>
    <n v="20.876427539676001"/>
    <n v="2326.35049179424"/>
    <n v="1204.7722451638199"/>
    <n v="14.731818892067601"/>
    <x v="0"/>
    <n v="1162.75228272556"/>
    <n v="285688.91440060199"/>
    <n v="93122.2674852458"/>
    <n v="64.594918932545198"/>
    <n v="1.16622832205642"/>
    <n v="0.98725034633223097"/>
    <n v="5"/>
    <n v="54.6768699436522"/>
    <n v="-192566.64691535619"/>
    <x v="3"/>
  </r>
  <r>
    <d v="2023-09-24T00:00:00"/>
    <x v="0"/>
    <x v="2"/>
    <x v="0"/>
    <s v="Critical"/>
    <n v="19.6889795718314"/>
    <n v="1248.88911342045"/>
    <n v="1960.05613285306"/>
    <n v="8.8575765462332097"/>
    <x v="3"/>
    <n v="1875.4701933598701"/>
    <n v="118281.419156057"/>
    <n v="639373.11245740904"/>
    <n v="40.611409449846299"/>
    <n v="1.2380010457211701"/>
    <n v="0.78902259805832198"/>
    <n v="9"/>
    <n v="58.464942625944701"/>
    <n v="521091.69330135203"/>
    <x v="3"/>
  </r>
  <r>
    <d v="2023-10-01T00:00:00"/>
    <x v="2"/>
    <x v="1"/>
    <x v="2"/>
    <s v="Good"/>
    <n v="20.782505661761"/>
    <n v="1968.2686314324301"/>
    <n v="1156.90924190083"/>
    <n v="5.9907853342827204"/>
    <x v="2"/>
    <n v="1957.22115064491"/>
    <n v="156771.07367682399"/>
    <n v="547371.929622164"/>
    <n v="53.227842900348797"/>
    <n v="0.469127181365041"/>
    <n v="1.3293070774250699"/>
    <n v="5"/>
    <n v="91.223654454690006"/>
    <n v="390600.85594534001"/>
    <x v="4"/>
  </r>
  <r>
    <d v="2023-10-08T00:00:00"/>
    <x v="4"/>
    <x v="3"/>
    <x v="2"/>
    <s v="Fair"/>
    <n v="20.1226143233072"/>
    <n v="1104.5155123300001"/>
    <n v="549.54472938819902"/>
    <n v="11.6551626798736"/>
    <x v="0"/>
    <n v="464.86400106768002"/>
    <n v="334398.22260754602"/>
    <n v="286985.36663149297"/>
    <n v="49.841130128952301"/>
    <n v="0.47559692938186099"/>
    <n v="1.38138985629696"/>
    <n v="3"/>
    <n v="59.584161023262602"/>
    <n v="-47412.855976053048"/>
    <x v="4"/>
  </r>
  <r>
    <d v="2023-10-15T00:00:00"/>
    <x v="0"/>
    <x v="4"/>
    <x v="0"/>
    <s v="Good"/>
    <n v="13.7031073663544"/>
    <n v="1157.6532600145499"/>
    <n v="1397.66823569638"/>
    <n v="8.4378485197207809"/>
    <x v="0"/>
    <n v="1587.52415486054"/>
    <n v="313908.32684710599"/>
    <n v="746742.93241887598"/>
    <n v="24.7986006701734"/>
    <n v="0.77353128089741297"/>
    <n v="0.66142458339898003"/>
    <n v="3"/>
    <n v="52.955836651945702"/>
    <n v="432834.60557176999"/>
    <x v="4"/>
  </r>
  <r>
    <d v="2023-10-22T00:00:00"/>
    <x v="1"/>
    <x v="3"/>
    <x v="1"/>
    <s v="Fair"/>
    <n v="15.1417217119035"/>
    <n v="807.28340423389"/>
    <n v="908.25566624746602"/>
    <n v="9.8337058669363895"/>
    <x v="1"/>
    <n v="1945.3096318623"/>
    <n v="410430.139967472"/>
    <n v="247302.60080893201"/>
    <n v="15.331750547648101"/>
    <n v="0.46729602992754399"/>
    <n v="0.86958028754378802"/>
    <n v="4"/>
    <n v="73.962670664867602"/>
    <n v="-163127.53915853999"/>
    <x v="4"/>
  </r>
  <r>
    <d v="2023-10-29T00:00:00"/>
    <x v="1"/>
    <x v="1"/>
    <x v="0"/>
    <s v="Good"/>
    <n v="15.4993212634317"/>
    <n v="2000.63505786665"/>
    <n v="1361.0205947654899"/>
    <n v="9.1974134547507695"/>
    <x v="2"/>
    <n v="943.44632959161902"/>
    <n v="448612.89664389403"/>
    <n v="854058.35171525297"/>
    <n v="65.513052563160102"/>
    <n v="0.50258554087221696"/>
    <n v="0.76437651131780304"/>
    <n v="1"/>
    <n v="67.318657570884398"/>
    <n v="405445.45507135894"/>
    <x v="4"/>
  </r>
  <r>
    <d v="2023-11-05T00:00:00"/>
    <x v="4"/>
    <x v="2"/>
    <x v="0"/>
    <s v="Critical"/>
    <n v="14.7776794665971"/>
    <n v="2107.1134055070402"/>
    <n v="1942.7968732074401"/>
    <n v="11.317305926966601"/>
    <x v="2"/>
    <n v="260.497267988884"/>
    <n v="81606.071958027896"/>
    <n v="119932.369265391"/>
    <n v="12.122101721589599"/>
    <n v="0.62364428693384799"/>
    <n v="1.0217827730278399"/>
    <n v="7"/>
    <n v="76.571167634258899"/>
    <n v="38326.2973073631"/>
    <x v="5"/>
  </r>
  <r>
    <d v="2023-11-12T00:00:00"/>
    <x v="4"/>
    <x v="2"/>
    <x v="2"/>
    <s v="Critical"/>
    <n v="11.051630440507999"/>
    <n v="805.95939162405296"/>
    <n v="785.68492882438102"/>
    <n v="5.4870755598964598"/>
    <x v="1"/>
    <n v="1428.54672479534"/>
    <n v="74824.253711257697"/>
    <n v="433474.83421121398"/>
    <n v="27.916569260947501"/>
    <n v="0.31289186955759801"/>
    <n v="1.17368441198309"/>
    <n v="2"/>
    <n v="85.969366683535796"/>
    <n v="358650.58049995627"/>
    <x v="5"/>
  </r>
  <r>
    <d v="2023-11-19T00:00:00"/>
    <x v="2"/>
    <x v="4"/>
    <x v="3"/>
    <s v="Critical"/>
    <n v="16.935136440148501"/>
    <n v="2117.37743635893"/>
    <n v="331.08816584468599"/>
    <n v="6.8452239431122104"/>
    <x v="1"/>
    <n v="381.50565817249401"/>
    <n v="284659.58247134101"/>
    <n v="126988.439050762"/>
    <n v="31.045959012700902"/>
    <n v="1.23018552888317"/>
    <n v="1.29632559188228"/>
    <n v="4"/>
    <n v="98.238691486570701"/>
    <n v="-157671.14342057903"/>
    <x v="5"/>
  </r>
  <r>
    <d v="2023-11-26T00:00:00"/>
    <x v="4"/>
    <x v="3"/>
    <x v="0"/>
    <s v="Critical"/>
    <n v="18.346979284070901"/>
    <n v="2388.6728388797601"/>
    <n v="530.86993843922596"/>
    <n v="11.277465742055901"/>
    <x v="3"/>
    <n v="1133.61302977592"/>
    <n v="164713.80077214501"/>
    <n v="789142.56964480795"/>
    <n v="30.4646221610599"/>
    <n v="1.4288525080288601"/>
    <n v="1.0740865273592599"/>
    <n v="6"/>
    <n v="69.497494498897197"/>
    <n v="624428.76887266291"/>
    <x v="5"/>
  </r>
  <r>
    <d v="2023-12-03T00:00:00"/>
    <x v="2"/>
    <x v="2"/>
    <x v="0"/>
    <s v="Fair"/>
    <n v="17.932544080663199"/>
    <n v="1283.6601887521899"/>
    <n v="1736.48457400439"/>
    <n v="5.8606291977866203"/>
    <x v="1"/>
    <n v="1551.3574244712499"/>
    <n v="34277.536802093797"/>
    <n v="113965.9012446"/>
    <n v="12.219077393787799"/>
    <n v="0.89494881160482398"/>
    <n v="1.3787175179359199"/>
    <n v="3"/>
    <n v="72.560683116767194"/>
    <n v="79688.364442506194"/>
    <x v="6"/>
  </r>
  <r>
    <d v="2023-12-10T00:00:00"/>
    <x v="0"/>
    <x v="4"/>
    <x v="1"/>
    <s v="Good"/>
    <n v="10.365453175158599"/>
    <n v="2597.4912929812499"/>
    <n v="185.83387864232799"/>
    <n v="6.7169772754458599"/>
    <x v="2"/>
    <n v="1560.78416989162"/>
    <n v="416858.70656521601"/>
    <n v="559404.93459541001"/>
    <n v="34.765826885891002"/>
    <n v="1.36058590373741"/>
    <n v="0.65429715043592396"/>
    <n v="3"/>
    <n v="96.9360867453872"/>
    <n v="142546.228030194"/>
    <x v="6"/>
  </r>
  <r>
    <d v="2023-12-17T00:00:00"/>
    <x v="2"/>
    <x v="2"/>
    <x v="1"/>
    <s v="Fair"/>
    <n v="17.9572428740248"/>
    <n v="666.60575757709398"/>
    <n v="677.17903155501301"/>
    <n v="10.391117200128599"/>
    <x v="2"/>
    <n v="1117.6984730338299"/>
    <n v="178479.975908555"/>
    <n v="69307.056366306002"/>
    <n v="67.665606308472803"/>
    <n v="0.76113240652764302"/>
    <n v="1.1525764919281201"/>
    <n v="7"/>
    <n v="82.762370776876693"/>
    <n v="-109172.919542249"/>
    <x v="6"/>
  </r>
  <r>
    <d v="2023-12-24T00:00:00"/>
    <x v="1"/>
    <x v="2"/>
    <x v="2"/>
    <s v="Critical"/>
    <n v="17.615083821624999"/>
    <n v="1371.11237286695"/>
    <n v="1081.21071274828"/>
    <n v="9.4814730395371392"/>
    <x v="0"/>
    <n v="1435.5995790571101"/>
    <n v="343474.20371236198"/>
    <n v="869608.62507311697"/>
    <n v="68.023599643728502"/>
    <n v="1.1556225102261699"/>
    <n v="0.93443882451558102"/>
    <n v="2"/>
    <n v="60.024999343535299"/>
    <n v="526134.42136075499"/>
    <x v="6"/>
  </r>
  <r>
    <d v="2023-12-31T00:00:00"/>
    <x v="4"/>
    <x v="3"/>
    <x v="3"/>
    <s v="Critical"/>
    <n v="19.795464089676301"/>
    <n v="626.82517197724098"/>
    <n v="885.03447724186503"/>
    <n v="7.1589332209372598"/>
    <x v="2"/>
    <n v="807.11855142821901"/>
    <n v="181036.60408789499"/>
    <n v="499571.51982427202"/>
    <n v="62.705051208071097"/>
    <n v="0.97968467772166301"/>
    <n v="1.23098840252497"/>
    <n v="8"/>
    <n v="68.936453369665401"/>
    <n v="318534.91573637701"/>
    <x v="6"/>
  </r>
  <r>
    <d v="2024-01-07T00:00:00"/>
    <x v="4"/>
    <x v="4"/>
    <x v="2"/>
    <s v="Good"/>
    <n v="24.832744492914301"/>
    <n v="1096.66888117496"/>
    <n v="1189.0760296363301"/>
    <n v="6.1015253495009798"/>
    <x v="2"/>
    <n v="1923.00904725078"/>
    <n v="81104.446321670897"/>
    <n v="168117.66420056499"/>
    <n v="49.937867008624202"/>
    <n v="1.20507403332265"/>
    <n v="0.708217982064132"/>
    <n v="2"/>
    <n v="67.833006001445199"/>
    <n v="87013.217878894095"/>
    <x v="7"/>
  </r>
  <r>
    <d v="2024-01-14T00:00:00"/>
    <x v="1"/>
    <x v="1"/>
    <x v="2"/>
    <s v="Good"/>
    <n v="23.682783562925199"/>
    <n v="1683.2826046735299"/>
    <n v="1123.6788578503199"/>
    <n v="10.983115811552601"/>
    <x v="2"/>
    <n v="424.99318010189103"/>
    <n v="255137.60495652899"/>
    <n v="863974.50425215601"/>
    <n v="52.801138692271401"/>
    <n v="0.31769343189287103"/>
    <n v="0.62484073806794405"/>
    <n v="9"/>
    <n v="94.652059342322701"/>
    <n v="608836.89929562702"/>
    <x v="7"/>
  </r>
  <r>
    <d v="2024-01-21T00:00:00"/>
    <x v="1"/>
    <x v="4"/>
    <x v="3"/>
    <s v="Good"/>
    <n v="19.318143876391101"/>
    <n v="1313.6212024557201"/>
    <n v="1668.9173139397999"/>
    <n v="12.9618275192665"/>
    <x v="1"/>
    <n v="798.84646677758406"/>
    <n v="179137.01833159101"/>
    <n v="307589.10401685"/>
    <n v="18.4220300344934"/>
    <n v="0.49904141092188598"/>
    <n v="1.4183628032059401"/>
    <n v="8"/>
    <n v="61.699277790610303"/>
    <n v="128452.08568525899"/>
    <x v="7"/>
  </r>
  <r>
    <d v="2024-01-28T00:00:00"/>
    <x v="2"/>
    <x v="2"/>
    <x v="2"/>
    <s v="None"/>
    <n v="14.731203730183299"/>
    <n v="937.52783904631099"/>
    <n v="162.204110354253"/>
    <n v="8.5927003946465597"/>
    <x v="0"/>
    <n v="1874.0615988152999"/>
    <n v="480917.35714685603"/>
    <n v="61788.717629378298"/>
    <n v="49.975201097792201"/>
    <n v="0.85552575523788299"/>
    <n v="1.1681352698454901"/>
    <n v="6"/>
    <n v="61.001047889012497"/>
    <n v="-419128.63951747771"/>
    <x v="7"/>
  </r>
  <r>
    <d v="2024-02-04T00:00:00"/>
    <x v="1"/>
    <x v="4"/>
    <x v="2"/>
    <s v="None"/>
    <n v="19.9108844968932"/>
    <n v="1259.3280560893299"/>
    <n v="372.70380266237203"/>
    <n v="12.7926688705786"/>
    <x v="2"/>
    <n v="515.86687260149301"/>
    <n v="191626.25205215599"/>
    <n v="211545.95673159801"/>
    <n v="27.535182926828799"/>
    <n v="1.4475642439477201"/>
    <n v="1.1639331257443499"/>
    <n v="2"/>
    <n v="68.837657999142706"/>
    <n v="19919.704679442017"/>
    <x v="8"/>
  </r>
  <r>
    <d v="2024-02-11T00:00:00"/>
    <x v="1"/>
    <x v="4"/>
    <x v="2"/>
    <s v="Fair"/>
    <n v="20.239805946442701"/>
    <n v="2973.7773107319899"/>
    <n v="1217.9833099088"/>
    <n v="11.4313461255104"/>
    <x v="2"/>
    <n v="1051.39933656311"/>
    <n v="145545.55198055299"/>
    <n v="998456.067956171"/>
    <n v="48.646456902275801"/>
    <n v="0.79444701120649897"/>
    <n v="1.40667464895384"/>
    <n v="5"/>
    <n v="96.167977894006498"/>
    <n v="852910.51597561804"/>
    <x v="8"/>
  </r>
  <r>
    <d v="2024-02-18T00:00:00"/>
    <x v="2"/>
    <x v="2"/>
    <x v="1"/>
    <s v="Critical"/>
    <n v="22.5502623531716"/>
    <n v="924.594650454521"/>
    <n v="459.14020917216902"/>
    <n v="14.9899048268732"/>
    <x v="0"/>
    <n v="1513.3285171959701"/>
    <n v="217717.391617327"/>
    <n v="253080.36622384601"/>
    <n v="19.8677814396918"/>
    <n v="0.76603538909598701"/>
    <n v="1.39048829981268"/>
    <n v="5"/>
    <n v="85.291553528879007"/>
    <n v="35362.974606519012"/>
    <x v="8"/>
  </r>
  <r>
    <d v="2024-02-25T00:00:00"/>
    <x v="2"/>
    <x v="4"/>
    <x v="3"/>
    <s v="Fair"/>
    <n v="20.021479191099701"/>
    <n v="1588.23031014148"/>
    <n v="1673.06048362412"/>
    <n v="6.1761673829091004"/>
    <x v="1"/>
    <n v="870.65140501546"/>
    <n v="401818.23136984202"/>
    <n v="677279.15022332105"/>
    <n v="25.709430077059299"/>
    <n v="0.559860781471469"/>
    <n v="1.3654551774060999"/>
    <n v="5"/>
    <n v="97.747007981867597"/>
    <n v="275460.91885347903"/>
    <x v="8"/>
  </r>
  <r>
    <d v="2024-03-03T00:00:00"/>
    <x v="2"/>
    <x v="4"/>
    <x v="0"/>
    <s v="Fair"/>
    <n v="20.608351567298499"/>
    <n v="762.60710529155403"/>
    <n v="1282.6672549068101"/>
    <n v="13.181618719894599"/>
    <x v="2"/>
    <n v="1627.15843375754"/>
    <n v="118158.685451907"/>
    <n v="84917.398487014798"/>
    <n v="64.684084589892095"/>
    <n v="0.67769666225517899"/>
    <n v="1.0872453627697301"/>
    <n v="1"/>
    <n v="63.1562918694651"/>
    <n v="-33241.286964892206"/>
    <x v="9"/>
  </r>
  <r>
    <d v="2024-03-10T00:00:00"/>
    <x v="2"/>
    <x v="3"/>
    <x v="0"/>
    <s v="Fair"/>
    <n v="11.8066181197965"/>
    <n v="1794.7967447466001"/>
    <n v="62.392629190880101"/>
    <n v="14.6611649036982"/>
    <x v="0"/>
    <n v="1328.02481822918"/>
    <n v="324911.94258628302"/>
    <n v="817358.55811711599"/>
    <n v="24.803668957634699"/>
    <n v="0.815712045816676"/>
    <n v="1.4596082392327001"/>
    <n v="5"/>
    <n v="70.441938946121596"/>
    <n v="492446.61553083296"/>
    <x v="9"/>
  </r>
  <r>
    <d v="2024-03-17T00:00:00"/>
    <x v="4"/>
    <x v="2"/>
    <x v="0"/>
    <s v="Fair"/>
    <n v="21.6157560231958"/>
    <n v="2059.8604874939101"/>
    <n v="1988.3359784322899"/>
    <n v="7.58130937592599"/>
    <x v="0"/>
    <n v="613.52372674539095"/>
    <n v="475988.83984295803"/>
    <n v="992047.375735685"/>
    <n v="18.196371107347801"/>
    <n v="1.1547930227969501"/>
    <n v="1.1336159078450401"/>
    <n v="5"/>
    <n v="74.242219028470799"/>
    <n v="516058.53589272697"/>
    <x v="9"/>
  </r>
  <r>
    <d v="2024-03-24T00:00:00"/>
    <x v="1"/>
    <x v="2"/>
    <x v="1"/>
    <s v="Fair"/>
    <n v="22.748133004672798"/>
    <n v="2962.2709474236699"/>
    <n v="903.96888907180198"/>
    <n v="9.3825930503109998"/>
    <x v="2"/>
    <n v="1291.6390371672901"/>
    <n v="480380.67871154402"/>
    <n v="976576.42835609801"/>
    <n v="18.6990704860638"/>
    <n v="0.25777913751886999"/>
    <n v="0.75998398910001097"/>
    <n v="4"/>
    <n v="92.233640015177997"/>
    <n v="496195.74964455399"/>
    <x v="9"/>
  </r>
  <r>
    <d v="2024-03-31T00:00:00"/>
    <x v="1"/>
    <x v="2"/>
    <x v="1"/>
    <s v="Critical"/>
    <n v="18.461006451741198"/>
    <n v="1388.71959927598"/>
    <n v="804.274807254797"/>
    <n v="9.3085143174156801"/>
    <x v="0"/>
    <n v="74.869433317179698"/>
    <n v="130943.50578901501"/>
    <n v="278727.93620958697"/>
    <n v="69.353839630909405"/>
    <n v="0.24327420578967601"/>
    <n v="0.84716974105420395"/>
    <n v="5"/>
    <n v="66.503127741222599"/>
    <n v="147784.43042057197"/>
    <x v="9"/>
  </r>
  <r>
    <d v="2024-04-07T00:00:00"/>
    <x v="2"/>
    <x v="4"/>
    <x v="2"/>
    <s v="Good"/>
    <n v="15.801862160919001"/>
    <n v="1748.0659378049099"/>
    <n v="495.34477371207498"/>
    <n v="7.6159485152159299"/>
    <x v="0"/>
    <n v="1339.7077010595999"/>
    <n v="327540.01154981699"/>
    <n v="765987.34771109198"/>
    <n v="41.649133754943698"/>
    <n v="0.20511759437685101"/>
    <n v="1.1868747595090601"/>
    <n v="8"/>
    <n v="63.020096839034601"/>
    <n v="438447.33616127499"/>
    <x v="10"/>
  </r>
  <r>
    <d v="2024-04-14T00:00:00"/>
    <x v="2"/>
    <x v="1"/>
    <x v="2"/>
    <s v="Good"/>
    <n v="24.709887030760701"/>
    <n v="1108.7598726697199"/>
    <n v="1729.7835812988601"/>
    <n v="11.875110746192099"/>
    <x v="0"/>
    <n v="1454.87408091777"/>
    <n v="340668.73820547003"/>
    <n v="276362.26845819497"/>
    <n v="31.4938401627929"/>
    <n v="0.67269579059032503"/>
    <n v="1.3267098857351101"/>
    <n v="7"/>
    <n v="50.797021514577096"/>
    <n v="-64306.469747275056"/>
    <x v="10"/>
  </r>
  <r>
    <d v="2024-04-21T00:00:00"/>
    <x v="2"/>
    <x v="2"/>
    <x v="2"/>
    <s v="Critical"/>
    <n v="24.463047391578101"/>
    <n v="1751.5306973556301"/>
    <n v="774.69797879933697"/>
    <n v="12.2169905364968"/>
    <x v="1"/>
    <n v="564.55760119792899"/>
    <n v="191724.053286504"/>
    <n v="571148.62728626304"/>
    <n v="45.874088065714503"/>
    <n v="1.0323156484634299"/>
    <n v="1.0085882541968001"/>
    <n v="3"/>
    <n v="74.704961385101697"/>
    <n v="379424.57399975904"/>
    <x v="10"/>
  </r>
  <r>
    <d v="2024-04-28T00:00:00"/>
    <x v="1"/>
    <x v="2"/>
    <x v="2"/>
    <s v="Fair"/>
    <n v="15.2328599775906"/>
    <n v="1159.54549693989"/>
    <n v="1176.27441170167"/>
    <n v="12.8940123538819"/>
    <x v="2"/>
    <n v="116.093629402483"/>
    <n v="416073.54976131802"/>
    <n v="610314.29533178103"/>
    <n v="55.527884217079901"/>
    <n v="0.81218375002024401"/>
    <n v="0.975955017873675"/>
    <n v="9"/>
    <n v="64.074326502818707"/>
    <n v="194240.74557046301"/>
    <x v="10"/>
  </r>
  <r>
    <d v="2024-05-05T00:00:00"/>
    <x v="4"/>
    <x v="2"/>
    <x v="2"/>
    <s v="Critical"/>
    <n v="15.2535566685824"/>
    <n v="1635.1194996399799"/>
    <n v="208.34699331364399"/>
    <n v="8.4310975905196202"/>
    <x v="0"/>
    <n v="1248.20176013121"/>
    <n v="198556.334478934"/>
    <n v="183686.56323316399"/>
    <n v="62.1468010417397"/>
    <n v="0.69353950466043901"/>
    <n v="0.98213571707580105"/>
    <n v="8"/>
    <n v="67.420319134945004"/>
    <n v="-14869.771245770011"/>
    <x v="11"/>
  </r>
  <r>
    <d v="2024-05-12T00:00:00"/>
    <x v="4"/>
    <x v="4"/>
    <x v="1"/>
    <s v="None"/>
    <n v="13.057459197548599"/>
    <n v="2690.49036913277"/>
    <n v="1100.5776817067399"/>
    <n v="6.6843934834044596"/>
    <x v="3"/>
    <n v="812.88094069419799"/>
    <n v="379180.00294520799"/>
    <n v="313884.95637586201"/>
    <n v="18.3475505452558"/>
    <n v="1.2275775099495601"/>
    <n v="1.3550073457101599"/>
    <n v="6"/>
    <n v="77.734562548775898"/>
    <n v="-65295.046569345985"/>
    <x v="11"/>
  </r>
  <r>
    <d v="2024-05-19T00:00:00"/>
    <x v="0"/>
    <x v="2"/>
    <x v="0"/>
    <s v="Fair"/>
    <n v="20.072531323571202"/>
    <n v="2506.7203691663199"/>
    <n v="171.607486693911"/>
    <n v="8.8504590272753703"/>
    <x v="0"/>
    <n v="267.50739006007598"/>
    <n v="114797.91407245499"/>
    <n v="352797.607640189"/>
    <n v="60.603967668027401"/>
    <n v="0.84978573113019196"/>
    <n v="0.50163443654009499"/>
    <n v="2"/>
    <n v="77.298394960797296"/>
    <n v="237999.69356773401"/>
    <x v="11"/>
  </r>
  <r>
    <d v="2024-05-26T00:00:00"/>
    <x v="1"/>
    <x v="1"/>
    <x v="1"/>
    <s v="None"/>
    <n v="13.435939554630201"/>
    <n v="1797.5138793317201"/>
    <n v="1645.7102656812101"/>
    <n v="5.3277343838573099"/>
    <x v="2"/>
    <n v="925.116960102078"/>
    <n v="43017.199361340201"/>
    <n v="785320.76844636002"/>
    <n v="34.114934345113397"/>
    <n v="0.750839036930253"/>
    <n v="1.2437403193909"/>
    <n v="6"/>
    <n v="50.9780288800902"/>
    <n v="742303.56908501987"/>
    <x v="11"/>
  </r>
  <r>
    <d v="2024-06-02T00:00:00"/>
    <x v="3"/>
    <x v="2"/>
    <x v="3"/>
    <s v="Good"/>
    <n v="12.041621468673799"/>
    <n v="694.69039842412303"/>
    <n v="1325.4603163634299"/>
    <n v="13.429952084089599"/>
    <x v="1"/>
    <n v="799.11959512761598"/>
    <n v="451539.81473384303"/>
    <n v="129575.155763628"/>
    <n v="34.735812715187301"/>
    <n v="0.18881171501147201"/>
    <n v="1.48967952785101"/>
    <n v="4"/>
    <n v="72.105741418652798"/>
    <n v="-321964.65897021501"/>
    <x v="0"/>
  </r>
  <r>
    <d v="2024-06-09T00:00:00"/>
    <x v="0"/>
    <x v="3"/>
    <x v="0"/>
    <s v="Critical"/>
    <n v="15.316435215246999"/>
    <n v="2283.6424987902301"/>
    <n v="1819.1123011054999"/>
    <n v="8.7703243448771904"/>
    <x v="1"/>
    <n v="443.66034383184802"/>
    <n v="10097.4396561341"/>
    <n v="794628.74536324502"/>
    <n v="69.669970735984506"/>
    <n v="1.2228545063828999"/>
    <n v="1.20212978275125"/>
    <n v="4"/>
    <n v="83.526385730468505"/>
    <n v="784531.30570711091"/>
    <x v="0"/>
  </r>
  <r>
    <d v="2024-06-16T00:00:00"/>
    <x v="4"/>
    <x v="4"/>
    <x v="0"/>
    <s v="Good"/>
    <n v="21.8745933068002"/>
    <n v="1125.74379703005"/>
    <n v="63.595957374231098"/>
    <n v="5.0929733880697698"/>
    <x v="1"/>
    <n v="155.12177421850001"/>
    <n v="234021.19734613199"/>
    <n v="915699.04357672296"/>
    <n v="69.626309206371999"/>
    <n v="1.2736339044598699"/>
    <n v="1.1284012079514101"/>
    <n v="2"/>
    <n v="87.446956682139799"/>
    <n v="681677.84623059095"/>
    <x v="0"/>
  </r>
  <r>
    <d v="2024-06-23T00:00:00"/>
    <x v="3"/>
    <x v="4"/>
    <x v="0"/>
    <s v="Critical"/>
    <n v="17.384669361222102"/>
    <n v="1513.7150243122701"/>
    <n v="1569.83240937048"/>
    <n v="8.7027400577944896"/>
    <x v="0"/>
    <n v="301.31393591338701"/>
    <n v="173125.095552688"/>
    <n v="701725.73440263805"/>
    <n v="37.813395222094897"/>
    <n v="1.1795706084514901"/>
    <n v="0.63150408175710304"/>
    <n v="7"/>
    <n v="51.119773966841301"/>
    <n v="528600.63884995005"/>
    <x v="0"/>
  </r>
  <r>
    <d v="2024-06-30T00:00:00"/>
    <x v="0"/>
    <x v="2"/>
    <x v="0"/>
    <s v="Good"/>
    <n v="18.203337131289299"/>
    <n v="1444.6654084849299"/>
    <n v="721.23106727456195"/>
    <n v="8.4880311319492208"/>
    <x v="0"/>
    <n v="79.341107091534298"/>
    <n v="462279.04209287802"/>
    <n v="272384.56788031099"/>
    <n v="36.572660677903102"/>
    <n v="0.68170529876064501"/>
    <n v="0.91307428124835399"/>
    <n v="4"/>
    <n v="56.2049423220367"/>
    <n v="-189894.47421256703"/>
    <x v="0"/>
  </r>
  <r>
    <d v="2023-06-04T00:00:00"/>
    <x v="1"/>
    <x v="3"/>
    <x v="2"/>
    <s v="Good"/>
    <n v="14.439890890189799"/>
    <n v="2513.1526818211801"/>
    <n v="215.96075782987299"/>
    <n v="14.276822181078201"/>
    <x v="1"/>
    <n v="1960.45104454894"/>
    <n v="311100.631617459"/>
    <n v="528573.87603806704"/>
    <n v="40.316935739474999"/>
    <n v="1.1991810980711299"/>
    <n v="1.18532915444081"/>
    <n v="1"/>
    <n v="58.3466875913455"/>
    <n v="217473.24442060804"/>
    <x v="0"/>
  </r>
  <r>
    <d v="2023-06-11T00:00:00"/>
    <x v="4"/>
    <x v="2"/>
    <x v="2"/>
    <s v="Good"/>
    <n v="15.492828588915801"/>
    <n v="2902.52217716429"/>
    <n v="1958.0358083344499"/>
    <n v="8.0406769857992693"/>
    <x v="1"/>
    <n v="1957.84913981156"/>
    <n v="438991.68940246501"/>
    <n v="595277.71658022003"/>
    <n v="32.592511108901199"/>
    <n v="0.38016848539640702"/>
    <n v="1.4387776009125"/>
    <n v="1"/>
    <n v="54.8178356011083"/>
    <n v="156286.02717775502"/>
    <x v="0"/>
  </r>
  <r>
    <d v="2023-06-18T00:00:00"/>
    <x v="1"/>
    <x v="1"/>
    <x v="2"/>
    <s v="Good"/>
    <n v="22.394572770857799"/>
    <n v="2426.4487422716902"/>
    <n v="1569.90556003899"/>
    <n v="13.965790193323601"/>
    <x v="0"/>
    <n v="1098.885406418"/>
    <n v="55936.374736550999"/>
    <n v="702761.45383722603"/>
    <n v="71.126738967452695"/>
    <n v="1.36772965805615"/>
    <n v="0.77301527660873404"/>
    <n v="8"/>
    <n v="98.003619418110603"/>
    <n v="646825.07910067507"/>
    <x v="0"/>
  </r>
  <r>
    <d v="2023-06-25T00:00:00"/>
    <x v="2"/>
    <x v="1"/>
    <x v="1"/>
    <s v="Good"/>
    <n v="14.8579843678248"/>
    <n v="2411.9871318927999"/>
    <n v="377.43321323559502"/>
    <n v="6.5733218147112202"/>
    <x v="0"/>
    <n v="1804.2774888748199"/>
    <n v="265282.71891532"/>
    <n v="138694.218556256"/>
    <n v="24.588827160976098"/>
    <n v="0.98611734376264504"/>
    <n v="1.19489244252863"/>
    <n v="1"/>
    <n v="97.3072920400584"/>
    <n v="-126588.500359064"/>
    <x v="0"/>
  </r>
  <r>
    <d v="2023-07-02T00:00:00"/>
    <x v="3"/>
    <x v="3"/>
    <x v="0"/>
    <s v="Fair"/>
    <n v="16.610148445628099"/>
    <n v="1929.53708759903"/>
    <n v="1783.2790067015501"/>
    <n v="5.2085495222026204"/>
    <x v="0"/>
    <n v="1966.7841997688799"/>
    <n v="156685.515860777"/>
    <n v="726058.96823095297"/>
    <n v="15.3734484304508"/>
    <n v="1.4350651644093599"/>
    <n v="1.2428396367052199"/>
    <n v="5"/>
    <n v="69.969002303950006"/>
    <n v="569373.45237017598"/>
    <x v="1"/>
  </r>
  <r>
    <d v="2023-07-09T00:00:00"/>
    <x v="4"/>
    <x v="2"/>
    <x v="2"/>
    <s v="Good"/>
    <n v="14.8346289118026"/>
    <n v="2669.5059167334898"/>
    <n v="1618.9302840871801"/>
    <n v="11.1377604821333"/>
    <x v="2"/>
    <n v="443.73509628091"/>
    <n v="265047.36567908502"/>
    <n v="126904.714860761"/>
    <n v="60.9559749032707"/>
    <n v="0.66140152183131695"/>
    <n v="0.622556563717793"/>
    <n v="1"/>
    <n v="99.952220279353796"/>
    <n v="-138142.65081832401"/>
    <x v="1"/>
  </r>
  <r>
    <d v="2023-07-16T00:00:00"/>
    <x v="3"/>
    <x v="3"/>
    <x v="2"/>
    <s v="Fair"/>
    <n v="17.714392801515999"/>
    <n v="1320.19878769773"/>
    <n v="1676.3527746166101"/>
    <n v="9.39542868838004"/>
    <x v="0"/>
    <n v="770.14101954798002"/>
    <n v="63199.3121920704"/>
    <n v="399103.05393918802"/>
    <n v="28.017775449459901"/>
    <n v="1.03723988374512"/>
    <n v="0.56108569465984504"/>
    <n v="3"/>
    <n v="96.9339878777904"/>
    <n v="335903.7417471176"/>
    <x v="1"/>
  </r>
  <r>
    <d v="2023-07-23T00:00:00"/>
    <x v="4"/>
    <x v="3"/>
    <x v="2"/>
    <s v="Good"/>
    <n v="18.124040595957101"/>
    <n v="1201.54315779528"/>
    <n v="1316.3700659830599"/>
    <n v="7.3574492577169597"/>
    <x v="2"/>
    <n v="1804.1002791241899"/>
    <n v="194774.944266042"/>
    <n v="697670.73323070304"/>
    <n v="32.575561426799503"/>
    <n v="0.17107131150348301"/>
    <n v="0.53087440339549297"/>
    <n v="6"/>
    <n v="95.239647675690193"/>
    <n v="502895.78896466107"/>
    <x v="1"/>
  </r>
  <r>
    <d v="2023-07-30T00:00:00"/>
    <x v="4"/>
    <x v="2"/>
    <x v="2"/>
    <s v="Fair"/>
    <n v="24.660120497556299"/>
    <n v="1759.81998987721"/>
    <n v="1698.52664474015"/>
    <n v="12.3125408171815"/>
    <x v="2"/>
    <n v="1855.2499144282201"/>
    <n v="424726.04743919801"/>
    <n v="187051.654040658"/>
    <n v="29.630618417511201"/>
    <n v="0.178393208296619"/>
    <n v="0.66677199842919599"/>
    <n v="4"/>
    <n v="71.940417697068597"/>
    <n v="-237674.39339854001"/>
    <x v="1"/>
  </r>
  <r>
    <d v="2023-08-06T00:00:00"/>
    <x v="1"/>
    <x v="1"/>
    <x v="2"/>
    <s v="Good"/>
    <n v="21.806238361963398"/>
    <n v="1735.3634517666801"/>
    <n v="1946.14556639989"/>
    <n v="7.7425505518772697"/>
    <x v="0"/>
    <n v="308.757293695741"/>
    <n v="425988.77813858399"/>
    <n v="616553.12271807797"/>
    <n v="56.021044296934797"/>
    <n v="0.42410447749558799"/>
    <n v="1.3593843293202501"/>
    <n v="7"/>
    <n v="91.108529927198205"/>
    <n v="190564.34457949398"/>
    <x v="2"/>
  </r>
  <r>
    <d v="2023-08-13T00:00:00"/>
    <x v="1"/>
    <x v="1"/>
    <x v="0"/>
    <s v="Critical"/>
    <n v="10.9772335883741"/>
    <n v="2303.5888809431299"/>
    <n v="1146.43080686234"/>
    <n v="5.79428107817363"/>
    <x v="2"/>
    <n v="435.06862777247301"/>
    <n v="489296.84696951899"/>
    <n v="155463.73919276899"/>
    <n v="57.5886358975606"/>
    <n v="0.50045156361355703"/>
    <n v="0.57190047158138302"/>
    <n v="1"/>
    <n v="58.851859923864403"/>
    <n v="-333833.10777675"/>
    <x v="2"/>
  </r>
  <r>
    <d v="2023-08-20T00:00:00"/>
    <x v="4"/>
    <x v="1"/>
    <x v="2"/>
    <s v="None"/>
    <n v="12.5821520788386"/>
    <n v="1553.07357207515"/>
    <n v="1045.5758241552201"/>
    <n v="8.9351151978891501"/>
    <x v="2"/>
    <n v="373.19534991832802"/>
    <n v="436582.84060413198"/>
    <n v="151248.54117072301"/>
    <n v="66.546292514315894"/>
    <n v="0.36633808118538902"/>
    <n v="0.85680369128572897"/>
    <n v="8"/>
    <n v="77.102072389911299"/>
    <n v="-285334.299433409"/>
    <x v="2"/>
  </r>
  <r>
    <d v="2023-08-27T00:00:00"/>
    <x v="2"/>
    <x v="0"/>
    <x v="1"/>
    <s v="Critical"/>
    <n v="22.186834188946701"/>
    <n v="1677.84558089149"/>
    <n v="1505.3180300188001"/>
    <n v="8.3532479677250198"/>
    <x v="0"/>
    <n v="428.61870148669902"/>
    <n v="174613.28041184999"/>
    <n v="252370.88857471701"/>
    <n v="54.8787680293986"/>
    <n v="0.95406910755604202"/>
    <n v="1.42088463361652"/>
    <n v="9"/>
    <n v="78.695048661849"/>
    <n v="77757.608162867022"/>
    <x v="2"/>
  </r>
  <r>
    <d v="2023-09-03T00:00:00"/>
    <x v="0"/>
    <x v="1"/>
    <x v="0"/>
    <s v="Critical"/>
    <n v="23.931997046171102"/>
    <n v="605.78138938924303"/>
    <n v="1181.82422537869"/>
    <n v="13.703596713426"/>
    <x v="1"/>
    <n v="923.88896114439103"/>
    <n v="209394.834048408"/>
    <n v="212293.84576227699"/>
    <n v="71.119306696702793"/>
    <n v="1.3463756070510799"/>
    <n v="1.45878754372272"/>
    <n v="1"/>
    <n v="65.974656451001294"/>
    <n v="2899.0117138689966"/>
    <x v="3"/>
  </r>
  <r>
    <d v="2023-09-10T00:00:00"/>
    <x v="1"/>
    <x v="2"/>
    <x v="1"/>
    <s v="None"/>
    <n v="15.887344765801201"/>
    <n v="1609.0960912434"/>
    <n v="146.09515235957099"/>
    <n v="13.7669232313331"/>
    <x v="2"/>
    <n v="1491.89972412064"/>
    <n v="425934.53045932599"/>
    <n v="594896.76759655599"/>
    <n v="39.951056452774097"/>
    <n v="1.3240923548708601"/>
    <n v="0.97674114030731496"/>
    <n v="8"/>
    <n v="61.680923962837703"/>
    <n v="168962.23713723"/>
    <x v="3"/>
  </r>
  <r>
    <d v="2023-09-17T00:00:00"/>
    <x v="2"/>
    <x v="4"/>
    <x v="1"/>
    <s v="Critical"/>
    <n v="20.574301167938401"/>
    <n v="603.42587456395495"/>
    <n v="491.54174999559598"/>
    <n v="8.5722031605083409"/>
    <x v="1"/>
    <n v="379.01058552529503"/>
    <n v="182487.19970405701"/>
    <n v="284193.57515548199"/>
    <n v="68.058592938755396"/>
    <n v="1.3585109032683"/>
    <n v="1.4152512733215901"/>
    <n v="3"/>
    <n v="50.8657212224687"/>
    <n v="101706.37545142497"/>
    <x v="3"/>
  </r>
  <r>
    <d v="2023-09-24T00:00:00"/>
    <x v="4"/>
    <x v="2"/>
    <x v="2"/>
    <s v="Fair"/>
    <n v="22.523026280481801"/>
    <n v="2426.1855427963401"/>
    <n v="1121.8766132964499"/>
    <n v="7.3143861590072099"/>
    <x v="3"/>
    <n v="1200.2849718657801"/>
    <n v="174106.987008172"/>
    <n v="723697.25380086899"/>
    <n v="47.139010385605097"/>
    <n v="0.792662578856977"/>
    <n v="1.1415209589677699"/>
    <n v="1"/>
    <n v="63.730630106180001"/>
    <n v="549590.26679269702"/>
    <x v="3"/>
  </r>
  <r>
    <d v="2023-10-01T00:00:00"/>
    <x v="0"/>
    <x v="3"/>
    <x v="0"/>
    <s v="Good"/>
    <n v="15.6421093576628"/>
    <n v="1316.7676001617399"/>
    <n v="394.73403806317401"/>
    <n v="10.545641439787801"/>
    <x v="1"/>
    <n v="751.03360873526196"/>
    <n v="48001.485811364197"/>
    <n v="359562.983387071"/>
    <n v="43.700843109666302"/>
    <n v="0.16797315494039899"/>
    <n v="1.3303296836199701"/>
    <n v="1"/>
    <n v="51.640130187028198"/>
    <n v="311561.4975757068"/>
    <x v="4"/>
  </r>
  <r>
    <d v="2023-10-08T00:00:00"/>
    <x v="0"/>
    <x v="4"/>
    <x v="2"/>
    <s v="Fair"/>
    <n v="13.984862809300999"/>
    <n v="760.57130564760303"/>
    <n v="542.82905190024803"/>
    <n v="12.4873319635348"/>
    <x v="2"/>
    <n v="1438.93572044599"/>
    <n v="278683.48389144399"/>
    <n v="495559.54252258397"/>
    <n v="45.605881238800102"/>
    <n v="0.92875827547297796"/>
    <n v="1.3502881285078101"/>
    <n v="1"/>
    <n v="65.206931363083498"/>
    <n v="216876.05863113998"/>
    <x v="4"/>
  </r>
  <r>
    <d v="2023-10-15T00:00:00"/>
    <x v="2"/>
    <x v="3"/>
    <x v="0"/>
    <s v="Good"/>
    <n v="12.888693771597699"/>
    <n v="734.074829996022"/>
    <n v="435.919702565492"/>
    <n v="11.802914002748899"/>
    <x v="2"/>
    <n v="1806.9208465105701"/>
    <n v="58281.170496671002"/>
    <n v="837901.93587028095"/>
    <n v="62.355366844500203"/>
    <n v="1.3042192249752"/>
    <n v="1.1313861898577"/>
    <n v="6"/>
    <n v="54.256810897989098"/>
    <n v="779620.76537360996"/>
    <x v="4"/>
  </r>
  <r>
    <d v="2023-10-22T00:00:00"/>
    <x v="1"/>
    <x v="3"/>
    <x v="2"/>
    <s v="None"/>
    <n v="14.1238644483694"/>
    <n v="1199.48698140133"/>
    <n v="259.86521100567398"/>
    <n v="13.733925864848599"/>
    <x v="2"/>
    <n v="278.40861010334697"/>
    <n v="59953.568609612499"/>
    <n v="524429.72597154405"/>
    <n v="44.5367859104255"/>
    <n v="0.27472187149876298"/>
    <n v="1.2413111524492999"/>
    <n v="8"/>
    <n v="58.993771235128001"/>
    <n v="464476.15736193152"/>
    <x v="4"/>
  </r>
  <r>
    <d v="2023-10-29T00:00:00"/>
    <x v="3"/>
    <x v="2"/>
    <x v="0"/>
    <s v="Fair"/>
    <n v="22.144515080144998"/>
    <n v="2172.9606602257199"/>
    <n v="192.86766229711"/>
    <n v="11.4548159353467"/>
    <x v="2"/>
    <n v="1886.85888748617"/>
    <n v="373067.24849127501"/>
    <n v="651460.01808698406"/>
    <n v="18.161634293251002"/>
    <n v="0.83380480338623797"/>
    <n v="0.76168200310492795"/>
    <n v="5"/>
    <n v="97.952299026347305"/>
    <n v="278392.76959570905"/>
    <x v="4"/>
  </r>
  <r>
    <d v="2023-11-05T00:00:00"/>
    <x v="2"/>
    <x v="2"/>
    <x v="2"/>
    <s v="Fair"/>
    <n v="21.644335847077599"/>
    <n v="2434.90668897251"/>
    <n v="169.71523296460401"/>
    <n v="11.055990274138001"/>
    <x v="2"/>
    <n v="316.44707665346903"/>
    <n v="463896.79089435301"/>
    <n v="292634.09526845498"/>
    <n v="12.019909271125"/>
    <n v="0.69374955399679605"/>
    <n v="1.44867576289275"/>
    <n v="4"/>
    <n v="77.063000330329501"/>
    <n v="-171262.69562589802"/>
    <x v="5"/>
  </r>
  <r>
    <d v="2023-11-12T00:00:00"/>
    <x v="2"/>
    <x v="4"/>
    <x v="1"/>
    <s v="Fair"/>
    <n v="17.238577655414598"/>
    <n v="1913.95725101516"/>
    <n v="1941.57349715903"/>
    <n v="9.2408901123027594"/>
    <x v="1"/>
    <n v="233.501824304281"/>
    <n v="334026.80637415202"/>
    <n v="622825.69472452905"/>
    <n v="14.527439849177"/>
    <n v="1.0918553368186801"/>
    <n v="0.98778518553691597"/>
    <n v="2"/>
    <n v="52.682381615573703"/>
    <n v="288798.88835037703"/>
    <x v="5"/>
  </r>
  <r>
    <d v="2023-11-19T00:00:00"/>
    <x v="4"/>
    <x v="2"/>
    <x v="0"/>
    <s v="Good"/>
    <n v="10.5962479061811"/>
    <n v="2233.3482844810801"/>
    <n v="1621.80563021177"/>
    <n v="9.3173229366185293"/>
    <x v="2"/>
    <n v="389.51924023420497"/>
    <n v="19539.281714790799"/>
    <n v="684941.35334232205"/>
    <n v="60.470467916634298"/>
    <n v="0.29842278618566898"/>
    <n v="1.38197581614075"/>
    <n v="3"/>
    <n v="95.0629780226337"/>
    <n v="665402.0716275312"/>
    <x v="5"/>
  </r>
  <r>
    <d v="2023-11-26T00:00:00"/>
    <x v="0"/>
    <x v="4"/>
    <x v="2"/>
    <s v="Fair"/>
    <n v="20.151096665290101"/>
    <n v="1984.82981368061"/>
    <n v="1520.8242758415099"/>
    <n v="11.404288091843901"/>
    <x v="0"/>
    <n v="1089.51572406125"/>
    <n v="184875.561500682"/>
    <n v="482555.657036333"/>
    <n v="61.596463986848498"/>
    <n v="1.2471157115735001"/>
    <n v="0.94934334005795395"/>
    <n v="8"/>
    <n v="77.624527039710799"/>
    <n v="297680.09553565097"/>
    <x v="5"/>
  </r>
  <r>
    <d v="2023-12-03T00:00:00"/>
    <x v="0"/>
    <x v="1"/>
    <x v="0"/>
    <s v="Fair"/>
    <n v="20.758762911562702"/>
    <n v="1329.72714259032"/>
    <n v="719.06739392791906"/>
    <n v="13.7124338706258"/>
    <x v="2"/>
    <n v="155.070478059718"/>
    <n v="125375.144195288"/>
    <n v="845263.80930764705"/>
    <n v="37.886018212759602"/>
    <n v="1.1117159806699399"/>
    <n v="0.69896421514237095"/>
    <n v="8"/>
    <n v="93.832889220371399"/>
    <n v="719888.6651123591"/>
    <x v="6"/>
  </r>
  <r>
    <d v="2023-12-10T00:00:00"/>
    <x v="0"/>
    <x v="1"/>
    <x v="1"/>
    <s v="Good"/>
    <n v="10.617211153297401"/>
    <n v="1468.0797039491499"/>
    <n v="140.06160716396801"/>
    <n v="14.005379816766601"/>
    <x v="2"/>
    <n v="1041.8309414662799"/>
    <n v="351142.26649521099"/>
    <n v="963117.16415511002"/>
    <n v="38.758879927190499"/>
    <n v="0.76371534703016697"/>
    <n v="1.2480448226340499"/>
    <n v="1"/>
    <n v="61.914971911502299"/>
    <n v="611974.89765989897"/>
    <x v="6"/>
  </r>
  <r>
    <d v="2023-12-17T00:00:00"/>
    <x v="2"/>
    <x v="2"/>
    <x v="1"/>
    <s v="Fair"/>
    <n v="12.8000308364365"/>
    <n v="2453.8284302492598"/>
    <n v="1906.6300490031299"/>
    <n v="10.751852543470999"/>
    <x v="0"/>
    <n v="1089.78801390687"/>
    <n v="128277.87619512"/>
    <n v="504420.58860191097"/>
    <n v="61.8237136338455"/>
    <n v="0.44856143035865298"/>
    <n v="1.3832045362974399"/>
    <n v="2"/>
    <n v="61.542540256946502"/>
    <n v="376142.71240679099"/>
    <x v="6"/>
  </r>
  <r>
    <d v="2023-12-24T00:00:00"/>
    <x v="0"/>
    <x v="4"/>
    <x v="2"/>
    <s v="Good"/>
    <n v="20.580686728749399"/>
    <n v="1556.16962214454"/>
    <n v="409.70487909558102"/>
    <n v="11.7284269225157"/>
    <x v="0"/>
    <n v="1958.5240299951299"/>
    <n v="443714.44648172602"/>
    <n v="717107.42085248604"/>
    <n v="29.702551651376901"/>
    <n v="0.83570738623901097"/>
    <n v="1.3023636738618101"/>
    <n v="7"/>
    <n v="80.126602976607302"/>
    <n v="273392.97437076003"/>
    <x v="6"/>
  </r>
  <r>
    <d v="2023-12-31T00:00:00"/>
    <x v="4"/>
    <x v="2"/>
    <x v="2"/>
    <s v="Fair"/>
    <n v="18.931771696192399"/>
    <n v="2699.1315074587601"/>
    <n v="1662.3516478592001"/>
    <n v="8.2229281816439705"/>
    <x v="0"/>
    <n v="1019.48437815041"/>
    <n v="98193.458614721603"/>
    <n v="731428.46028270805"/>
    <n v="25.3721982989507"/>
    <n v="0.43934795271909499"/>
    <n v="1.3920156846890901"/>
    <n v="3"/>
    <n v="66.840998931300106"/>
    <n v="633235.00166798639"/>
    <x v="6"/>
  </r>
  <r>
    <d v="2024-01-07T00:00:00"/>
    <x v="2"/>
    <x v="2"/>
    <x v="0"/>
    <s v="Critical"/>
    <n v="24.696751373564901"/>
    <n v="1979.80693538677"/>
    <n v="565.18139137421997"/>
    <n v="13.2631553042417"/>
    <x v="0"/>
    <n v="798.97781156384895"/>
    <n v="62637.788460751697"/>
    <n v="888441.49891934404"/>
    <n v="27.198100218095501"/>
    <n v="1.0963992666898901"/>
    <n v="1.3351890134751101"/>
    <n v="1"/>
    <n v="58.783601907104902"/>
    <n v="825803.7104585924"/>
    <x v="7"/>
  </r>
  <r>
    <d v="2024-01-14T00:00:00"/>
    <x v="4"/>
    <x v="3"/>
    <x v="2"/>
    <s v="Fair"/>
    <n v="17.640318678382702"/>
    <n v="566.98473791916501"/>
    <n v="1627.3798458144499"/>
    <n v="6.4020260026338196"/>
    <x v="0"/>
    <n v="677.19340488487205"/>
    <n v="93808.972105182998"/>
    <n v="71956.891776196499"/>
    <n v="50.882182621678297"/>
    <n v="0.31492364861690098"/>
    <n v="0.52393664389662697"/>
    <n v="6"/>
    <n v="78.269380222194201"/>
    <n v="-21852.0803289865"/>
    <x v="7"/>
  </r>
  <r>
    <d v="2024-01-21T00:00:00"/>
    <x v="4"/>
    <x v="1"/>
    <x v="1"/>
    <s v="Critical"/>
    <n v="11.672912020409701"/>
    <n v="2461.9379155919801"/>
    <n v="785.26568159810597"/>
    <n v="12.855083399012599"/>
    <x v="2"/>
    <n v="1101.93461081091"/>
    <n v="124408.424159225"/>
    <n v="785138.28036126005"/>
    <n v="42.0589715836905"/>
    <n v="0.79850910668194997"/>
    <n v="1.4563088158412001"/>
    <n v="6"/>
    <n v="84.635041847188305"/>
    <n v="660729.85620203509"/>
    <x v="7"/>
  </r>
  <r>
    <d v="2024-01-28T00:00:00"/>
    <x v="4"/>
    <x v="4"/>
    <x v="1"/>
    <s v="Fair"/>
    <n v="12.694926114111"/>
    <n v="1559.7943274230399"/>
    <n v="1480.1823831627701"/>
    <n v="12.5956315773753"/>
    <x v="2"/>
    <n v="1699.80273616605"/>
    <n v="172200.71587427901"/>
    <n v="346213.130741367"/>
    <n v="30.8741093473623"/>
    <n v="1.3869023246604599"/>
    <n v="1.1657274745941499"/>
    <n v="1"/>
    <n v="61.371099115909502"/>
    <n v="174012.41486708799"/>
    <x v="7"/>
  </r>
  <r>
    <d v="2024-02-04T00:00:00"/>
    <x v="1"/>
    <x v="3"/>
    <x v="1"/>
    <s v="Critical"/>
    <n v="10.795976462574"/>
    <n v="1460.66749091872"/>
    <n v="1996.8300882384899"/>
    <n v="6.5076421829458901"/>
    <x v="0"/>
    <n v="312.71403773869798"/>
    <n v="200661.39082005399"/>
    <n v="876469.13675038505"/>
    <n v="33.6788444369136"/>
    <n v="1.19645261071114"/>
    <n v="0.67551750749184503"/>
    <n v="4"/>
    <n v="51.783341495854799"/>
    <n v="675807.74593033106"/>
    <x v="8"/>
  </r>
  <r>
    <d v="2024-02-11T00:00:00"/>
    <x v="0"/>
    <x v="4"/>
    <x v="2"/>
    <s v="Fair"/>
    <n v="15.7863456599261"/>
    <n v="2110.1122456453099"/>
    <n v="1373.9272602037299"/>
    <n v="5.48754886765939"/>
    <x v="0"/>
    <n v="1229.03592690459"/>
    <n v="211178.45607214299"/>
    <n v="361507.54048012698"/>
    <n v="69.392573952720397"/>
    <n v="0.99343433711538598"/>
    <n v="1.28668366181774"/>
    <n v="5"/>
    <n v="66.798854476306005"/>
    <n v="150329.08440798399"/>
    <x v="8"/>
  </r>
  <r>
    <d v="2024-02-18T00:00:00"/>
    <x v="1"/>
    <x v="1"/>
    <x v="2"/>
    <s v="Critical"/>
    <n v="15.0725719770548"/>
    <n v="2116.5856885759699"/>
    <n v="1017.58778113167"/>
    <n v="11.8927687792707"/>
    <x v="0"/>
    <n v="965.65261973832003"/>
    <n v="391151.886036387"/>
    <n v="425894.02187022998"/>
    <n v="30.557744821337401"/>
    <n v="0.87732775177506706"/>
    <n v="1.48930073003315"/>
    <n v="5"/>
    <n v="91.688043807930597"/>
    <n v="34742.135833842971"/>
    <x v="8"/>
  </r>
  <r>
    <d v="2024-02-25T00:00:00"/>
    <x v="4"/>
    <x v="1"/>
    <x v="1"/>
    <s v="Critical"/>
    <n v="21.077535050963501"/>
    <n v="925.54654579017802"/>
    <n v="1054.19929169023"/>
    <n v="6.5235233751287396"/>
    <x v="0"/>
    <n v="573.73421630707298"/>
    <n v="373144.79689834599"/>
    <n v="118177.067806348"/>
    <n v="44.490903460986303"/>
    <n v="1.15916706563442"/>
    <n v="1.3804974260138601"/>
    <n v="1"/>
    <n v="95.123399350174793"/>
    <n v="-254967.72909199799"/>
    <x v="8"/>
  </r>
  <r>
    <d v="2024-03-03T00:00:00"/>
    <x v="2"/>
    <x v="1"/>
    <x v="2"/>
    <s v="Critical"/>
    <n v="19.338011442608"/>
    <n v="1352.07704730606"/>
    <n v="255.44584261672401"/>
    <n v="14.138605145084799"/>
    <x v="2"/>
    <n v="902.48988040529503"/>
    <n v="246724.88089032099"/>
    <n v="838132.94706791802"/>
    <n v="51.640601048274199"/>
    <n v="0.34991473833689102"/>
    <n v="1.11738754255888"/>
    <n v="1"/>
    <n v="66.782103512094693"/>
    <n v="591408.06617759704"/>
    <x v="9"/>
  </r>
  <r>
    <d v="2024-03-10T00:00:00"/>
    <x v="4"/>
    <x v="1"/>
    <x v="2"/>
    <s v="Critical"/>
    <n v="10.569350549167501"/>
    <n v="2856.26946212754"/>
    <n v="1072.82136818037"/>
    <n v="6.3807601233951798"/>
    <x v="1"/>
    <n v="1741.9546186744001"/>
    <n v="320454.65245884901"/>
    <n v="110835.70105545"/>
    <n v="25.1548832730737"/>
    <n v="0.98338381892181403"/>
    <n v="1.41678902408705"/>
    <n v="2"/>
    <n v="90.085824832788305"/>
    <n v="-209618.951403399"/>
    <x v="9"/>
  </r>
  <r>
    <d v="2024-03-17T00:00:00"/>
    <x v="1"/>
    <x v="4"/>
    <x v="2"/>
    <s v="Critical"/>
    <n v="18.033210159913999"/>
    <n v="2594.1329304953001"/>
    <n v="514.70971124503706"/>
    <n v="9.3719212114057093"/>
    <x v="0"/>
    <n v="445.644095741341"/>
    <n v="99720.071730170894"/>
    <n v="937062.78676731302"/>
    <n v="27.7558547268867"/>
    <n v="0.939405507644958"/>
    <n v="1.29004956867078"/>
    <n v="5"/>
    <n v="72.326755450217803"/>
    <n v="837342.71503714216"/>
    <x v="9"/>
  </r>
  <r>
    <d v="2024-03-24T00:00:00"/>
    <x v="0"/>
    <x v="4"/>
    <x v="1"/>
    <s v="Fair"/>
    <n v="17.773680187252399"/>
    <n v="2259.7578436736298"/>
    <n v="932.51687231978894"/>
    <n v="5.2987126710743304"/>
    <x v="2"/>
    <n v="842.18978224849604"/>
    <n v="383114.21668723499"/>
    <n v="928119.47611153999"/>
    <n v="35.736522480242598"/>
    <n v="0.443856216743301"/>
    <n v="1.28235646902744"/>
    <n v="2"/>
    <n v="94.288747742773097"/>
    <n v="545005.25942430506"/>
    <x v="9"/>
  </r>
  <r>
    <d v="2024-03-31T00:00:00"/>
    <x v="2"/>
    <x v="2"/>
    <x v="2"/>
    <s v="Fair"/>
    <n v="20.137397415988701"/>
    <n v="1498.67766195839"/>
    <n v="1197.0312390358899"/>
    <n v="9.8260259242258599"/>
    <x v="2"/>
    <n v="953.60732497192703"/>
    <n v="269249.28381018998"/>
    <n v="439116.15603098302"/>
    <n v="36.581083844641597"/>
    <n v="0.68275286136817603"/>
    <n v="1.05633684665674"/>
    <n v="7"/>
    <n v="99.083815030058503"/>
    <n v="169866.87222079304"/>
    <x v="9"/>
  </r>
  <r>
    <d v="2024-04-07T00:00:00"/>
    <x v="2"/>
    <x v="2"/>
    <x v="2"/>
    <s v="Good"/>
    <n v="20.502729429726799"/>
    <n v="673.52608998505104"/>
    <n v="755.53244485594701"/>
    <n v="6.4454666159785603"/>
    <x v="3"/>
    <n v="1926.0421718789801"/>
    <n v="372032.73406859598"/>
    <n v="694696.51035839994"/>
    <n v="52.794166270749599"/>
    <n v="1.0921775924767101"/>
    <n v="1.16883560354814"/>
    <n v="5"/>
    <n v="62.673288949428297"/>
    <n v="322663.77628980397"/>
    <x v="10"/>
  </r>
  <r>
    <d v="2024-04-14T00:00:00"/>
    <x v="0"/>
    <x v="0"/>
    <x v="1"/>
    <s v="Good"/>
    <n v="21.4224041029793"/>
    <n v="1020.23948686542"/>
    <n v="1009.40952596417"/>
    <n v="14.208116939627899"/>
    <x v="1"/>
    <n v="1334.9366555873801"/>
    <n v="106164.584547698"/>
    <n v="469633.13926626497"/>
    <n v="44.330270285992697"/>
    <n v="0.73612666905053503"/>
    <n v="1.42692721320629"/>
    <n v="6"/>
    <n v="96.615793501979695"/>
    <n v="363468.55471856694"/>
    <x v="10"/>
  </r>
  <r>
    <d v="2024-04-21T00:00:00"/>
    <x v="4"/>
    <x v="3"/>
    <x v="1"/>
    <s v="Critical"/>
    <n v="24.625777910708798"/>
    <n v="1261.6831645953"/>
    <n v="843.17702345451596"/>
    <n v="7.9745516441306199"/>
    <x v="2"/>
    <n v="1065.4109584906801"/>
    <n v="480142.359640871"/>
    <n v="461538.76147892303"/>
    <n v="68.895906967437796"/>
    <n v="0.30314921616378998"/>
    <n v="0.794557297861752"/>
    <n v="3"/>
    <n v="76.517453628406003"/>
    <n v="-18603.598161947972"/>
    <x v="10"/>
  </r>
  <r>
    <d v="2024-04-28T00:00:00"/>
    <x v="1"/>
    <x v="3"/>
    <x v="1"/>
    <s v="Good"/>
    <n v="22.762168505705102"/>
    <n v="826.71638407304602"/>
    <n v="928.34198418532003"/>
    <n v="6.5971037680206503"/>
    <x v="1"/>
    <n v="1085.90309363198"/>
    <n v="89373.994160856295"/>
    <n v="367353.401495428"/>
    <n v="39.133410551136301"/>
    <n v="0.98862054617401796"/>
    <n v="1.23777127232343"/>
    <n v="9"/>
    <n v="93.5438573377143"/>
    <n v="277979.4073345717"/>
    <x v="10"/>
  </r>
  <r>
    <d v="2024-05-05T00:00:00"/>
    <x v="3"/>
    <x v="2"/>
    <x v="0"/>
    <s v="Critical"/>
    <n v="22.893306003961499"/>
    <n v="2914.6786920938298"/>
    <n v="504.1586506054"/>
    <n v="9.6418453292137407"/>
    <x v="2"/>
    <n v="1234.7431971511801"/>
    <n v="288997.97535975598"/>
    <n v="243165.626307901"/>
    <n v="49.6877307983778"/>
    <n v="0.85978167238218495"/>
    <n v="1.1697477936773599"/>
    <n v="8"/>
    <n v="53.656436390525101"/>
    <n v="-45832.349051854981"/>
    <x v="11"/>
  </r>
  <r>
    <d v="2024-05-12T00:00:00"/>
    <x v="0"/>
    <x v="4"/>
    <x v="0"/>
    <s v="Critical"/>
    <n v="24.663078578946401"/>
    <n v="707.74277628978803"/>
    <n v="1212.2914769563499"/>
    <n v="12.0790929694644"/>
    <x v="0"/>
    <n v="1432.4958729110499"/>
    <n v="390339.145010571"/>
    <n v="122206.862458861"/>
    <n v="31.2285722963212"/>
    <n v="0.27906727566520001"/>
    <n v="1.3053624567937301"/>
    <n v="2"/>
    <n v="66.340457604985204"/>
    <n v="-268132.28255171003"/>
    <x v="11"/>
  </r>
  <r>
    <d v="2024-05-19T00:00:00"/>
    <x v="2"/>
    <x v="0"/>
    <x v="2"/>
    <s v="Fair"/>
    <n v="22.499067179712199"/>
    <n v="889.15999314984299"/>
    <n v="1052.36444973782"/>
    <n v="14.381192732192501"/>
    <x v="2"/>
    <n v="804.031325548366"/>
    <n v="351884.97841782798"/>
    <n v="748183.35996400798"/>
    <n v="35.220826861145802"/>
    <n v="0.703275445498868"/>
    <n v="1.44532316782703"/>
    <n v="7"/>
    <n v="91.091409759529199"/>
    <n v="396298.38154618"/>
    <x v="11"/>
  </r>
  <r>
    <d v="2024-05-26T00:00:00"/>
    <x v="1"/>
    <x v="2"/>
    <x v="0"/>
    <s v="Good"/>
    <n v="23.519495712550299"/>
    <n v="711.77641356658899"/>
    <n v="633.87693327319596"/>
    <n v="13.1659134188615"/>
    <x v="0"/>
    <n v="1186.71818047632"/>
    <n v="159337.44267081699"/>
    <n v="898776.73229198705"/>
    <n v="37.950590557336298"/>
    <n v="0.45628141385170401"/>
    <n v="0.89237007991794104"/>
    <n v="1"/>
    <n v="57.248433091347799"/>
    <n v="739439.28962117003"/>
    <x v="11"/>
  </r>
  <r>
    <d v="2024-06-02T00:00:00"/>
    <x v="0"/>
    <x v="2"/>
    <x v="2"/>
    <s v="Fair"/>
    <n v="22.713068803167399"/>
    <n v="874.46884044878095"/>
    <n v="1418.31069685698"/>
    <n v="14.4875434064563"/>
    <x v="0"/>
    <n v="727.10125489150903"/>
    <n v="423219.81065960199"/>
    <n v="182747.38042214201"/>
    <n v="23.7243048058094"/>
    <n v="0.50998686777511903"/>
    <n v="1.18433589195439"/>
    <n v="9"/>
    <n v="66.190518542799794"/>
    <n v="-240472.43023745998"/>
    <x v="0"/>
  </r>
  <r>
    <d v="2024-06-09T00:00:00"/>
    <x v="3"/>
    <x v="3"/>
    <x v="2"/>
    <s v="None"/>
    <n v="18.9626422081271"/>
    <n v="530.56088970759197"/>
    <n v="625.97140746422599"/>
    <n v="5.4305957563136502"/>
    <x v="2"/>
    <n v="1885.5057529896901"/>
    <n v="84982.276409106096"/>
    <n v="55513.063157547898"/>
    <n v="56.820275067006001"/>
    <n v="1.1095478766643001"/>
    <n v="0.57147696543074"/>
    <n v="5"/>
    <n v="86.371875908452594"/>
    <n v="-29469.213251558198"/>
    <x v="0"/>
  </r>
  <r>
    <d v="2024-06-16T00:00:00"/>
    <x v="0"/>
    <x v="2"/>
    <x v="0"/>
    <s v="Fair"/>
    <n v="15.780487943499701"/>
    <n v="1206.9737475294301"/>
    <n v="1786.14389444992"/>
    <n v="5.5775589580153504"/>
    <x v="0"/>
    <n v="1637.7168306425599"/>
    <n v="173687.277600437"/>
    <n v="600823.53861032706"/>
    <n v="25.451576234750299"/>
    <n v="0.58348117531529298"/>
    <n v="1.0661918710785401"/>
    <n v="9"/>
    <n v="97.751300635089706"/>
    <n v="427136.26100989006"/>
    <x v="0"/>
  </r>
  <r>
    <d v="2024-06-23T00:00:00"/>
    <x v="2"/>
    <x v="3"/>
    <x v="2"/>
    <s v="Fair"/>
    <n v="21.657861712015499"/>
    <n v="1362.95286228287"/>
    <n v="540.50429313937195"/>
    <n v="7.3029931881201602"/>
    <x v="3"/>
    <n v="1805.48740216754"/>
    <n v="377017.72875250899"/>
    <n v="50897.727128555103"/>
    <n v="13.5557000865692"/>
    <n v="1.06380937587286"/>
    <n v="0.72460312633195401"/>
    <n v="9"/>
    <n v="82.950154003654305"/>
    <n v="-326120.00162395387"/>
    <x v="0"/>
  </r>
  <r>
    <d v="2024-06-30T00:00:00"/>
    <x v="0"/>
    <x v="2"/>
    <x v="1"/>
    <s v="Critical"/>
    <n v="19.7205401950586"/>
    <n v="806.14723905083395"/>
    <n v="569.412931639524"/>
    <n v="14.833652968705"/>
    <x v="1"/>
    <n v="278.76099579707397"/>
    <n v="426037.33553910803"/>
    <n v="286708.12392623501"/>
    <n v="71.972415300515493"/>
    <n v="0.76600880509908498"/>
    <n v="0.97255444064883101"/>
    <n v="6"/>
    <n v="61.343748343451502"/>
    <n v="-139329.21161287301"/>
    <x v="0"/>
  </r>
  <r>
    <d v="2023-06-04T00:00:00"/>
    <x v="2"/>
    <x v="3"/>
    <x v="1"/>
    <s v="None"/>
    <n v="24.781993990490001"/>
    <n v="2971.73710642182"/>
    <n v="742.60699455707902"/>
    <n v="11.854176194155301"/>
    <x v="2"/>
    <n v="1241.4955918911501"/>
    <n v="322287.55285901"/>
    <n v="90322.237183612"/>
    <n v="47.222536823205999"/>
    <n v="0.98480122627550903"/>
    <n v="1.0860805695814699"/>
    <n v="6"/>
    <n v="67.953341961373596"/>
    <n v="-231965.31567539799"/>
    <x v="0"/>
  </r>
  <r>
    <d v="2023-06-11T00:00:00"/>
    <x v="0"/>
    <x v="3"/>
    <x v="0"/>
    <s v="Fair"/>
    <n v="12.6519453832225"/>
    <n v="1661.6398119862199"/>
    <n v="1984.8499588622401"/>
    <n v="14.722186001743299"/>
    <x v="1"/>
    <n v="1875.99660674349"/>
    <n v="131282.07320336899"/>
    <n v="851170.65508792305"/>
    <n v="18.018146657988201"/>
    <n v="1.4287572488206299"/>
    <n v="1.1142397845556"/>
    <n v="7"/>
    <n v="84.485407354441094"/>
    <n v="719888.58188455412"/>
    <x v="0"/>
  </r>
  <r>
    <d v="2023-06-18T00:00:00"/>
    <x v="3"/>
    <x v="4"/>
    <x v="2"/>
    <s v="Critical"/>
    <n v="14.191000325535001"/>
    <n v="1981.1731615894"/>
    <n v="640.00398598688798"/>
    <n v="10.0669348698242"/>
    <x v="2"/>
    <n v="657.57158292305405"/>
    <n v="81284.126597823095"/>
    <n v="330826.97450507298"/>
    <n v="45.91157729295"/>
    <n v="0.76767282096394995"/>
    <n v="0.86176821057705699"/>
    <n v="4"/>
    <n v="50.358286885835703"/>
    <n v="249542.84790724987"/>
    <x v="0"/>
  </r>
  <r>
    <d v="2023-06-25T00:00:00"/>
    <x v="1"/>
    <x v="4"/>
    <x v="2"/>
    <s v="None"/>
    <n v="11.9400465183994"/>
    <n v="1567.33483010856"/>
    <n v="1046.3165721733701"/>
    <n v="5.3579319540434902"/>
    <x v="0"/>
    <n v="1340.18126933811"/>
    <n v="187435.771952999"/>
    <n v="176213.18857656501"/>
    <n v="21.4470883225802"/>
    <n v="0.33390228005501499"/>
    <n v="0.77469648104160205"/>
    <n v="3"/>
    <n v="76.869437077742901"/>
    <n v="-11222.583376433991"/>
    <x v="0"/>
  </r>
  <r>
    <d v="2023-07-02T00:00:00"/>
    <x v="4"/>
    <x v="3"/>
    <x v="2"/>
    <s v="Good"/>
    <n v="24.894072183326401"/>
    <n v="2460.6778609584298"/>
    <n v="430.88747661810999"/>
    <n v="10.4941474411575"/>
    <x v="1"/>
    <n v="777.42602013220699"/>
    <n v="270179.95941500901"/>
    <n v="769095.12600978499"/>
    <n v="13.698837306451599"/>
    <n v="0.75271828691523102"/>
    <n v="1.24546847234115"/>
    <n v="6"/>
    <n v="75.887079706975797"/>
    <n v="498915.16659477598"/>
    <x v="1"/>
  </r>
  <r>
    <d v="2023-07-09T00:00:00"/>
    <x v="1"/>
    <x v="4"/>
    <x v="1"/>
    <s v="Critical"/>
    <n v="16.733885223706601"/>
    <n v="808.79209608933104"/>
    <n v="1518.3678485074199"/>
    <n v="13.7479268809119"/>
    <x v="0"/>
    <n v="623.25595444023702"/>
    <n v="312028.61248850002"/>
    <n v="166238.70754352599"/>
    <n v="20.814018338639201"/>
    <n v="0.32995392490083802"/>
    <n v="1.1428670475104401"/>
    <n v="7"/>
    <n v="93.721298712664606"/>
    <n v="-145789.90494497403"/>
    <x v="1"/>
  </r>
  <r>
    <d v="2023-07-16T00:00:00"/>
    <x v="2"/>
    <x v="4"/>
    <x v="0"/>
    <s v="Fair"/>
    <n v="12.960590321321799"/>
    <n v="2641.4190621786902"/>
    <n v="1925.8460358295499"/>
    <n v="7.7741618607121996"/>
    <x v="0"/>
    <n v="1603.58356908633"/>
    <n v="30399.6614963463"/>
    <n v="151602.62319972401"/>
    <n v="56.053863317427698"/>
    <n v="1.3096924403179999"/>
    <n v="0.62240216298397399"/>
    <n v="2"/>
    <n v="86.359634606679293"/>
    <n v="121202.96170337772"/>
    <x v="1"/>
  </r>
  <r>
    <d v="2023-07-23T00:00:00"/>
    <x v="2"/>
    <x v="2"/>
    <x v="1"/>
    <s v="Good"/>
    <n v="18.831381608710501"/>
    <n v="2975.2754179579201"/>
    <n v="779.10436082559897"/>
    <n v="11.2668107507307"/>
    <x v="1"/>
    <n v="1645.2100790909501"/>
    <n v="98554.982492288298"/>
    <n v="206398.56626585001"/>
    <n v="42.284514321587402"/>
    <n v="0.58226693312450095"/>
    <n v="1.2990666429037401"/>
    <n v="6"/>
    <n v="65.197609317241202"/>
    <n v="107843.58377356171"/>
    <x v="1"/>
  </r>
  <r>
    <d v="2023-07-30T00:00:00"/>
    <x v="0"/>
    <x v="3"/>
    <x v="1"/>
    <s v="Critical"/>
    <n v="17.5638560454904"/>
    <n v="1533.19634509556"/>
    <n v="1978.0443972046601"/>
    <n v="7.4974266208602502"/>
    <x v="2"/>
    <n v="1274.8420148217001"/>
    <n v="121679.31947868501"/>
    <n v="656267.40988569695"/>
    <n v="28.223263727170298"/>
    <n v="1.3117618679807399"/>
    <n v="0.61495979332063"/>
    <n v="5"/>
    <n v="93.663194560400896"/>
    <n v="534588.09040701191"/>
    <x v="1"/>
  </r>
  <r>
    <d v="2023-08-06T00:00:00"/>
    <x v="4"/>
    <x v="3"/>
    <x v="2"/>
    <s v="Fair"/>
    <n v="24.240437251687901"/>
    <n v="1900.47113541661"/>
    <n v="1197.7394777700599"/>
    <n v="12.477006569422301"/>
    <x v="0"/>
    <n v="777.64398727052401"/>
    <n v="499710.90593105898"/>
    <n v="232670.31963193099"/>
    <n v="41.373359133323603"/>
    <n v="0.42272188671543898"/>
    <n v="0.87383586273897595"/>
    <n v="7"/>
    <n v="62.344529564405299"/>
    <n v="-267040.58629912802"/>
    <x v="2"/>
  </r>
  <r>
    <d v="2023-08-13T00:00:00"/>
    <x v="1"/>
    <x v="1"/>
    <x v="2"/>
    <s v="Fair"/>
    <n v="20.7964058591423"/>
    <n v="2831.2598432956001"/>
    <n v="67.446009890561498"/>
    <n v="5.3077057120311197"/>
    <x v="0"/>
    <n v="1817.7174239933699"/>
    <n v="216050.745501786"/>
    <n v="558066.53165660601"/>
    <n v="26.1169414016858"/>
    <n v="0.190023384674636"/>
    <n v="0.761442031948808"/>
    <n v="9"/>
    <n v="61.230763584256501"/>
    <n v="342015.78615482"/>
    <x v="2"/>
  </r>
  <r>
    <d v="2023-08-20T00:00:00"/>
    <x v="0"/>
    <x v="3"/>
    <x v="1"/>
    <s v="Good"/>
    <n v="11.3501290954972"/>
    <n v="1346.6459178185301"/>
    <n v="912.28717953735702"/>
    <n v="6.0011010536598999"/>
    <x v="2"/>
    <n v="1186.75271709905"/>
    <n v="327558.84644333698"/>
    <n v="331888.237126188"/>
    <n v="26.419564866958002"/>
    <n v="1.0383890605348201"/>
    <n v="1.18565765439818"/>
    <n v="1"/>
    <n v="95.192589744098598"/>
    <n v="4329.3906828510226"/>
    <x v="2"/>
  </r>
  <r>
    <d v="2023-08-27T00:00:00"/>
    <x v="2"/>
    <x v="2"/>
    <x v="0"/>
    <s v="Fair"/>
    <n v="12.113575416447199"/>
    <n v="798.40117703822295"/>
    <n v="136.30957619076"/>
    <n v="7.4929552035132296"/>
    <x v="0"/>
    <n v="188.56641245491201"/>
    <n v="390381.86714948202"/>
    <n v="722811.34847404005"/>
    <n v="50.479804790475903"/>
    <n v="0.83886393906565304"/>
    <n v="1.23261248166934"/>
    <n v="2"/>
    <n v="69.678158234977801"/>
    <n v="332429.48132455803"/>
    <x v="2"/>
  </r>
  <r>
    <d v="2023-09-03T00:00:00"/>
    <x v="4"/>
    <x v="2"/>
    <x v="2"/>
    <s v="Fair"/>
    <n v="14.9367208495529"/>
    <n v="2189.4811179022099"/>
    <n v="174.53551594812899"/>
    <n v="5.8790294427216496"/>
    <x v="2"/>
    <n v="1469.2091349131999"/>
    <n v="136736.418451176"/>
    <n v="90561.680836271204"/>
    <n v="32.339198222209902"/>
    <n v="1.4349097627657601"/>
    <n v="1.2462132126740899"/>
    <n v="6"/>
    <n v="68.436686766722005"/>
    <n v="-46174.737614904792"/>
    <x v="3"/>
  </r>
  <r>
    <d v="2023-09-10T00:00:00"/>
    <x v="1"/>
    <x v="1"/>
    <x v="1"/>
    <s v="Critical"/>
    <n v="18.340238522048399"/>
    <n v="992.587858125916"/>
    <n v="1800.7242825153801"/>
    <n v="10.409159869583499"/>
    <x v="2"/>
    <n v="1216.17411949289"/>
    <n v="201176.233603331"/>
    <n v="904973.75162810099"/>
    <n v="66.822927236390996"/>
    <n v="1.0752860394496999"/>
    <n v="1.3045998314229801"/>
    <n v="1"/>
    <n v="75.161659409445093"/>
    <n v="703797.51802476996"/>
    <x v="3"/>
  </r>
  <r>
    <d v="2023-09-17T00:00:00"/>
    <x v="2"/>
    <x v="1"/>
    <x v="2"/>
    <s v="Critical"/>
    <n v="13.767825419696401"/>
    <n v="1606.3783624249099"/>
    <n v="191.41897137505401"/>
    <n v="13.7261711499199"/>
    <x v="0"/>
    <n v="651.70014727641205"/>
    <n v="133545.20660752201"/>
    <n v="735837.88924816099"/>
    <n v="21.967127266496501"/>
    <n v="0.78873955242733196"/>
    <n v="0.71819182675444504"/>
    <n v="1"/>
    <n v="93.142394698937494"/>
    <n v="602292.68264063902"/>
    <x v="3"/>
  </r>
  <r>
    <d v="2023-09-24T00:00:00"/>
    <x v="4"/>
    <x v="4"/>
    <x v="2"/>
    <s v="Fair"/>
    <n v="11.5712958916722"/>
    <n v="1121.4168179462999"/>
    <n v="1930.79671080497"/>
    <n v="10.2110762342091"/>
    <x v="2"/>
    <n v="1348.0680559952"/>
    <n v="220617.666619845"/>
    <n v="649984.629868594"/>
    <n v="53.455101121380103"/>
    <n v="0.75537489280310399"/>
    <n v="1.2133930333979299"/>
    <n v="8"/>
    <n v="78.405760362621606"/>
    <n v="429366.96324874903"/>
    <x v="3"/>
  </r>
  <r>
    <d v="2023-10-01T00:00:00"/>
    <x v="3"/>
    <x v="3"/>
    <x v="2"/>
    <s v="Critical"/>
    <n v="16.028701717052598"/>
    <n v="1785.8442788602999"/>
    <n v="1985.98012801914"/>
    <n v="13.393421443367"/>
    <x v="1"/>
    <n v="1694.90197653981"/>
    <n v="90997.113794071105"/>
    <n v="150555.76307355901"/>
    <n v="28.509663155225699"/>
    <n v="1.4173997938001199"/>
    <n v="1.1204729678902501"/>
    <n v="2"/>
    <n v="58.881853704234203"/>
    <n v="59558.649279487901"/>
    <x v="4"/>
  </r>
  <r>
    <d v="2023-10-08T00:00:00"/>
    <x v="2"/>
    <x v="3"/>
    <x v="0"/>
    <s v="Fair"/>
    <n v="18.410213068871599"/>
    <n v="2836.9896355790902"/>
    <n v="481.52362924892401"/>
    <n v="13.9770553936944"/>
    <x v="1"/>
    <n v="74.304986576471606"/>
    <n v="286222.59222910402"/>
    <n v="721251.90611484298"/>
    <n v="19.614852100509999"/>
    <n v="1.3486298891619499"/>
    <n v="0.76308819567195296"/>
    <n v="9"/>
    <n v="79.904332774796899"/>
    <n v="435029.31388573896"/>
    <x v="4"/>
  </r>
  <r>
    <d v="2023-10-15T00:00:00"/>
    <x v="1"/>
    <x v="2"/>
    <x v="0"/>
    <s v="Critical"/>
    <n v="10.766360429297"/>
    <n v="1542.1085643669301"/>
    <n v="1425.2393096557701"/>
    <n v="5.7728620893083198"/>
    <x v="2"/>
    <n v="261.78012471047401"/>
    <n v="387726.59299026697"/>
    <n v="815665.64047279197"/>
    <n v="29.979186921327798"/>
    <n v="1.27030105026539"/>
    <n v="1.37798152969413"/>
    <n v="6"/>
    <n v="91.070782146683101"/>
    <n v="427939.047482525"/>
    <x v="4"/>
  </r>
  <r>
    <d v="2023-10-22T00:00:00"/>
    <x v="1"/>
    <x v="4"/>
    <x v="1"/>
    <s v="Critical"/>
    <n v="12.6574209105812"/>
    <n v="1499.7790113907499"/>
    <n v="657.99589836427799"/>
    <n v="8.5971270887179507"/>
    <x v="1"/>
    <n v="1017.13802197338"/>
    <n v="328070.15145322803"/>
    <n v="797884.03169866803"/>
    <n v="28.942000721244401"/>
    <n v="0.51723807618569195"/>
    <n v="1.3753296332690701"/>
    <n v="1"/>
    <n v="74.472410627408195"/>
    <n v="469813.88024544"/>
    <x v="4"/>
  </r>
  <r>
    <d v="2023-10-29T00:00:00"/>
    <x v="3"/>
    <x v="4"/>
    <x v="1"/>
    <s v="Critical"/>
    <n v="13.0994318069025"/>
    <n v="2132.5227460811798"/>
    <n v="1032.8054929063001"/>
    <n v="13.890309036934299"/>
    <x v="2"/>
    <n v="1428.9259406302001"/>
    <n v="211525.43076980099"/>
    <n v="242160.39651872599"/>
    <n v="67.648979230506697"/>
    <n v="0.89676732546340598"/>
    <n v="1.0462032839501001"/>
    <n v="5"/>
    <n v="97.445765227374594"/>
    <n v="30634.965748924995"/>
    <x v="4"/>
  </r>
  <r>
    <d v="2023-11-05T00:00:00"/>
    <x v="4"/>
    <x v="3"/>
    <x v="3"/>
    <s v="Good"/>
    <n v="20.1233192724942"/>
    <n v="1621.1636799948301"/>
    <n v="1038.5519233904799"/>
    <n v="13.8835817896409"/>
    <x v="1"/>
    <n v="1753.15204549702"/>
    <n v="185195.77108481599"/>
    <n v="121155.578654347"/>
    <n v="23.777236684815701"/>
    <n v="0.62551369584421401"/>
    <n v="0.87025324169345097"/>
    <n v="5"/>
    <n v="77.497269947865604"/>
    <n v="-64040.192430468989"/>
    <x v="5"/>
  </r>
  <r>
    <d v="2023-11-12T00:00:00"/>
    <x v="4"/>
    <x v="2"/>
    <x v="1"/>
    <s v="Critical"/>
    <n v="24.7832495379742"/>
    <n v="2364.4543098793902"/>
    <n v="1446.6943285217001"/>
    <n v="5.8215733645976497"/>
    <x v="0"/>
    <n v="267.04764317048898"/>
    <n v="232830.365631775"/>
    <n v="611088.789773806"/>
    <n v="47.3215826324234"/>
    <n v="1.40831790998364"/>
    <n v="1.0050205956026601"/>
    <n v="3"/>
    <n v="58.530895054734103"/>
    <n v="378258.424142031"/>
    <x v="5"/>
  </r>
  <r>
    <d v="2023-11-19T00:00:00"/>
    <x v="0"/>
    <x v="3"/>
    <x v="0"/>
    <s v="None"/>
    <n v="18.092305260535401"/>
    <n v="1022.77274023257"/>
    <n v="1568.4849995774"/>
    <n v="14.5546487939926"/>
    <x v="1"/>
    <n v="1920.4917711840901"/>
    <n v="134764.66425388699"/>
    <n v="429129.57692937402"/>
    <n v="66.651415432662006"/>
    <n v="0.91383848849118099"/>
    <n v="1.01417566091603"/>
    <n v="8"/>
    <n v="53.741992959255498"/>
    <n v="294364.91267548699"/>
    <x v="5"/>
  </r>
  <r>
    <d v="2023-11-26T00:00:00"/>
    <x v="4"/>
    <x v="4"/>
    <x v="1"/>
    <s v="None"/>
    <n v="21.990487117030799"/>
    <n v="690.61598804925598"/>
    <n v="1883.4732061240099"/>
    <n v="5.8777652385248302"/>
    <x v="1"/>
    <n v="1583.50526586872"/>
    <n v="403486.81117967202"/>
    <n v="668740.58534771902"/>
    <n v="41.470765358831997"/>
    <n v="0.22023164490182801"/>
    <n v="0.83279507193440705"/>
    <n v="7"/>
    <n v="84.684116904391303"/>
    <n v="265253.77416804701"/>
    <x v="5"/>
  </r>
  <r>
    <d v="2023-12-03T00:00:00"/>
    <x v="2"/>
    <x v="1"/>
    <x v="0"/>
    <s v="Fair"/>
    <n v="18.0975672386277"/>
    <n v="1031.16437035883"/>
    <n v="1877.79867841641"/>
    <n v="9.6538720311801391"/>
    <x v="0"/>
    <n v="967.36705520625299"/>
    <n v="101922.334748421"/>
    <n v="122219.808870012"/>
    <n v="31.217159773353298"/>
    <n v="0.54674612172262105"/>
    <n v="1.47754269613169"/>
    <n v="5"/>
    <n v="92.348526934156098"/>
    <n v="20297.474121591003"/>
    <x v="6"/>
  </r>
  <r>
    <d v="2023-12-10T00:00:00"/>
    <x v="2"/>
    <x v="1"/>
    <x v="0"/>
    <s v="Critical"/>
    <n v="22.422691053922701"/>
    <n v="1078.5949072354499"/>
    <n v="1165.2842269185801"/>
    <n v="10.339992148678601"/>
    <x v="3"/>
    <n v="273.12761346660898"/>
    <n v="400283.27856652503"/>
    <n v="946959.62824770401"/>
    <n v="17.434981106123502"/>
    <n v="0.81484713815159004"/>
    <n v="1.1239216033200601"/>
    <n v="3"/>
    <n v="62.706972635300403"/>
    <n v="546676.34968117904"/>
    <x v="6"/>
  </r>
  <r>
    <d v="2023-12-17T00:00:00"/>
    <x v="4"/>
    <x v="0"/>
    <x v="0"/>
    <s v="Good"/>
    <n v="20.893984048177401"/>
    <n v="2769.0560619492899"/>
    <n v="396.28480837771701"/>
    <n v="14.347703036954901"/>
    <x v="0"/>
    <n v="548.63640309656205"/>
    <n v="139878.93839509899"/>
    <n v="77859.957668013405"/>
    <n v="51.250557015320503"/>
    <n v="1.2946271044969799"/>
    <n v="0.80199036563577197"/>
    <n v="9"/>
    <n v="68.015537023895803"/>
    <n v="-62018.980727085582"/>
    <x v="6"/>
  </r>
  <r>
    <d v="2023-12-24T00:00:00"/>
    <x v="2"/>
    <x v="3"/>
    <x v="2"/>
    <s v="Critical"/>
    <n v="13.761876203923"/>
    <n v="2715.77628799493"/>
    <n v="1862.22881205311"/>
    <n v="6.8260754872549203"/>
    <x v="1"/>
    <n v="66.443947354650803"/>
    <n v="93344.511696186994"/>
    <n v="676572.82331693498"/>
    <n v="22.294989236539699"/>
    <n v="0.38472610020514603"/>
    <n v="1.32681776588783"/>
    <n v="7"/>
    <n v="70.562720900898597"/>
    <n v="583228.31162074802"/>
    <x v="6"/>
  </r>
  <r>
    <d v="2023-12-31T00:00:00"/>
    <x v="4"/>
    <x v="0"/>
    <x v="2"/>
    <s v="Fair"/>
    <n v="22.1428203508599"/>
    <n v="1101.8806098456901"/>
    <n v="785.40155676539405"/>
    <n v="9.4002474540389205"/>
    <x v="1"/>
    <n v="1352.7920646930199"/>
    <n v="300004.92708014802"/>
    <n v="894555.26441822096"/>
    <n v="56.948792246020297"/>
    <n v="0.98227412882887899"/>
    <n v="1.4458344463935699"/>
    <n v="6"/>
    <n v="56.395810296259597"/>
    <n v="594550.33733807295"/>
    <x v="6"/>
  </r>
  <r>
    <d v="2024-01-07T00:00:00"/>
    <x v="1"/>
    <x v="3"/>
    <x v="2"/>
    <s v="Good"/>
    <n v="12.621879324059901"/>
    <n v="2003.0517785172699"/>
    <n v="52.566167681806498"/>
    <n v="11.616211128342799"/>
    <x v="2"/>
    <n v="189.28545732266599"/>
    <n v="454574.28388213099"/>
    <n v="534611.11658082798"/>
    <n v="54.959386362571699"/>
    <n v="0.698172377162673"/>
    <n v="0.88659539520233899"/>
    <n v="7"/>
    <n v="82.253562092805296"/>
    <n v="80036.832698696991"/>
    <x v="7"/>
  </r>
  <r>
    <d v="2024-01-14T00:00:00"/>
    <x v="1"/>
    <x v="1"/>
    <x v="0"/>
    <s v="Critical"/>
    <n v="11.007009227978401"/>
    <n v="1809.87700069265"/>
    <n v="125.321631021652"/>
    <n v="12.980983577998099"/>
    <x v="2"/>
    <n v="985.70692569237201"/>
    <n v="235680.61805037601"/>
    <n v="830147.39530364296"/>
    <n v="29.8345122309969"/>
    <n v="0.95933394689697904"/>
    <n v="1.37845851101641"/>
    <n v="6"/>
    <n v="85.451265177449301"/>
    <n v="594466.77725326689"/>
    <x v="7"/>
  </r>
  <r>
    <d v="2024-01-21T00:00:00"/>
    <x v="2"/>
    <x v="4"/>
    <x v="2"/>
    <s v="Good"/>
    <n v="16.0724652714478"/>
    <n v="2631.6034055455102"/>
    <n v="1829.0320673041399"/>
    <n v="13.071661545934001"/>
    <x v="0"/>
    <n v="1521.26151478733"/>
    <n v="134687.84361183699"/>
    <n v="933538.99691289605"/>
    <n v="16.544340475354499"/>
    <n v="1.0037122148658399"/>
    <n v="0.82081041455071402"/>
    <n v="6"/>
    <n v="97.621898123003504"/>
    <n v="798851.15330105904"/>
    <x v="7"/>
  </r>
  <r>
    <d v="2024-01-28T00:00:00"/>
    <x v="1"/>
    <x v="2"/>
    <x v="1"/>
    <s v="Fair"/>
    <n v="23.023589329851699"/>
    <n v="989.34581395709802"/>
    <n v="1683.1045334797"/>
    <n v="9.4476221510556293"/>
    <x v="1"/>
    <n v="1745.50990972622"/>
    <n v="83516.536182197495"/>
    <n v="625880.11492195399"/>
    <n v="67.142267892896399"/>
    <n v="1.2661357882448101"/>
    <n v="0.97932184943953504"/>
    <n v="2"/>
    <n v="74.146439058670794"/>
    <n v="542363.57873975649"/>
    <x v="7"/>
  </r>
  <r>
    <d v="2024-02-04T00:00:00"/>
    <x v="3"/>
    <x v="2"/>
    <x v="1"/>
    <s v="Good"/>
    <n v="14.8146414925105"/>
    <n v="1821.3172924825899"/>
    <n v="972.03698460657904"/>
    <n v="7.5560695243250402"/>
    <x v="0"/>
    <n v="1856.68133890494"/>
    <n v="262599.02540282003"/>
    <n v="124768.87536042"/>
    <n v="38.723584770349298"/>
    <n v="0.42115012695814302"/>
    <n v="0.70602357071551802"/>
    <n v="6"/>
    <n v="92.8733265061081"/>
    <n v="-137830.15004240003"/>
    <x v="8"/>
  </r>
  <r>
    <d v="2024-02-11T00:00:00"/>
    <x v="0"/>
    <x v="2"/>
    <x v="2"/>
    <s v="Good"/>
    <n v="15.109271737142"/>
    <n v="1279.75380937163"/>
    <n v="1472.83408132771"/>
    <n v="7.7916706080045204"/>
    <x v="0"/>
    <n v="768.90833741965298"/>
    <n v="334913.60753412102"/>
    <n v="675874.67929095298"/>
    <n v="28.869827699110701"/>
    <n v="0.26980020041934899"/>
    <n v="0.70611608853420504"/>
    <n v="2"/>
    <n v="86.309515610204102"/>
    <n v="340961.07175683195"/>
    <x v="8"/>
  </r>
  <r>
    <d v="2024-02-18T00:00:00"/>
    <x v="1"/>
    <x v="1"/>
    <x v="1"/>
    <s v="Good"/>
    <n v="18.2649112446327"/>
    <n v="685.52801012251598"/>
    <n v="1074.7904322664399"/>
    <n v="13.297299160969599"/>
    <x v="0"/>
    <n v="218.020356971643"/>
    <n v="440167.50526757602"/>
    <n v="442863.73126052698"/>
    <n v="66.272799946922703"/>
    <n v="0.213453931783261"/>
    <n v="1.21191079864657"/>
    <n v="2"/>
    <n v="97.857252318733998"/>
    <n v="2696.2259929509601"/>
    <x v="8"/>
  </r>
  <r>
    <d v="2024-02-25T00:00:00"/>
    <x v="2"/>
    <x v="2"/>
    <x v="1"/>
    <s v="Good"/>
    <n v="20.925476598288"/>
    <n v="776.80110597720795"/>
    <n v="1591.4534863208501"/>
    <n v="12.322648845242"/>
    <x v="0"/>
    <n v="1119.2838435689901"/>
    <n v="83188.461111799901"/>
    <n v="337062.52117592603"/>
    <n v="47.838721026046997"/>
    <n v="0.55893601388042102"/>
    <n v="1.3289600244948501"/>
    <n v="2"/>
    <n v="63.970335827202597"/>
    <n v="253874.06006412613"/>
    <x v="8"/>
  </r>
  <r>
    <d v="2024-03-03T00:00:00"/>
    <x v="4"/>
    <x v="4"/>
    <x v="1"/>
    <s v="Good"/>
    <n v="20.918443490121899"/>
    <n v="550.39136476327701"/>
    <n v="497.77891718226101"/>
    <n v="10.770386365173101"/>
    <x v="3"/>
    <n v="879.17923345368297"/>
    <n v="112332.94592931699"/>
    <n v="260584.16190564999"/>
    <n v="34.005136699222298"/>
    <n v="0.343800957346661"/>
    <n v="0.56492390918427604"/>
    <n v="2"/>
    <n v="92.738739707308795"/>
    <n v="148251.21597633301"/>
    <x v="9"/>
  </r>
  <r>
    <d v="2024-03-10T00:00:00"/>
    <x v="3"/>
    <x v="1"/>
    <x v="1"/>
    <s v="Critical"/>
    <n v="11.4901245144566"/>
    <n v="2805.2159549571602"/>
    <n v="1611.3702581486"/>
    <n v="10.765163474030199"/>
    <x v="2"/>
    <n v="1457.36661014635"/>
    <n v="121211.356441558"/>
    <n v="376598.08174970298"/>
    <n v="28.319901737661301"/>
    <n v="0.96924432197864896"/>
    <n v="0.57091920508212401"/>
    <n v="4"/>
    <n v="89.857043966484696"/>
    <n v="255386.72530814499"/>
    <x v="9"/>
  </r>
  <r>
    <d v="2024-03-17T00:00:00"/>
    <x v="1"/>
    <x v="1"/>
    <x v="1"/>
    <s v="Critical"/>
    <n v="22.658851426130301"/>
    <n v="1527.2395089450099"/>
    <n v="220.11022404821799"/>
    <n v="10.5896310087061"/>
    <x v="2"/>
    <n v="1762.1861244583999"/>
    <n v="98969.373513784696"/>
    <n v="825461.79734014696"/>
    <n v="38.193541700194999"/>
    <n v="1.36043941748014"/>
    <n v="1.3034932741421701"/>
    <n v="1"/>
    <n v="64.5821005372065"/>
    <n v="726492.42382636224"/>
    <x v="9"/>
  </r>
  <r>
    <d v="2024-03-24T00:00:00"/>
    <x v="2"/>
    <x v="3"/>
    <x v="1"/>
    <s v="Critical"/>
    <n v="20.169328862756501"/>
    <n v="1830.0389622355301"/>
    <n v="473.92692452177897"/>
    <n v="6.82530870774045"/>
    <x v="0"/>
    <n v="1621.5061612105701"/>
    <n v="405162.07975414197"/>
    <n v="190489.943278052"/>
    <n v="17.9535698734886"/>
    <n v="1.32496438542467"/>
    <n v="0.54854627423845204"/>
    <n v="6"/>
    <n v="51.298151280225298"/>
    <n v="-214672.13647608997"/>
    <x v="9"/>
  </r>
  <r>
    <d v="2024-03-31T00:00:00"/>
    <x v="0"/>
    <x v="2"/>
    <x v="3"/>
    <s v="Critical"/>
    <n v="12.124253545794501"/>
    <n v="861.67642381889095"/>
    <n v="1507.97257033695"/>
    <n v="5.5306070687443603"/>
    <x v="2"/>
    <n v="374.27861942748899"/>
    <n v="355876.25779804401"/>
    <n v="871179.47468817397"/>
    <n v="21.6114785152377"/>
    <n v="0.83886997063997404"/>
    <n v="0.956650199363966"/>
    <n v="7"/>
    <n v="52.394707913758801"/>
    <n v="515303.21689012996"/>
    <x v="9"/>
  </r>
  <r>
    <d v="2024-04-07T00:00:00"/>
    <x v="2"/>
    <x v="3"/>
    <x v="2"/>
    <s v="Fair"/>
    <n v="10.565911832707"/>
    <n v="1598.25116207716"/>
    <n v="366.49329862115502"/>
    <n v="7.67946336195938"/>
    <x v="1"/>
    <n v="1985.78285306611"/>
    <n v="424115.96281071199"/>
    <n v="473356.11535311397"/>
    <n v="46.883893272913802"/>
    <n v="0.886580673274876"/>
    <n v="0.88343036687265397"/>
    <n v="7"/>
    <n v="65.0121342829393"/>
    <n v="49240.152542401978"/>
    <x v="10"/>
  </r>
  <r>
    <d v="2024-04-14T00:00:00"/>
    <x v="2"/>
    <x v="4"/>
    <x v="2"/>
    <s v="Fair"/>
    <n v="24.846832017198199"/>
    <n v="1894.4299612698401"/>
    <n v="1040.5912692843201"/>
    <n v="11.4041394973591"/>
    <x v="1"/>
    <n v="59.230812717623301"/>
    <n v="386021.94296229299"/>
    <n v="965168.511845359"/>
    <n v="16.18064621033"/>
    <n v="1.0025237073098201"/>
    <n v="0.58825024595063002"/>
    <n v="7"/>
    <n v="62.349506970922597"/>
    <n v="579146.56888306607"/>
    <x v="10"/>
  </r>
  <r>
    <d v="2024-04-21T00:00:00"/>
    <x v="4"/>
    <x v="1"/>
    <x v="1"/>
    <s v="Good"/>
    <n v="21.256680662359098"/>
    <n v="769.57392043227298"/>
    <n v="1760.9892336687601"/>
    <n v="10.6133100517717"/>
    <x v="0"/>
    <n v="1784.6818034835601"/>
    <n v="258376.949531116"/>
    <n v="269942.77349133202"/>
    <n v="47.814010642628098"/>
    <n v="0.80868946308746603"/>
    <n v="0.90772157311343005"/>
    <n v="3"/>
    <n v="77.023243903450506"/>
    <n v="11565.823960216017"/>
    <x v="10"/>
  </r>
  <r>
    <d v="2024-04-28T00:00:00"/>
    <x v="0"/>
    <x v="2"/>
    <x v="1"/>
    <s v="Good"/>
    <n v="12.1377852589971"/>
    <n v="2484.1654151992302"/>
    <n v="1327.2171031937901"/>
    <n v="14.016232848348301"/>
    <x v="1"/>
    <n v="555.771845883119"/>
    <n v="260925.28976193801"/>
    <n v="388095.60313444899"/>
    <n v="30.4650963626143"/>
    <n v="0.98785565326844704"/>
    <n v="1.37681185272212"/>
    <n v="9"/>
    <n v="53.844704269752299"/>
    <n v="127170.31337251098"/>
    <x v="10"/>
  </r>
  <r>
    <d v="2024-05-05T00:00:00"/>
    <x v="4"/>
    <x v="2"/>
    <x v="2"/>
    <s v="Good"/>
    <n v="14.0752705958405"/>
    <n v="2994.31394032362"/>
    <n v="1291.52605564755"/>
    <n v="6.8324064862817497"/>
    <x v="2"/>
    <n v="1515.6757876020099"/>
    <n v="66238.772895618094"/>
    <n v="700007.11021718604"/>
    <n v="23.8821168801326"/>
    <n v="1.13609723713275"/>
    <n v="1.0642403679003301"/>
    <n v="4"/>
    <n v="54.630466260271703"/>
    <n v="633768.33732156793"/>
    <x v="11"/>
  </r>
  <r>
    <d v="2024-05-12T00:00:00"/>
    <x v="0"/>
    <x v="4"/>
    <x v="2"/>
    <s v="Good"/>
    <n v="22.101473240247199"/>
    <n v="875.962217137734"/>
    <n v="1759.4953927169099"/>
    <n v="11.5133414400922"/>
    <x v="0"/>
    <n v="283.905486374318"/>
    <n v="463702.47823747701"/>
    <n v="206167.10072472101"/>
    <n v="46.699742019271802"/>
    <n v="0.70579561924130796"/>
    <n v="1.4958089532351999"/>
    <n v="7"/>
    <n v="86.314787730353402"/>
    <n v="-257535.37751275601"/>
    <x v="11"/>
  </r>
  <r>
    <d v="2024-05-19T00:00:00"/>
    <x v="4"/>
    <x v="1"/>
    <x v="1"/>
    <s v="Good"/>
    <n v="10.8033550671078"/>
    <n v="547.370564117149"/>
    <n v="962.32308121002904"/>
    <n v="14.315517623770999"/>
    <x v="0"/>
    <n v="1510.2607193239"/>
    <n v="301648.270611235"/>
    <n v="195553.05339642899"/>
    <n v="49.740776372204799"/>
    <n v="0.62873408005639697"/>
    <n v="0.98831595987643805"/>
    <n v="3"/>
    <n v="90.947783249846196"/>
    <n v="-106095.21721480601"/>
    <x v="11"/>
  </r>
  <r>
    <d v="2024-05-26T00:00:00"/>
    <x v="4"/>
    <x v="2"/>
    <x v="2"/>
    <s v="Fair"/>
    <n v="11.4691636426285"/>
    <n v="2930.0088520050699"/>
    <n v="892.936214288423"/>
    <n v="7.0234120734431702"/>
    <x v="0"/>
    <n v="201.050129695099"/>
    <n v="147236.50206871299"/>
    <n v="365365.77496129501"/>
    <n v="19.720744586917501"/>
    <n v="0.18660108343995099"/>
    <n v="0.61979394720387304"/>
    <n v="1"/>
    <n v="54.321483854593197"/>
    <n v="218129.27289258203"/>
    <x v="11"/>
  </r>
  <r>
    <d v="2024-06-02T00:00:00"/>
    <x v="2"/>
    <x v="0"/>
    <x v="2"/>
    <s v="None"/>
    <n v="19.7372477089989"/>
    <n v="841.93992038247995"/>
    <n v="71.048465498345607"/>
    <n v="6.3198518435860196"/>
    <x v="0"/>
    <n v="516.68370574675305"/>
    <n v="259460.58291739499"/>
    <n v="648470.82134506805"/>
    <n v="13.2963848803983"/>
    <n v="1.4658786712367999"/>
    <n v="1.16443278152524"/>
    <n v="1"/>
    <n v="82.758054039742206"/>
    <n v="389010.23842767306"/>
    <x v="0"/>
  </r>
  <r>
    <d v="2024-06-09T00:00:00"/>
    <x v="1"/>
    <x v="2"/>
    <x v="0"/>
    <s v="Good"/>
    <n v="11.8325253888916"/>
    <n v="1660.09843671353"/>
    <n v="1695.8348843142401"/>
    <n v="13.4273048840295"/>
    <x v="1"/>
    <n v="1658.9664170045801"/>
    <n v="90766.486764176501"/>
    <n v="384992.27240272198"/>
    <n v="70.258697998915594"/>
    <n v="1.30291173835441"/>
    <n v="1.2589595248240899"/>
    <n v="2"/>
    <n v="67.137913884962899"/>
    <n v="294225.78563854547"/>
    <x v="0"/>
  </r>
  <r>
    <d v="2024-06-16T00:00:00"/>
    <x v="4"/>
    <x v="2"/>
    <x v="2"/>
    <s v="Fair"/>
    <n v="10.6333350603448"/>
    <n v="2866.01981849086"/>
    <n v="788.18104797154103"/>
    <n v="7.21468414769069"/>
    <x v="1"/>
    <n v="50.229624153089603"/>
    <n v="191603.46596329301"/>
    <n v="474807.87350072101"/>
    <n v="43.780188878150398"/>
    <n v="0.11561265808299501"/>
    <n v="0.93042401054994495"/>
    <n v="2"/>
    <n v="78.958131539558593"/>
    <n v="283204.40753742796"/>
    <x v="0"/>
  </r>
  <r>
    <d v="2024-06-23T00:00:00"/>
    <x v="1"/>
    <x v="2"/>
    <x v="0"/>
    <s v="Good"/>
    <n v="12.0403657834984"/>
    <n v="1706.8826905539499"/>
    <n v="1161.3682822108301"/>
    <n v="11.224457161621"/>
    <x v="2"/>
    <n v="118.910026887347"/>
    <n v="264263.97686377598"/>
    <n v="455339.17022496503"/>
    <n v="37.3082937125805"/>
    <n v="0.60137226584997505"/>
    <n v="1.3031397723626801"/>
    <n v="4"/>
    <n v="84.180708643970107"/>
    <n v="191075.19336118904"/>
    <x v="0"/>
  </r>
  <r>
    <d v="2024-06-30T00:00:00"/>
    <x v="0"/>
    <x v="3"/>
    <x v="0"/>
    <s v="Critical"/>
    <n v="23.695808923422199"/>
    <n v="1958.73049117185"/>
    <n v="781.04359825214499"/>
    <n v="10.315164105761401"/>
    <x v="2"/>
    <n v="279.29921800468401"/>
    <n v="408382.74832701503"/>
    <n v="140505.83522440199"/>
    <n v="52.643472592931701"/>
    <n v="0.56157881563515999"/>
    <n v="0.82334572490962199"/>
    <n v="6"/>
    <n v="90.180263820102695"/>
    <n v="-267876.91310261306"/>
    <x v="0"/>
  </r>
  <r>
    <d v="2023-06-04T00:00:00"/>
    <x v="4"/>
    <x v="2"/>
    <x v="1"/>
    <s v="Critical"/>
    <n v="19.365210985045199"/>
    <n v="939.86112953560405"/>
    <n v="1948.07585978477"/>
    <n v="9.7936350792255595"/>
    <x v="1"/>
    <n v="943.96297016093501"/>
    <n v="65859.462856707702"/>
    <n v="297056.64770263497"/>
    <n v="47.707801289084102"/>
    <n v="0.56976805377519102"/>
    <n v="0.96448860293067695"/>
    <n v="3"/>
    <n v="59.148395845393203"/>
    <n v="231197.18484592729"/>
    <x v="0"/>
  </r>
  <r>
    <d v="2023-06-11T00:00:00"/>
    <x v="1"/>
    <x v="2"/>
    <x v="2"/>
    <s v="Critical"/>
    <n v="16.311645769775598"/>
    <n v="821.08863196450795"/>
    <n v="1784.3520205669399"/>
    <n v="12.1136487432022"/>
    <x v="2"/>
    <n v="1485.3720209312801"/>
    <n v="290018.334482821"/>
    <n v="514241.45884772798"/>
    <n v="27.2936664777197"/>
    <n v="0.84885633377532999"/>
    <n v="0.67646435268522798"/>
    <n v="3"/>
    <n v="60.920174729544399"/>
    <n v="224223.12436490698"/>
    <x v="0"/>
  </r>
  <r>
    <d v="2023-06-18T00:00:00"/>
    <x v="4"/>
    <x v="2"/>
    <x v="2"/>
    <s v="Good"/>
    <n v="19.954467394783101"/>
    <n v="2119.1238029258302"/>
    <n v="706.319804151173"/>
    <n v="8.3592554303636994"/>
    <x v="1"/>
    <n v="1660.08543747923"/>
    <n v="249694.85237810199"/>
    <n v="283797.078737006"/>
    <n v="24.207973709940902"/>
    <n v="1.4626686103696001"/>
    <n v="1.19751755304054"/>
    <n v="9"/>
    <n v="67.701503374713099"/>
    <n v="34102.226358904009"/>
    <x v="0"/>
  </r>
  <r>
    <d v="2023-06-25T00:00:00"/>
    <x v="2"/>
    <x v="2"/>
    <x v="1"/>
    <s v="Good"/>
    <n v="11.0627589722982"/>
    <n v="1783.66764594606"/>
    <n v="1695.63370451794"/>
    <n v="6.1949281013852104"/>
    <x v="2"/>
    <n v="1893.2517100826501"/>
    <n v="88330.740683462194"/>
    <n v="904819.70618806302"/>
    <n v="36.479240293126402"/>
    <n v="1.22710364512488"/>
    <n v="1.3061593161282601"/>
    <n v="9"/>
    <n v="65.360266005112706"/>
    <n v="816488.96550460078"/>
    <x v="0"/>
  </r>
  <r>
    <d v="2023-07-02T00:00:00"/>
    <x v="4"/>
    <x v="4"/>
    <x v="0"/>
    <s v="Fair"/>
    <n v="18.317741618186499"/>
    <n v="1570.5181890844699"/>
    <n v="715.35042969257404"/>
    <n v="8.2429587010462804"/>
    <x v="1"/>
    <n v="1371.3841193286901"/>
    <n v="225034.03880599199"/>
    <n v="738766.79675765405"/>
    <n v="49.5854569114382"/>
    <n v="1.2744644090999899"/>
    <n v="0.867387279930113"/>
    <n v="7"/>
    <n v="95.374460219491397"/>
    <n v="513732.75795166206"/>
    <x v="1"/>
  </r>
  <r>
    <d v="2023-07-09T00:00:00"/>
    <x v="1"/>
    <x v="3"/>
    <x v="0"/>
    <s v="Critical"/>
    <n v="19.102054815404799"/>
    <n v="959.61488852484695"/>
    <n v="1614.06773718725"/>
    <n v="13.779462483340399"/>
    <x v="0"/>
    <n v="798.70272447684795"/>
    <n v="273776.05513155001"/>
    <n v="447119.00812316302"/>
    <n v="39.895730176609298"/>
    <n v="0.26041551774203903"/>
    <n v="0.88731569792832399"/>
    <n v="7"/>
    <n v="97.538729013620298"/>
    <n v="173342.95299161301"/>
    <x v="1"/>
  </r>
  <r>
    <d v="2023-07-16T00:00:00"/>
    <x v="4"/>
    <x v="4"/>
    <x v="2"/>
    <s v="None"/>
    <n v="22.4198123746325"/>
    <n v="1646.8007550919999"/>
    <n v="731.276415503512"/>
    <n v="7.4365214673574798"/>
    <x v="2"/>
    <n v="209.782673013269"/>
    <n v="128791.27547469801"/>
    <n v="478887.14841734001"/>
    <n v="68.399293523486406"/>
    <n v="1.173397172696"/>
    <n v="1.04381212499821"/>
    <n v="1"/>
    <n v="89.131317660367799"/>
    <n v="350095.87294264202"/>
    <x v="1"/>
  </r>
  <r>
    <d v="2023-07-23T00:00:00"/>
    <x v="2"/>
    <x v="1"/>
    <x v="0"/>
    <s v="None"/>
    <n v="17.647959046466202"/>
    <n v="2255.5396412467298"/>
    <n v="1181.3636702240799"/>
    <n v="5.5851688640641797"/>
    <x v="0"/>
    <n v="799.98794649788795"/>
    <n v="41942.067561852899"/>
    <n v="219667.32398839301"/>
    <n v="15.8477047128506"/>
    <n v="0.78921216114913195"/>
    <n v="0.536500744142547"/>
    <n v="5"/>
    <n v="77.174258985904302"/>
    <n v="177725.25642654012"/>
    <x v="1"/>
  </r>
  <r>
    <d v="2023-07-30T00:00:00"/>
    <x v="1"/>
    <x v="1"/>
    <x v="2"/>
    <s v="Critical"/>
    <n v="24.212996361927001"/>
    <n v="2289.7585677378702"/>
    <n v="849.366889322009"/>
    <n v="14.851422144332799"/>
    <x v="0"/>
    <n v="1805.6674353032099"/>
    <n v="227293.89154222899"/>
    <n v="682104.65657123504"/>
    <n v="70.711820964023502"/>
    <n v="0.39378633430205401"/>
    <n v="0.69478389287467401"/>
    <n v="7"/>
    <n v="99.799211362895306"/>
    <n v="454810.76502900606"/>
    <x v="1"/>
  </r>
  <r>
    <d v="2023-08-06T00:00:00"/>
    <x v="0"/>
    <x v="3"/>
    <x v="1"/>
    <s v="Critical"/>
    <n v="13.2972856857001"/>
    <n v="1105.21688246914"/>
    <n v="621.57129848792295"/>
    <n v="9.8407738530789199"/>
    <x v="2"/>
    <n v="1009.13395271852"/>
    <n v="345338.54590608098"/>
    <n v="283088.67073902499"/>
    <n v="54.363007338656999"/>
    <n v="1.2499877796110099"/>
    <n v="0.54394282469438704"/>
    <n v="1"/>
    <n v="61.400086662550201"/>
    <n v="-62249.875167055987"/>
    <x v="2"/>
  </r>
  <r>
    <d v="2023-08-13T00:00:00"/>
    <x v="4"/>
    <x v="3"/>
    <x v="0"/>
    <s v="Critical"/>
    <n v="13.112987328613199"/>
    <n v="2770.9399050666302"/>
    <n v="1406.05331246793"/>
    <n v="6.6664172578407799"/>
    <x v="0"/>
    <n v="809.80459712757704"/>
    <n v="257720.03647552099"/>
    <n v="935785.39251147397"/>
    <n v="70.063052007095905"/>
    <n v="0.520119326801461"/>
    <n v="1.37247799387303"/>
    <n v="2"/>
    <n v="81.357265965325297"/>
    <n v="678065.35603595292"/>
    <x v="2"/>
  </r>
  <r>
    <d v="2023-08-20T00:00:00"/>
    <x v="2"/>
    <x v="3"/>
    <x v="1"/>
    <s v="Critical"/>
    <n v="18.9818524741994"/>
    <n v="1620.7359695493701"/>
    <n v="919.98077633294395"/>
    <n v="11.089031785930301"/>
    <x v="0"/>
    <n v="1146.0950092103999"/>
    <n v="229576.77193625399"/>
    <n v="822532.94957198401"/>
    <n v="48.401242630143102"/>
    <n v="0.32454055286016698"/>
    <n v="1.09059000305697"/>
    <n v="3"/>
    <n v="70.869831730689299"/>
    <n v="592956.17763573001"/>
    <x v="2"/>
  </r>
  <r>
    <d v="2023-08-27T00:00:00"/>
    <x v="1"/>
    <x v="1"/>
    <x v="2"/>
    <s v="Fair"/>
    <n v="11.9222253122292"/>
    <n v="1753.34653611877"/>
    <n v="708.88505611926996"/>
    <n v="8.9450975274046396"/>
    <x v="1"/>
    <n v="988.25354703013295"/>
    <n v="279773.79851554497"/>
    <n v="373200.94461699697"/>
    <n v="26.0874813484747"/>
    <n v="0.395674482874039"/>
    <n v="1.49189763628284"/>
    <n v="7"/>
    <n v="88.5819710098652"/>
    <n v="93427.146101452003"/>
    <x v="2"/>
  </r>
  <r>
    <d v="2023-09-03T00:00:00"/>
    <x v="0"/>
    <x v="3"/>
    <x v="2"/>
    <s v="Fair"/>
    <n v="11.908005733527901"/>
    <n v="547.02860906757405"/>
    <n v="1412.13334559229"/>
    <n v="12.5910709504289"/>
    <x v="1"/>
    <n v="1939.8948197699201"/>
    <n v="347491.299651279"/>
    <n v="540976.98030306504"/>
    <n v="46.190856107223297"/>
    <n v="1.39112226984016"/>
    <n v="1.3183157783752699"/>
    <n v="2"/>
    <n v="97.841629891009006"/>
    <n v="193485.68065178604"/>
    <x v="3"/>
  </r>
  <r>
    <d v="2023-09-10T00:00:00"/>
    <x v="0"/>
    <x v="1"/>
    <x v="3"/>
    <s v="Good"/>
    <n v="24.711196288855401"/>
    <n v="761.29698421666205"/>
    <n v="1922.42222964342"/>
    <n v="12.9643820893344"/>
    <x v="1"/>
    <n v="1753.63315057416"/>
    <n v="371034.28906831401"/>
    <n v="488679.60906623403"/>
    <n v="34.329105531709999"/>
    <n v="1.2240579719507401"/>
    <n v="1.4305152922308699"/>
    <n v="4"/>
    <n v="91.269547390954699"/>
    <n v="117645.31999792001"/>
    <x v="3"/>
  </r>
  <r>
    <d v="2023-09-17T00:00:00"/>
    <x v="0"/>
    <x v="2"/>
    <x v="2"/>
    <s v="Critical"/>
    <n v="11.9007501154849"/>
    <n v="1851.91036918139"/>
    <n v="1190.42098183913"/>
    <n v="5.34104722367442"/>
    <x v="3"/>
    <n v="201.98531721906301"/>
    <n v="98632.111799585997"/>
    <n v="155016.93033641699"/>
    <n v="16.1397464036448"/>
    <n v="0.66048044349407298"/>
    <n v="0.67684550990956704"/>
    <n v="7"/>
    <n v="83.846317780591605"/>
    <n v="56384.818536830993"/>
    <x v="3"/>
  </r>
  <r>
    <d v="2023-09-24T00:00:00"/>
    <x v="2"/>
    <x v="0"/>
    <x v="0"/>
    <s v="Fair"/>
    <n v="13.681156250706699"/>
    <n v="2679.2560135981998"/>
    <n v="52.365994231085701"/>
    <n v="10.8099475921472"/>
    <x v="1"/>
    <n v="753.41384500092295"/>
    <n v="304877.24743467302"/>
    <n v="223652.83838846299"/>
    <n v="29.505226196253101"/>
    <n v="0.82621943966420797"/>
    <n v="1.4091682774427901"/>
    <n v="4"/>
    <n v="65.645791844460604"/>
    <n v="-81224.409046210028"/>
    <x v="3"/>
  </r>
  <r>
    <d v="2023-10-01T00:00:00"/>
    <x v="2"/>
    <x v="4"/>
    <x v="2"/>
    <s v="Good"/>
    <n v="12.7877042723738"/>
    <n v="584.20436761566702"/>
    <n v="1622.6909092636199"/>
    <n v="13.1442570800052"/>
    <x v="2"/>
    <n v="794.25526998282805"/>
    <n v="282793.46060996002"/>
    <n v="991895.230249963"/>
    <n v="63.4096428075989"/>
    <n v="1.2054914656481599"/>
    <n v="0.60196182926764297"/>
    <n v="1"/>
    <n v="89.808554053092905"/>
    <n v="709101.76964000298"/>
    <x v="4"/>
  </r>
  <r>
    <d v="2023-10-08T00:00:00"/>
    <x v="2"/>
    <x v="2"/>
    <x v="3"/>
    <s v="Critical"/>
    <n v="12.3896643560246"/>
    <n v="1525.7880489909901"/>
    <n v="325.74357414521899"/>
    <n v="9.8107780473429802"/>
    <x v="0"/>
    <n v="1746.33614661038"/>
    <n v="131804.88822863801"/>
    <n v="126913.273791828"/>
    <n v="46.756733316955703"/>
    <n v="0.78485566540847695"/>
    <n v="1.3309432633426601"/>
    <n v="5"/>
    <n v="91.700691265079698"/>
    <n v="-4891.6144368100067"/>
    <x v="4"/>
  </r>
  <r>
    <d v="2023-10-15T00:00:00"/>
    <x v="2"/>
    <x v="2"/>
    <x v="0"/>
    <s v="Critical"/>
    <n v="19.181650313842901"/>
    <n v="2107.2025410871802"/>
    <n v="1045.85762935197"/>
    <n v="7.6447812604776697"/>
    <x v="2"/>
    <n v="1954.7330359347"/>
    <n v="374445.74261626101"/>
    <n v="218561.21006546699"/>
    <n v="71.678613429413105"/>
    <n v="0.88303315139327199"/>
    <n v="1.37833650530095"/>
    <n v="3"/>
    <n v="61.714621516360097"/>
    <n v="-155884.53255079401"/>
    <x v="4"/>
  </r>
  <r>
    <d v="2023-10-22T00:00:00"/>
    <x v="4"/>
    <x v="4"/>
    <x v="0"/>
    <s v="Critical"/>
    <n v="24.179708632200501"/>
    <n v="570.62971522090402"/>
    <n v="856.25983530099097"/>
    <n v="14.4272139462435"/>
    <x v="1"/>
    <n v="774.96078765874699"/>
    <n v="461063.42209744401"/>
    <n v="215893.57444561899"/>
    <n v="32.615580321389501"/>
    <n v="1.4121570267665899"/>
    <n v="1.3464104439901301"/>
    <n v="7"/>
    <n v="62.764818820127303"/>
    <n v="-245169.84765182502"/>
    <x v="4"/>
  </r>
  <r>
    <d v="2023-10-29T00:00:00"/>
    <x v="2"/>
    <x v="1"/>
    <x v="0"/>
    <s v="Good"/>
    <n v="19.222862161207001"/>
    <n v="551.97717849426897"/>
    <n v="376.33698794515499"/>
    <n v="10.5133339254036"/>
    <x v="1"/>
    <n v="725.772036613164"/>
    <n v="209678.690113191"/>
    <n v="684626.59588615398"/>
    <n v="45.406419362008798"/>
    <n v="0.57754411740571898"/>
    <n v="1.44686583911949"/>
    <n v="4"/>
    <n v="89.444435301095695"/>
    <n v="474947.90577296296"/>
    <x v="4"/>
  </r>
  <r>
    <d v="2023-11-05T00:00:00"/>
    <x v="1"/>
    <x v="2"/>
    <x v="2"/>
    <s v="Fair"/>
    <n v="19.397540357730801"/>
    <n v="1466.5628913615799"/>
    <n v="1678.0465198970401"/>
    <n v="12.2890700618523"/>
    <x v="2"/>
    <n v="884.832328071186"/>
    <n v="48124.458076107803"/>
    <n v="908887.26907440205"/>
    <n v="12.604417224443401"/>
    <n v="1.0810180950991199"/>
    <n v="1.1798166670604"/>
    <n v="8"/>
    <n v="87.476283654411503"/>
    <n v="860762.81099829427"/>
    <x v="5"/>
  </r>
  <r>
    <d v="2023-11-12T00:00:00"/>
    <x v="2"/>
    <x v="4"/>
    <x v="2"/>
    <s v="Good"/>
    <n v="24.254906780851801"/>
    <n v="1709.9484033440001"/>
    <n v="644.35918297152296"/>
    <n v="11.207550862851001"/>
    <x v="2"/>
    <n v="547.67712745445704"/>
    <n v="366677.44321027998"/>
    <n v="813185.86692476098"/>
    <n v="24.9863244039249"/>
    <n v="1.4650133828310301"/>
    <n v="1.0579020863220201"/>
    <n v="4"/>
    <n v="66.7638542337872"/>
    <n v="446508.423714481"/>
    <x v="5"/>
  </r>
  <r>
    <d v="2023-11-19T00:00:00"/>
    <x v="2"/>
    <x v="2"/>
    <x v="2"/>
    <s v="Good"/>
    <n v="21.5482420122676"/>
    <n v="2041.44450710298"/>
    <n v="418.91947966210603"/>
    <n v="7.3161703585282396"/>
    <x v="1"/>
    <n v="645.03046569990397"/>
    <n v="390630.870316824"/>
    <n v="76589.773352975404"/>
    <n v="56.615211248701399"/>
    <n v="0.21244558488714799"/>
    <n v="1.3378704398208301"/>
    <n v="4"/>
    <n v="77.111706673887298"/>
    <n v="-314041.09696384857"/>
    <x v="5"/>
  </r>
  <r>
    <d v="2023-11-26T00:00:00"/>
    <x v="4"/>
    <x v="1"/>
    <x v="1"/>
    <s v="Fair"/>
    <n v="20.3735096664333"/>
    <n v="2174.77752454246"/>
    <n v="559.38393349440605"/>
    <n v="10.0483002940995"/>
    <x v="0"/>
    <n v="1387.22936507552"/>
    <n v="25037.082562544801"/>
    <n v="815724.21563568502"/>
    <n v="41.773015328666901"/>
    <n v="0.647399878763954"/>
    <n v="1.3239976266001301"/>
    <n v="2"/>
    <n v="95.511148708459601"/>
    <n v="790687.13307314017"/>
    <x v="5"/>
  </r>
  <r>
    <d v="2023-12-03T00:00:00"/>
    <x v="4"/>
    <x v="2"/>
    <x v="0"/>
    <s v="None"/>
    <n v="22.857476832638799"/>
    <n v="2541.4384329140598"/>
    <n v="1295.5554134184899"/>
    <n v="9.6872634188300406"/>
    <x v="0"/>
    <n v="1641.77743427617"/>
    <n v="245197.51556135999"/>
    <n v="394665.202177528"/>
    <n v="58.316094111166699"/>
    <n v="0.54918542865357001"/>
    <n v="1.30515123157033"/>
    <n v="3"/>
    <n v="81.343418396614993"/>
    <n v="149467.68661616801"/>
    <x v="6"/>
  </r>
  <r>
    <d v="2023-12-10T00:00:00"/>
    <x v="1"/>
    <x v="3"/>
    <x v="1"/>
    <s v="Good"/>
    <n v="10.9187321221149"/>
    <n v="2709.6077675604802"/>
    <n v="1095.0240746402801"/>
    <n v="9.3854067788821691"/>
    <x v="0"/>
    <n v="1794.2427405343101"/>
    <n v="352250.78804306599"/>
    <n v="538964.483583653"/>
    <n v="62.093402601482801"/>
    <n v="1.1586460214102401"/>
    <n v="0.77363522374142302"/>
    <n v="7"/>
    <n v="81.772247488252404"/>
    <n v="186713.69554058701"/>
    <x v="6"/>
  </r>
  <r>
    <d v="2023-12-17T00:00:00"/>
    <x v="1"/>
    <x v="1"/>
    <x v="1"/>
    <s v="Critical"/>
    <n v="16.3043937510243"/>
    <n v="1346.50776204151"/>
    <n v="88.216211065976097"/>
    <n v="9.6761544519868004"/>
    <x v="1"/>
    <n v="1018.30584986525"/>
    <n v="59497.6321335881"/>
    <n v="427548.27845430898"/>
    <n v="12.9677751449494"/>
    <n v="1.2584570558066801"/>
    <n v="0.85175449527531"/>
    <n v="2"/>
    <n v="69.552037898947901"/>
    <n v="368050.6463207209"/>
    <x v="6"/>
  </r>
  <r>
    <d v="2023-12-24T00:00:00"/>
    <x v="2"/>
    <x v="2"/>
    <x v="1"/>
    <s v="Good"/>
    <n v="14.580100498716901"/>
    <n v="2416.1732310448601"/>
    <n v="1922.2776259239699"/>
    <n v="12.3322539210961"/>
    <x v="2"/>
    <n v="561.52998474193805"/>
    <n v="82368.230772392402"/>
    <n v="553827.32172051305"/>
    <n v="20.247403302112499"/>
    <n v="0.59027345455034796"/>
    <n v="1.21792203203158"/>
    <n v="4"/>
    <n v="69.696188932783997"/>
    <n v="471459.09094812063"/>
    <x v="6"/>
  </r>
  <r>
    <d v="2023-12-31T00:00:00"/>
    <x v="1"/>
    <x v="4"/>
    <x v="1"/>
    <s v="Fair"/>
    <n v="10.8674867453792"/>
    <n v="1910.25434885256"/>
    <n v="466.89751395472501"/>
    <n v="12.9680022405676"/>
    <x v="3"/>
    <n v="467.30371153756403"/>
    <n v="459791.86602088099"/>
    <n v="264704.10678756598"/>
    <n v="43.671542338426299"/>
    <n v="1.4626751112277701"/>
    <n v="0.89884528917714801"/>
    <n v="7"/>
    <n v="82.587413555104007"/>
    <n v="-195087.75923331501"/>
    <x v="6"/>
  </r>
  <r>
    <d v="2024-01-07T00:00:00"/>
    <x v="0"/>
    <x v="1"/>
    <x v="1"/>
    <s v="Fair"/>
    <n v="22.255820099005"/>
    <n v="1969.05185455285"/>
    <n v="1056.3926957250901"/>
    <n v="12.4563012103616"/>
    <x v="2"/>
    <n v="1611.6546342101301"/>
    <n v="35988.2022961486"/>
    <n v="415240.32276450901"/>
    <n v="23.7533308467852"/>
    <n v="1.43251998630005"/>
    <n v="0.80514294146403598"/>
    <n v="1"/>
    <n v="79.656526029937396"/>
    <n v="379252.12046836043"/>
    <x v="7"/>
  </r>
  <r>
    <d v="2024-01-14T00:00:00"/>
    <x v="4"/>
    <x v="1"/>
    <x v="1"/>
    <s v="Critical"/>
    <n v="20.7820621489325"/>
    <n v="2295.5146882386298"/>
    <n v="693.39308306562498"/>
    <n v="12.0402559543771"/>
    <x v="2"/>
    <n v="1778.36681832147"/>
    <n v="211464.762339504"/>
    <n v="916482.38406204805"/>
    <n v="49.858169995644701"/>
    <n v="1.4823478262862499"/>
    <n v="0.90605774918909299"/>
    <n v="8"/>
    <n v="90.026861817859796"/>
    <n v="705017.62172254408"/>
    <x v="7"/>
  </r>
  <r>
    <d v="2024-01-21T00:00:00"/>
    <x v="0"/>
    <x v="3"/>
    <x v="1"/>
    <s v="Good"/>
    <n v="12.9277335602343"/>
    <n v="2539.6902589956098"/>
    <n v="932.01073787622397"/>
    <n v="9.5753604025834491"/>
    <x v="3"/>
    <n v="1603.0913913207701"/>
    <n v="320132.88706659898"/>
    <n v="865126.77698533202"/>
    <n v="49.355726171812101"/>
    <n v="0.18831312218037999"/>
    <n v="1.11091270830732"/>
    <n v="5"/>
    <n v="53.385487243977799"/>
    <n v="544993.88991873304"/>
    <x v="7"/>
  </r>
  <r>
    <d v="2024-01-28T00:00:00"/>
    <x v="0"/>
    <x v="3"/>
    <x v="2"/>
    <s v="Critical"/>
    <n v="12.5233702710074"/>
    <n v="1652.6536428028201"/>
    <n v="619.68706293728405"/>
    <n v="8.42240592429056"/>
    <x v="2"/>
    <n v="1708.58522589113"/>
    <n v="319187.73249027698"/>
    <n v="473616.11023212702"/>
    <n v="59.728016732550401"/>
    <n v="1.3539192167671601"/>
    <n v="0.51628435788135696"/>
    <n v="1"/>
    <n v="71.801040417728402"/>
    <n v="154428.37774185004"/>
    <x v="7"/>
  </r>
  <r>
    <d v="2024-02-04T00:00:00"/>
    <x v="0"/>
    <x v="3"/>
    <x v="1"/>
    <s v="Good"/>
    <n v="18.2692140421121"/>
    <n v="1552.9674685488001"/>
    <n v="1938.72237309109"/>
    <n v="8.3664522880329208"/>
    <x v="1"/>
    <n v="1691.26219010818"/>
    <n v="108918.413325243"/>
    <n v="458738.95987807401"/>
    <n v="12.1728483806307"/>
    <n v="0.51879026513809001"/>
    <n v="0.65742149881202205"/>
    <n v="8"/>
    <n v="57.502281837653797"/>
    <n v="349820.54655283102"/>
    <x v="8"/>
  </r>
  <r>
    <d v="2024-02-11T00:00:00"/>
    <x v="4"/>
    <x v="2"/>
    <x v="1"/>
    <s v="Good"/>
    <n v="11.872181744527399"/>
    <n v="1750.79873341239"/>
    <n v="1942.00739963044"/>
    <n v="12.8671770686235"/>
    <x v="1"/>
    <n v="1472.2629875407999"/>
    <n v="43164.2607864128"/>
    <n v="344387.93883697299"/>
    <n v="45.246803897629803"/>
    <n v="1.01604294651753"/>
    <n v="0.93834641802542396"/>
    <n v="6"/>
    <n v="80.700949783841097"/>
    <n v="301223.67805056018"/>
    <x v="8"/>
  </r>
  <r>
    <d v="2024-02-18T00:00:00"/>
    <x v="2"/>
    <x v="1"/>
    <x v="1"/>
    <s v="Fair"/>
    <n v="19.293324916534999"/>
    <n v="2545.7399334541201"/>
    <n v="138.72087881828801"/>
    <n v="5.1168431482005001"/>
    <x v="1"/>
    <n v="113.101313375768"/>
    <n v="177460.95592390301"/>
    <n v="543226.33564846695"/>
    <n v="21.588043572392401"/>
    <n v="0.77761412488480297"/>
    <n v="0.91469847790238301"/>
    <n v="6"/>
    <n v="78.585740129279799"/>
    <n v="365765.37972456391"/>
    <x v="8"/>
  </r>
  <r>
    <d v="2024-02-25T00:00:00"/>
    <x v="0"/>
    <x v="3"/>
    <x v="0"/>
    <s v="Fair"/>
    <n v="17.545556307930401"/>
    <n v="2449.0886063658299"/>
    <n v="358.86388047979199"/>
    <n v="7.60375242714567"/>
    <x v="1"/>
    <n v="1187.0615444098801"/>
    <n v="80383.556915550696"/>
    <n v="67434.430814487903"/>
    <n v="53.3209772638793"/>
    <n v="1.3753019238942601"/>
    <n v="0.90242559422711599"/>
    <n v="2"/>
    <n v="50.704909659521299"/>
    <n v="-12949.126101062793"/>
    <x v="8"/>
  </r>
  <r>
    <d v="2024-03-03T00:00:00"/>
    <x v="1"/>
    <x v="3"/>
    <x v="1"/>
    <s v="Good"/>
    <n v="10.9089765217938"/>
    <n v="1794.7111744737599"/>
    <n v="1720.4483591184601"/>
    <n v="13.5107384377902"/>
    <x v="1"/>
    <n v="1983.82973346882"/>
    <n v="239872.65026770701"/>
    <n v="267986.25427379902"/>
    <n v="19.7776780151247"/>
    <n v="1.1003784113924699"/>
    <n v="1.3099558830787901"/>
    <n v="9"/>
    <n v="99.751030077874006"/>
    <n v="28113.604006092006"/>
    <x v="9"/>
  </r>
  <r>
    <d v="2024-03-10T00:00:00"/>
    <x v="2"/>
    <x v="1"/>
    <x v="0"/>
    <s v="Good"/>
    <n v="18.4665317529366"/>
    <n v="813.72565269673999"/>
    <n v="526.40706187156002"/>
    <n v="5.9740681216652396"/>
    <x v="1"/>
    <n v="1849.37731530825"/>
    <n v="238667.88130163099"/>
    <n v="930761.37495229102"/>
    <n v="39.305688446583503"/>
    <n v="1.3915159054286099"/>
    <n v="1.35654937328866"/>
    <n v="7"/>
    <n v="87.333507179396094"/>
    <n v="692093.49365066004"/>
    <x v="9"/>
  </r>
  <r>
    <d v="2024-03-17T00:00:00"/>
    <x v="0"/>
    <x v="2"/>
    <x v="2"/>
    <s v="Fair"/>
    <n v="20.5345421143371"/>
    <n v="1339.22219685239"/>
    <n v="1212.70687916936"/>
    <n v="11.366848313624301"/>
    <x v="0"/>
    <n v="413.41438983255102"/>
    <n v="267120.63549248199"/>
    <n v="358070.17680341098"/>
    <n v="38.399633508726701"/>
    <n v="1.27764696258438"/>
    <n v="0.85715936444516805"/>
    <n v="4"/>
    <n v="61.235743284139602"/>
    <n v="90949.541310928995"/>
    <x v="9"/>
  </r>
  <r>
    <d v="2024-03-24T00:00:00"/>
    <x v="2"/>
    <x v="2"/>
    <x v="1"/>
    <s v="Critical"/>
    <n v="22.188398837170102"/>
    <n v="1612.99621239322"/>
    <n v="1977.21778072604"/>
    <n v="10.3360689566054"/>
    <x v="0"/>
    <n v="1560.93263493933"/>
    <n v="355291.78438960301"/>
    <n v="135906.09792490699"/>
    <n v="18.682925460259799"/>
    <n v="1.05437301611781"/>
    <n v="0.55165138590764695"/>
    <n v="5"/>
    <n v="90.909642877925094"/>
    <n v="-219385.68646469602"/>
    <x v="9"/>
  </r>
  <r>
    <d v="2024-03-31T00:00:00"/>
    <x v="0"/>
    <x v="3"/>
    <x v="0"/>
    <s v="Fair"/>
    <n v="20.423886401037802"/>
    <n v="738.52054308244601"/>
    <n v="208.25354844232999"/>
    <n v="13.1180870966261"/>
    <x v="2"/>
    <n v="256.259407876176"/>
    <n v="382167.58876889001"/>
    <n v="964900.55421474099"/>
    <n v="71.808377869248005"/>
    <n v="1.28651284148444"/>
    <n v="0.65901472622771695"/>
    <n v="1"/>
    <n v="84.375446208682405"/>
    <n v="582732.96544585098"/>
    <x v="9"/>
  </r>
  <r>
    <d v="2024-04-07T00:00:00"/>
    <x v="3"/>
    <x v="2"/>
    <x v="0"/>
    <s v="Good"/>
    <n v="19.326498217016599"/>
    <n v="2740.1112553491398"/>
    <n v="227.319877688735"/>
    <n v="5.6009672824639303"/>
    <x v="2"/>
    <n v="1296.48983239226"/>
    <n v="326429.41354498803"/>
    <n v="738819.21481130598"/>
    <n v="67.647736025702002"/>
    <n v="0.19569789554452299"/>
    <n v="0.863685675206741"/>
    <n v="1"/>
    <n v="86.986118519594001"/>
    <n v="412389.80126631795"/>
    <x v="10"/>
  </r>
  <r>
    <d v="2024-04-14T00:00:00"/>
    <x v="0"/>
    <x v="2"/>
    <x v="2"/>
    <s v="Good"/>
    <n v="11.074233929936399"/>
    <n v="1382.2194085871699"/>
    <n v="586.65132165980299"/>
    <n v="13.284251618893901"/>
    <x v="1"/>
    <n v="489.56161569846103"/>
    <n v="52508.022325364502"/>
    <n v="690142.033258921"/>
    <n v="43.058256256725301"/>
    <n v="0.38060345184727901"/>
    <n v="1.35258102072358"/>
    <n v="9"/>
    <n v="66.701356943677595"/>
    <n v="637634.01093355648"/>
    <x v="10"/>
  </r>
  <r>
    <d v="2024-04-21T00:00:00"/>
    <x v="1"/>
    <x v="4"/>
    <x v="0"/>
    <s v="Critical"/>
    <n v="22.939030750125099"/>
    <n v="1241.84869426213"/>
    <n v="1704.5416858646699"/>
    <n v="11.518639359408199"/>
    <x v="0"/>
    <n v="519.10357653636697"/>
    <n v="35492.049727598103"/>
    <n v="573084.75455573399"/>
    <n v="40.0728760342855"/>
    <n v="0.11348363985834101"/>
    <n v="1.2126476861581199"/>
    <n v="2"/>
    <n v="64.751854685206197"/>
    <n v="537592.7048281359"/>
    <x v="10"/>
  </r>
  <r>
    <d v="2024-04-28T00:00:00"/>
    <x v="4"/>
    <x v="2"/>
    <x v="2"/>
    <s v="Fair"/>
    <n v="23.070928566912102"/>
    <n v="2062.3505220402399"/>
    <n v="1063.6423776561601"/>
    <n v="12.6804960533333"/>
    <x v="0"/>
    <n v="341.836220610645"/>
    <n v="315006.89825060702"/>
    <n v="218597.88317813299"/>
    <n v="55.283424391590302"/>
    <n v="0.97019526890908003"/>
    <n v="1.04795578877046"/>
    <n v="8"/>
    <n v="70.659969060380604"/>
    <n v="-96409.015072474023"/>
    <x v="10"/>
  </r>
  <r>
    <d v="2024-05-05T00:00:00"/>
    <x v="0"/>
    <x v="2"/>
    <x v="1"/>
    <s v="Good"/>
    <n v="11.165097648065499"/>
    <n v="1933.2726739521299"/>
    <n v="293.197539238915"/>
    <n v="7.4763007347538899"/>
    <x v="1"/>
    <n v="1045.3665958337299"/>
    <n v="380376.41744290601"/>
    <n v="57564.974682083703"/>
    <n v="62.0248524607319"/>
    <n v="0.23179343890346699"/>
    <n v="1.3531923710849001"/>
    <n v="6"/>
    <n v="58.610357980128001"/>
    <n v="-322811.4427608223"/>
    <x v="11"/>
  </r>
  <r>
    <d v="2024-05-12T00:00:00"/>
    <x v="1"/>
    <x v="4"/>
    <x v="1"/>
    <s v="Fair"/>
    <n v="13.565376464037"/>
    <n v="542.94353543027603"/>
    <n v="1421.12495306919"/>
    <n v="9.3229491719209303"/>
    <x v="0"/>
    <n v="652.30064285051299"/>
    <n v="132911.58075880801"/>
    <n v="611248.19275867206"/>
    <n v="51.512724481526099"/>
    <n v="0.83921307940935697"/>
    <n v="1.1202654584603899"/>
    <n v="8"/>
    <n v="50.221494480396402"/>
    <n v="478336.61199986405"/>
    <x v="11"/>
  </r>
  <r>
    <d v="2024-05-19T00:00:00"/>
    <x v="2"/>
    <x v="2"/>
    <x v="1"/>
    <s v="None"/>
    <n v="16.1019330971023"/>
    <n v="2817.4123062443"/>
    <n v="174.82526035320899"/>
    <n v="14.269224332526001"/>
    <x v="2"/>
    <n v="471.26412853998499"/>
    <n v="399801.44533923297"/>
    <n v="342719.21089651203"/>
    <n v="14.524310204212201"/>
    <n v="0.301018769478478"/>
    <n v="1.01399443389583"/>
    <n v="7"/>
    <n v="56.022995046949603"/>
    <n v="-57082.234442720946"/>
    <x v="11"/>
  </r>
  <r>
    <d v="2024-05-26T00:00:00"/>
    <x v="1"/>
    <x v="4"/>
    <x v="1"/>
    <s v="Good"/>
    <n v="14.5188395845442"/>
    <n v="664.70542248309198"/>
    <n v="1130.1492526889599"/>
    <n v="6.8416299212463398"/>
    <x v="1"/>
    <n v="201.26339327292399"/>
    <n v="453806.203694508"/>
    <n v="326930.60309930798"/>
    <n v="14.4701038093538"/>
    <n v="0.58398622995159399"/>
    <n v="0.77929395969049498"/>
    <n v="1"/>
    <n v="74.984423341874901"/>
    <n v="-126875.60059520003"/>
    <x v="11"/>
  </r>
  <r>
    <d v="2024-06-02T00:00:00"/>
    <x v="1"/>
    <x v="4"/>
    <x v="2"/>
    <s v="Critical"/>
    <n v="10.9295588534352"/>
    <n v="1092.2079318981901"/>
    <n v="941.150299510369"/>
    <n v="13.301714690168099"/>
    <x v="0"/>
    <n v="318.49605124816702"/>
    <n v="90211.597628459902"/>
    <n v="987107.98062424199"/>
    <n v="47.449597322248799"/>
    <n v="0.467817172579989"/>
    <n v="0.99416833670895499"/>
    <n v="9"/>
    <n v="94.820879557670395"/>
    <n v="896896.38299578207"/>
    <x v="0"/>
  </r>
  <r>
    <d v="2024-06-09T00:00:00"/>
    <x v="4"/>
    <x v="3"/>
    <x v="1"/>
    <s v="Critical"/>
    <n v="12.4342458990747"/>
    <n v="2493.2586390228698"/>
    <n v="1551.1948612925501"/>
    <n v="5.7856011176195903"/>
    <x v="0"/>
    <n v="1191.9754796474299"/>
    <n v="251381.72555433301"/>
    <n v="742898.039080224"/>
    <n v="18.9618846289316"/>
    <n v="1.49702466038993"/>
    <n v="0.56080953830583202"/>
    <n v="5"/>
    <n v="70.205226498201895"/>
    <n v="491516.31352589099"/>
    <x v="0"/>
  </r>
  <r>
    <d v="2024-06-16T00:00:00"/>
    <x v="4"/>
    <x v="4"/>
    <x v="1"/>
    <s v="Critical"/>
    <n v="14.702906354903799"/>
    <n v="1053.0773722445599"/>
    <n v="1937.95314282547"/>
    <n v="14.0831952592482"/>
    <x v="2"/>
    <n v="416.89652789195497"/>
    <n v="302827.43586410698"/>
    <n v="425018.23600436002"/>
    <n v="17.717670160294901"/>
    <n v="0.20127461825972801"/>
    <n v="1.22826542263365"/>
    <n v="4"/>
    <n v="73.668402532635497"/>
    <n v="122190.80014025304"/>
    <x v="0"/>
  </r>
  <r>
    <d v="2024-06-23T00:00:00"/>
    <x v="0"/>
    <x v="4"/>
    <x v="1"/>
    <s v="Fair"/>
    <n v="22.1155140686534"/>
    <n v="2178.45813024581"/>
    <n v="1442.5682927553801"/>
    <n v="10.8294218658967"/>
    <x v="1"/>
    <n v="1469.4944339087999"/>
    <n v="146177.80889172401"/>
    <n v="250261.848602427"/>
    <n v="61.555958134300298"/>
    <n v="0.78547160254758897"/>
    <n v="0.77931706598921902"/>
    <n v="7"/>
    <n v="58.549056944792397"/>
    <n v="104084.03971070299"/>
    <x v="0"/>
  </r>
  <r>
    <d v="2024-06-30T00:00:00"/>
    <x v="2"/>
    <x v="3"/>
    <x v="1"/>
    <s v="Critical"/>
    <n v="19.246050747376799"/>
    <n v="2377.0891546509501"/>
    <n v="297.85725973158998"/>
    <n v="9.1847748719929001"/>
    <x v="2"/>
    <n v="1592.8092533030799"/>
    <n v="313627.26861794398"/>
    <n v="651812.05195811705"/>
    <n v="14.997215769082301"/>
    <n v="0.59039761121767398"/>
    <n v="1.2651739801408799"/>
    <n v="1"/>
    <n v="52.911592351900097"/>
    <n v="338184.78334017307"/>
    <x v="0"/>
  </r>
  <r>
    <d v="2023-06-04T00:00:00"/>
    <x v="0"/>
    <x v="3"/>
    <x v="2"/>
    <s v="Critical"/>
    <n v="11.038777374649699"/>
    <n v="2127.3701723215499"/>
    <n v="1686.57163581853"/>
    <n v="9.7316425665907094"/>
    <x v="0"/>
    <n v="247.43482023403701"/>
    <n v="198310.24264191501"/>
    <n v="967264.56642916496"/>
    <n v="16.1712593440175"/>
    <n v="1.32935587981925"/>
    <n v="0.51928391490321402"/>
    <n v="3"/>
    <n v="81.208663388152999"/>
    <n v="768954.32378724997"/>
    <x v="0"/>
  </r>
  <r>
    <d v="2023-06-11T00:00:00"/>
    <x v="1"/>
    <x v="2"/>
    <x v="2"/>
    <s v="Good"/>
    <n v="19.672957575172799"/>
    <n v="1067.23796256933"/>
    <n v="968.92986340736502"/>
    <n v="13.628936846852"/>
    <x v="2"/>
    <n v="1168.0723507361699"/>
    <n v="37820.647220218198"/>
    <n v="296891.39205647301"/>
    <n v="12.1564864959152"/>
    <n v="0.23187045061900799"/>
    <n v="1.3785061088883399"/>
    <n v="3"/>
    <n v="61.4279065821828"/>
    <n v="259070.7448362548"/>
    <x v="0"/>
  </r>
  <r>
    <d v="2023-06-18T00:00:00"/>
    <x v="4"/>
    <x v="2"/>
    <x v="2"/>
    <s v="Critical"/>
    <n v="17.863515539405199"/>
    <n v="2204.5898312260601"/>
    <n v="1258.8334308317501"/>
    <n v="14.3545553433321"/>
    <x v="2"/>
    <n v="932.28031592924197"/>
    <n v="227257.09346423901"/>
    <n v="627042.96030669997"/>
    <n v="39.057933273762401"/>
    <n v="0.82287645973750001"/>
    <n v="1.10279234181811"/>
    <n v="3"/>
    <n v="69.079188620164999"/>
    <n v="399785.86684246094"/>
    <x v="0"/>
  </r>
  <r>
    <d v="2023-06-25T00:00:00"/>
    <x v="2"/>
    <x v="4"/>
    <x v="1"/>
    <s v="Fair"/>
    <n v="22.370673012289501"/>
    <n v="925.05741180204097"/>
    <n v="1398.6370901552"/>
    <n v="7.1100147880926503"/>
    <x v="0"/>
    <n v="1657.2288112849301"/>
    <n v="237666.110489802"/>
    <n v="467462.23758411"/>
    <n v="29.896049209584302"/>
    <n v="0.106052519259196"/>
    <n v="0.89401391899063098"/>
    <n v="3"/>
    <n v="98.401842128532394"/>
    <n v="229796.127094308"/>
    <x v="0"/>
  </r>
  <r>
    <d v="2023-07-02T00:00:00"/>
    <x v="4"/>
    <x v="4"/>
    <x v="0"/>
    <s v="Critical"/>
    <n v="13.100628977409899"/>
    <n v="1518.90148976102"/>
    <n v="1967.68442538005"/>
    <n v="13.942664153304699"/>
    <x v="2"/>
    <n v="596.52535804461399"/>
    <n v="297098.85879388399"/>
    <n v="876929.00859868003"/>
    <n v="22.368281396990099"/>
    <n v="0.31741039936052301"/>
    <n v="1.4595865478169601"/>
    <n v="1"/>
    <n v="55.932264046481997"/>
    <n v="579830.14980479609"/>
    <x v="1"/>
  </r>
  <r>
    <d v="2023-07-09T00:00:00"/>
    <x v="0"/>
    <x v="1"/>
    <x v="2"/>
    <s v="Good"/>
    <n v="11.681129708464599"/>
    <n v="1291.1662158930801"/>
    <n v="1165.05612841222"/>
    <n v="8.4735953427301798"/>
    <x v="3"/>
    <n v="1653.5866491689001"/>
    <n v="141313.73445669599"/>
    <n v="756282.586688468"/>
    <n v="20.454724806254301"/>
    <n v="0.72613966019037401"/>
    <n v="1.43867950924391"/>
    <n v="4"/>
    <n v="50.501232952462402"/>
    <n v="614968.85223177203"/>
    <x v="1"/>
  </r>
  <r>
    <d v="2023-07-16T00:00:00"/>
    <x v="4"/>
    <x v="4"/>
    <x v="0"/>
    <s v="Critical"/>
    <n v="21.264837213284601"/>
    <n v="1673.53422974158"/>
    <n v="1827.44809777299"/>
    <n v="10.8669824896888"/>
    <x v="2"/>
    <n v="636.91911852560395"/>
    <n v="425965.02571627498"/>
    <n v="800324.354075326"/>
    <n v="51.7297314424939"/>
    <n v="1.20598557656037"/>
    <n v="1.01009670508282"/>
    <n v="2"/>
    <n v="81.382452568820696"/>
    <n v="374359.32835905103"/>
    <x v="1"/>
  </r>
  <r>
    <d v="2023-07-23T00:00:00"/>
    <x v="1"/>
    <x v="4"/>
    <x v="0"/>
    <s v="Good"/>
    <n v="10.3590658002321"/>
    <n v="957.16206601238696"/>
    <n v="1356.1451223035299"/>
    <n v="11.3713173286319"/>
    <x v="2"/>
    <n v="129.77860199091799"/>
    <n v="77184.4526213309"/>
    <n v="245107.39749765399"/>
    <n v="65.922844368278902"/>
    <n v="0.48958816358860302"/>
    <n v="0.89949326645111405"/>
    <n v="3"/>
    <n v="53.5845747189585"/>
    <n v="167922.9448763231"/>
    <x v="1"/>
  </r>
  <r>
    <d v="2023-07-30T00:00:00"/>
    <x v="4"/>
    <x v="3"/>
    <x v="1"/>
    <s v="Critical"/>
    <n v="20.809655157696699"/>
    <n v="1376.61211527606"/>
    <n v="1403.1175867444299"/>
    <n v="7.3412048504955196"/>
    <x v="1"/>
    <n v="1060.97881209396"/>
    <n v="94928.785902995296"/>
    <n v="923302.777328128"/>
    <n v="50.784070168008597"/>
    <n v="1.49519813006239"/>
    <n v="0.71044574072264299"/>
    <n v="2"/>
    <n v="92.171422739375402"/>
    <n v="828373.99142513273"/>
    <x v="1"/>
  </r>
  <r>
    <d v="2023-08-06T00:00:00"/>
    <x v="2"/>
    <x v="2"/>
    <x v="1"/>
    <s v="None"/>
    <n v="18.531686389622799"/>
    <n v="2218.8029827188002"/>
    <n v="1815.7520722220499"/>
    <n v="9.3704906354270108"/>
    <x v="0"/>
    <n v="984.66324371399503"/>
    <n v="365109.72375155397"/>
    <n v="168138.95148110701"/>
    <n v="69.552234473131705"/>
    <n v="0.33642945411617498"/>
    <n v="1.24713079616145"/>
    <n v="2"/>
    <n v="76.453746354812097"/>
    <n v="-196970.77227044696"/>
    <x v="2"/>
  </r>
  <r>
    <d v="2023-08-13T00:00:00"/>
    <x v="0"/>
    <x v="3"/>
    <x v="2"/>
    <s v="None"/>
    <n v="12.8536953540707"/>
    <n v="1471.3700851477099"/>
    <n v="532.791776393742"/>
    <n v="5.3442153790865898"/>
    <x v="0"/>
    <n v="1147.0286056877001"/>
    <n v="275633.78987435199"/>
    <n v="351435.225003951"/>
    <n v="19.940276347780699"/>
    <n v="0.24155213865236999"/>
    <n v="1.2155183693424001"/>
    <n v="1"/>
    <n v="68.626253837466905"/>
    <n v="75801.435129599005"/>
    <x v="2"/>
  </r>
  <r>
    <d v="2023-08-20T00:00:00"/>
    <x v="1"/>
    <x v="4"/>
    <x v="1"/>
    <s v="Critical"/>
    <n v="23.3499795249686"/>
    <n v="1812.81494057756"/>
    <n v="560.19454292032697"/>
    <n v="10.2138867448763"/>
    <x v="2"/>
    <n v="1749.2508183027001"/>
    <n v="366511.63242365798"/>
    <n v="226207.06272988999"/>
    <n v="47.6729627741488"/>
    <n v="0.97327563866149203"/>
    <n v="1.2833819021752699"/>
    <n v="4"/>
    <n v="78.863511112744007"/>
    <n v="-140304.56969376799"/>
    <x v="2"/>
  </r>
  <r>
    <d v="2023-08-27T00:00:00"/>
    <x v="1"/>
    <x v="3"/>
    <x v="2"/>
    <s v="Good"/>
    <n v="21.563914645295199"/>
    <n v="695.74043707953297"/>
    <n v="145.47721277354299"/>
    <n v="12.584627310722301"/>
    <x v="3"/>
    <n v="611.22950457178501"/>
    <n v="207577.20306181899"/>
    <n v="550140.15432157798"/>
    <n v="66.167946633031804"/>
    <n v="0.62856964976766805"/>
    <n v="1.10815257426223"/>
    <n v="2"/>
    <n v="69.5868481561522"/>
    <n v="342562.95125975902"/>
    <x v="2"/>
  </r>
  <r>
    <d v="2023-09-03T00:00:00"/>
    <x v="4"/>
    <x v="1"/>
    <x v="0"/>
    <s v="Critical"/>
    <n v="18.198333768150899"/>
    <n v="1004.28669991021"/>
    <n v="1149.94885324765"/>
    <n v="7.81349479061873"/>
    <x v="2"/>
    <n v="1592.7984922057201"/>
    <n v="110199.82761289"/>
    <n v="822222.793630281"/>
    <n v="52.855077821632797"/>
    <n v="1.47236990957553"/>
    <n v="1.1421242879436"/>
    <n v="6"/>
    <n v="70.2014858985291"/>
    <n v="712022.96601739095"/>
    <x v="3"/>
  </r>
  <r>
    <d v="2023-09-10T00:00:00"/>
    <x v="1"/>
    <x v="4"/>
    <x v="0"/>
    <s v="Good"/>
    <n v="23.118166616390099"/>
    <n v="1912.3894564654199"/>
    <n v="483.054589381114"/>
    <n v="6.7987077718642901"/>
    <x v="2"/>
    <n v="237.33231430387599"/>
    <n v="21182.538231907401"/>
    <n v="116738.436949707"/>
    <n v="66.000150003637501"/>
    <n v="1.0063298976863799"/>
    <n v="1.25539946406011"/>
    <n v="9"/>
    <n v="96.214084423224804"/>
    <n v="95555.898717799602"/>
    <x v="3"/>
  </r>
  <r>
    <d v="2023-09-17T00:00:00"/>
    <x v="0"/>
    <x v="0"/>
    <x v="0"/>
    <s v="Critical"/>
    <n v="12.4826428582647"/>
    <n v="1346.54672811053"/>
    <n v="1128.53435072972"/>
    <n v="12.7897308212123"/>
    <x v="0"/>
    <n v="309.49078370972097"/>
    <n v="465091.05820930097"/>
    <n v="471551.20883301698"/>
    <n v="33.524888146444198"/>
    <n v="0.279279406125444"/>
    <n v="1.25514419578638"/>
    <n v="8"/>
    <n v="72.724357977942603"/>
    <n v="6460.1506237160065"/>
    <x v="3"/>
  </r>
  <r>
    <d v="2023-09-24T00:00:00"/>
    <x v="1"/>
    <x v="3"/>
    <x v="1"/>
    <s v="Fair"/>
    <n v="18.768486090182201"/>
    <n v="1520.8012690390001"/>
    <n v="413.41493729085499"/>
    <n v="11.170081411748299"/>
    <x v="1"/>
    <n v="1656.03507659455"/>
    <n v="482297.54743254802"/>
    <n v="889371.89097883797"/>
    <n v="13.735223084529"/>
    <n v="0.45760311673262299"/>
    <n v="1.11062769586986"/>
    <n v="9"/>
    <n v="51.271804672692298"/>
    <n v="407074.34354628995"/>
    <x v="3"/>
  </r>
  <r>
    <d v="2023-10-01T00:00:00"/>
    <x v="0"/>
    <x v="3"/>
    <x v="0"/>
    <s v="Fair"/>
    <n v="18.4758045386682"/>
    <n v="1844.3342255678499"/>
    <n v="1714.5395935992001"/>
    <n v="14.6543567129571"/>
    <x v="0"/>
    <n v="561.28712264574995"/>
    <n v="372207.89226738003"/>
    <n v="299956.15567869198"/>
    <n v="30.7312273967575"/>
    <n v="0.26743311344097298"/>
    <n v="1.1441871526045599"/>
    <n v="8"/>
    <n v="67.098378781757503"/>
    <n v="-72251.736588688043"/>
    <x v="4"/>
  </r>
  <r>
    <d v="2023-10-08T00:00:00"/>
    <x v="0"/>
    <x v="3"/>
    <x v="1"/>
    <s v="None"/>
    <n v="14.582124622562199"/>
    <n v="2687.7553306397899"/>
    <n v="1629.5564823091199"/>
    <n v="8.6526656996442206"/>
    <x v="1"/>
    <n v="762.08341603840404"/>
    <n v="169305.370932505"/>
    <n v="727784.68355559395"/>
    <n v="18.664818241600798"/>
    <n v="1.4636783352887399"/>
    <n v="1.10637256496169"/>
    <n v="4"/>
    <n v="77.649830500835805"/>
    <n v="558479.31262308895"/>
    <x v="4"/>
  </r>
  <r>
    <d v="2023-10-15T00:00:00"/>
    <x v="1"/>
    <x v="2"/>
    <x v="0"/>
    <s v="Fair"/>
    <n v="24.6316962831072"/>
    <n v="2341.8792000124399"/>
    <n v="1859.8900388969801"/>
    <n v="14.734022200954"/>
    <x v="3"/>
    <n v="421.73605542712397"/>
    <n v="75708.4084025833"/>
    <n v="551887.99714304705"/>
    <n v="18.1043669436933"/>
    <n v="0.39478737831157801"/>
    <n v="1.3136031177811001"/>
    <n v="6"/>
    <n v="53.614100449585401"/>
    <n v="476179.58874046372"/>
    <x v="4"/>
  </r>
  <r>
    <d v="2023-10-22T00:00:00"/>
    <x v="2"/>
    <x v="2"/>
    <x v="2"/>
    <s v="Good"/>
    <n v="11.26492990333"/>
    <n v="1972.95117428041"/>
    <n v="130.7233648461"/>
    <n v="13.958311116039701"/>
    <x v="2"/>
    <n v="692.39647146126504"/>
    <n v="26549.283322113799"/>
    <n v="291433.81670227001"/>
    <n v="27.433660260884601"/>
    <n v="1.2133327305086701"/>
    <n v="0.68355337198116595"/>
    <n v="3"/>
    <n v="59.994667246976597"/>
    <n v="264884.53338015621"/>
    <x v="4"/>
  </r>
  <r>
    <d v="2023-10-29T00:00:00"/>
    <x v="2"/>
    <x v="3"/>
    <x v="0"/>
    <s v="Critical"/>
    <n v="19.430628649467"/>
    <n v="1601.5483376951299"/>
    <n v="1130.13230361418"/>
    <n v="12.4453443508579"/>
    <x v="0"/>
    <n v="846.51963191595905"/>
    <n v="267947.92328992102"/>
    <n v="542657.21194128797"/>
    <n v="69.946311648271603"/>
    <n v="0.56097144096665197"/>
    <n v="0.60412300745994296"/>
    <n v="5"/>
    <n v="87.631615127523105"/>
    <n v="274709.28865136695"/>
    <x v="4"/>
  </r>
  <r>
    <d v="2023-11-05T00:00:00"/>
    <x v="2"/>
    <x v="3"/>
    <x v="0"/>
    <s v="Good"/>
    <n v="19.406991569914101"/>
    <n v="1465.52760600585"/>
    <n v="1959.8795496134801"/>
    <n v="9.7089068234548801"/>
    <x v="0"/>
    <n v="55.369195659662303"/>
    <n v="416188.54123970203"/>
    <n v="180203.75126099901"/>
    <n v="63.670479893913999"/>
    <n v="0.43447682216959799"/>
    <n v="0.50453127039526402"/>
    <n v="4"/>
    <n v="86.246925843551494"/>
    <n v="-235984.78997870302"/>
    <x v="5"/>
  </r>
  <r>
    <d v="2023-11-12T00:00:00"/>
    <x v="0"/>
    <x v="2"/>
    <x v="0"/>
    <s v="None"/>
    <n v="20.123617230419701"/>
    <n v="815.70826508913296"/>
    <n v="1942.1431576053301"/>
    <n v="9.2438739642147603"/>
    <x v="1"/>
    <n v="1435.98532603383"/>
    <n v="122052.597608221"/>
    <n v="449580.941605951"/>
    <n v="55.523171739334202"/>
    <n v="0.105657376694338"/>
    <n v="0.81841349266374597"/>
    <n v="5"/>
    <n v="65.888383892716703"/>
    <n v="327528.34399773"/>
    <x v="5"/>
  </r>
  <r>
    <d v="2023-11-19T00:00:00"/>
    <x v="2"/>
    <x v="3"/>
    <x v="0"/>
    <s v="None"/>
    <n v="18.278308428822601"/>
    <n v="1641.1879071189701"/>
    <n v="1310.7152890668999"/>
    <n v="11.9474506272452"/>
    <x v="0"/>
    <n v="64.289314534263795"/>
    <n v="209360.61134959699"/>
    <n v="991107.50405843195"/>
    <n v="15.030208580550701"/>
    <n v="0.52953184783323004"/>
    <n v="1.43957575405734"/>
    <n v="5"/>
    <n v="67.034055028148799"/>
    <n v="781746.89270883496"/>
    <x v="5"/>
  </r>
  <r>
    <d v="2023-11-26T00:00:00"/>
    <x v="4"/>
    <x v="1"/>
    <x v="2"/>
    <s v="Critical"/>
    <n v="12.203484981652799"/>
    <n v="771.72061104903003"/>
    <n v="847.70373469321896"/>
    <n v="5.5414723051779404"/>
    <x v="0"/>
    <n v="558.45032041161903"/>
    <n v="391469.37529249501"/>
    <n v="263714.05630590499"/>
    <n v="63.980822288961797"/>
    <n v="0.96299183694752499"/>
    <n v="0.63067094802764001"/>
    <n v="7"/>
    <n v="61.293266772914997"/>
    <n v="-127755.31898659002"/>
    <x v="5"/>
  </r>
  <r>
    <d v="2023-12-03T00:00:00"/>
    <x v="0"/>
    <x v="4"/>
    <x v="1"/>
    <s v="Fair"/>
    <n v="16.752321723261201"/>
    <n v="1259.7839591473301"/>
    <n v="473.77773215673102"/>
    <n v="6.6414286035763697"/>
    <x v="1"/>
    <n v="188.99032440760101"/>
    <n v="342627.61787256098"/>
    <n v="181315.94771350399"/>
    <n v="68.857361618808199"/>
    <n v="0.179137714821613"/>
    <n v="0.56165775183525102"/>
    <n v="6"/>
    <n v="90.921186750322505"/>
    <n v="-161311.67015905699"/>
    <x v="6"/>
  </r>
  <r>
    <d v="2023-12-10T00:00:00"/>
    <x v="4"/>
    <x v="3"/>
    <x v="0"/>
    <s v="None"/>
    <n v="15.204868131886"/>
    <n v="2467.3036544576098"/>
    <n v="513.58278661394695"/>
    <n v="6.9270095955338196"/>
    <x v="1"/>
    <n v="363.53702672597802"/>
    <n v="417577.90459758003"/>
    <n v="135092.30968365399"/>
    <n v="63.360492425622702"/>
    <n v="0.14219511630367199"/>
    <n v="0.80999671378147897"/>
    <n v="5"/>
    <n v="87.346854001756"/>
    <n v="-282485.59491392603"/>
    <x v="6"/>
  </r>
  <r>
    <d v="2023-12-17T00:00:00"/>
    <x v="1"/>
    <x v="4"/>
    <x v="0"/>
    <s v="Good"/>
    <n v="24.951503782262499"/>
    <n v="1727.16202923179"/>
    <n v="1425.30636132732"/>
    <n v="11.307176239135201"/>
    <x v="1"/>
    <n v="1609.9860400571499"/>
    <n v="330372.49800927902"/>
    <n v="177018.45661812101"/>
    <n v="67.233070866214305"/>
    <n v="0.70625820121022098"/>
    <n v="0.74207521343058802"/>
    <n v="4"/>
    <n v="56.878808267281897"/>
    <n v="-153354.04139115801"/>
    <x v="6"/>
  </r>
  <r>
    <d v="2023-12-24T00:00:00"/>
    <x v="0"/>
    <x v="3"/>
    <x v="0"/>
    <s v="Good"/>
    <n v="19.396788831568401"/>
    <n v="2484.4333414795001"/>
    <n v="1553.2917133142901"/>
    <n v="13.602589306481701"/>
    <x v="2"/>
    <n v="403.28167189786501"/>
    <n v="388240.63468199299"/>
    <n v="341429.192623946"/>
    <n v="44.861478030416102"/>
    <n v="0.753544843388671"/>
    <n v="0.93738903845580701"/>
    <n v="3"/>
    <n v="63.667759832859701"/>
    <n v="-46811.442058046989"/>
    <x v="6"/>
  </r>
  <r>
    <d v="2023-12-31T00:00:00"/>
    <x v="1"/>
    <x v="0"/>
    <x v="2"/>
    <s v="Critical"/>
    <n v="21.478154375148101"/>
    <n v="1752.59792992143"/>
    <n v="1904.9369918064899"/>
    <n v="11.346417517746501"/>
    <x v="2"/>
    <n v="563.41620266407301"/>
    <n v="162846.96364963299"/>
    <n v="385698.73090283602"/>
    <n v="13.417367212552801"/>
    <n v="1.46443931477017"/>
    <n v="0.90767949988591801"/>
    <n v="8"/>
    <n v="52.944665017266097"/>
    <n v="222851.76725320303"/>
    <x v="6"/>
  </r>
  <r>
    <d v="2024-01-07T00:00:00"/>
    <x v="1"/>
    <x v="2"/>
    <x v="2"/>
    <s v="Good"/>
    <n v="12.0498562889462"/>
    <n v="814.75922439088595"/>
    <n v="1800.18270270329"/>
    <n v="12.225381500036001"/>
    <x v="0"/>
    <n v="1009.83262292648"/>
    <n v="442619.92026602302"/>
    <n v="888949.20427527698"/>
    <n v="48.364736074488299"/>
    <n v="0.36556150564927897"/>
    <n v="0.81550154405049102"/>
    <n v="7"/>
    <n v="53.537678949807599"/>
    <n v="446329.28400925396"/>
    <x v="7"/>
  </r>
  <r>
    <d v="2024-01-14T00:00:00"/>
    <x v="1"/>
    <x v="1"/>
    <x v="2"/>
    <s v="Good"/>
    <n v="13.193040621596801"/>
    <n v="1108.16279151614"/>
    <n v="673.14389769715797"/>
    <n v="13.919711484521899"/>
    <x v="0"/>
    <n v="460.89402573789499"/>
    <n v="278004.81218242698"/>
    <n v="779503.01370280702"/>
    <n v="68.881465203134397"/>
    <n v="1.07837441741892"/>
    <n v="0.64018407029934199"/>
    <n v="6"/>
    <n v="55.2420625931003"/>
    <n v="501498.20152038004"/>
    <x v="7"/>
  </r>
  <r>
    <d v="2024-01-21T00:00:00"/>
    <x v="1"/>
    <x v="1"/>
    <x v="0"/>
    <s v="None"/>
    <n v="16.757149698589402"/>
    <n v="746.16133247887603"/>
    <n v="159.65504721255601"/>
    <n v="9.0789217572669898"/>
    <x v="1"/>
    <n v="256.55835796758799"/>
    <n v="439125.41174057202"/>
    <n v="74451.474107701695"/>
    <n v="41.609669495067202"/>
    <n v="1.2098976849177301"/>
    <n v="0.957043253415085"/>
    <n v="2"/>
    <n v="83.852856959714899"/>
    <n v="-364673.93763287034"/>
    <x v="7"/>
  </r>
  <r>
    <d v="2024-01-28T00:00:00"/>
    <x v="4"/>
    <x v="2"/>
    <x v="2"/>
    <s v="Fair"/>
    <n v="13.889766323786301"/>
    <n v="2637.12242585679"/>
    <n v="259.76093043574099"/>
    <n v="14.5275425780556"/>
    <x v="0"/>
    <n v="1709.9601969233099"/>
    <n v="470299.08948422398"/>
    <n v="403782.73304918897"/>
    <n v="63.413734709216698"/>
    <n v="1.29746839653059"/>
    <n v="1.183012627586"/>
    <n v="8"/>
    <n v="50.708790600081201"/>
    <n v="-66516.356435035006"/>
    <x v="7"/>
  </r>
  <r>
    <d v="2024-02-04T00:00:00"/>
    <x v="2"/>
    <x v="2"/>
    <x v="2"/>
    <s v="Fair"/>
    <n v="17.374077399984898"/>
    <n v="2218.6458217096801"/>
    <n v="499.38669126908599"/>
    <n v="8.4946130183256905"/>
    <x v="2"/>
    <n v="630.90601544007598"/>
    <n v="111017.419169165"/>
    <n v="861802.616869797"/>
    <n v="19.463298365994401"/>
    <n v="0.94368429182740099"/>
    <n v="1.25136278136157"/>
    <n v="9"/>
    <n v="85.637531382585607"/>
    <n v="750785.19770063204"/>
    <x v="8"/>
  </r>
  <r>
    <d v="2024-02-11T00:00:00"/>
    <x v="2"/>
    <x v="1"/>
    <x v="2"/>
    <s v="Critical"/>
    <n v="19.693145103331499"/>
    <n v="2044.4512089334"/>
    <n v="1697.7322339852101"/>
    <n v="12.0105084429256"/>
    <x v="1"/>
    <n v="799.91089683647203"/>
    <n v="428433.10186445399"/>
    <n v="562225.293842852"/>
    <n v="64.595454425675399"/>
    <n v="1.36300722579712"/>
    <n v="0.75295588619337395"/>
    <n v="8"/>
    <n v="54.142661853866102"/>
    <n v="133792.19197839801"/>
    <x v="8"/>
  </r>
  <r>
    <d v="2024-02-18T00:00:00"/>
    <x v="1"/>
    <x v="4"/>
    <x v="0"/>
    <s v="Good"/>
    <n v="18.197959102073401"/>
    <n v="2557.02585913545"/>
    <n v="1174.6850915177899"/>
    <n v="6.2467709525885802"/>
    <x v="0"/>
    <n v="72.316718886376606"/>
    <n v="217596.00690990899"/>
    <n v="309093.98256285599"/>
    <n v="23.136903178331"/>
    <n v="0.43001718375681702"/>
    <n v="0.827440594834844"/>
    <n v="5"/>
    <n v="81.526286588324894"/>
    <n v="91497.975652947003"/>
    <x v="8"/>
  </r>
  <r>
    <d v="2024-02-25T00:00:00"/>
    <x v="3"/>
    <x v="1"/>
    <x v="1"/>
    <s v="Critical"/>
    <n v="10.8753065621022"/>
    <n v="2036.98028926344"/>
    <n v="878.79443957758201"/>
    <n v="5.0562559101011599"/>
    <x v="0"/>
    <n v="206.92316252953401"/>
    <n v="420717.35700709099"/>
    <n v="975162.02709915501"/>
    <n v="27.9180159163501"/>
    <n v="1.4686786065109001"/>
    <n v="1.03209909734883"/>
    <n v="9"/>
    <n v="79.018185381669596"/>
    <n v="554444.67009206396"/>
    <x v="8"/>
  </r>
  <r>
    <d v="2024-03-03T00:00:00"/>
    <x v="4"/>
    <x v="1"/>
    <x v="2"/>
    <s v="Fair"/>
    <n v="16.8599422765542"/>
    <n v="2357.7322040618001"/>
    <n v="1388.1196236204901"/>
    <n v="13.057980593089001"/>
    <x v="2"/>
    <n v="308.82056782909501"/>
    <n v="113258.98255325299"/>
    <n v="336399.56986494001"/>
    <n v="60.378449120577997"/>
    <n v="0.36376494079236599"/>
    <n v="1.4210150100679999"/>
    <n v="9"/>
    <n v="92.376396810386197"/>
    <n v="223140.58731168701"/>
    <x v="9"/>
  </r>
  <r>
    <d v="2024-03-10T00:00:00"/>
    <x v="0"/>
    <x v="4"/>
    <x v="0"/>
    <s v="Good"/>
    <n v="23.0828258812708"/>
    <n v="2471.31830921763"/>
    <n v="1253.62190631112"/>
    <n v="7.3853589071061299"/>
    <x v="0"/>
    <n v="1142.1006097310701"/>
    <n v="464502.63453180599"/>
    <n v="760466.59027002705"/>
    <n v="56.428710665212698"/>
    <n v="0.407739127889929"/>
    <n v="1.4878935346248601"/>
    <n v="2"/>
    <n v="92.697719367747794"/>
    <n v="295963.95573822106"/>
    <x v="9"/>
  </r>
  <r>
    <d v="2024-03-17T00:00:00"/>
    <x v="2"/>
    <x v="2"/>
    <x v="0"/>
    <s v="Good"/>
    <n v="21.162839236165699"/>
    <n v="2256.1423379961302"/>
    <n v="526.93217229845504"/>
    <n v="5.6995555552569002"/>
    <x v="2"/>
    <n v="439.20783428772597"/>
    <n v="132168.76113738801"/>
    <n v="765953.90049534698"/>
    <n v="61.984406034374899"/>
    <n v="0.34604902767771301"/>
    <n v="1.1335179328756"/>
    <n v="2"/>
    <n v="79.064703636573"/>
    <n v="633785.13935795892"/>
    <x v="9"/>
  </r>
  <r>
    <d v="2024-03-24T00:00:00"/>
    <x v="4"/>
    <x v="3"/>
    <x v="0"/>
    <s v="Fair"/>
    <n v="23.259190305131"/>
    <n v="932.95291249963304"/>
    <n v="1129.2948568593499"/>
    <n v="11.742821453225901"/>
    <x v="1"/>
    <n v="630.19738884061996"/>
    <n v="455166.50400161202"/>
    <n v="973757.75940799597"/>
    <n v="38.4250532888191"/>
    <n v="1.00359930267255"/>
    <n v="0.57974697646166595"/>
    <n v="1"/>
    <n v="82.321983970875294"/>
    <n v="518591.25540638395"/>
    <x v="9"/>
  </r>
  <r>
    <d v="2024-03-31T00:00:00"/>
    <x v="0"/>
    <x v="2"/>
    <x v="2"/>
    <s v="Critical"/>
    <n v="11.3692696897979"/>
    <n v="2608.5562634016901"/>
    <n v="423.74171775125598"/>
    <n v="10.021802597482001"/>
    <x v="2"/>
    <n v="1185.2935701619299"/>
    <n v="339089.90148873802"/>
    <n v="329103.15922668501"/>
    <n v="69.223333264541196"/>
    <n v="0.613608696381166"/>
    <n v="0.99490439919256501"/>
    <n v="1"/>
    <n v="70.192521193889505"/>
    <n v="-9986.7422620530124"/>
    <x v="9"/>
  </r>
  <r>
    <d v="2024-04-07T00:00:00"/>
    <x v="3"/>
    <x v="3"/>
    <x v="2"/>
    <s v="Good"/>
    <n v="14.8877710256358"/>
    <n v="1145.9050073803901"/>
    <n v="1439.85910707313"/>
    <n v="14.4449210612567"/>
    <x v="0"/>
    <n v="1787.49885862206"/>
    <n v="83858.073323797697"/>
    <n v="241260.744393509"/>
    <n v="37.179153629902302"/>
    <n v="0.36395027623146298"/>
    <n v="0.97469116095015995"/>
    <n v="8"/>
    <n v="53.4796843582957"/>
    <n v="157402.6710697113"/>
    <x v="10"/>
  </r>
  <r>
    <d v="2024-04-14T00:00:00"/>
    <x v="0"/>
    <x v="2"/>
    <x v="1"/>
    <s v="Critical"/>
    <n v="20.8465506222899"/>
    <n v="1039.8381795901801"/>
    <n v="1347.72376003008"/>
    <n v="6.9936670956700198"/>
    <x v="2"/>
    <n v="1607.03674093258"/>
    <n v="15681.339973345801"/>
    <n v="537610.492541268"/>
    <n v="51.725011976713702"/>
    <n v="1.0971618296583101"/>
    <n v="1.3085358788766299"/>
    <n v="9"/>
    <n v="51.441448278802397"/>
    <n v="521929.1525679222"/>
    <x v="10"/>
  </r>
  <r>
    <d v="2024-04-21T00:00:00"/>
    <x v="1"/>
    <x v="2"/>
    <x v="2"/>
    <s v="Critical"/>
    <n v="20.422501706971602"/>
    <n v="2418.3241739887499"/>
    <n v="1321.4710469163001"/>
    <n v="14.6688666474328"/>
    <x v="1"/>
    <n v="1293.9491925971299"/>
    <n v="338287.55554156803"/>
    <n v="848475.34181821696"/>
    <n v="59.675530439926398"/>
    <n v="0.60516370997695801"/>
    <n v="1.10060457628626"/>
    <n v="6"/>
    <n v="87.826434947435203"/>
    <n v="510187.78627664893"/>
    <x v="10"/>
  </r>
  <r>
    <d v="2024-04-28T00:00:00"/>
    <x v="2"/>
    <x v="4"/>
    <x v="0"/>
    <s v="Good"/>
    <n v="12.878418676380701"/>
    <n v="2318.5120031912902"/>
    <n v="149.692021121777"/>
    <n v="8.0779092996557509"/>
    <x v="2"/>
    <n v="1780.8414898388901"/>
    <n v="241988.21774192899"/>
    <n v="55060.824512255604"/>
    <n v="56.486723852908398"/>
    <n v="0.65801248171135596"/>
    <n v="0.69381291267687195"/>
    <n v="1"/>
    <n v="98.027144739620894"/>
    <n v="-186927.39322967338"/>
    <x v="10"/>
  </r>
  <r>
    <d v="2024-05-05T00:00:00"/>
    <x v="2"/>
    <x v="1"/>
    <x v="0"/>
    <s v="Critical"/>
    <n v="15.003955354501899"/>
    <n v="2241.41637275329"/>
    <n v="440.33842225650102"/>
    <n v="5.2396608198931496"/>
    <x v="3"/>
    <n v="1654.7027963498499"/>
    <n v="421429.47663317702"/>
    <n v="583559.93305818399"/>
    <n v="35.497116086772103"/>
    <n v="0.73234461610340296"/>
    <n v="1.057336786477"/>
    <n v="4"/>
    <n v="58.793992049942297"/>
    <n v="162130.45642500697"/>
    <x v="11"/>
  </r>
  <r>
    <d v="2024-05-12T00:00:00"/>
    <x v="3"/>
    <x v="0"/>
    <x v="0"/>
    <s v="Good"/>
    <n v="15.3019955548649"/>
    <n v="2163.7662053795798"/>
    <n v="1830.97390323848"/>
    <n v="11.0156976578683"/>
    <x v="1"/>
    <n v="1594.49654049174"/>
    <n v="314992.02908573399"/>
    <n v="461054.37588786997"/>
    <n v="37.996864925769998"/>
    <n v="1.07919282601433"/>
    <n v="1.1177452296011801"/>
    <n v="9"/>
    <n v="84.392077815408101"/>
    <n v="146062.34680213599"/>
    <x v="11"/>
  </r>
  <r>
    <d v="2024-05-19T00:00:00"/>
    <x v="2"/>
    <x v="0"/>
    <x v="2"/>
    <s v="Fair"/>
    <n v="21.570756042361499"/>
    <n v="2463.3504867834399"/>
    <n v="98.845589229114097"/>
    <n v="14.8216476647017"/>
    <x v="0"/>
    <n v="1727.85542794863"/>
    <n v="462473.340221424"/>
    <n v="91730.985817064997"/>
    <n v="49.212967152150803"/>
    <n v="1.09666123238313"/>
    <n v="0.916034141001692"/>
    <n v="4"/>
    <n v="84.910119288115794"/>
    <n v="-370742.35440435901"/>
    <x v="11"/>
  </r>
  <r>
    <d v="2024-05-26T00:00:00"/>
    <x v="2"/>
    <x v="1"/>
    <x v="0"/>
    <s v="Good"/>
    <n v="21.864251757395198"/>
    <n v="2074.2410583339702"/>
    <n v="1454.24277004284"/>
    <n v="11.5116751758686"/>
    <x v="2"/>
    <n v="199.235124236503"/>
    <n v="178661.12333438901"/>
    <n v="473077.32045498199"/>
    <n v="32.376528687876402"/>
    <n v="0.89582042181031696"/>
    <n v="1.12064715759935"/>
    <n v="5"/>
    <n v="77.987603896333496"/>
    <n v="294416.19712059299"/>
    <x v="11"/>
  </r>
  <r>
    <d v="2024-06-02T00:00:00"/>
    <x v="2"/>
    <x v="3"/>
    <x v="2"/>
    <s v="Critical"/>
    <n v="19.278860549348899"/>
    <n v="656.76443327566096"/>
    <n v="1701.28695564759"/>
    <n v="6.0373945109306897"/>
    <x v="1"/>
    <n v="1395.10257798765"/>
    <n v="16324.230149884001"/>
    <n v="473997.79409933399"/>
    <n v="36.263068990159503"/>
    <n v="0.33966610003782699"/>
    <n v="0.598522515621012"/>
    <n v="8"/>
    <n v="68.782099415609096"/>
    <n v="457673.56394944998"/>
    <x v="0"/>
  </r>
  <r>
    <d v="2024-06-09T00:00:00"/>
    <x v="4"/>
    <x v="1"/>
    <x v="0"/>
    <s v="Fair"/>
    <n v="21.196104965348301"/>
    <n v="764.60092034712"/>
    <n v="1371.3021575888099"/>
    <n v="14.0623005429205"/>
    <x v="0"/>
    <n v="537.42275044686301"/>
    <n v="10836.031005523701"/>
    <n v="616304.86351759406"/>
    <n v="47.318600981409801"/>
    <n v="0.48706385954870601"/>
    <n v="1.1828117746085001"/>
    <n v="3"/>
    <n v="82.572896898821995"/>
    <n v="605468.83251207031"/>
    <x v="0"/>
  </r>
  <r>
    <d v="2024-06-16T00:00:00"/>
    <x v="1"/>
    <x v="1"/>
    <x v="1"/>
    <s v="Fair"/>
    <n v="11.4033727550301"/>
    <n v="890.739653516526"/>
    <n v="1512.27057593772"/>
    <n v="7.5263702727805502"/>
    <x v="1"/>
    <n v="494.026694633445"/>
    <n v="244162.26750155201"/>
    <n v="843426.05399124895"/>
    <n v="13.430748648872701"/>
    <n v="1.33625183785466"/>
    <n v="1.10925199315245"/>
    <n v="6"/>
    <n v="89.7489635613411"/>
    <n v="599263.78648969694"/>
    <x v="0"/>
  </r>
  <r>
    <d v="2024-06-23T00:00:00"/>
    <x v="1"/>
    <x v="3"/>
    <x v="1"/>
    <s v="Critical"/>
    <n v="16.895489528406301"/>
    <n v="506.252490646073"/>
    <n v="1708.22907536158"/>
    <n v="5.9104299836092897"/>
    <x v="1"/>
    <n v="567.51965041882795"/>
    <n v="398649.69553668698"/>
    <n v="643981.36430939694"/>
    <n v="39.9909329132755"/>
    <n v="1.0784124240413799"/>
    <n v="1.4436754130134799"/>
    <n v="8"/>
    <n v="89.192020665649295"/>
    <n v="245331.66877270996"/>
    <x v="0"/>
  </r>
  <r>
    <d v="2024-06-30T00:00:00"/>
    <x v="2"/>
    <x v="3"/>
    <x v="3"/>
    <s v="Critical"/>
    <n v="11.397460294999201"/>
    <n v="1045.4422170293401"/>
    <n v="1341.3157975768099"/>
    <n v="9.3991023594746395"/>
    <x v="2"/>
    <n v="302.91116921667401"/>
    <n v="254597.37291080199"/>
    <n v="209403.23923310899"/>
    <n v="27.019012828816301"/>
    <n v="1.0849656519009201"/>
    <n v="1.0884478521499501"/>
    <n v="5"/>
    <n v="59.248098694702797"/>
    <n v="-45194.133677692997"/>
    <x v="0"/>
  </r>
  <r>
    <d v="2023-06-04T00:00:00"/>
    <x v="1"/>
    <x v="4"/>
    <x v="0"/>
    <s v="Critical"/>
    <n v="13.0797188836797"/>
    <n v="2185.1788176627601"/>
    <n v="1800.35705772601"/>
    <n v="7.7570355420967498"/>
    <x v="0"/>
    <n v="1979.03278296079"/>
    <n v="105970.289044509"/>
    <n v="841841.272919485"/>
    <n v="21.978179970276301"/>
    <n v="1.2784325468689901"/>
    <n v="0.50759652700200797"/>
    <n v="4"/>
    <n v="61.951207609854798"/>
    <n v="735870.98387497594"/>
    <x v="0"/>
  </r>
  <r>
    <d v="2023-06-11T00:00:00"/>
    <x v="4"/>
    <x v="2"/>
    <x v="0"/>
    <s v="Critical"/>
    <n v="10.5869340725133"/>
    <n v="2970.1982317407701"/>
    <n v="568.56512312084806"/>
    <n v="8.8243513130933398"/>
    <x v="0"/>
    <n v="354.08291174704601"/>
    <n v="336672.90290492499"/>
    <n v="992649.93032525398"/>
    <n v="12.867967155291399"/>
    <n v="1.3886763491176"/>
    <n v="0.82280216241511095"/>
    <n v="7"/>
    <n v="79.228427152127097"/>
    <n v="655977.02742032893"/>
    <x v="0"/>
  </r>
  <r>
    <d v="2023-06-18T00:00:00"/>
    <x v="0"/>
    <x v="2"/>
    <x v="2"/>
    <s v="Critical"/>
    <n v="16.9775379327221"/>
    <n v="2783.88738652031"/>
    <n v="1645.76705374933"/>
    <n v="12.617720670951501"/>
    <x v="1"/>
    <n v="905.28040109582003"/>
    <n v="262366.94340385601"/>
    <n v="88456.563389433693"/>
    <n v="39.477242581182999"/>
    <n v="0.46881981833655001"/>
    <n v="0.61067559587257803"/>
    <n v="8"/>
    <n v="72.732066372388402"/>
    <n v="-173910.38001442232"/>
    <x v="0"/>
  </r>
  <r>
    <d v="2023-06-25T00:00:00"/>
    <x v="2"/>
    <x v="4"/>
    <x v="2"/>
    <s v="Fair"/>
    <n v="16.9331797978144"/>
    <n v="1384.5356098995701"/>
    <n v="1213.4588713733301"/>
    <n v="5.92745240025687"/>
    <x v="2"/>
    <n v="993.80545377097997"/>
    <n v="265334.92128079903"/>
    <n v="203655.339525171"/>
    <n v="41.660861707461201"/>
    <n v="0.36536106191922402"/>
    <n v="0.84134527747626997"/>
    <n v="5"/>
    <n v="96.2234835653652"/>
    <n v="-61679.581755628024"/>
    <x v="0"/>
  </r>
  <r>
    <d v="2023-07-02T00:00:00"/>
    <x v="2"/>
    <x v="1"/>
    <x v="0"/>
    <s v="Critical"/>
    <n v="17.055306015383"/>
    <n v="1130.05632492463"/>
    <n v="251.605094413426"/>
    <n v="14.724089861177699"/>
    <x v="1"/>
    <n v="649.89997910907005"/>
    <n v="491747.26322440302"/>
    <n v="766399.73786766303"/>
    <n v="22.733518516925699"/>
    <n v="0.61434887999062604"/>
    <n v="0.80788981983585595"/>
    <n v="7"/>
    <n v="58.126893610875797"/>
    <n v="274652.47464326001"/>
    <x v="1"/>
  </r>
  <r>
    <d v="2023-07-09T00:00:00"/>
    <x v="2"/>
    <x v="4"/>
    <x v="0"/>
    <s v="Critical"/>
    <n v="17.320132545592902"/>
    <n v="1797.34420450213"/>
    <n v="1430.8005404358801"/>
    <n v="12.6565355246703"/>
    <x v="2"/>
    <n v="742.25639962160403"/>
    <n v="263560.36810866802"/>
    <n v="701417.92250914394"/>
    <n v="63.714928297409998"/>
    <n v="0.56084649022911004"/>
    <n v="1.1770007009785199"/>
    <n v="1"/>
    <n v="96.286133000351299"/>
    <n v="437857.55440047593"/>
    <x v="1"/>
  </r>
  <r>
    <d v="2023-07-16T00:00:00"/>
    <x v="1"/>
    <x v="4"/>
    <x v="1"/>
    <s v="Critical"/>
    <n v="22.595293308400201"/>
    <n v="2142.3198821773499"/>
    <n v="1375.0201371656301"/>
    <n v="13.3943241734771"/>
    <x v="1"/>
    <n v="402.36046077838301"/>
    <n v="489045.02343325701"/>
    <n v="266910.37916328001"/>
    <n v="32.330858154212599"/>
    <n v="0.24108654147685801"/>
    <n v="0.75571878153605399"/>
    <n v="9"/>
    <n v="66.292181255235903"/>
    <n v="-222134.644269977"/>
    <x v="1"/>
  </r>
  <r>
    <d v="2023-07-23T00:00:00"/>
    <x v="3"/>
    <x v="4"/>
    <x v="2"/>
    <s v="Fair"/>
    <n v="21.179809965586401"/>
    <n v="763.33979211772896"/>
    <n v="74.037791768543997"/>
    <n v="5.2278855865993199"/>
    <x v="1"/>
    <n v="93.865678551147298"/>
    <n v="469124.07359216298"/>
    <n v="924270.21210679202"/>
    <n v="63.191562489683101"/>
    <n v="0.214739203851636"/>
    <n v="0.97036749478661299"/>
    <n v="3"/>
    <n v="52.1138432829705"/>
    <n v="455146.13851462904"/>
    <x v="1"/>
  </r>
  <r>
    <d v="2023-07-30T00:00:00"/>
    <x v="4"/>
    <x v="1"/>
    <x v="2"/>
    <s v="Good"/>
    <n v="10.290096682606301"/>
    <n v="575.77099521327398"/>
    <n v="1323.20284936865"/>
    <n v="5.1509229282526503"/>
    <x v="1"/>
    <n v="1275.4076210657199"/>
    <n v="412357.27025594801"/>
    <n v="901690.30908960395"/>
    <n v="67.276773475127797"/>
    <n v="0.99221819845190196"/>
    <n v="1.1115534712750701"/>
    <n v="1"/>
    <n v="63.231632133171701"/>
    <n v="489333.03883365594"/>
    <x v="1"/>
  </r>
  <r>
    <d v="2023-08-06T00:00:00"/>
    <x v="1"/>
    <x v="3"/>
    <x v="2"/>
    <s v="Fair"/>
    <n v="16.475292294534299"/>
    <n v="2662.3558288817799"/>
    <n v="600.12276873379096"/>
    <n v="7.6251227520286902"/>
    <x v="0"/>
    <n v="900.36020177431203"/>
    <n v="72594.249497382101"/>
    <n v="381338.24478829902"/>
    <n v="26.047269617373001"/>
    <n v="0.512753746810935"/>
    <n v="0.53283689580328297"/>
    <n v="8"/>
    <n v="63.164541257961602"/>
    <n v="308743.99529091694"/>
    <x v="2"/>
  </r>
  <r>
    <d v="2023-08-13T00:00:00"/>
    <x v="3"/>
    <x v="1"/>
    <x v="2"/>
    <s v="Good"/>
    <n v="17.679227492900999"/>
    <n v="2377.5921625794099"/>
    <n v="1754.51411341017"/>
    <n v="7.7413578576636297"/>
    <x v="2"/>
    <n v="1058.96402616719"/>
    <n v="247286.94764607499"/>
    <n v="629603.50269613205"/>
    <n v="39.532174809147598"/>
    <n v="1.3086961326094599"/>
    <n v="0.54913788529260699"/>
    <n v="9"/>
    <n v="51.444636687450497"/>
    <n v="382316.55505005707"/>
    <x v="2"/>
  </r>
  <r>
    <d v="2023-08-20T00:00:00"/>
    <x v="4"/>
    <x v="4"/>
    <x v="1"/>
    <s v="Good"/>
    <n v="20.526330812778902"/>
    <n v="1941.1356688964599"/>
    <n v="339.88055588686001"/>
    <n v="10.8753062001897"/>
    <x v="1"/>
    <n v="823.83598483776495"/>
    <n v="235628.68091454101"/>
    <n v="495978.187257368"/>
    <n v="56.783516317979398"/>
    <n v="1.2747720931862001"/>
    <n v="1.3985729573530601"/>
    <n v="2"/>
    <n v="73.587718929746202"/>
    <n v="260349.50634282699"/>
    <x v="2"/>
  </r>
  <r>
    <d v="2023-08-27T00:00:00"/>
    <x v="0"/>
    <x v="4"/>
    <x v="2"/>
    <s v="Critical"/>
    <n v="23.035914355430702"/>
    <n v="2172.7781941252101"/>
    <n v="1598.0105663076399"/>
    <n v="11.702954167837699"/>
    <x v="2"/>
    <n v="228.014953491743"/>
    <n v="449217.28959025198"/>
    <n v="575868.31277303305"/>
    <n v="13.4088056449809"/>
    <n v="0.99507479968831603"/>
    <n v="1.2364489625213899"/>
    <n v="3"/>
    <n v="73.760431292138605"/>
    <n v="126651.02318278106"/>
    <x v="2"/>
  </r>
  <r>
    <d v="2023-09-03T00:00:00"/>
    <x v="0"/>
    <x v="2"/>
    <x v="1"/>
    <s v="Good"/>
    <n v="20.038111602991101"/>
    <n v="524.842506355213"/>
    <n v="1978.8104230076101"/>
    <n v="8.2378270950842793"/>
    <x v="2"/>
    <n v="1147.3867416967601"/>
    <n v="410552.74343640299"/>
    <n v="917006.37313049205"/>
    <n v="70.575745506030003"/>
    <n v="0.61022239123698396"/>
    <n v="0.51217056610262801"/>
    <n v="1"/>
    <n v="61.173210370519399"/>
    <n v="506453.62969408906"/>
    <x v="3"/>
  </r>
  <r>
    <d v="2023-09-10T00:00:00"/>
    <x v="0"/>
    <x v="2"/>
    <x v="0"/>
    <s v="Critical"/>
    <n v="14.157367648624"/>
    <n v="1493.28270778611"/>
    <n v="575.15082209292996"/>
    <n v="8.5120412954557594"/>
    <x v="0"/>
    <n v="599.32401138554701"/>
    <n v="445988.20968689898"/>
    <n v="223636.93118848701"/>
    <n v="68.275620534642897"/>
    <n v="1.45121648251418"/>
    <n v="1.18556750857851"/>
    <n v="9"/>
    <n v="76.235584074661801"/>
    <n v="-222351.27849841196"/>
    <x v="3"/>
  </r>
  <r>
    <d v="2023-09-17T00:00:00"/>
    <x v="2"/>
    <x v="0"/>
    <x v="0"/>
    <s v="None"/>
    <n v="22.881347328110799"/>
    <n v="531.61531509286601"/>
    <n v="399.44511907372799"/>
    <n v="10.2075651354541"/>
    <x v="2"/>
    <n v="363.35255564505297"/>
    <n v="283703.49176785199"/>
    <n v="778706.75292017194"/>
    <n v="26.768732697356299"/>
    <n v="1.2630892710135899"/>
    <n v="1.3323289797565101"/>
    <n v="8"/>
    <n v="95.890224464590602"/>
    <n v="495003.26115231996"/>
    <x v="3"/>
  </r>
  <r>
    <d v="2023-09-24T00:00:00"/>
    <x v="1"/>
    <x v="4"/>
    <x v="3"/>
    <s v="Good"/>
    <n v="22.6477261791117"/>
    <n v="2502.3613759046498"/>
    <n v="369.83727238607202"/>
    <n v="12.3127899512144"/>
    <x v="2"/>
    <n v="1740.9479605640199"/>
    <n v="221935.39442613401"/>
    <n v="939709.14066196198"/>
    <n v="49.315904517089997"/>
    <n v="1.2574973515046699"/>
    <n v="1.26811185332298"/>
    <n v="4"/>
    <n v="77.900315619956999"/>
    <n v="717773.74623582792"/>
    <x v="3"/>
  </r>
  <r>
    <d v="2023-10-01T00:00:00"/>
    <x v="2"/>
    <x v="3"/>
    <x v="2"/>
    <s v="Critical"/>
    <n v="14.9034645209718"/>
    <n v="2311.55282686795"/>
    <n v="1646.11270827626"/>
    <n v="14.043770342593699"/>
    <x v="0"/>
    <n v="1977.1322031416901"/>
    <n v="261946.12099192699"/>
    <n v="584230.83216595405"/>
    <n v="70.878879979731906"/>
    <n v="0.34402666551933198"/>
    <n v="1.32058451430181"/>
    <n v="7"/>
    <n v="57.559491343515496"/>
    <n v="322284.71117402706"/>
    <x v="4"/>
  </r>
  <r>
    <d v="2023-10-08T00:00:00"/>
    <x v="2"/>
    <x v="4"/>
    <x v="0"/>
    <s v="Critical"/>
    <n v="15.346807438221299"/>
    <n v="1121.37613259913"/>
    <n v="448.49321637818502"/>
    <n v="11.142905564855299"/>
    <x v="0"/>
    <n v="306.34417180147699"/>
    <n v="50364.206956202099"/>
    <n v="306147.50311453"/>
    <n v="14.7645402673406"/>
    <n v="1.35413255003124"/>
    <n v="1.0761055630942999"/>
    <n v="2"/>
    <n v="56.583853376060802"/>
    <n v="255783.2961583279"/>
    <x v="4"/>
  </r>
  <r>
    <d v="2023-10-15T00:00:00"/>
    <x v="0"/>
    <x v="3"/>
    <x v="2"/>
    <s v="Critical"/>
    <n v="18.049005619765001"/>
    <n v="1163.8586749056501"/>
    <n v="1950.0866813524401"/>
    <n v="6.8883212593650898"/>
    <x v="2"/>
    <n v="1972.1321073352001"/>
    <n v="184635.56558881499"/>
    <n v="428607.64690784499"/>
    <n v="25.412972006843798"/>
    <n v="0.114294551559581"/>
    <n v="1.01115972293645"/>
    <n v="7"/>
    <n v="76.480498319531605"/>
    <n v="243972.08131903"/>
    <x v="4"/>
  </r>
  <r>
    <d v="2023-10-22T00:00:00"/>
    <x v="4"/>
    <x v="3"/>
    <x v="0"/>
    <s v="Fair"/>
    <n v="17.0385293362426"/>
    <n v="1477.97016104918"/>
    <n v="1431.05846198683"/>
    <n v="5.2223797358195201"/>
    <x v="0"/>
    <n v="112.34727694323"/>
    <n v="286928.03816557402"/>
    <n v="912057.01175142999"/>
    <n v="32.623613691370601"/>
    <n v="1.4271720312565199"/>
    <n v="1.26166705487301"/>
    <n v="7"/>
    <n v="63.249043750426701"/>
    <n v="625128.97358585591"/>
    <x v="4"/>
  </r>
  <r>
    <d v="2023-10-29T00:00:00"/>
    <x v="4"/>
    <x v="1"/>
    <x v="2"/>
    <s v="Good"/>
    <n v="12.8524894343211"/>
    <n v="2292.4417995692402"/>
    <n v="137.110887850663"/>
    <n v="5.5327726000155399"/>
    <x v="0"/>
    <n v="1540.5230889478401"/>
    <n v="453431.84145940602"/>
    <n v="641643.13766173599"/>
    <n v="58.734247900189601"/>
    <n v="0.79668283631300796"/>
    <n v="0.94660987734040103"/>
    <n v="3"/>
    <n v="52.169877907657799"/>
    <n v="188211.29620232998"/>
    <x v="4"/>
  </r>
  <r>
    <d v="2023-11-05T00:00:00"/>
    <x v="0"/>
    <x v="4"/>
    <x v="3"/>
    <s v="Fair"/>
    <n v="20.7047420380181"/>
    <n v="590.29922030404805"/>
    <n v="1390.20237499922"/>
    <n v="12.2985778511737"/>
    <x v="0"/>
    <n v="727.04233948510296"/>
    <n v="402957.75987967401"/>
    <n v="692943.72187355999"/>
    <n v="17.427597075536799"/>
    <n v="0.89829297901328098"/>
    <n v="1.2462064170771701"/>
    <n v="5"/>
    <n v="60.049257706024903"/>
    <n v="289985.96199388598"/>
    <x v="5"/>
  </r>
  <r>
    <d v="2023-11-12T00:00:00"/>
    <x v="4"/>
    <x v="2"/>
    <x v="2"/>
    <s v="Fair"/>
    <n v="24.461501532380499"/>
    <n v="2252.3378288415802"/>
    <n v="337.32100977707597"/>
    <n v="14.276039409949099"/>
    <x v="1"/>
    <n v="1687.92623748442"/>
    <n v="189860.49993777301"/>
    <n v="357211.47219419997"/>
    <n v="66.7232202898102"/>
    <n v="0.50113672585438296"/>
    <n v="0.80887901208645197"/>
    <n v="1"/>
    <n v="90.201693418943194"/>
    <n v="167350.97225642696"/>
    <x v="5"/>
  </r>
  <r>
    <d v="2023-11-19T00:00:00"/>
    <x v="2"/>
    <x v="3"/>
    <x v="1"/>
    <s v="Good"/>
    <n v="11.109385147412"/>
    <n v="1003.93436709257"/>
    <n v="1200.2960661265699"/>
    <n v="12.051438521053001"/>
    <x v="2"/>
    <n v="417.19924155475599"/>
    <n v="20969.542880799101"/>
    <n v="797091.34996835503"/>
    <n v="58.922940828024899"/>
    <n v="1.26602211993043"/>
    <n v="0.64934783413525399"/>
    <n v="1"/>
    <n v="51.619860339199199"/>
    <n v="776121.80708755588"/>
    <x v="5"/>
  </r>
  <r>
    <d v="2023-11-26T00:00:00"/>
    <x v="0"/>
    <x v="4"/>
    <x v="0"/>
    <s v="Critical"/>
    <n v="10.554456141727201"/>
    <n v="1048.6864019332399"/>
    <n v="59.639722165272097"/>
    <n v="13.0003086531985"/>
    <x v="1"/>
    <n v="938.75753559063799"/>
    <n v="319330.13092395302"/>
    <n v="464058.23942633299"/>
    <n v="55.0101468674101"/>
    <n v="0.317434741813302"/>
    <n v="0.573831237429966"/>
    <n v="2"/>
    <n v="86.437434831650094"/>
    <n v="144728.10850237997"/>
    <x v="5"/>
  </r>
  <r>
    <d v="2023-12-03T00:00:00"/>
    <x v="0"/>
    <x v="2"/>
    <x v="2"/>
    <s v="Critical"/>
    <n v="11.098216644574901"/>
    <n v="797.22590007622705"/>
    <n v="1239.72636710858"/>
    <n v="8.7604736007820208"/>
    <x v="2"/>
    <n v="1123.7008465874501"/>
    <n v="418633.57050270302"/>
    <n v="216405.12400627401"/>
    <n v="40.710159352402698"/>
    <n v="0.25532759824205697"/>
    <n v="0.80063312029829103"/>
    <n v="5"/>
    <n v="91.732093816368902"/>
    <n v="-202228.44649642901"/>
    <x v="6"/>
  </r>
  <r>
    <d v="2023-12-10T00:00:00"/>
    <x v="2"/>
    <x v="1"/>
    <x v="0"/>
    <s v="Good"/>
    <n v="19.659100128479501"/>
    <n v="2741.3575447676699"/>
    <n v="212.305160692578"/>
    <n v="14.6698047416488"/>
    <x v="2"/>
    <n v="1746.7594744631799"/>
    <n v="133738.45974425101"/>
    <n v="177690.03679840101"/>
    <n v="13.756349092479899"/>
    <n v="0.115225917092143"/>
    <n v="0.89321756213617198"/>
    <n v="2"/>
    <n v="75.857797717896204"/>
    <n v="43951.577054149995"/>
    <x v="6"/>
  </r>
  <r>
    <d v="2023-12-17T00:00:00"/>
    <x v="0"/>
    <x v="4"/>
    <x v="1"/>
    <s v="Good"/>
    <n v="10.7868206595794"/>
    <n v="975.46283001639301"/>
    <n v="1865.2327242036399"/>
    <n v="11.820406880032699"/>
    <x v="1"/>
    <n v="693.804649192993"/>
    <n v="285733.76957930299"/>
    <n v="493526.75978095998"/>
    <n v="35.161747425926499"/>
    <n v="0.31331743486179198"/>
    <n v="1.2649772724694499"/>
    <n v="8"/>
    <n v="99.082911479910706"/>
    <n v="207792.990201657"/>
    <x v="6"/>
  </r>
  <r>
    <d v="2023-12-24T00:00:00"/>
    <x v="2"/>
    <x v="3"/>
    <x v="2"/>
    <s v="Critical"/>
    <n v="18.4340250147307"/>
    <n v="1064.3917729709001"/>
    <n v="1883.04937670251"/>
    <n v="7.1042182200866399"/>
    <x v="0"/>
    <n v="193.23362008884101"/>
    <n v="299419.392068872"/>
    <n v="367676.12445507001"/>
    <n v="50.637678414373703"/>
    <n v="0.36865737962366002"/>
    <n v="0.65981660053151603"/>
    <n v="3"/>
    <n v="61.822154970415298"/>
    <n v="68256.732386198011"/>
    <x v="6"/>
  </r>
  <r>
    <d v="2023-12-31T00:00:00"/>
    <x v="1"/>
    <x v="3"/>
    <x v="1"/>
    <s v="Good"/>
    <n v="13.801868330133701"/>
    <n v="2421.4284992153198"/>
    <n v="791.68981124725701"/>
    <n v="14.610220616274599"/>
    <x v="1"/>
    <n v="1087.7759910124901"/>
    <n v="56822.740394357003"/>
    <n v="118704.51127941201"/>
    <n v="41.201576249607399"/>
    <n v="0.48963839524892699"/>
    <n v="0.52102129357794602"/>
    <n v="5"/>
    <n v="96.506279656328502"/>
    <n v="61881.770885055004"/>
    <x v="6"/>
  </r>
  <r>
    <d v="2024-01-07T00:00:00"/>
    <x v="1"/>
    <x v="2"/>
    <x v="2"/>
    <s v="Fair"/>
    <n v="17.6442329921306"/>
    <n v="2474.28071115476"/>
    <n v="1212.7159276863599"/>
    <n v="8.7502128792706095"/>
    <x v="2"/>
    <n v="1117.9980933413401"/>
    <n v="75446.482295532696"/>
    <n v="177397.60323876099"/>
    <n v="27.2665644880963"/>
    <n v="0.919556432237293"/>
    <n v="1.22449323526693"/>
    <n v="1"/>
    <n v="80.698903923666194"/>
    <n v="101951.12094322829"/>
    <x v="7"/>
  </r>
  <r>
    <d v="2024-01-14T00:00:00"/>
    <x v="4"/>
    <x v="4"/>
    <x v="1"/>
    <s v="Good"/>
    <n v="23.403212250342001"/>
    <n v="1152.4825342462"/>
    <n v="1801.3826895428799"/>
    <n v="13.5646149952535"/>
    <x v="1"/>
    <n v="1236.70652279719"/>
    <n v="413606.850009288"/>
    <n v="253049.30083151499"/>
    <n v="57.673190400209798"/>
    <n v="0.857927067877434"/>
    <n v="1.3889152728565199"/>
    <n v="9"/>
    <n v="63.184032253317397"/>
    <n v="-160557.54917777301"/>
    <x v="7"/>
  </r>
  <r>
    <d v="2024-01-21T00:00:00"/>
    <x v="4"/>
    <x v="2"/>
    <x v="1"/>
    <s v="Critical"/>
    <n v="14.8777958562445"/>
    <n v="1288.39308033105"/>
    <n v="1562.67683154623"/>
    <n v="13.667651268667299"/>
    <x v="0"/>
    <n v="1225.8439993049001"/>
    <n v="398072.43179417099"/>
    <n v="687479.78114086296"/>
    <n v="57.042532412513701"/>
    <n v="0.38705239327802099"/>
    <n v="0.97661400786746699"/>
    <n v="1"/>
    <n v="77.976262235447606"/>
    <n v="289407.34934669198"/>
    <x v="7"/>
  </r>
  <r>
    <d v="2024-01-28T00:00:00"/>
    <x v="4"/>
    <x v="2"/>
    <x v="3"/>
    <s v="Fair"/>
    <n v="19.036943737642801"/>
    <n v="2047.2972747661599"/>
    <n v="1706.06189689958"/>
    <n v="12.950721490023099"/>
    <x v="1"/>
    <n v="1219.1350426548399"/>
    <n v="110472.75344283"/>
    <n v="961209.27328095597"/>
    <n v="12.143354995792899"/>
    <n v="1.08104669129177"/>
    <n v="1.1605406964181399"/>
    <n v="9"/>
    <n v="86.970819282131103"/>
    <n v="850736.51983812591"/>
    <x v="7"/>
  </r>
  <r>
    <d v="2024-02-04T00:00:00"/>
    <x v="1"/>
    <x v="4"/>
    <x v="0"/>
    <s v="Fair"/>
    <n v="21.0967276684867"/>
    <n v="2953.47580540847"/>
    <n v="640.89223121074804"/>
    <n v="7.6719348324625098"/>
    <x v="0"/>
    <n v="1085.86304479674"/>
    <n v="440435.03811658203"/>
    <n v="748666.812115732"/>
    <n v="63.330403703385798"/>
    <n v="0.71238141932000598"/>
    <n v="0.900543423375747"/>
    <n v="7"/>
    <n v="51.4758623479592"/>
    <n v="308231.77399914997"/>
    <x v="8"/>
  </r>
  <r>
    <d v="2024-02-11T00:00:00"/>
    <x v="2"/>
    <x v="3"/>
    <x v="1"/>
    <s v="Critical"/>
    <n v="21.4478353743655"/>
    <n v="1703.6943653742001"/>
    <n v="1453.84452896322"/>
    <n v="11.0060259519101"/>
    <x v="0"/>
    <n v="1435.4386945398101"/>
    <n v="44517.742390972002"/>
    <n v="279154.16341043002"/>
    <n v="32.0067947706574"/>
    <n v="0.29819707809770002"/>
    <n v="1.42713942155327"/>
    <n v="9"/>
    <n v="60.579893674967202"/>
    <n v="234636.42101945801"/>
    <x v="8"/>
  </r>
  <r>
    <d v="2024-02-18T00:00:00"/>
    <x v="3"/>
    <x v="2"/>
    <x v="3"/>
    <s v="Fair"/>
    <n v="20.447187962845302"/>
    <n v="1558.85828609604"/>
    <n v="426.21799660225901"/>
    <n v="10.780305279635099"/>
    <x v="1"/>
    <n v="847.42478346120595"/>
    <n v="484070.91527195502"/>
    <n v="676841.97843716096"/>
    <n v="54.367793789451902"/>
    <n v="1.05367165897105"/>
    <n v="1.06113420163092"/>
    <n v="7"/>
    <n v="53.284451549771198"/>
    <n v="192771.06316520594"/>
    <x v="8"/>
  </r>
  <r>
    <d v="2024-02-25T00:00:00"/>
    <x v="2"/>
    <x v="3"/>
    <x v="2"/>
    <s v="Fair"/>
    <n v="21.103224957256099"/>
    <n v="963.42769326366601"/>
    <n v="1847.3081712189901"/>
    <n v="8.32911442234799"/>
    <x v="3"/>
    <n v="872.43976085699705"/>
    <n v="442118.04714680498"/>
    <n v="215213.29870582299"/>
    <n v="22.278444817059199"/>
    <n v="0.34292547180188399"/>
    <n v="0.64165546340743496"/>
    <n v="9"/>
    <n v="59.292705067976399"/>
    <n v="-226904.74844098199"/>
    <x v="8"/>
  </r>
  <r>
    <d v="2024-03-03T00:00:00"/>
    <x v="1"/>
    <x v="2"/>
    <x v="1"/>
    <s v="Good"/>
    <n v="21.616380566938599"/>
    <n v="2879.3585357429602"/>
    <n v="1466.18602313825"/>
    <n v="8.2763461875232398"/>
    <x v="0"/>
    <n v="387.19623531782702"/>
    <n v="114455.883484461"/>
    <n v="924977.08628856495"/>
    <n v="15.825998112954901"/>
    <n v="0.66088435789197097"/>
    <n v="1.37970374547403"/>
    <n v="5"/>
    <n v="61.0428416182531"/>
    <n v="810521.20280410396"/>
    <x v="9"/>
  </r>
  <r>
    <d v="2024-03-10T00:00:00"/>
    <x v="4"/>
    <x v="1"/>
    <x v="0"/>
    <s v="Good"/>
    <n v="22.493975510913"/>
    <n v="2796.4267586389301"/>
    <n v="546.061526661024"/>
    <n v="12.426440449889499"/>
    <x v="1"/>
    <n v="1588.6191669955799"/>
    <n v="132180.36463298299"/>
    <n v="251585.86741172601"/>
    <n v="47.677952759666603"/>
    <n v="0.23417249326190501"/>
    <n v="1.43614110074498"/>
    <n v="4"/>
    <n v="65.521878630751999"/>
    <n v="119405.50277874302"/>
    <x v="9"/>
  </r>
  <r>
    <d v="2024-03-17T00:00:00"/>
    <x v="2"/>
    <x v="4"/>
    <x v="2"/>
    <s v="Critical"/>
    <n v="20.145920507594202"/>
    <n v="2271.1272397954499"/>
    <n v="1213.1140485825699"/>
    <n v="12.880004958692901"/>
    <x v="2"/>
    <n v="747.71729548651695"/>
    <n v="241000.140382212"/>
    <n v="148542.42656871301"/>
    <n v="24.205858635050401"/>
    <n v="0.231700652190616"/>
    <n v="0.87959257531250501"/>
    <n v="2"/>
    <n v="83.6222748006534"/>
    <n v="-92457.713813498995"/>
    <x v="9"/>
  </r>
  <r>
    <d v="2024-03-24T00:00:00"/>
    <x v="0"/>
    <x v="2"/>
    <x v="2"/>
    <s v="Fair"/>
    <n v="11.4352378871165"/>
    <n v="2407.3445938469299"/>
    <n v="333.01540818434501"/>
    <n v="10.747972441048001"/>
    <x v="0"/>
    <n v="946.23000730179399"/>
    <n v="385071.70263023599"/>
    <n v="587071.61522597203"/>
    <n v="23.989230673918101"/>
    <n v="1.13496286884576"/>
    <n v="1.45911213850709"/>
    <n v="4"/>
    <n v="52.1784527388455"/>
    <n v="201999.91259573604"/>
    <x v="9"/>
  </r>
  <r>
    <d v="2024-03-31T00:00:00"/>
    <x v="0"/>
    <x v="1"/>
    <x v="0"/>
    <s v="Critical"/>
    <n v="23.0000005226883"/>
    <n v="1682.83903983972"/>
    <n v="1497.86757088985"/>
    <n v="5.9518955595441598"/>
    <x v="1"/>
    <n v="1045.90878213067"/>
    <n v="376019.25364621403"/>
    <n v="530240.78738306405"/>
    <n v="15.6735710169903"/>
    <n v="1.23488683827144"/>
    <n v="1.10116018409723"/>
    <n v="3"/>
    <n v="59.095531675122601"/>
    <n v="154221.53373685002"/>
    <x v="9"/>
  </r>
  <r>
    <d v="2024-04-07T00:00:00"/>
    <x v="4"/>
    <x v="4"/>
    <x v="0"/>
    <s v="Critical"/>
    <n v="21.6987172886057"/>
    <n v="2450.3008127153498"/>
    <n v="1021.06119848216"/>
    <n v="7.5571718731383797"/>
    <x v="1"/>
    <n v="184.03493683928599"/>
    <n v="41796.295324144499"/>
    <n v="498977.36352487002"/>
    <n v="12.675377834009399"/>
    <n v="0.34898854923797601"/>
    <n v="1.3427820988391299"/>
    <n v="1"/>
    <n v="51.509998713294898"/>
    <n v="457181.06820072554"/>
    <x v="10"/>
  </r>
  <r>
    <d v="2024-04-14T00:00:00"/>
    <x v="2"/>
    <x v="4"/>
    <x v="0"/>
    <s v="Fair"/>
    <n v="13.184115763572599"/>
    <n v="2812.2719202774201"/>
    <n v="126.693624715621"/>
    <n v="14.882311376871501"/>
    <x v="0"/>
    <n v="583.25015438995695"/>
    <n v="94742.773937329795"/>
    <n v="838985.85601220699"/>
    <n v="32.4384348299373"/>
    <n v="1.03318983294668"/>
    <n v="0.82611996775838403"/>
    <n v="8"/>
    <n v="65.461865589440905"/>
    <n v="744243.08207487722"/>
    <x v="10"/>
  </r>
  <r>
    <d v="2024-04-21T00:00:00"/>
    <x v="1"/>
    <x v="3"/>
    <x v="0"/>
    <s v="Good"/>
    <n v="10.695974350246299"/>
    <n v="2787.0612482381998"/>
    <n v="788.79165000545299"/>
    <n v="7.3561486421466498"/>
    <x v="2"/>
    <n v="585.58148519853501"/>
    <n v="226842.276356524"/>
    <n v="79204.559901780696"/>
    <n v="13.386380593553501"/>
    <n v="0.69257496285582598"/>
    <n v="1.1302388791977001"/>
    <n v="3"/>
    <n v="57.339850126854898"/>
    <n v="-147637.71645474329"/>
    <x v="10"/>
  </r>
  <r>
    <d v="2024-04-28T00:00:00"/>
    <x v="1"/>
    <x v="1"/>
    <x v="2"/>
    <s v="None"/>
    <n v="19.247843477033399"/>
    <n v="1972.6552043435299"/>
    <n v="609.77392968057802"/>
    <n v="7.67955619228798"/>
    <x v="0"/>
    <n v="1928.89382861833"/>
    <n v="450924.38293305301"/>
    <n v="354652.57343418302"/>
    <n v="14.484938289995"/>
    <n v="0.71805665187782197"/>
    <n v="0.59365359833207498"/>
    <n v="2"/>
    <n v="71.639667921980902"/>
    <n v="-96271.809498869989"/>
    <x v="10"/>
  </r>
  <r>
    <d v="2024-05-05T00:00:00"/>
    <x v="2"/>
    <x v="2"/>
    <x v="1"/>
    <s v="Fair"/>
    <n v="11.410627912274901"/>
    <n v="828.37181691221303"/>
    <n v="905.93872343549504"/>
    <n v="8.5157659514763306"/>
    <x v="2"/>
    <n v="1041.49707043222"/>
    <n v="93539.971845313907"/>
    <n v="691618.80624873505"/>
    <n v="13.8621752408046"/>
    <n v="0.98647642823154402"/>
    <n v="1.2695629227220999"/>
    <n v="1"/>
    <n v="77.062434764452306"/>
    <n v="598078.83440342115"/>
    <x v="11"/>
  </r>
  <r>
    <d v="2024-05-12T00:00:00"/>
    <x v="1"/>
    <x v="1"/>
    <x v="1"/>
    <s v="Fair"/>
    <n v="13.632401854323"/>
    <n v="2097.60249500706"/>
    <n v="997.82661277072498"/>
    <n v="12.4529857572476"/>
    <x v="2"/>
    <n v="109.099178791589"/>
    <n v="469062.35065555002"/>
    <n v="430704.52276198502"/>
    <n v="12.525831542514799"/>
    <n v="0.31167207777765299"/>
    <n v="0.96800987019163198"/>
    <n v="9"/>
    <n v="66.317089537957699"/>
    <n v="-38357.827893565001"/>
    <x v="11"/>
  </r>
  <r>
    <d v="2024-05-19T00:00:00"/>
    <x v="4"/>
    <x v="1"/>
    <x v="2"/>
    <s v="Fair"/>
    <n v="24.744224385283001"/>
    <n v="2535.4099413727099"/>
    <n v="956.93249688697097"/>
    <n v="8.7006770384022705"/>
    <x v="0"/>
    <n v="428.15913282399299"/>
    <n v="323547.72003560001"/>
    <n v="224295.71417232999"/>
    <n v="40.677204291673597"/>
    <n v="0.20903619601686099"/>
    <n v="0.76619263763266099"/>
    <n v="2"/>
    <n v="92.493594126582195"/>
    <n v="-99252.005863270024"/>
    <x v="11"/>
  </r>
  <r>
    <d v="2024-05-26T00:00:00"/>
    <x v="0"/>
    <x v="1"/>
    <x v="2"/>
    <s v="None"/>
    <n v="16.493802023650201"/>
    <n v="604.27845714084401"/>
    <n v="68.955215394950201"/>
    <n v="6.6557876894587098"/>
    <x v="2"/>
    <n v="243.812612249133"/>
    <n v="73470.193195150205"/>
    <n v="940297.35673544905"/>
    <n v="61.173232164309198"/>
    <n v="0.485116122379119"/>
    <n v="1.13863102614982"/>
    <n v="1"/>
    <n v="62.759448682004098"/>
    <n v="866827.16354029882"/>
    <x v="11"/>
  </r>
  <r>
    <d v="2024-06-02T00:00:00"/>
    <x v="2"/>
    <x v="4"/>
    <x v="2"/>
    <s v="Critical"/>
    <n v="23.6689325063818"/>
    <n v="1982.4542683511099"/>
    <n v="272.48752733235898"/>
    <n v="13.0056568138811"/>
    <x v="2"/>
    <n v="862.10350917636595"/>
    <n v="244995.066725638"/>
    <n v="608528.70394418004"/>
    <n v="49.970823047357598"/>
    <n v="1.16859852497269"/>
    <n v="1.4992236078152601"/>
    <n v="5"/>
    <n v="89.179060264658105"/>
    <n v="363533.63721854205"/>
    <x v="0"/>
  </r>
  <r>
    <d v="2024-06-09T00:00:00"/>
    <x v="1"/>
    <x v="1"/>
    <x v="0"/>
    <s v="Critical"/>
    <n v="20.407641402377202"/>
    <n v="2747.4327802113598"/>
    <n v="1204.43387630492"/>
    <n v="8.3801185398396001"/>
    <x v="1"/>
    <n v="1579.8268961444501"/>
    <n v="49451.950858841701"/>
    <n v="125788.640350933"/>
    <n v="27.5293234884005"/>
    <n v="0.55905769215255396"/>
    <n v="0.91625404381156705"/>
    <n v="6"/>
    <n v="75.809092429726405"/>
    <n v="76336.689492091304"/>
    <x v="0"/>
  </r>
  <r>
    <d v="2024-06-16T00:00:00"/>
    <x v="0"/>
    <x v="2"/>
    <x v="1"/>
    <s v="Fair"/>
    <n v="22.869095612571002"/>
    <n v="2283.7128974581201"/>
    <n v="1519.37328377227"/>
    <n v="10.703238768306001"/>
    <x v="0"/>
    <n v="208.41576011720099"/>
    <n v="432026.561689906"/>
    <n v="293642.54120104999"/>
    <n v="52.898524337324098"/>
    <n v="0.35175818172553602"/>
    <n v="1.4920684049214299"/>
    <n v="2"/>
    <n v="74.401898510640805"/>
    <n v="-138384.02048885601"/>
    <x v="0"/>
  </r>
  <r>
    <d v="2024-06-23T00:00:00"/>
    <x v="0"/>
    <x v="3"/>
    <x v="3"/>
    <s v="Critical"/>
    <n v="11.518888919020499"/>
    <n v="1165.3247476976101"/>
    <n v="90.604024734800106"/>
    <n v="5.5969103558610698"/>
    <x v="1"/>
    <n v="1363.4932169225201"/>
    <n v="468949.82479317498"/>
    <n v="111716.046190401"/>
    <n v="46.0580478055466"/>
    <n v="0.60425284839461002"/>
    <n v="0.62619153549154005"/>
    <n v="4"/>
    <n v="96.587249064396005"/>
    <n v="-357233.77860277396"/>
    <x v="0"/>
  </r>
  <r>
    <d v="2024-06-30T00:00:00"/>
    <x v="4"/>
    <x v="3"/>
    <x v="1"/>
    <s v="Fair"/>
    <n v="10.3376484390343"/>
    <n v="2147.51814146481"/>
    <n v="809.66019019156897"/>
    <n v="11.1410380880631"/>
    <x v="1"/>
    <n v="1792.2051804196301"/>
    <n v="20842.2467216076"/>
    <n v="159000.38032374499"/>
    <n v="15.307328571858401"/>
    <n v="0.40537071876248199"/>
    <n v="1.02483378898125"/>
    <n v="5"/>
    <n v="63.528827658106103"/>
    <n v="138158.13360213739"/>
    <x v="0"/>
  </r>
  <r>
    <d v="2023-06-04T00:00:00"/>
    <x v="2"/>
    <x v="1"/>
    <x v="1"/>
    <s v="Fair"/>
    <n v="19.275233062356701"/>
    <n v="2718.9262738238299"/>
    <n v="454.97284225923102"/>
    <n v="14.7211934787396"/>
    <x v="0"/>
    <n v="173.843678654684"/>
    <n v="372962.66410186997"/>
    <n v="719356.960440589"/>
    <n v="13.9794386887489"/>
    <n v="1.2793591739977499"/>
    <n v="1.4331425024567299"/>
    <n v="5"/>
    <n v="96.753511907772904"/>
    <n v="346394.29633871902"/>
    <x v="0"/>
  </r>
  <r>
    <d v="2023-06-11T00:00:00"/>
    <x v="2"/>
    <x v="1"/>
    <x v="1"/>
    <s v="Critical"/>
    <n v="10.183886814069"/>
    <n v="1773.4695715581499"/>
    <n v="445.20607330913401"/>
    <n v="11.7569540504209"/>
    <x v="2"/>
    <n v="1757.8817082210901"/>
    <n v="29409.232194272401"/>
    <n v="496051.31482204102"/>
    <n v="31.348172069380901"/>
    <n v="0.49139487567728302"/>
    <n v="0.98215164045520298"/>
    <n v="5"/>
    <n v="68.825060149333396"/>
    <n v="466642.08262776863"/>
    <x v="0"/>
  </r>
  <r>
    <d v="2023-06-18T00:00:00"/>
    <x v="0"/>
    <x v="3"/>
    <x v="2"/>
    <s v="Critical"/>
    <n v="10.6902800297035"/>
    <n v="1885.38441349549"/>
    <n v="90.232970013983206"/>
    <n v="12.1031205466575"/>
    <x v="0"/>
    <n v="1125.27363489288"/>
    <n v="231024.32953022901"/>
    <n v="385360.81185081898"/>
    <n v="43.543424332494801"/>
    <n v="1.2151959216877699"/>
    <n v="1.47773219785057"/>
    <n v="9"/>
    <n v="65.9630440175562"/>
    <n v="154336.48232058997"/>
    <x v="0"/>
  </r>
  <r>
    <d v="2023-06-25T00:00:00"/>
    <x v="3"/>
    <x v="2"/>
    <x v="0"/>
    <s v="Good"/>
    <n v="15.6124303269516"/>
    <n v="2713.9927375766201"/>
    <n v="1975.47727793635"/>
    <n v="10.968706615006599"/>
    <x v="2"/>
    <n v="441.20175979762098"/>
    <n v="120452.790228032"/>
    <n v="252224.218290324"/>
    <n v="42.944400709483801"/>
    <n v="0.75361117745615303"/>
    <n v="1.4443784794808301"/>
    <n v="1"/>
    <n v="75.517461953044403"/>
    <n v="131771.42806229199"/>
    <x v="0"/>
  </r>
  <r>
    <d v="2023-07-02T00:00:00"/>
    <x v="1"/>
    <x v="0"/>
    <x v="0"/>
    <s v="Fair"/>
    <n v="22.3371845230029"/>
    <n v="2145.85918052634"/>
    <n v="101.5873627971"/>
    <n v="8.2153210060935198"/>
    <x v="2"/>
    <n v="1123.9611627714901"/>
    <n v="120878.393936501"/>
    <n v="113151.77161661199"/>
    <n v="67.297671197634699"/>
    <n v="1.20203988363741"/>
    <n v="1.20349709026389"/>
    <n v="1"/>
    <n v="65.026942782908094"/>
    <n v="-7726.6223198890075"/>
    <x v="1"/>
  </r>
  <r>
    <d v="2023-07-09T00:00:00"/>
    <x v="2"/>
    <x v="4"/>
    <x v="3"/>
    <s v="Fair"/>
    <n v="12.9220405233396"/>
    <n v="2445.1441307363398"/>
    <n v="649.67839411835598"/>
    <n v="10.9875778471116"/>
    <x v="0"/>
    <n v="145.05279487636199"/>
    <n v="464885.48645847599"/>
    <n v="847945.70152414299"/>
    <n v="38.169177594921599"/>
    <n v="1.4625382520182799"/>
    <n v="0.68066603028883998"/>
    <n v="8"/>
    <n v="62.041904562968703"/>
    <n v="383060.215065667"/>
    <x v="1"/>
  </r>
  <r>
    <d v="2023-07-16T00:00:00"/>
    <x v="2"/>
    <x v="2"/>
    <x v="1"/>
    <s v="Good"/>
    <n v="20.130394764192001"/>
    <n v="1740.80099371406"/>
    <n v="660.05432950011595"/>
    <n v="13.703558938217199"/>
    <x v="0"/>
    <n v="958.72219268853803"/>
    <n v="78142.688908548298"/>
    <n v="224155.355887429"/>
    <n v="31.3429943594729"/>
    <n v="0.36177807077617502"/>
    <n v="0.85552048112509305"/>
    <n v="6"/>
    <n v="66.525041403836497"/>
    <n v="146012.6669788807"/>
    <x v="1"/>
  </r>
  <r>
    <d v="2023-07-23T00:00:00"/>
    <x v="4"/>
    <x v="2"/>
    <x v="2"/>
    <s v="Good"/>
    <n v="10.752728106309601"/>
    <n v="1567.2549082262799"/>
    <n v="1506.4345716849"/>
    <n v="12.0816555695724"/>
    <x v="2"/>
    <n v="1940.3242892317501"/>
    <n v="282877.69484732603"/>
    <n v="847130.87672150403"/>
    <n v="26.7290132396883"/>
    <n v="0.65590851230901404"/>
    <n v="0.96489168022850302"/>
    <n v="7"/>
    <n v="60.215983409435097"/>
    <n v="564253.181874178"/>
    <x v="1"/>
  </r>
  <r>
    <d v="2023-07-30T00:00:00"/>
    <x v="4"/>
    <x v="4"/>
    <x v="1"/>
    <s v="Critical"/>
    <n v="22.1784302932302"/>
    <n v="2726.9148339377898"/>
    <n v="1358.4609754487301"/>
    <n v="11.145215247108499"/>
    <x v="1"/>
    <n v="428.80425018752499"/>
    <n v="51132.283915861"/>
    <n v="75616.145905639103"/>
    <n v="71.635934899217403"/>
    <n v="0.17721187753905299"/>
    <n v="0.99517169690075302"/>
    <n v="1"/>
    <n v="68.626994817718995"/>
    <n v="24483.861989778103"/>
    <x v="1"/>
  </r>
  <r>
    <d v="2023-08-06T00:00:00"/>
    <x v="4"/>
    <x v="4"/>
    <x v="1"/>
    <s v="Good"/>
    <n v="18.012021724847099"/>
    <n v="1157.35983440781"/>
    <n v="1493.7458914848"/>
    <n v="10.3542147697672"/>
    <x v="2"/>
    <n v="1746.75592770612"/>
    <n v="216967.97889568401"/>
    <n v="475030.420555597"/>
    <n v="57.634183679720103"/>
    <n v="0.82414788396555705"/>
    <n v="1.1938967656602499"/>
    <n v="6"/>
    <n v="95.138954577548901"/>
    <n v="258062.44165991299"/>
    <x v="2"/>
  </r>
  <r>
    <d v="2023-08-13T00:00:00"/>
    <x v="0"/>
    <x v="2"/>
    <x v="0"/>
    <s v="Critical"/>
    <n v="23.797236027857199"/>
    <n v="2463.1213739263799"/>
    <n v="556.72607327435503"/>
    <n v="7.1730898003387003"/>
    <x v="1"/>
    <n v="1464.0946831234"/>
    <n v="454219.75813121098"/>
    <n v="741425.49538014305"/>
    <n v="34.450405374827398"/>
    <n v="0.86717019163417597"/>
    <n v="1.02874133862133"/>
    <n v="2"/>
    <n v="63.992529360302903"/>
    <n v="287205.73724893207"/>
    <x v="2"/>
  </r>
  <r>
    <d v="2023-08-20T00:00:00"/>
    <x v="2"/>
    <x v="4"/>
    <x v="3"/>
    <s v="Good"/>
    <n v="13.523962546654399"/>
    <n v="2089.3990464837998"/>
    <n v="1838.35188213986"/>
    <n v="5.13064500384304"/>
    <x v="2"/>
    <n v="1143.64204622388"/>
    <n v="158544.93524996599"/>
    <n v="584453.49950596096"/>
    <n v="26.092482057879199"/>
    <n v="1.06402912896959"/>
    <n v="0.79245206500915499"/>
    <n v="1"/>
    <n v="54.398298678789601"/>
    <n v="425908.56425599498"/>
    <x v="2"/>
  </r>
  <r>
    <d v="2023-08-27T00:00:00"/>
    <x v="4"/>
    <x v="4"/>
    <x v="1"/>
    <s v="Fair"/>
    <n v="16.119925381142298"/>
    <n v="835.12990674979301"/>
    <n v="1350.19863442055"/>
    <n v="12.6973008167164"/>
    <x v="0"/>
    <n v="1868.79077066183"/>
    <n v="473600.65932458098"/>
    <n v="555416.63773239602"/>
    <n v="29.809882256153699"/>
    <n v="1.04039161143915"/>
    <n v="1.1992263240093699"/>
    <n v="1"/>
    <n v="90.298681327490598"/>
    <n v="81815.978407815041"/>
    <x v="2"/>
  </r>
  <r>
    <d v="2023-09-03T00:00:00"/>
    <x v="1"/>
    <x v="2"/>
    <x v="1"/>
    <s v="Critical"/>
    <n v="17.100935646243801"/>
    <n v="1553.87975916921"/>
    <n v="966.39816373142196"/>
    <n v="8.9336729232212804"/>
    <x v="2"/>
    <n v="461.08634930359301"/>
    <n v="49494.245165513297"/>
    <n v="700217.37202724302"/>
    <n v="44.648779046642503"/>
    <n v="0.71829018379512299"/>
    <n v="1.4934383440750201"/>
    <n v="5"/>
    <n v="80.293900844337998"/>
    <n v="650723.12686172978"/>
    <x v="3"/>
  </r>
  <r>
    <d v="2023-09-10T00:00:00"/>
    <x v="1"/>
    <x v="4"/>
    <x v="3"/>
    <s v="Critical"/>
    <n v="24.2343902158525"/>
    <n v="2115.47212941315"/>
    <n v="186.56753456492501"/>
    <n v="12.337726138621401"/>
    <x v="2"/>
    <n v="384.58334166953199"/>
    <n v="457201.07603096601"/>
    <n v="630795.80993946595"/>
    <n v="22.624914248127102"/>
    <n v="1.2881797856385699"/>
    <n v="0.97792988360632904"/>
    <n v="8"/>
    <n v="73.697802382114602"/>
    <n v="173594.73390849994"/>
    <x v="3"/>
  </r>
  <r>
    <d v="2023-09-17T00:00:00"/>
    <x v="4"/>
    <x v="3"/>
    <x v="1"/>
    <s v="None"/>
    <n v="14.2332299137883"/>
    <n v="1414.60520627643"/>
    <n v="1663.90598264755"/>
    <n v="5.4869039115651503"/>
    <x v="0"/>
    <n v="1060.79049444471"/>
    <n v="444323.33284692297"/>
    <n v="771420.59905049205"/>
    <n v="69.026427625789097"/>
    <n v="0.80494762108902296"/>
    <n v="1.32360203163872"/>
    <n v="8"/>
    <n v="76.097058831608805"/>
    <n v="327097.26620356907"/>
    <x v="3"/>
  </r>
  <r>
    <d v="2023-09-24T00:00:00"/>
    <x v="0"/>
    <x v="3"/>
    <x v="2"/>
    <s v="Good"/>
    <n v="20.394434858382802"/>
    <n v="549.23890496083095"/>
    <n v="1169.06061869004"/>
    <n v="14.526710593507"/>
    <x v="0"/>
    <n v="1709.05416213886"/>
    <n v="11980.620910571701"/>
    <n v="765140.94137334696"/>
    <n v="21.731153992320301"/>
    <n v="1.4580120771560201"/>
    <n v="1.0969923861417199"/>
    <n v="7"/>
    <n v="74.410037686407406"/>
    <n v="753160.3204627753"/>
    <x v="3"/>
  </r>
  <r>
    <d v="2023-10-01T00:00:00"/>
    <x v="2"/>
    <x v="1"/>
    <x v="0"/>
    <s v="Critical"/>
    <n v="17.368792221657699"/>
    <n v="2415.3804124851399"/>
    <n v="1091.70246692206"/>
    <n v="11.3536590383254"/>
    <x v="1"/>
    <n v="1366.2207497976799"/>
    <n v="360878.30959936598"/>
    <n v="127902.843890611"/>
    <n v="33.265882305199703"/>
    <n v="0.109816838329321"/>
    <n v="0.67651417096183197"/>
    <n v="9"/>
    <n v="81.8727661012868"/>
    <n v="-232975.46570875499"/>
    <x v="4"/>
  </r>
  <r>
    <d v="2023-10-08T00:00:00"/>
    <x v="0"/>
    <x v="3"/>
    <x v="1"/>
    <s v="Good"/>
    <n v="19.794901000935599"/>
    <n v="2173.0942584501199"/>
    <n v="1669.5725263219299"/>
    <n v="8.3644533743664304"/>
    <x v="2"/>
    <n v="1823.8544746391799"/>
    <n v="428158.208672893"/>
    <n v="195085.024139727"/>
    <n v="58.983536715903703"/>
    <n v="1.41289271354591"/>
    <n v="1.18387095076005"/>
    <n v="3"/>
    <n v="94.884921701483407"/>
    <n v="-233073.184533166"/>
    <x v="4"/>
  </r>
  <r>
    <d v="2023-10-15T00:00:00"/>
    <x v="1"/>
    <x v="1"/>
    <x v="2"/>
    <s v="Good"/>
    <n v="24.499831698103598"/>
    <n v="1040.08680254452"/>
    <n v="730.48188395165903"/>
    <n v="10.013876696067401"/>
    <x v="1"/>
    <n v="601.90871797115199"/>
    <n v="261981.138149726"/>
    <n v="202317.26098910201"/>
    <n v="46.493706231460401"/>
    <n v="0.83627357259937796"/>
    <n v="0.87982287749188204"/>
    <n v="1"/>
    <n v="61.6888179040415"/>
    <n v="-59663.87716062399"/>
    <x v="4"/>
  </r>
  <r>
    <d v="2023-10-22T00:00:00"/>
    <x v="3"/>
    <x v="0"/>
    <x v="0"/>
    <s v="Fair"/>
    <n v="12.447265237158099"/>
    <n v="878.06408587297199"/>
    <n v="744.42594016917201"/>
    <n v="7.4651624722949697"/>
    <x v="1"/>
    <n v="1727.57991177695"/>
    <n v="340048.524944195"/>
    <n v="528159.33751372795"/>
    <n v="50.729100642839803"/>
    <n v="0.62279589941816005"/>
    <n v="0.78701444695990697"/>
    <n v="9"/>
    <n v="96.1716640511614"/>
    <n v="188110.81256953295"/>
    <x v="4"/>
  </r>
  <r>
    <d v="2023-10-29T00:00:00"/>
    <x v="4"/>
    <x v="1"/>
    <x v="3"/>
    <s v="Critical"/>
    <n v="22.766358194364599"/>
    <n v="2715.5066588084201"/>
    <n v="1316.52606999196"/>
    <n v="7.2169608335474704"/>
    <x v="1"/>
    <n v="288.291783624012"/>
    <n v="125574.364129401"/>
    <n v="53376.934659701001"/>
    <n v="17.987027312290898"/>
    <n v="0.94331711469128499"/>
    <n v="1.28737813315567"/>
    <n v="8"/>
    <n v="95.602741253576497"/>
    <n v="-72197.4294697"/>
    <x v="4"/>
  </r>
  <r>
    <d v="2023-11-05T00:00:00"/>
    <x v="4"/>
    <x v="1"/>
    <x v="0"/>
    <s v="Critical"/>
    <n v="19.2668936493031"/>
    <n v="1687.86002506826"/>
    <n v="202.61514975369801"/>
    <n v="7.3521244326091901"/>
    <x v="0"/>
    <n v="849.89545065902996"/>
    <n v="422194.14574544597"/>
    <n v="423212.37898159999"/>
    <n v="60.250960614317002"/>
    <n v="0.148177324362924"/>
    <n v="0.87615025850714101"/>
    <n v="6"/>
    <n v="73.229275800390099"/>
    <n v="1018.2332361540175"/>
    <x v="5"/>
  </r>
  <r>
    <d v="2023-11-12T00:00:00"/>
    <x v="2"/>
    <x v="2"/>
    <x v="2"/>
    <s v="Good"/>
    <n v="23.162673012848"/>
    <n v="850.83740892829303"/>
    <n v="579.29925860654998"/>
    <n v="12.967284864522499"/>
    <x v="2"/>
    <n v="491.38257043429098"/>
    <n v="301931.29118017398"/>
    <n v="778918.91192992602"/>
    <n v="20.600605211684101"/>
    <n v="0.66357916558821295"/>
    <n v="0.73132177059464099"/>
    <n v="2"/>
    <n v="62.961781363611799"/>
    <n v="476987.62074975204"/>
    <x v="5"/>
  </r>
  <r>
    <d v="2023-11-19T00:00:00"/>
    <x v="2"/>
    <x v="2"/>
    <x v="2"/>
    <s v="None"/>
    <n v="15.0100566505111"/>
    <n v="2429.3324992387802"/>
    <n v="1434.9954579666"/>
    <n v="12.1633724168189"/>
    <x v="1"/>
    <n v="1007.04489963524"/>
    <n v="161988.47265909001"/>
    <n v="183011.301982315"/>
    <n v="29.957505951264"/>
    <n v="1.2812902758514999"/>
    <n v="0.76811175129652898"/>
    <n v="9"/>
    <n v="67.738731816341101"/>
    <n v="21022.829323224985"/>
    <x v="5"/>
  </r>
  <r>
    <d v="2023-11-26T00:00:00"/>
    <x v="1"/>
    <x v="1"/>
    <x v="2"/>
    <s v="Critical"/>
    <n v="23.504150145423999"/>
    <n v="2827.1418981279398"/>
    <n v="986.91032231489896"/>
    <n v="5.4253371392935197"/>
    <x v="1"/>
    <n v="949.35742683305295"/>
    <n v="47951.8715974554"/>
    <n v="324006.85146102897"/>
    <n v="25.848666496352099"/>
    <n v="1.44435711105943"/>
    <n v="1.3208987324347401"/>
    <n v="1"/>
    <n v="54.265708033076898"/>
    <n v="276054.97986357356"/>
    <x v="5"/>
  </r>
  <r>
    <d v="2023-12-03T00:00:00"/>
    <x v="4"/>
    <x v="2"/>
    <x v="0"/>
    <s v="None"/>
    <n v="14.367022903423001"/>
    <n v="837.97456963304501"/>
    <n v="1702.2417917625601"/>
    <n v="7.43724739772692"/>
    <x v="1"/>
    <n v="915.31570073624903"/>
    <n v="253257.778256088"/>
    <n v="770700.282635218"/>
    <n v="47.678352447517199"/>
    <n v="1.01340864750322"/>
    <n v="1.3848006136456701"/>
    <n v="1"/>
    <n v="84.773454063741696"/>
    <n v="517442.50437912997"/>
    <x v="6"/>
  </r>
  <r>
    <d v="2023-12-10T00:00:00"/>
    <x v="0"/>
    <x v="1"/>
    <x v="1"/>
    <s v="Fair"/>
    <n v="23.1484165941174"/>
    <n v="1360.64295191413"/>
    <n v="251.71322036285"/>
    <n v="5.6017690176270403"/>
    <x v="0"/>
    <n v="822.53024670220896"/>
    <n v="41117.503241887702"/>
    <n v="70295.582826330006"/>
    <n v="71.353725547039005"/>
    <n v="0.68989772855459897"/>
    <n v="1.1173213366000301"/>
    <n v="7"/>
    <n v="59.786707940748002"/>
    <n v="29178.079584442305"/>
    <x v="6"/>
  </r>
  <r>
    <d v="2023-12-17T00:00:00"/>
    <x v="4"/>
    <x v="2"/>
    <x v="1"/>
    <s v="Good"/>
    <n v="19.328367917969899"/>
    <n v="1635.01978516081"/>
    <n v="1709.4959352245801"/>
    <n v="5.36910006974502"/>
    <x v="0"/>
    <n v="236.62043043355499"/>
    <n v="396312.69380346301"/>
    <n v="621079.35350611899"/>
    <n v="25.203890725676899"/>
    <n v="0.50138193123213504"/>
    <n v="1.4031847535671"/>
    <n v="5"/>
    <n v="85.913666478813994"/>
    <n v="224766.65970265598"/>
    <x v="6"/>
  </r>
  <r>
    <d v="2023-12-24T00:00:00"/>
    <x v="0"/>
    <x v="2"/>
    <x v="0"/>
    <s v="Fair"/>
    <n v="19.306485618060499"/>
    <n v="1378.2130233088701"/>
    <n v="75.199486337406796"/>
    <n v="13.826164586232499"/>
    <x v="2"/>
    <n v="352.54967196004998"/>
    <n v="333933.70492326701"/>
    <n v="377129.90496780298"/>
    <n v="24.276173705618699"/>
    <n v="0.90731126405783902"/>
    <n v="1.13778309089715"/>
    <n v="9"/>
    <n v="59.551739435918698"/>
    <n v="43196.200044535974"/>
    <x v="6"/>
  </r>
  <r>
    <d v="2023-12-31T00:00:00"/>
    <x v="2"/>
    <x v="1"/>
    <x v="1"/>
    <s v="Good"/>
    <n v="14.684698685187101"/>
    <n v="842.78915524028196"/>
    <n v="1642.37844621927"/>
    <n v="8.2140273732392295"/>
    <x v="0"/>
    <n v="1253.4113674857001"/>
    <n v="53009.972300989699"/>
    <n v="497990.82667238702"/>
    <n v="45.391438892219703"/>
    <n v="1.1720638900573701"/>
    <n v="1.1775835462928901"/>
    <n v="1"/>
    <n v="96.336660374890201"/>
    <n v="444980.85437139729"/>
    <x v="6"/>
  </r>
  <r>
    <d v="2024-01-07T00:00:00"/>
    <x v="0"/>
    <x v="4"/>
    <x v="0"/>
    <s v="Good"/>
    <n v="23.137524938543201"/>
    <n v="1517.65482687191"/>
    <n v="1650.91928835152"/>
    <n v="11.3637723419479"/>
    <x v="1"/>
    <n v="1886.5760310894"/>
    <n v="49077.610257473803"/>
    <n v="270568.72819781298"/>
    <n v="70.354315135965805"/>
    <n v="1.0087905549607801"/>
    <n v="0.63176298280347798"/>
    <n v="7"/>
    <n v="53.340031706816198"/>
    <n v="221491.11794033917"/>
    <x v="7"/>
  </r>
  <r>
    <d v="2024-01-14T00:00:00"/>
    <x v="1"/>
    <x v="4"/>
    <x v="2"/>
    <s v="Fair"/>
    <n v="12.8864998441108"/>
    <n v="2349.9162771963702"/>
    <n v="1634.0480923852199"/>
    <n v="11.589942016196099"/>
    <x v="0"/>
    <n v="1705.9081914815499"/>
    <n v="386061.52209690702"/>
    <n v="459414.67633952497"/>
    <n v="30.3700403733088"/>
    <n v="0.64631424284078098"/>
    <n v="1.0634219098823701"/>
    <n v="4"/>
    <n v="59.964070375181201"/>
    <n v="73353.154242617951"/>
    <x v="7"/>
  </r>
  <r>
    <d v="2024-01-21T00:00:00"/>
    <x v="2"/>
    <x v="3"/>
    <x v="0"/>
    <s v="Critical"/>
    <n v="20.225848561330501"/>
    <n v="2293.3343929142202"/>
    <n v="670.71621575342294"/>
    <n v="9.4342231926889095"/>
    <x v="0"/>
    <n v="637.30717152292596"/>
    <n v="349176.45243597799"/>
    <n v="91695.6387851217"/>
    <n v="65.904617754468006"/>
    <n v="0.97958244462284605"/>
    <n v="1.1564228203403799"/>
    <n v="5"/>
    <n v="79.226992981864399"/>
    <n v="-257480.81365085629"/>
    <x v="7"/>
  </r>
  <r>
    <d v="2024-01-28T00:00:00"/>
    <x v="1"/>
    <x v="2"/>
    <x v="1"/>
    <s v="Good"/>
    <n v="24.9240321873596"/>
    <n v="643.41469716636095"/>
    <n v="540.99170284308298"/>
    <n v="14.6184184958481"/>
    <x v="0"/>
    <n v="1519.4696248023799"/>
    <n v="256141.712165056"/>
    <n v="863688.56971294701"/>
    <n v="28.2304711881686"/>
    <n v="0.423766084395158"/>
    <n v="0.61924966447136798"/>
    <n v="2"/>
    <n v="94.887266669699997"/>
    <n v="607546.85754789098"/>
    <x v="7"/>
  </r>
  <r>
    <d v="2024-02-04T00:00:00"/>
    <x v="4"/>
    <x v="1"/>
    <x v="2"/>
    <s v="Good"/>
    <n v="20.181101915695098"/>
    <n v="2428.5641053784898"/>
    <n v="1777.1039905932901"/>
    <n v="6.3052963026390199"/>
    <x v="1"/>
    <n v="1878.88659897149"/>
    <n v="234914.69493251501"/>
    <n v="181415.683048712"/>
    <n v="28.480205680608901"/>
    <n v="0.282907043845675"/>
    <n v="0.842159337009736"/>
    <n v="1"/>
    <n v="82.608481523313301"/>
    <n v="-53499.011883803003"/>
    <x v="8"/>
  </r>
  <r>
    <d v="2024-02-11T00:00:00"/>
    <x v="0"/>
    <x v="4"/>
    <x v="2"/>
    <s v="None"/>
    <n v="20.013477997784801"/>
    <n v="695.00355222797896"/>
    <n v="1668.6869617585801"/>
    <n v="7.1623157083741198"/>
    <x v="1"/>
    <n v="1103.4530367366101"/>
    <n v="209575.014339018"/>
    <n v="285428.08555315802"/>
    <n v="59.661536842351197"/>
    <n v="0.486002546719914"/>
    <n v="1.28171021370423"/>
    <n v="6"/>
    <n v="55.122050005257499"/>
    <n v="75853.071214140014"/>
    <x v="8"/>
  </r>
  <r>
    <d v="2024-02-18T00:00:00"/>
    <x v="1"/>
    <x v="3"/>
    <x v="2"/>
    <s v="Good"/>
    <n v="23.075672332352699"/>
    <n v="1540.7471711948001"/>
    <n v="390.91777248649601"/>
    <n v="11.166124969897901"/>
    <x v="2"/>
    <n v="1619.3744920588599"/>
    <n v="30802.292781997901"/>
    <n v="182177.184063744"/>
    <n v="26.668612906593602"/>
    <n v="0.224663706000196"/>
    <n v="1.4014534886527099"/>
    <n v="8"/>
    <n v="98.705647090339596"/>
    <n v="151374.8912817461"/>
    <x v="8"/>
  </r>
  <r>
    <d v="2024-02-25T00:00:00"/>
    <x v="2"/>
    <x v="4"/>
    <x v="1"/>
    <s v="Fair"/>
    <n v="24.7962794787991"/>
    <n v="2277.1350363638298"/>
    <n v="1254.83936496614"/>
    <n v="11.947927577193999"/>
    <x v="3"/>
    <n v="1831.2562069283399"/>
    <n v="496948.46401720302"/>
    <n v="623722.97620707296"/>
    <n v="42.000366082785099"/>
    <n v="0.597505930079829"/>
    <n v="1.1256108896400201"/>
    <n v="5"/>
    <n v="55.167032863436297"/>
    <n v="126774.51218986994"/>
    <x v="8"/>
  </r>
  <r>
    <d v="2024-03-03T00:00:00"/>
    <x v="1"/>
    <x v="2"/>
    <x v="1"/>
    <s v="Fair"/>
    <n v="22.666428497851498"/>
    <n v="2998.6571594878601"/>
    <n v="1344.0043397545101"/>
    <n v="6.8183734161686296"/>
    <x v="1"/>
    <n v="1269.5163081145899"/>
    <n v="234750.40227516199"/>
    <n v="919762.13453377096"/>
    <n v="36.059133613759698"/>
    <n v="0.95584056936041695"/>
    <n v="1.4869453795444201"/>
    <n v="5"/>
    <n v="89.897275015957504"/>
    <n v="685011.73225860903"/>
    <x v="9"/>
  </r>
  <r>
    <d v="2024-03-10T00:00:00"/>
    <x v="0"/>
    <x v="3"/>
    <x v="0"/>
    <s v="Good"/>
    <n v="15.264142833704801"/>
    <n v="2644.1355284097599"/>
    <n v="1938.8021741852201"/>
    <n v="13.223663070448501"/>
    <x v="0"/>
    <n v="213.792225289019"/>
    <n v="93186.146263930801"/>
    <n v="952060.90735047194"/>
    <n v="31.267062622197798"/>
    <n v="0.17267235433858799"/>
    <n v="0.98733249756235797"/>
    <n v="6"/>
    <n v="81.932486530280798"/>
    <n v="858874.76108654111"/>
    <x v="9"/>
  </r>
  <r>
    <d v="2024-03-17T00:00:00"/>
    <x v="0"/>
    <x v="3"/>
    <x v="0"/>
    <s v="Fair"/>
    <n v="13.0783747376581"/>
    <n v="2919.07243812657"/>
    <n v="1894.1840630197901"/>
    <n v="14.444864118120901"/>
    <x v="2"/>
    <n v="1038.86352864847"/>
    <n v="193063.63256073499"/>
    <n v="708463.31800191198"/>
    <n v="57.008382799559797"/>
    <n v="1.09981657514853"/>
    <n v="1.47247950721119"/>
    <n v="5"/>
    <n v="53.441853033441497"/>
    <n v="515399.68544117699"/>
    <x v="9"/>
  </r>
  <r>
    <d v="2024-03-24T00:00:00"/>
    <x v="2"/>
    <x v="4"/>
    <x v="2"/>
    <s v="Good"/>
    <n v="22.076171310644799"/>
    <n v="2713.1908133502902"/>
    <n v="1682.1346186427099"/>
    <n v="9.3995917429806397"/>
    <x v="0"/>
    <n v="645.70929586653006"/>
    <n v="153322.87796169001"/>
    <n v="616085.25364948995"/>
    <n v="42.732110924942802"/>
    <n v="0.154031363802134"/>
    <n v="0.69073457632310098"/>
    <n v="2"/>
    <n v="85.502391576758896"/>
    <n v="462762.37568779994"/>
    <x v="9"/>
  </r>
  <r>
    <d v="2024-03-31T00:00:00"/>
    <x v="4"/>
    <x v="2"/>
    <x v="2"/>
    <s v="Critical"/>
    <n v="17.586977677476199"/>
    <n v="1877.49778355797"/>
    <n v="1075.3182184393199"/>
    <n v="9.3984023157264804"/>
    <x v="1"/>
    <n v="785.20032660599099"/>
    <n v="209303.28379990399"/>
    <n v="633330.60846664"/>
    <n v="53.486984850518098"/>
    <n v="0.18071457179134201"/>
    <n v="0.89674132739319001"/>
    <n v="5"/>
    <n v="58.712564922830303"/>
    <n v="424027.32466673601"/>
    <x v="9"/>
  </r>
  <r>
    <d v="2024-04-07T00:00:00"/>
    <x v="2"/>
    <x v="4"/>
    <x v="3"/>
    <s v="Critical"/>
    <n v="20.176282336389601"/>
    <n v="1410.38700953957"/>
    <n v="854.47328934331802"/>
    <n v="5.6889351890670996"/>
    <x v="0"/>
    <n v="308.20959452404901"/>
    <n v="429645.50199627999"/>
    <n v="890137.336716605"/>
    <n v="51.791416685824998"/>
    <n v="0.75766752800227399"/>
    <n v="0.58189905207285597"/>
    <n v="4"/>
    <n v="61.322101406867901"/>
    <n v="460491.83472032502"/>
    <x v="10"/>
  </r>
  <r>
    <d v="2024-04-14T00:00:00"/>
    <x v="4"/>
    <x v="3"/>
    <x v="0"/>
    <s v="Critical"/>
    <n v="10.7503954391194"/>
    <n v="1891.23597897235"/>
    <n v="646.85761499063301"/>
    <n v="14.399003693742699"/>
    <x v="2"/>
    <n v="1421.03768146793"/>
    <n v="233748.821410501"/>
    <n v="492591.41151641699"/>
    <n v="70.246797010202201"/>
    <n v="0.49183332575257299"/>
    <n v="0.82210190427285301"/>
    <n v="9"/>
    <n v="74.572418528175405"/>
    <n v="258842.590105916"/>
    <x v="10"/>
  </r>
  <r>
    <d v="2024-04-21T00:00:00"/>
    <x v="4"/>
    <x v="1"/>
    <x v="2"/>
    <s v="None"/>
    <n v="14.969102230082701"/>
    <n v="1523.6426331760299"/>
    <n v="1875.2470450450801"/>
    <n v="8.8256669136436194"/>
    <x v="2"/>
    <n v="1412.1289066454001"/>
    <n v="249338.40467040599"/>
    <n v="723935.27137334703"/>
    <n v="23.069551252486399"/>
    <n v="1.21034565283371"/>
    <n v="0.90915302335144199"/>
    <n v="4"/>
    <n v="88.034930022919497"/>
    <n v="474596.86670294101"/>
    <x v="10"/>
  </r>
  <r>
    <d v="2024-04-28T00:00:00"/>
    <x v="4"/>
    <x v="3"/>
    <x v="0"/>
    <s v="Critical"/>
    <n v="18.765063250062699"/>
    <n v="2754.2006329825399"/>
    <n v="1792.1321570570999"/>
    <n v="9.1862014392007492"/>
    <x v="0"/>
    <n v="1757.5786301984101"/>
    <n v="37331.423310672202"/>
    <n v="955169.16230697196"/>
    <n v="56.325955351639898"/>
    <n v="1.2146953592060601"/>
    <n v="0.79832296239339195"/>
    <n v="8"/>
    <n v="70.694053537082993"/>
    <n v="917837.7389962998"/>
    <x v="10"/>
  </r>
  <r>
    <d v="2024-05-05T00:00:00"/>
    <x v="4"/>
    <x v="3"/>
    <x v="1"/>
    <s v="Fair"/>
    <n v="14.449171562180799"/>
    <n v="1271.93356006454"/>
    <n v="219.48572998718501"/>
    <n v="11.981811463478399"/>
    <x v="1"/>
    <n v="1714.6294232815801"/>
    <n v="193185.10287572499"/>
    <n v="712194.48831736599"/>
    <n v="47.104237156889504"/>
    <n v="0.55049403170960098"/>
    <n v="0.96409077598724102"/>
    <n v="1"/>
    <n v="91.178932165994993"/>
    <n v="519009.38544164097"/>
    <x v="11"/>
  </r>
  <r>
    <d v="2024-05-12T00:00:00"/>
    <x v="1"/>
    <x v="2"/>
    <x v="2"/>
    <s v="Critical"/>
    <n v="10.306481080867901"/>
    <n v="2062.2693055325599"/>
    <n v="1542.74153322905"/>
    <n v="10.4618102845459"/>
    <x v="0"/>
    <n v="1656.31755270691"/>
    <n v="25299.425906315701"/>
    <n v="849782.54900252598"/>
    <n v="53.301578656177803"/>
    <n v="0.32505970678263202"/>
    <n v="0.79814778774476103"/>
    <n v="9"/>
    <n v="68.199057575353294"/>
    <n v="824483.1230962103"/>
    <x v="11"/>
  </r>
  <r>
    <d v="2024-05-19T00:00:00"/>
    <x v="0"/>
    <x v="4"/>
    <x v="0"/>
    <s v="Fair"/>
    <n v="21.889577503415499"/>
    <n v="2948.2066842909699"/>
    <n v="1014.66636754481"/>
    <n v="8.34865794630789"/>
    <x v="2"/>
    <n v="128.91489407834101"/>
    <n v="41946.0502265139"/>
    <n v="250748.446112821"/>
    <n v="13.372842840616"/>
    <n v="0.23856142258660101"/>
    <n v="1.49479340077843"/>
    <n v="2"/>
    <n v="62.154767636923701"/>
    <n v="208802.39588630709"/>
    <x v="11"/>
  </r>
  <r>
    <d v="2024-05-26T00:00:00"/>
    <x v="0"/>
    <x v="4"/>
    <x v="2"/>
    <s v="Fair"/>
    <n v="14.9780229861267"/>
    <n v="2948.51881057013"/>
    <n v="95.803411003867794"/>
    <n v="12.755310884708599"/>
    <x v="2"/>
    <n v="492.11378767226802"/>
    <n v="219655.826682507"/>
    <n v="413883.98576810298"/>
    <n v="66.748136141895998"/>
    <n v="0.25959774601591201"/>
    <n v="0.89222058819232597"/>
    <n v="1"/>
    <n v="53.705874911652003"/>
    <n v="194228.15908559598"/>
    <x v="11"/>
  </r>
  <r>
    <d v="2024-06-02T00:00:00"/>
    <x v="4"/>
    <x v="0"/>
    <x v="2"/>
    <s v="Good"/>
    <n v="23.665728876646501"/>
    <n v="2483.9098772346601"/>
    <n v="175.03461848855201"/>
    <n v="7.59151673868001"/>
    <x v="1"/>
    <n v="848.28435098864998"/>
    <n v="96972.810478612097"/>
    <n v="926866.33979967295"/>
    <n v="40.485495730974002"/>
    <n v="0.91880750113843301"/>
    <n v="0.67125654723836703"/>
    <n v="1"/>
    <n v="76.815187602705507"/>
    <n v="829893.52932106087"/>
    <x v="0"/>
  </r>
  <r>
    <d v="2024-06-09T00:00:00"/>
    <x v="0"/>
    <x v="3"/>
    <x v="1"/>
    <s v="Critical"/>
    <n v="24.2685925762989"/>
    <n v="2017.8888770349899"/>
    <n v="129.60794757303299"/>
    <n v="10.1596686794602"/>
    <x v="2"/>
    <n v="391.45684359065001"/>
    <n v="269268.57109023398"/>
    <n v="525830.30176698405"/>
    <n v="64.314742238920502"/>
    <n v="1.4144479536586501"/>
    <n v="1.14375428121787"/>
    <n v="7"/>
    <n v="61.315306212147703"/>
    <n v="256561.73067675007"/>
    <x v="0"/>
  </r>
  <r>
    <d v="2024-06-16T00:00:00"/>
    <x v="0"/>
    <x v="2"/>
    <x v="0"/>
    <s v="Fair"/>
    <n v="11.8414017977331"/>
    <n v="590.871921028462"/>
    <n v="1363.0937132080001"/>
    <n v="6.3737446583085102"/>
    <x v="1"/>
    <n v="1063.78299562543"/>
    <n v="349222.219787715"/>
    <n v="486717.75530900102"/>
    <n v="60.298342328527902"/>
    <n v="0.44854397019527398"/>
    <n v="1.2148785795296899"/>
    <n v="8"/>
    <n v="77.931470308118904"/>
    <n v="137495.53552128602"/>
    <x v="0"/>
  </r>
  <r>
    <d v="2024-06-23T00:00:00"/>
    <x v="0"/>
    <x v="3"/>
    <x v="2"/>
    <s v="Good"/>
    <n v="23.300559566823601"/>
    <n v="2245.9810753997099"/>
    <n v="137.57922850756401"/>
    <n v="7.6128305640523797"/>
    <x v="1"/>
    <n v="1239.6710283939599"/>
    <n v="475574.06515625899"/>
    <n v="566681.41858959501"/>
    <n v="59.660190146135399"/>
    <n v="0.26626699752030802"/>
    <n v="1.02924233785744"/>
    <n v="5"/>
    <n v="61.596300329213499"/>
    <n v="91107.353433336015"/>
    <x v="0"/>
  </r>
  <r>
    <d v="2024-06-30T00:00:00"/>
    <x v="1"/>
    <x v="1"/>
    <x v="1"/>
    <s v="Critical"/>
    <n v="20.639588785859999"/>
    <n v="1981.0057461549"/>
    <n v="1219.8961593230499"/>
    <n v="7.8189384428932502"/>
    <x v="2"/>
    <n v="1778.35789266192"/>
    <n v="279960.68996578403"/>
    <n v="851391.84433461796"/>
    <n v="42.035469170825301"/>
    <n v="0.33240813556839099"/>
    <n v="1.2716015855678999"/>
    <n v="2"/>
    <n v="98.689899964407104"/>
    <n v="571431.15436883387"/>
    <x v="0"/>
  </r>
  <r>
    <d v="2023-06-04T00:00:00"/>
    <x v="0"/>
    <x v="1"/>
    <x v="2"/>
    <s v="Fair"/>
    <n v="19.109803762628001"/>
    <n v="2966.12454644532"/>
    <n v="860.69072481374997"/>
    <n v="9.3545738959200797"/>
    <x v="2"/>
    <n v="334.42752014061801"/>
    <n v="84391.650882971604"/>
    <n v="635249.76390321902"/>
    <n v="67.793114288316303"/>
    <n v="0.17766388599292501"/>
    <n v="0.69038911806740599"/>
    <n v="9"/>
    <n v="53.611149705892302"/>
    <n v="550858.11302024743"/>
    <x v="0"/>
  </r>
  <r>
    <d v="2023-06-11T00:00:00"/>
    <x v="1"/>
    <x v="1"/>
    <x v="2"/>
    <s v="Critical"/>
    <n v="16.964001293298502"/>
    <n v="1351.4295481535901"/>
    <n v="148.299128548422"/>
    <n v="14.1301808393528"/>
    <x v="0"/>
    <n v="1830.0846279083501"/>
    <n v="19347.856060747101"/>
    <n v="332386.139627681"/>
    <n v="12.247885544682299"/>
    <n v="0.87445029036103294"/>
    <n v="1.4314377932179401"/>
    <n v="4"/>
    <n v="98.653382618097694"/>
    <n v="313038.28356693388"/>
    <x v="0"/>
  </r>
  <r>
    <d v="2023-06-18T00:00:00"/>
    <x v="2"/>
    <x v="1"/>
    <x v="0"/>
    <s v="Critical"/>
    <n v="16.890092398186901"/>
    <n v="2709.8633477227299"/>
    <n v="1167.0716147697301"/>
    <n v="11.3408270911006"/>
    <x v="0"/>
    <n v="936.36306883029999"/>
    <n v="141513.348450455"/>
    <n v="339903.008720076"/>
    <n v="19.052769906611601"/>
    <n v="0.24537650682616299"/>
    <n v="0.54074507341331501"/>
    <n v="7"/>
    <n v="73.630165683193198"/>
    <n v="198389.660269621"/>
    <x v="0"/>
  </r>
  <r>
    <d v="2023-06-25T00:00:00"/>
    <x v="4"/>
    <x v="2"/>
    <x v="0"/>
    <s v="Critical"/>
    <n v="16.7374544854726"/>
    <n v="2651.5902073389998"/>
    <n v="1389.4354639544499"/>
    <n v="8.0485484762482908"/>
    <x v="1"/>
    <n v="1731.5459984506599"/>
    <n v="260528.943477739"/>
    <n v="683183.53269555198"/>
    <n v="31.903512223741298"/>
    <n v="1.29741548415259"/>
    <n v="1.14284885228643"/>
    <n v="9"/>
    <n v="96.995811446000801"/>
    <n v="422654.58921781299"/>
    <x v="0"/>
  </r>
  <r>
    <d v="2023-07-02T00:00:00"/>
    <x v="1"/>
    <x v="0"/>
    <x v="3"/>
    <s v="Fair"/>
    <n v="17.0518881393883"/>
    <n v="1485.60167611465"/>
    <n v="1420.3436438234901"/>
    <n v="9.6962359339864399"/>
    <x v="2"/>
    <n v="832.73884808966295"/>
    <n v="211505.51790461299"/>
    <n v="113251.905909065"/>
    <n v="50.691416322012003"/>
    <n v="0.86049934026604302"/>
    <n v="1.34198395064053"/>
    <n v="1"/>
    <n v="96.626016967265599"/>
    <n v="-98253.611995547995"/>
    <x v="1"/>
  </r>
  <r>
    <d v="2023-07-09T00:00:00"/>
    <x v="0"/>
    <x v="2"/>
    <x v="0"/>
    <s v="Critical"/>
    <n v="11.784053721572899"/>
    <n v="1295.9449334049"/>
    <n v="1360.6661712079101"/>
    <n v="14.3945399873433"/>
    <x v="2"/>
    <n v="1637.59887451091"/>
    <n v="455177.64605925197"/>
    <n v="52509.0649166968"/>
    <n v="19.111023736822801"/>
    <n v="1.1953599029791599"/>
    <n v="1.00875648850857"/>
    <n v="3"/>
    <n v="78.337948848199602"/>
    <n v="-402668.58114255517"/>
    <x v="1"/>
  </r>
  <r>
    <d v="2023-07-16T00:00:00"/>
    <x v="2"/>
    <x v="1"/>
    <x v="0"/>
    <s v="Fair"/>
    <n v="24.365352695058199"/>
    <n v="1545.2143405725999"/>
    <n v="703.94919150806902"/>
    <n v="10.154692305278701"/>
    <x v="2"/>
    <n v="1428.8438348837799"/>
    <n v="203930.862967019"/>
    <n v="909720.66742162604"/>
    <n v="43.039521267333399"/>
    <n v="0.1204249039834"/>
    <n v="1.1140436595737799"/>
    <n v="2"/>
    <n v="74.098160413930202"/>
    <n v="705789.80445460707"/>
    <x v="1"/>
  </r>
  <r>
    <d v="2023-07-23T00:00:00"/>
    <x v="1"/>
    <x v="4"/>
    <x v="0"/>
    <s v="Good"/>
    <n v="14.990042001740999"/>
    <n v="1467.3364225494799"/>
    <n v="634.80699528779701"/>
    <n v="6.3357448072983997"/>
    <x v="1"/>
    <n v="1227.2923291464399"/>
    <n v="250156.06418164799"/>
    <n v="405467.28570776002"/>
    <n v="61.143469400606399"/>
    <n v="1.3289115136204901"/>
    <n v="0.80206631798674199"/>
    <n v="4"/>
    <n v="65.057127464761606"/>
    <n v="155311.22152611203"/>
    <x v="1"/>
  </r>
  <r>
    <d v="2023-07-30T00:00:00"/>
    <x v="1"/>
    <x v="3"/>
    <x v="0"/>
    <s v="None"/>
    <n v="13.5715889826258"/>
    <n v="2739.06526535696"/>
    <n v="508.61548623986698"/>
    <n v="8.6637622916830797"/>
    <x v="2"/>
    <n v="951.02896852344998"/>
    <n v="335585.00196868199"/>
    <n v="689610.29991298902"/>
    <n v="54.4926564946837"/>
    <n v="0.38967839475486599"/>
    <n v="0.65069257287015903"/>
    <n v="6"/>
    <n v="95.821452489743194"/>
    <n v="354025.29794430704"/>
    <x v="1"/>
  </r>
  <r>
    <d v="2023-08-06T00:00:00"/>
    <x v="4"/>
    <x v="2"/>
    <x v="1"/>
    <s v="Fair"/>
    <n v="11.871081214416"/>
    <n v="1641.1552541386"/>
    <n v="180.00738493906499"/>
    <n v="7.1706509511201997"/>
    <x v="1"/>
    <n v="144.80370959709899"/>
    <n v="125684.36456168399"/>
    <n v="175939.35283350901"/>
    <n v="31.172342929425799"/>
    <n v="1.11056913608538"/>
    <n v="0.96453408132988705"/>
    <n v="9"/>
    <n v="77.417005711466203"/>
    <n v="50254.988271825016"/>
    <x v="2"/>
  </r>
  <r>
    <d v="2023-08-13T00:00:00"/>
    <x v="4"/>
    <x v="2"/>
    <x v="1"/>
    <s v="Critical"/>
    <n v="19.279504774074301"/>
    <n v="1264.8258507132"/>
    <n v="304.17762145839799"/>
    <n v="6.5031048129264004"/>
    <x v="2"/>
    <n v="473.81989016353799"/>
    <n v="358471.30334185198"/>
    <n v="766446.32690087694"/>
    <n v="52.613852243280199"/>
    <n v="1.39994607042936"/>
    <n v="1.0259756580691799"/>
    <n v="3"/>
    <n v="62.369256010005401"/>
    <n v="407975.02355902496"/>
    <x v="2"/>
  </r>
  <r>
    <d v="2023-08-20T00:00:00"/>
    <x v="0"/>
    <x v="2"/>
    <x v="1"/>
    <s v="Fair"/>
    <n v="11.2307911715227"/>
    <n v="1954.60650518088"/>
    <n v="1913.2010815784799"/>
    <n v="5.5827065787704697"/>
    <x v="0"/>
    <n v="1278.26810036284"/>
    <n v="35496.9388111035"/>
    <n v="152503.478984463"/>
    <n v="37.014608229506102"/>
    <n v="0.93213525689445698"/>
    <n v="0.60861798506436005"/>
    <n v="1"/>
    <n v="98.171855328193701"/>
    <n v="117006.54017335951"/>
    <x v="2"/>
  </r>
  <r>
    <d v="2023-08-27T00:00:00"/>
    <x v="0"/>
    <x v="4"/>
    <x v="1"/>
    <s v="Critical"/>
    <n v="24.590740124136602"/>
    <n v="2462.0210008706199"/>
    <n v="886.57573533212599"/>
    <n v="10.232635708606599"/>
    <x v="3"/>
    <n v="513.44288464119302"/>
    <n v="486873.43526502798"/>
    <n v="163628.49955476701"/>
    <n v="60.044841427213399"/>
    <n v="0.54345030859253696"/>
    <n v="0.50616230446287402"/>
    <n v="5"/>
    <n v="96.116612534684904"/>
    <n v="-323244.93571026099"/>
    <x v="2"/>
  </r>
  <r>
    <d v="2023-09-03T00:00:00"/>
    <x v="4"/>
    <x v="1"/>
    <x v="0"/>
    <s v="Critical"/>
    <n v="15.4556448232045"/>
    <n v="2742.9379808325298"/>
    <n v="630.40921135358496"/>
    <n v="14.151855424882299"/>
    <x v="1"/>
    <n v="681.19122814831996"/>
    <n v="103298.39550569101"/>
    <n v="277795.44813359302"/>
    <n v="19.631169603440402"/>
    <n v="0.62260221753931"/>
    <n v="0.74777049073604196"/>
    <n v="5"/>
    <n v="82.785193068330898"/>
    <n v="174497.05262790201"/>
    <x v="3"/>
  </r>
  <r>
    <d v="2023-09-10T00:00:00"/>
    <x v="3"/>
    <x v="4"/>
    <x v="2"/>
    <s v="Fair"/>
    <n v="17.783101667526399"/>
    <n v="2967.1772971065702"/>
    <n v="436.84225975472998"/>
    <n v="5.3900641472143196"/>
    <x v="1"/>
    <n v="1957.2963678702899"/>
    <n v="258565.90537065201"/>
    <n v="633287.93826914404"/>
    <n v="69.827153808430594"/>
    <n v="1.3389381062200101"/>
    <n v="0.826567923006854"/>
    <n v="6"/>
    <n v="92.166867054962793"/>
    <n v="374722.03289849206"/>
    <x v="3"/>
  </r>
  <r>
    <d v="2023-09-17T00:00:00"/>
    <x v="4"/>
    <x v="1"/>
    <x v="0"/>
    <s v="Good"/>
    <n v="14.188304103935399"/>
    <n v="2560.17894298581"/>
    <n v="270.29667275022899"/>
    <n v="10.906087162888101"/>
    <x v="3"/>
    <n v="1264.1710379528799"/>
    <n v="263630.919220715"/>
    <n v="116212.408479727"/>
    <n v="62.740409965866696"/>
    <n v="1.0668096424578599"/>
    <n v="1.4963117297369699"/>
    <n v="6"/>
    <n v="67.741065161423094"/>
    <n v="-147418.51074098801"/>
    <x v="3"/>
  </r>
  <r>
    <d v="2023-09-24T00:00:00"/>
    <x v="4"/>
    <x v="3"/>
    <x v="0"/>
    <s v="Critical"/>
    <n v="22.4007497259045"/>
    <n v="1527.8231339817701"/>
    <n v="1704.3897143280101"/>
    <n v="10.754303608487801"/>
    <x v="0"/>
    <n v="418.86166243347998"/>
    <n v="219722.494531287"/>
    <n v="422609.087442477"/>
    <n v="39.941101053793098"/>
    <n v="0.794252511893628"/>
    <n v="1.1109912232405501"/>
    <n v="5"/>
    <n v="94.752347265033194"/>
    <n v="202886.59291119"/>
    <x v="3"/>
  </r>
  <r>
    <d v="2023-10-01T00:00:00"/>
    <x v="1"/>
    <x v="0"/>
    <x v="1"/>
    <s v="None"/>
    <n v="19.142730810006501"/>
    <n v="1278.72134735142"/>
    <n v="1896.64901750067"/>
    <n v="8.8705955948942208"/>
    <x v="2"/>
    <n v="1569.66440017423"/>
    <n v="374314.13833337801"/>
    <n v="110782.85010999101"/>
    <n v="37.905490402154797"/>
    <n v="0.794408801763554"/>
    <n v="0.93517607311575002"/>
    <n v="9"/>
    <n v="82.757155862992207"/>
    <n v="-263531.28822338698"/>
    <x v="4"/>
  </r>
  <r>
    <d v="2023-10-08T00:00:00"/>
    <x v="1"/>
    <x v="1"/>
    <x v="0"/>
    <s v="Fair"/>
    <n v="22.3120952077068"/>
    <n v="2846.1100018466"/>
    <n v="1809.2416018138699"/>
    <n v="10.1289595418116"/>
    <x v="2"/>
    <n v="217.59198630350599"/>
    <n v="417776.13347445399"/>
    <n v="166905.29619728"/>
    <n v="17.262529579791501"/>
    <n v="0.38937085962720402"/>
    <n v="0.86039384948144404"/>
    <n v="7"/>
    <n v="78.357259116070097"/>
    <n v="-250870.837277174"/>
    <x v="4"/>
  </r>
  <r>
    <d v="2023-10-15T00:00:00"/>
    <x v="3"/>
    <x v="1"/>
    <x v="2"/>
    <s v="Fair"/>
    <n v="19.0714780079782"/>
    <n v="1868.56879925816"/>
    <n v="809.923651983127"/>
    <n v="8.0277468073387794"/>
    <x v="1"/>
    <n v="1671.3794301207399"/>
    <n v="221212.34950867199"/>
    <n v="436824.370431196"/>
    <n v="13.7058561791471"/>
    <n v="0.29930876439176501"/>
    <n v="1.10193213408681"/>
    <n v="8"/>
    <n v="67.056797941473107"/>
    <n v="215612.02092252401"/>
    <x v="4"/>
  </r>
  <r>
    <d v="2023-10-22T00:00:00"/>
    <x v="4"/>
    <x v="2"/>
    <x v="0"/>
    <s v="Good"/>
    <n v="19.396981123828301"/>
    <n v="1308.8143919629899"/>
    <n v="1390.5128966285299"/>
    <n v="11.764230486130501"/>
    <x v="2"/>
    <n v="1982.5599177040499"/>
    <n v="458044.35565678799"/>
    <n v="872442.97862489603"/>
    <n v="22.988437229134899"/>
    <n v="0.57008070112972897"/>
    <n v="0.73466298978065103"/>
    <n v="9"/>
    <n v="50.700964937038997"/>
    <n v="414398.62296810804"/>
    <x v="4"/>
  </r>
  <r>
    <d v="2023-10-29T00:00:00"/>
    <x v="2"/>
    <x v="4"/>
    <x v="1"/>
    <s v="Critical"/>
    <n v="22.5565227966283"/>
    <n v="1991.07546262661"/>
    <n v="1525.6867541218901"/>
    <n v="7.5375638053960703"/>
    <x v="1"/>
    <n v="1109.5304499080301"/>
    <n v="153389.66688167601"/>
    <n v="167539.565829534"/>
    <n v="27.998685315007901"/>
    <n v="0.15671142509524999"/>
    <n v="1.4754544325919601"/>
    <n v="6"/>
    <n v="52.100099070295499"/>
    <n v="14149.89894785799"/>
    <x v="4"/>
  </r>
  <r>
    <d v="2023-11-05T00:00:00"/>
    <x v="2"/>
    <x v="2"/>
    <x v="0"/>
    <s v="Good"/>
    <n v="21.242173317745898"/>
    <n v="515.55976984806796"/>
    <n v="1404.43076509914"/>
    <n v="6.6640411449168999"/>
    <x v="2"/>
    <n v="1415.1609498851799"/>
    <n v="398938.20130542899"/>
    <n v="986167.50977536803"/>
    <n v="30.783767401825401"/>
    <n v="0.592410475675198"/>
    <n v="1.25295877752322"/>
    <n v="7"/>
    <n v="54.618188983632798"/>
    <n v="587229.30846993905"/>
    <x v="5"/>
  </r>
  <r>
    <d v="2023-11-12T00:00:00"/>
    <x v="2"/>
    <x v="1"/>
    <x v="0"/>
    <s v="Critical"/>
    <n v="23.556516655424801"/>
    <n v="2337.5659647358898"/>
    <n v="1613.19076247728"/>
    <n v="5.2453783565830596"/>
    <x v="2"/>
    <n v="52.290546509252003"/>
    <n v="418598.03634517599"/>
    <n v="979059.00291130005"/>
    <n v="65.714465949575995"/>
    <n v="1.45085677136311"/>
    <n v="1.3159245829922299"/>
    <n v="5"/>
    <n v="90.987338117283201"/>
    <n v="560460.966566124"/>
    <x v="5"/>
  </r>
  <r>
    <d v="2023-11-19T00:00:00"/>
    <x v="0"/>
    <x v="1"/>
    <x v="0"/>
    <s v="Critical"/>
    <n v="18.342451629994699"/>
    <n v="1264.2391229150201"/>
    <n v="1953.9708898090601"/>
    <n v="11.960976448354"/>
    <x v="1"/>
    <n v="1786.49930598673"/>
    <n v="152382.02443215501"/>
    <n v="808208.02941826195"/>
    <n v="31.625583393573699"/>
    <n v="0.69251785355893403"/>
    <n v="1.23843579405295"/>
    <n v="9"/>
    <n v="90.381497197495094"/>
    <n v="655826.00498610688"/>
    <x v="5"/>
  </r>
  <r>
    <d v="2023-11-26T00:00:00"/>
    <x v="0"/>
    <x v="2"/>
    <x v="1"/>
    <s v="Fair"/>
    <n v="21.852113538213199"/>
    <n v="759.48710180440105"/>
    <n v="117.968792134886"/>
    <n v="11.3401233492855"/>
    <x v="1"/>
    <n v="309.28342325638499"/>
    <n v="65554.016489322705"/>
    <n v="227354.316083649"/>
    <n v="39.789745741008097"/>
    <n v="0.129546988390246"/>
    <n v="1.1978775975203999"/>
    <n v="1"/>
    <n v="54.651416915470101"/>
    <n v="161800.29959432629"/>
    <x v="5"/>
  </r>
  <r>
    <d v="2023-12-03T00:00:00"/>
    <x v="4"/>
    <x v="3"/>
    <x v="2"/>
    <s v="Fair"/>
    <n v="17.665006938558601"/>
    <n v="2989.68086932508"/>
    <n v="1582.3019153990001"/>
    <n v="11.6244612194554"/>
    <x v="1"/>
    <n v="1172.30411317521"/>
    <n v="127319.17856010501"/>
    <n v="69361.925601098294"/>
    <n v="45.037634185698401"/>
    <n v="0.22637621013991599"/>
    <n v="1.20958230667304"/>
    <n v="4"/>
    <n v="69.294484716936296"/>
    <n v="-57957.252959006713"/>
    <x v="6"/>
  </r>
  <r>
    <d v="2023-12-10T00:00:00"/>
    <x v="4"/>
    <x v="2"/>
    <x v="0"/>
    <s v="None"/>
    <n v="23.690892424353201"/>
    <n v="1696.7352035559099"/>
    <n v="317.47141785235101"/>
    <n v="12.265926639951299"/>
    <x v="1"/>
    <n v="919.43735899040803"/>
    <n v="279196.855607618"/>
    <n v="342153.33356965001"/>
    <n v="23.100526647730302"/>
    <n v="0.58313987959886604"/>
    <n v="1.2622052509636601"/>
    <n v="6"/>
    <n v="50.295697315747802"/>
    <n v="62956.477962032019"/>
    <x v="6"/>
  </r>
  <r>
    <d v="2023-12-17T00:00:00"/>
    <x v="1"/>
    <x v="1"/>
    <x v="0"/>
    <s v="Good"/>
    <n v="17.8620372169534"/>
    <n v="2347.8514562487699"/>
    <n v="96.462227788191299"/>
    <n v="5.6369199252248796"/>
    <x v="2"/>
    <n v="480.79056434101"/>
    <n v="30512.699240149599"/>
    <n v="894863.42401981505"/>
    <n v="43.678902677026699"/>
    <n v="0.73217002981639401"/>
    <n v="0.79798817731594296"/>
    <n v="4"/>
    <n v="84.015816641153904"/>
    <n v="864350.72477966547"/>
    <x v="6"/>
  </r>
  <r>
    <d v="2023-12-24T00:00:00"/>
    <x v="0"/>
    <x v="2"/>
    <x v="2"/>
    <s v="Critical"/>
    <n v="14.1379086131811"/>
    <n v="2987.4763594193801"/>
    <n v="1202.5823684120701"/>
    <n v="12.065108228315699"/>
    <x v="2"/>
    <n v="551.65386466187203"/>
    <n v="131402.843220451"/>
    <n v="711456.20959877502"/>
    <n v="27.380489735704"/>
    <n v="1.2353221854694201"/>
    <n v="1.3321131893998599"/>
    <n v="9"/>
    <n v="83.286041254162399"/>
    <n v="580053.36637832399"/>
    <x v="6"/>
  </r>
  <r>
    <d v="2023-12-31T00:00:00"/>
    <x v="0"/>
    <x v="2"/>
    <x v="0"/>
    <s v="None"/>
    <n v="22.504343458159401"/>
    <n v="2313.9604177992701"/>
    <n v="527.70122658109403"/>
    <n v="8.9742823823135698"/>
    <x v="0"/>
    <n v="1931.38464293725"/>
    <n v="495091.65779613698"/>
    <n v="84502.449866543597"/>
    <n v="33.191398581688901"/>
    <n v="0.474494215487612"/>
    <n v="1.3857663722403799"/>
    <n v="2"/>
    <n v="82.497720111754802"/>
    <n v="-410589.20792959339"/>
    <x v="6"/>
  </r>
  <r>
    <d v="2024-01-07T00:00:00"/>
    <x v="4"/>
    <x v="2"/>
    <x v="1"/>
    <s v="Critical"/>
    <n v="17.867501648110402"/>
    <n v="1913.0449536752301"/>
    <n v="1497.5433317214799"/>
    <n v="6.0523586571500898"/>
    <x v="0"/>
    <n v="1505.1315956850301"/>
    <n v="355454.85895418603"/>
    <n v="292354.40542114101"/>
    <n v="19.521185946238599"/>
    <n v="0.59209159088693897"/>
    <n v="0.67291084176273797"/>
    <n v="9"/>
    <n v="72.329133926203795"/>
    <n v="-63100.453533045016"/>
    <x v="7"/>
  </r>
  <r>
    <d v="2024-01-14T00:00:00"/>
    <x v="4"/>
    <x v="3"/>
    <x v="0"/>
    <s v="Fair"/>
    <n v="13.7768207922707"/>
    <n v="1121.03222569229"/>
    <n v="438.47993236245799"/>
    <n v="7.3421936196095396"/>
    <x v="2"/>
    <n v="1200.41274018935"/>
    <n v="80197.954854856798"/>
    <n v="353817.69090325898"/>
    <n v="34.9765119759982"/>
    <n v="0.229258002519555"/>
    <n v="1.12042685698665"/>
    <n v="3"/>
    <n v="97.358289454083604"/>
    <n v="273619.73604840215"/>
    <x v="7"/>
  </r>
  <r>
    <d v="2024-01-21T00:00:00"/>
    <x v="2"/>
    <x v="1"/>
    <x v="1"/>
    <s v="Fair"/>
    <n v="20.413828230538101"/>
    <n v="2229.5858074524699"/>
    <n v="1139.7477455032099"/>
    <n v="10.6409211239312"/>
    <x v="0"/>
    <n v="935.58285285288605"/>
    <n v="61347.849337165098"/>
    <n v="254861.61766550699"/>
    <n v="17.657126908669198"/>
    <n v="1.38263292994334"/>
    <n v="0.57809189634521096"/>
    <n v="4"/>
    <n v="72.197326144109198"/>
    <n v="193513.76832834189"/>
    <x v="7"/>
  </r>
  <r>
    <d v="2024-01-28T00:00:00"/>
    <x v="0"/>
    <x v="3"/>
    <x v="2"/>
    <s v="Fair"/>
    <n v="17.016040270382799"/>
    <n v="1789.46584672167"/>
    <n v="340.21876532847"/>
    <n v="11.5746460722878"/>
    <x v="2"/>
    <n v="1731.9446770136201"/>
    <n v="359416.78413990798"/>
    <n v="868600.60957401304"/>
    <n v="41.385038855175701"/>
    <n v="1.0143933906320699"/>
    <n v="1.1098655928844701"/>
    <n v="5"/>
    <n v="78.250000798067106"/>
    <n v="509183.82543410506"/>
    <x v="7"/>
  </r>
  <r>
    <d v="2024-02-04T00:00:00"/>
    <x v="1"/>
    <x v="3"/>
    <x v="0"/>
    <s v="Critical"/>
    <n v="22.404252257941099"/>
    <n v="1863.3582594075899"/>
    <n v="1512.7128485053399"/>
    <n v="9.1596627350728692"/>
    <x v="2"/>
    <n v="515.99443666913703"/>
    <n v="75827.934741630394"/>
    <n v="976751.72196749004"/>
    <n v="13.8987444786274"/>
    <n v="0.72394323338357203"/>
    <n v="0.56156107644355502"/>
    <n v="9"/>
    <n v="65.891360293926297"/>
    <n v="900923.78722585971"/>
    <x v="8"/>
  </r>
  <r>
    <d v="2024-02-11T00:00:00"/>
    <x v="1"/>
    <x v="4"/>
    <x v="2"/>
    <s v="Critical"/>
    <n v="17.851653532056002"/>
    <n v="2604.8827347869501"/>
    <n v="1394.9042398735101"/>
    <n v="5.2174746111212604"/>
    <x v="2"/>
    <n v="1960.62168122358"/>
    <n v="162671.64344554901"/>
    <n v="774973.14943770703"/>
    <n v="41.470257554889699"/>
    <n v="1.2733497363277499"/>
    <n v="1.32895505926765"/>
    <n v="8"/>
    <n v="93.112207117126502"/>
    <n v="612301.50599215808"/>
    <x v="8"/>
  </r>
  <r>
    <d v="2024-02-18T00:00:00"/>
    <x v="0"/>
    <x v="2"/>
    <x v="1"/>
    <s v="Good"/>
    <n v="17.129655988866102"/>
    <n v="2510.0697042982401"/>
    <n v="439.80701943581101"/>
    <n v="6.46683689925566"/>
    <x v="1"/>
    <n v="924.65680614478902"/>
    <n v="309262.697754536"/>
    <n v="105284.21722525499"/>
    <n v="16.0620188315619"/>
    <n v="1.2749709257473101"/>
    <n v="1.0628368223350899"/>
    <n v="4"/>
    <n v="61.984523774440802"/>
    <n v="-203978.48052928102"/>
    <x v="8"/>
  </r>
  <r>
    <d v="2024-02-25T00:00:00"/>
    <x v="2"/>
    <x v="0"/>
    <x v="2"/>
    <s v="Fair"/>
    <n v="11.669525874973701"/>
    <n v="1277.9521710116801"/>
    <n v="1027.01163361217"/>
    <n v="8.9900137609952093"/>
    <x v="2"/>
    <n v="1858.61780271474"/>
    <n v="223357.570820842"/>
    <n v="884335.22133605299"/>
    <n v="60.637126251909798"/>
    <n v="1.3215597601445199"/>
    <n v="0.90637758961829296"/>
    <n v="3"/>
    <n v="79.978907759630701"/>
    <n v="660977.65051521105"/>
    <x v="8"/>
  </r>
  <r>
    <d v="2024-03-03T00:00:00"/>
    <x v="4"/>
    <x v="2"/>
    <x v="2"/>
    <s v="Good"/>
    <n v="12.7586263529017"/>
    <n v="2824.3557488708998"/>
    <n v="1461.4064030217501"/>
    <n v="9.2249333295890494"/>
    <x v="1"/>
    <n v="256.18071268876901"/>
    <n v="283818.06256534002"/>
    <n v="660597.66624667298"/>
    <n v="56.163869964429203"/>
    <n v="0.31599988222487202"/>
    <n v="0.64771136567078602"/>
    <n v="8"/>
    <n v="69.537114489581"/>
    <n v="376779.60368133296"/>
    <x v="9"/>
  </r>
  <r>
    <d v="2024-03-10T00:00:00"/>
    <x v="4"/>
    <x v="2"/>
    <x v="1"/>
    <s v="Good"/>
    <n v="15.6813455133905"/>
    <n v="2153.1600044961601"/>
    <n v="1477.57494106831"/>
    <n v="13.8775067277913"/>
    <x v="3"/>
    <n v="1732.71003149116"/>
    <n v="284119.945844792"/>
    <n v="613584.58553029597"/>
    <n v="67.459833982776303"/>
    <n v="0.41038927234992301"/>
    <n v="0.68640362636848096"/>
    <n v="7"/>
    <n v="89.942040695682607"/>
    <n v="329464.63968550396"/>
    <x v="9"/>
  </r>
  <r>
    <d v="2024-03-17T00:00:00"/>
    <x v="0"/>
    <x v="0"/>
    <x v="2"/>
    <s v="Good"/>
    <n v="21.563846940859801"/>
    <n v="2589.4798159024899"/>
    <n v="429.76399023762502"/>
    <n v="14.6498379074729"/>
    <x v="1"/>
    <n v="988.96004213373396"/>
    <n v="162594.732345294"/>
    <n v="656434.31601128005"/>
    <n v="36.836372462762498"/>
    <n v="1.23075212828971"/>
    <n v="0.67177441691555795"/>
    <n v="1"/>
    <n v="63.682029877204798"/>
    <n v="493839.58366598608"/>
    <x v="9"/>
  </r>
  <r>
    <d v="2024-03-24T00:00:00"/>
    <x v="4"/>
    <x v="2"/>
    <x v="2"/>
    <s v="Good"/>
    <n v="20.013603900839001"/>
    <n v="2849.5402873482999"/>
    <n v="821.94292122637296"/>
    <n v="9.7269497711281296"/>
    <x v="1"/>
    <n v="364.03883900698401"/>
    <n v="472208.73290800699"/>
    <n v="333969.85004719801"/>
    <n v="36.206946309167797"/>
    <n v="0.32572077382609799"/>
    <n v="0.99031673577360002"/>
    <n v="4"/>
    <n v="96.853110052621304"/>
    <n v="-138238.88286080898"/>
    <x v="9"/>
  </r>
  <r>
    <d v="2024-03-31T00:00:00"/>
    <x v="2"/>
    <x v="1"/>
    <x v="1"/>
    <s v="Fair"/>
    <n v="22.427943069516001"/>
    <n v="2968.6443103769202"/>
    <n v="965.12589354572799"/>
    <n v="12.2839757444005"/>
    <x v="2"/>
    <n v="1676.96941795424"/>
    <n v="42870.669457229997"/>
    <n v="390541.37728245102"/>
    <n v="38.852327509836002"/>
    <n v="0.76230160933032498"/>
    <n v="0.549216417589937"/>
    <n v="4"/>
    <n v="70.154284540512606"/>
    <n v="347670.707825221"/>
    <x v="9"/>
  </r>
  <r>
    <d v="2024-04-07T00:00:00"/>
    <x v="4"/>
    <x v="2"/>
    <x v="1"/>
    <s v="Fair"/>
    <n v="24.658076177033401"/>
    <n v="1185.9407170562299"/>
    <n v="188.96893652110299"/>
    <n v="13.3984413526802"/>
    <x v="0"/>
    <n v="1917.0159168083701"/>
    <n v="429600.64220186602"/>
    <n v="459569.86153726"/>
    <n v="12.43820526653"/>
    <n v="0.60658296999228201"/>
    <n v="1.1270438553723501"/>
    <n v="4"/>
    <n v="50.820795978736797"/>
    <n v="29969.21933539398"/>
    <x v="10"/>
  </r>
  <r>
    <d v="2024-04-14T00:00:00"/>
    <x v="2"/>
    <x v="1"/>
    <x v="1"/>
    <s v="Good"/>
    <n v="11.5049462662995"/>
    <n v="2764.6554259708801"/>
    <n v="1683.48193068313"/>
    <n v="13.0027680404626"/>
    <x v="1"/>
    <n v="1381.08528018024"/>
    <n v="135922.40288230299"/>
    <n v="397453.04761648201"/>
    <n v="62.025359934471503"/>
    <n v="0.74150605596879804"/>
    <n v="0.94314452685675298"/>
    <n v="4"/>
    <n v="54.256387850785103"/>
    <n v="261530.64473417902"/>
    <x v="10"/>
  </r>
  <r>
    <d v="2024-04-21T00:00:00"/>
    <x v="1"/>
    <x v="4"/>
    <x v="1"/>
    <s v="Good"/>
    <n v="14.273448812545"/>
    <n v="1611.0415155328101"/>
    <n v="791.103574408653"/>
    <n v="11.9092154318609"/>
    <x v="1"/>
    <n v="1056.8503973030399"/>
    <n v="453924.74125125498"/>
    <n v="616433.57697659906"/>
    <n v="61.5575576664612"/>
    <n v="1.26057987043083"/>
    <n v="1.4589414344901199"/>
    <n v="9"/>
    <n v="98.269929655242805"/>
    <n v="162508.83572534408"/>
    <x v="10"/>
  </r>
  <r>
    <d v="2024-04-28T00:00:00"/>
    <x v="1"/>
    <x v="1"/>
    <x v="0"/>
    <s v="Fair"/>
    <n v="13.613158720833299"/>
    <n v="526.0453053722"/>
    <n v="241.473034149189"/>
    <n v="14.2715008769986"/>
    <x v="2"/>
    <n v="1634.52659970883"/>
    <n v="395253.07226699399"/>
    <n v="658051.66696932702"/>
    <n v="48.289100781271898"/>
    <n v="0.45726460079839698"/>
    <n v="0.56539855773621595"/>
    <n v="4"/>
    <n v="69.504518577400304"/>
    <n v="262798.59470233304"/>
    <x v="10"/>
  </r>
  <r>
    <d v="2024-05-05T00:00:00"/>
    <x v="0"/>
    <x v="1"/>
    <x v="0"/>
    <s v="Good"/>
    <n v="10.3777228572835"/>
    <n v="1130.56570825056"/>
    <n v="702.087095641107"/>
    <n v="5.9120461501302097"/>
    <x v="0"/>
    <n v="1103.7432832821501"/>
    <n v="455642.78851422103"/>
    <n v="637379.312640702"/>
    <n v="46.7343866605841"/>
    <n v="0.85578023121189795"/>
    <n v="1.1693379621522699"/>
    <n v="7"/>
    <n v="78.471492903203398"/>
    <n v="181736.52412648097"/>
    <x v="11"/>
  </r>
  <r>
    <d v="2024-05-12T00:00:00"/>
    <x v="1"/>
    <x v="1"/>
    <x v="0"/>
    <s v="Good"/>
    <n v="22.256825177312201"/>
    <n v="1912.43292944727"/>
    <n v="935.58950621385895"/>
    <n v="14.831851813336201"/>
    <x v="0"/>
    <n v="962.75799101647897"/>
    <n v="414083.35563812498"/>
    <n v="650836.55556280201"/>
    <n v="61.2788783211452"/>
    <n v="0.35993148553434401"/>
    <n v="1.32631599457009"/>
    <n v="7"/>
    <n v="96.889093712964794"/>
    <n v="236753.19992467703"/>
    <x v="11"/>
  </r>
  <r>
    <d v="2024-05-19T00:00:00"/>
    <x v="1"/>
    <x v="4"/>
    <x v="2"/>
    <s v="Good"/>
    <n v="19.376284035316999"/>
    <n v="1229.5353101747201"/>
    <n v="812.04643988327405"/>
    <n v="10.8361977705848"/>
    <x v="2"/>
    <n v="1809.1609711989599"/>
    <n v="393017.70552383101"/>
    <n v="175960.964503036"/>
    <n v="69.331025144752104"/>
    <n v="0.48083546770972502"/>
    <n v="1.25489469392844"/>
    <n v="9"/>
    <n v="68.821513306132303"/>
    <n v="-217056.74102079502"/>
    <x v="11"/>
  </r>
  <r>
    <d v="2024-05-26T00:00:00"/>
    <x v="4"/>
    <x v="3"/>
    <x v="0"/>
    <s v="Fair"/>
    <n v="20.412738952540199"/>
    <n v="729.920775424608"/>
    <n v="1629.1139289509199"/>
    <n v="13.7440370645171"/>
    <x v="0"/>
    <n v="1304.2767885164899"/>
    <n v="324556.81636646"/>
    <n v="460862.89254769997"/>
    <n v="33.638005184600203"/>
    <n v="0.27587649447093898"/>
    <n v="1.30012220960278"/>
    <n v="9"/>
    <n v="75.622708566307395"/>
    <n v="136306.07618123997"/>
    <x v="11"/>
  </r>
  <r>
    <d v="2024-06-02T00:00:00"/>
    <x v="0"/>
    <x v="3"/>
    <x v="3"/>
    <s v="Good"/>
    <n v="16.591044957459602"/>
    <n v="1435.4514887738601"/>
    <n v="140.072125197335"/>
    <n v="9.5758951568111605"/>
    <x v="2"/>
    <n v="1869.7276022942699"/>
    <n v="408479.44536753098"/>
    <n v="663748.18402213603"/>
    <n v="12.4797898840953"/>
    <n v="0.65660531046264303"/>
    <n v="1.0892160904542401"/>
    <n v="4"/>
    <n v="71.554276896366702"/>
    <n v="255268.73865460505"/>
    <x v="0"/>
  </r>
  <r>
    <d v="2024-06-09T00:00:00"/>
    <x v="4"/>
    <x v="0"/>
    <x v="2"/>
    <s v="Critical"/>
    <n v="21.0625481756386"/>
    <n v="694.11575324231899"/>
    <n v="1629.4943261823901"/>
    <n v="5.7266901012944"/>
    <x v="3"/>
    <n v="938.688002804186"/>
    <n v="163171.680706941"/>
    <n v="159893.77745087899"/>
    <n v="55.222652927287299"/>
    <n v="0.92191471503149602"/>
    <n v="0.856826002715673"/>
    <n v="7"/>
    <n v="70.693681031028504"/>
    <n v="-3277.9032560620108"/>
    <x v="0"/>
  </r>
  <r>
    <d v="2024-06-16T00:00:00"/>
    <x v="1"/>
    <x v="4"/>
    <x v="2"/>
    <s v="Fair"/>
    <n v="18.6301808187517"/>
    <n v="1761.0013151784699"/>
    <n v="1883.8027053578001"/>
    <n v="13.1539463970164"/>
    <x v="2"/>
    <n v="758.56776442436103"/>
    <n v="154609.192873839"/>
    <n v="307779.75323269999"/>
    <n v="13.5500194106528"/>
    <n v="0.49730362901253999"/>
    <n v="0.74811871526724105"/>
    <n v="9"/>
    <n v="66.055602087087394"/>
    <n v="153170.560358861"/>
    <x v="0"/>
  </r>
  <r>
    <d v="2024-06-23T00:00:00"/>
    <x v="2"/>
    <x v="4"/>
    <x v="0"/>
    <s v="Critical"/>
    <n v="19.288799315176298"/>
    <n v="2208.3610590159601"/>
    <n v="1839.7654816092499"/>
    <n v="11.870506882508"/>
    <x v="1"/>
    <n v="64.096683178181095"/>
    <n v="474655.23026390298"/>
    <n v="163107.40973233301"/>
    <n v="44.509629229819303"/>
    <n v="0.91189489943791702"/>
    <n v="1.47784079521655"/>
    <n v="4"/>
    <n v="85.886823408535903"/>
    <n v="-311547.82053157"/>
    <x v="0"/>
  </r>
  <r>
    <d v="2024-06-30T00:00:00"/>
    <x v="4"/>
    <x v="2"/>
    <x v="1"/>
    <s v="Critical"/>
    <n v="11.5453702067493"/>
    <n v="1005.36809995076"/>
    <n v="1941.1122408968099"/>
    <n v="8.82136194924019"/>
    <x v="1"/>
    <n v="1625.2473909826399"/>
    <n v="43886.726783264399"/>
    <n v="954441.95133003802"/>
    <n v="55.312529595667499"/>
    <n v="0.211991872327709"/>
    <n v="0.97098526658129902"/>
    <n v="7"/>
    <n v="91.460158859403805"/>
    <n v="910555.22454677359"/>
    <x v="0"/>
  </r>
  <r>
    <d v="2023-06-04T00:00:00"/>
    <x v="1"/>
    <x v="3"/>
    <x v="1"/>
    <s v="Good"/>
    <n v="24.410007135721099"/>
    <n v="1242.0041583693101"/>
    <n v="812.96440960522898"/>
    <n v="11.330222904960801"/>
    <x v="2"/>
    <n v="1933.65138852619"/>
    <n v="64504.9606439782"/>
    <n v="745794.75109551195"/>
    <n v="61.828648104599999"/>
    <n v="0.889666394526752"/>
    <n v="1.2233772474680999"/>
    <n v="8"/>
    <n v="62.715607516054803"/>
    <n v="681289.79045153374"/>
    <x v="0"/>
  </r>
  <r>
    <d v="2023-06-11T00:00:00"/>
    <x v="2"/>
    <x v="2"/>
    <x v="1"/>
    <s v="None"/>
    <n v="21.4349833336877"/>
    <n v="1959.9618463878501"/>
    <n v="1287.3882322463601"/>
    <n v="8.8092688071099801"/>
    <x v="0"/>
    <n v="52.988851029984097"/>
    <n v="402342.70860920899"/>
    <n v="756292.33157697797"/>
    <n v="55.790522281943701"/>
    <n v="0.83372728627153303"/>
    <n v="1.1187742769990101"/>
    <n v="8"/>
    <n v="57.922398651124702"/>
    <n v="353949.62296776898"/>
    <x v="0"/>
  </r>
  <r>
    <d v="2023-06-18T00:00:00"/>
    <x v="4"/>
    <x v="4"/>
    <x v="1"/>
    <s v="Good"/>
    <n v="23.848839116274199"/>
    <n v="2745.5704673128798"/>
    <n v="1301.8651232300999"/>
    <n v="14.003760106723099"/>
    <x v="1"/>
    <n v="947.07968251393299"/>
    <n v="266480.74130817701"/>
    <n v="789719.13904553198"/>
    <n v="50.382438821086303"/>
    <n v="1.1402386602726799"/>
    <n v="0.96889679533208195"/>
    <n v="6"/>
    <n v="96.987942406928696"/>
    <n v="523238.39773735497"/>
    <x v="0"/>
  </r>
  <r>
    <d v="2023-06-25T00:00:00"/>
    <x v="1"/>
    <x v="1"/>
    <x v="0"/>
    <s v="Good"/>
    <n v="19.487291595970198"/>
    <n v="2450.7881629823701"/>
    <n v="947.55481016170904"/>
    <n v="7.8092541800100097"/>
    <x v="1"/>
    <n v="213.91368009725599"/>
    <n v="275005.80928478797"/>
    <n v="706009.45837990998"/>
    <n v="50.1784221101355"/>
    <n v="0.31909288384353202"/>
    <n v="1.4023323856108401"/>
    <n v="8"/>
    <n v="78.440384037885906"/>
    <n v="431003.649095122"/>
    <x v="0"/>
  </r>
  <r>
    <d v="2023-07-02T00:00:00"/>
    <x v="4"/>
    <x v="4"/>
    <x v="1"/>
    <s v="Critical"/>
    <n v="14.5724892782367"/>
    <n v="775.479953691736"/>
    <n v="1234.69752693654"/>
    <n v="7.7595127072572199"/>
    <x v="2"/>
    <n v="101.39348630656499"/>
    <n v="55006.655236138497"/>
    <n v="512026.83420965902"/>
    <n v="12.324017636038301"/>
    <n v="0.47087565573769902"/>
    <n v="0.82976095791300397"/>
    <n v="8"/>
    <n v="72.471261957499195"/>
    <n v="457020.17897352052"/>
    <x v="1"/>
  </r>
  <r>
    <d v="2023-07-09T00:00:00"/>
    <x v="2"/>
    <x v="1"/>
    <x v="0"/>
    <s v="Fair"/>
    <n v="22.078197496788"/>
    <n v="1304.54578604113"/>
    <n v="1581.1202904255099"/>
    <n v="9.2520662253937793"/>
    <x v="1"/>
    <n v="297.064163107659"/>
    <n v="140104.43706401301"/>
    <n v="785976.14092865703"/>
    <n v="54.9920541865472"/>
    <n v="0.460094241475836"/>
    <n v="1.2352211304948999"/>
    <n v="9"/>
    <n v="80.679045308625206"/>
    <n v="645871.70386464405"/>
    <x v="1"/>
  </r>
  <r>
    <d v="2023-07-16T00:00:00"/>
    <x v="2"/>
    <x v="1"/>
    <x v="0"/>
    <s v="Good"/>
    <n v="15.538656579718699"/>
    <n v="2655.3376586522299"/>
    <n v="381.71327893844398"/>
    <n v="10.7669492390387"/>
    <x v="2"/>
    <n v="372.73939900217601"/>
    <n v="354893.34949771501"/>
    <n v="423231.43626334303"/>
    <n v="63.773171775473799"/>
    <n v="0.91540157115354504"/>
    <n v="1.4956455092035099"/>
    <n v="1"/>
    <n v="94.208871225503501"/>
    <n v="68338.086765628017"/>
    <x v="1"/>
  </r>
  <r>
    <d v="2023-07-23T00:00:00"/>
    <x v="0"/>
    <x v="2"/>
    <x v="1"/>
    <s v="Critical"/>
    <n v="14.870756007592201"/>
    <n v="2298.9331198284199"/>
    <n v="93.626295417524204"/>
    <n v="13.546963815505601"/>
    <x v="0"/>
    <n v="1752.6014032143401"/>
    <n v="134437.12157552599"/>
    <n v="620873.31770140305"/>
    <n v="62.261063081860399"/>
    <n v="1.08465876145205"/>
    <n v="1.2262276232481499"/>
    <n v="7"/>
    <n v="80.780037338787295"/>
    <n v="486436.19612587709"/>
    <x v="1"/>
  </r>
  <r>
    <d v="2023-07-30T00:00:00"/>
    <x v="0"/>
    <x v="4"/>
    <x v="2"/>
    <s v="Critical"/>
    <n v="22.985255171495801"/>
    <n v="2654.65775873143"/>
    <n v="659.90895008849895"/>
    <n v="5.6322258145966204"/>
    <x v="1"/>
    <n v="1135.9151969091699"/>
    <n v="40510.490307877197"/>
    <n v="850863.98901043995"/>
    <n v="64.318865750261807"/>
    <n v="0.82882778348083197"/>
    <n v="1.4927045451566301"/>
    <n v="1"/>
    <n v="93.270959959668801"/>
    <n v="810353.49870256276"/>
    <x v="1"/>
  </r>
  <r>
    <d v="2023-08-06T00:00:00"/>
    <x v="1"/>
    <x v="3"/>
    <x v="1"/>
    <s v="Good"/>
    <n v="19.054598604892501"/>
    <n v="2567.7383626893902"/>
    <n v="480.55913467241902"/>
    <n v="10.977516548573"/>
    <x v="1"/>
    <n v="672.877397018446"/>
    <n v="411311.40336623602"/>
    <n v="506096.18755946099"/>
    <n v="22.0526582952924"/>
    <n v="0.51715501097063099"/>
    <n v="1.18574727006368"/>
    <n v="6"/>
    <n v="87.154699030808601"/>
    <n v="94784.784193224972"/>
    <x v="2"/>
  </r>
  <r>
    <d v="2023-08-13T00:00:00"/>
    <x v="2"/>
    <x v="3"/>
    <x v="1"/>
    <s v="None"/>
    <n v="13.8153028473075"/>
    <n v="1493.6121395505099"/>
    <n v="262.31374375189699"/>
    <n v="14.574949299893101"/>
    <x v="1"/>
    <n v="128.193249974688"/>
    <n v="489530.29333092697"/>
    <n v="966886.36873150698"/>
    <n v="47.060453190129302"/>
    <n v="1.1230286638349101"/>
    <n v="1.1588928121417901"/>
    <n v="4"/>
    <n v="94.742504511567006"/>
    <n v="477356.07540058001"/>
    <x v="2"/>
  </r>
  <r>
    <d v="2023-08-20T00:00:00"/>
    <x v="2"/>
    <x v="4"/>
    <x v="1"/>
    <s v="Fair"/>
    <n v="12.5079410353482"/>
    <n v="2385.4543130587299"/>
    <n v="1409.47730050717"/>
    <n v="6.9434292754350002"/>
    <x v="0"/>
    <n v="850.81945165771594"/>
    <n v="424555.24044441798"/>
    <n v="214392.738464489"/>
    <n v="23.478649992499399"/>
    <n v="0.26575731319482798"/>
    <n v="0.81280128222155401"/>
    <n v="5"/>
    <n v="54.228808949571402"/>
    <n v="-210162.50197992899"/>
    <x v="2"/>
  </r>
  <r>
    <d v="2023-08-27T00:00:00"/>
    <x v="0"/>
    <x v="3"/>
    <x v="1"/>
    <s v="Fair"/>
    <n v="13.2386506013904"/>
    <n v="1029.8118845670599"/>
    <n v="280.46078393235598"/>
    <n v="11.579720747475401"/>
    <x v="0"/>
    <n v="954.42584257657199"/>
    <n v="385613.17678016803"/>
    <n v="169915.21255241599"/>
    <n v="37.904722146797702"/>
    <n v="0.10231555844406801"/>
    <n v="0.52243540679459399"/>
    <n v="7"/>
    <n v="66.366423140300597"/>
    <n v="-215697.96422775203"/>
    <x v="2"/>
  </r>
  <r>
    <d v="2023-09-03T00:00:00"/>
    <x v="2"/>
    <x v="1"/>
    <x v="0"/>
    <s v="Critical"/>
    <n v="18.536975229123499"/>
    <n v="2665.4007531334801"/>
    <n v="484.01452008934598"/>
    <n v="8.4309395225006298"/>
    <x v="0"/>
    <n v="901.336490659741"/>
    <n v="231777.39756553801"/>
    <n v="850502.19938491704"/>
    <n v="38.329162797071199"/>
    <n v="0.35811990069928601"/>
    <n v="1.2180498466029399"/>
    <n v="4"/>
    <n v="61.078599035032603"/>
    <n v="618724.80181937898"/>
    <x v="3"/>
  </r>
  <r>
    <d v="2023-09-10T00:00:00"/>
    <x v="2"/>
    <x v="2"/>
    <x v="2"/>
    <s v="Critical"/>
    <n v="17.783223392337899"/>
    <n v="1534.55919095273"/>
    <n v="411.12083694712197"/>
    <n v="10.645496272174301"/>
    <x v="0"/>
    <n v="372.48482880312901"/>
    <n v="207166.68783585599"/>
    <n v="812702.44179775496"/>
    <n v="69.513151763689294"/>
    <n v="0.65629763068100599"/>
    <n v="0.83459869207155102"/>
    <n v="3"/>
    <n v="66.705286023971894"/>
    <n v="605535.75396189897"/>
    <x v="3"/>
  </r>
  <r>
    <d v="2023-09-17T00:00:00"/>
    <x v="1"/>
    <x v="1"/>
    <x v="2"/>
    <s v="Critical"/>
    <n v="14.066778420012101"/>
    <n v="548.49895104600103"/>
    <n v="1719.4242527865399"/>
    <n v="6.2806380484562103"/>
    <x v="3"/>
    <n v="573.71096068160398"/>
    <n v="82748.588010778607"/>
    <n v="443390.64986461197"/>
    <n v="71.641596535308906"/>
    <n v="0.15314823181050199"/>
    <n v="0.63039400413598401"/>
    <n v="1"/>
    <n v="70.958289625526604"/>
    <n v="360642.06185383338"/>
    <x v="3"/>
  </r>
  <r>
    <d v="2023-09-24T00:00:00"/>
    <x v="1"/>
    <x v="3"/>
    <x v="2"/>
    <s v="None"/>
    <n v="18.410678676438799"/>
    <n v="2958.5751736829902"/>
    <n v="654.65065064657904"/>
    <n v="8.6388763411781007"/>
    <x v="2"/>
    <n v="1505.1611245531601"/>
    <n v="237760.93506370299"/>
    <n v="165479.99687446799"/>
    <n v="52.955493196623003"/>
    <n v="0.66527916375735896"/>
    <n v="0.63001156631409905"/>
    <n v="1"/>
    <n v="81.1388961170057"/>
    <n v="-72280.938189234992"/>
    <x v="3"/>
  </r>
  <r>
    <d v="2023-10-01T00:00:00"/>
    <x v="2"/>
    <x v="2"/>
    <x v="2"/>
    <s v="Good"/>
    <n v="15.639137976615601"/>
    <n v="2391.9786622403799"/>
    <n v="537.52082176132399"/>
    <n v="6.12502475843469"/>
    <x v="2"/>
    <n v="1472.1250340982399"/>
    <n v="187691.819897295"/>
    <n v="254257.587787414"/>
    <n v="12.739345751676201"/>
    <n v="1.4270926649825"/>
    <n v="0.94527826032629503"/>
    <n v="2"/>
    <n v="79.716121984588298"/>
    <n v="66565.767890118994"/>
    <x v="4"/>
  </r>
  <r>
    <d v="2023-10-08T00:00:00"/>
    <x v="0"/>
    <x v="4"/>
    <x v="1"/>
    <s v="Fair"/>
    <n v="10.4828696859636"/>
    <n v="2747.0928440273401"/>
    <n v="312.23689662784398"/>
    <n v="9.7798377618595609"/>
    <x v="0"/>
    <n v="1373.72986257106"/>
    <n v="299441.20070419402"/>
    <n v="460788.325349194"/>
    <n v="49.670944111528897"/>
    <n v="1.2438052989613799"/>
    <n v="0.60257369175276299"/>
    <n v="3"/>
    <n v="70.445634301937204"/>
    <n v="161347.12464499997"/>
    <x v="4"/>
  </r>
  <r>
    <d v="2023-10-15T00:00:00"/>
    <x v="2"/>
    <x v="4"/>
    <x v="0"/>
    <s v="Critical"/>
    <n v="15.635149205182699"/>
    <n v="501.73902696930998"/>
    <n v="202.31294378017699"/>
    <n v="9.4238361116974598"/>
    <x v="2"/>
    <n v="396.34248668174598"/>
    <n v="415350.91656392301"/>
    <n v="544921.70102315303"/>
    <n v="24.693421874122599"/>
    <n v="0.16109762829025601"/>
    <n v="0.562159290477242"/>
    <n v="3"/>
    <n v="75.7284827526654"/>
    <n v="129570.78445923002"/>
    <x v="4"/>
  </r>
  <r>
    <d v="2023-10-22T00:00:00"/>
    <x v="4"/>
    <x v="3"/>
    <x v="1"/>
    <s v="Fair"/>
    <n v="16.243527509795101"/>
    <n v="1750.7567626656"/>
    <n v="1235.0989642961799"/>
    <n v="7.1089089013291096"/>
    <x v="1"/>
    <n v="1124.5740453610599"/>
    <n v="126017.053008634"/>
    <n v="493888.48232734"/>
    <n v="47.272721327990297"/>
    <n v="1.4632640733600799"/>
    <n v="0.81385014187181703"/>
    <n v="8"/>
    <n v="96.081557657575402"/>
    <n v="367871.42931870598"/>
    <x v="4"/>
  </r>
  <r>
    <d v="2023-10-29T00:00:00"/>
    <x v="2"/>
    <x v="1"/>
    <x v="1"/>
    <s v="Good"/>
    <n v="13.203105950886499"/>
    <n v="632.25386377754705"/>
    <n v="268.08702543615902"/>
    <n v="11.853450583221701"/>
    <x v="2"/>
    <n v="360.98807469595499"/>
    <n v="475528.09415479703"/>
    <n v="764523.25080818997"/>
    <n v="65.492595884815202"/>
    <n v="0.51763210723640696"/>
    <n v="0.79907060557541798"/>
    <n v="1"/>
    <n v="87.238062635599405"/>
    <n v="288995.15665339294"/>
    <x v="4"/>
  </r>
  <r>
    <d v="2023-11-05T00:00:00"/>
    <x v="0"/>
    <x v="1"/>
    <x v="2"/>
    <s v="Fair"/>
    <n v="23.5294013728289"/>
    <n v="1417.5622655899399"/>
    <n v="1299.0594338163501"/>
    <n v="5.5865895143812896"/>
    <x v="0"/>
    <n v="247.970047596374"/>
    <n v="251877.87254977599"/>
    <n v="956413.89198537695"/>
    <n v="34.387552297847698"/>
    <n v="1.0714707597894499"/>
    <n v="1.0156437446235"/>
    <n v="6"/>
    <n v="85.138955939033295"/>
    <n v="704536.01943560096"/>
    <x v="5"/>
  </r>
  <r>
    <d v="2023-11-12T00:00:00"/>
    <x v="1"/>
    <x v="2"/>
    <x v="1"/>
    <s v="Critical"/>
    <n v="11.3713653550617"/>
    <n v="663.90353673993798"/>
    <n v="555.53486498680797"/>
    <n v="7.3874669922674396"/>
    <x v="2"/>
    <n v="516.05046858790195"/>
    <n v="174144.05664085"/>
    <n v="263343.39181252598"/>
    <n v="29.118038768763601"/>
    <n v="0.46796263207487698"/>
    <n v="0.64725584932483604"/>
    <n v="5"/>
    <n v="64.410521091867196"/>
    <n v="89199.335171675979"/>
    <x v="5"/>
  </r>
  <r>
    <d v="2023-11-19T00:00:00"/>
    <x v="1"/>
    <x v="2"/>
    <x v="2"/>
    <s v="Critical"/>
    <n v="22.4484750921597"/>
    <n v="856.87676976512"/>
    <n v="496.94360504671801"/>
    <n v="12.584600681083799"/>
    <x v="0"/>
    <n v="183.27089983548399"/>
    <n v="387549.38841918402"/>
    <n v="420962.35813097301"/>
    <n v="28.526893252516"/>
    <n v="0.64551818431327002"/>
    <n v="0.72481476879409901"/>
    <n v="4"/>
    <n v="87.565572396250701"/>
    <n v="33412.969711788988"/>
    <x v="5"/>
  </r>
  <r>
    <d v="2023-11-26T00:00:00"/>
    <x v="1"/>
    <x v="4"/>
    <x v="0"/>
    <s v="Good"/>
    <n v="16.308291294814602"/>
    <n v="2767.9799428247402"/>
    <n v="1186.6309039201101"/>
    <n v="14.348938905048501"/>
    <x v="2"/>
    <n v="1750.4345646463901"/>
    <n v="185228.74185723299"/>
    <n v="284466.24151033798"/>
    <n v="66.735493099592105"/>
    <n v="1.1756478272073101"/>
    <n v="1.4388719293119001"/>
    <n v="9"/>
    <n v="73.750797986691794"/>
    <n v="99237.499653104984"/>
    <x v="5"/>
  </r>
  <r>
    <d v="2023-12-03T00:00:00"/>
    <x v="4"/>
    <x v="1"/>
    <x v="2"/>
    <s v="Critical"/>
    <n v="20.461881820665699"/>
    <n v="1661.98957598211"/>
    <n v="627.68449732885495"/>
    <n v="14.2250177253716"/>
    <x v="1"/>
    <n v="1757.83360703993"/>
    <n v="473047.66805102199"/>
    <n v="726372.01423824695"/>
    <n v="37.129644909998703"/>
    <n v="1.42051668414099"/>
    <n v="0.93440729200783101"/>
    <n v="8"/>
    <n v="72.273951082680298"/>
    <n v="253324.34618722496"/>
    <x v="6"/>
  </r>
  <r>
    <d v="2023-12-10T00:00:00"/>
    <x v="1"/>
    <x v="1"/>
    <x v="2"/>
    <s v="Fair"/>
    <n v="15.7633177718475"/>
    <n v="2972.0939216249499"/>
    <n v="545.42766349680096"/>
    <n v="7.6502260617421403"/>
    <x v="3"/>
    <n v="1394.74840450735"/>
    <n v="34422.826413709801"/>
    <n v="413331.17774768802"/>
    <n v="22.804961490105601"/>
    <n v="1.2649749900067599"/>
    <n v="0.56020238352832497"/>
    <n v="3"/>
    <n v="78.795691020535898"/>
    <n v="378908.35133397824"/>
    <x v="6"/>
  </r>
  <r>
    <d v="2023-12-17T00:00:00"/>
    <x v="4"/>
    <x v="1"/>
    <x v="2"/>
    <s v="Good"/>
    <n v="17.8682657879401"/>
    <n v="2142.1807172355502"/>
    <n v="1851.27693097823"/>
    <n v="6.8838635585000603"/>
    <x v="1"/>
    <n v="1891.0256163163799"/>
    <n v="276420.96102583199"/>
    <n v="291416.88254977798"/>
    <n v="60.577383531512098"/>
    <n v="1.07048586328565"/>
    <n v="1.2161697182589799"/>
    <n v="6"/>
    <n v="82.219058040359798"/>
    <n v="14995.921523945988"/>
    <x v="6"/>
  </r>
  <r>
    <d v="2023-12-24T00:00:00"/>
    <x v="0"/>
    <x v="1"/>
    <x v="1"/>
    <s v="Good"/>
    <n v="18.685242204879899"/>
    <n v="1021.02913273019"/>
    <n v="142.15577386438301"/>
    <n v="12.596525625633999"/>
    <x v="0"/>
    <n v="1825.7637535507099"/>
    <n v="215803.168516543"/>
    <n v="840944.47030610405"/>
    <n v="56.979112942986198"/>
    <n v="0.45373954110799197"/>
    <n v="1.40138768112237"/>
    <n v="5"/>
    <n v="74.212311019508206"/>
    <n v="625141.30178956105"/>
    <x v="6"/>
  </r>
  <r>
    <d v="2023-12-31T00:00:00"/>
    <x v="2"/>
    <x v="1"/>
    <x v="2"/>
    <s v="Good"/>
    <n v="11.4670119072762"/>
    <n v="2269.8282390763102"/>
    <n v="714.76291636527696"/>
    <n v="5.6623118677740001"/>
    <x v="1"/>
    <n v="576.89775819617705"/>
    <n v="408388.38011637703"/>
    <n v="373753.986171089"/>
    <n v="33.487530005870802"/>
    <n v="0.65624874252825505"/>
    <n v="1.07034952188262"/>
    <n v="7"/>
    <n v="80.033228736610695"/>
    <n v="-34634.393945288029"/>
    <x v="6"/>
  </r>
  <r>
    <d v="2024-01-07T00:00:00"/>
    <x v="1"/>
    <x v="3"/>
    <x v="1"/>
    <s v="Good"/>
    <n v="19.780498216516399"/>
    <n v="2950.1018690890301"/>
    <n v="903.07693457021298"/>
    <n v="14.272363055933701"/>
    <x v="0"/>
    <n v="1348.8058023532501"/>
    <n v="391276.544884175"/>
    <n v="147352.95872842"/>
    <n v="66.627690132631201"/>
    <n v="1.01725591584152"/>
    <n v="1.1884731027689901"/>
    <n v="4"/>
    <n v="97.774718700783097"/>
    <n v="-243923.58615575501"/>
    <x v="7"/>
  </r>
  <r>
    <d v="2024-01-14T00:00:00"/>
    <x v="4"/>
    <x v="3"/>
    <x v="1"/>
    <s v="Critical"/>
    <n v="10.093752423533299"/>
    <n v="2113.0395040876601"/>
    <n v="1403.54777543351"/>
    <n v="6.3897772691467098"/>
    <x v="2"/>
    <n v="1742.9158828580601"/>
    <n v="363952.20717557898"/>
    <n v="554885.024588492"/>
    <n v="13.203103515950399"/>
    <n v="0.85945323417727204"/>
    <n v="0.97320415820778305"/>
    <n v="3"/>
    <n v="60.702280526038997"/>
    <n v="190932.81741291302"/>
    <x v="7"/>
  </r>
  <r>
    <d v="2024-01-21T00:00:00"/>
    <x v="4"/>
    <x v="2"/>
    <x v="1"/>
    <s v="Good"/>
    <n v="10.767406615531099"/>
    <n v="863.44886458529197"/>
    <n v="1811.7884004285499"/>
    <n v="14.6378223058882"/>
    <x v="0"/>
    <n v="846.082247866236"/>
    <n v="466318.01219770598"/>
    <n v="608953.74411621504"/>
    <n v="57.763993744980702"/>
    <n v="0.73501599010380603"/>
    <n v="0.66572433416252297"/>
    <n v="2"/>
    <n v="51.733096571487202"/>
    <n v="142635.73191850906"/>
    <x v="7"/>
  </r>
  <r>
    <d v="2024-01-28T00:00:00"/>
    <x v="3"/>
    <x v="4"/>
    <x v="1"/>
    <s v="Good"/>
    <n v="22.231729612393501"/>
    <n v="2143.1548458339698"/>
    <n v="1943.72905303947"/>
    <n v="11.1465676246263"/>
    <x v="1"/>
    <n v="54.814173125879499"/>
    <n v="219622.13570063701"/>
    <n v="666619.32338738104"/>
    <n v="37.886319769241602"/>
    <n v="1.2422060858353901"/>
    <n v="0.91396751753031902"/>
    <n v="2"/>
    <n v="78.189785199331297"/>
    <n v="446997.18768674403"/>
    <x v="7"/>
  </r>
  <r>
    <d v="2024-02-04T00:00:00"/>
    <x v="1"/>
    <x v="4"/>
    <x v="1"/>
    <s v="Good"/>
    <n v="24.437645690152198"/>
    <n v="1921.2135248411701"/>
    <n v="1977.0638486212499"/>
    <n v="12.648245802969299"/>
    <x v="1"/>
    <n v="194.821411897384"/>
    <n v="435921.986658637"/>
    <n v="466009.88203883602"/>
    <n v="26.749817134333298"/>
    <n v="0.49668309348040701"/>
    <n v="0.77087594051657704"/>
    <n v="6"/>
    <n v="94.209111152859194"/>
    <n v="30087.895380199014"/>
    <x v="8"/>
  </r>
  <r>
    <d v="2024-02-11T00:00:00"/>
    <x v="4"/>
    <x v="2"/>
    <x v="2"/>
    <s v="Critical"/>
    <n v="13.9504127959007"/>
    <n v="1402.38706117369"/>
    <n v="692.12806543747797"/>
    <n v="12.4500806371874"/>
    <x v="2"/>
    <n v="701.58143508117803"/>
    <n v="389848.72086019401"/>
    <n v="837118.55706056103"/>
    <n v="59.742396602863998"/>
    <n v="0.82823140951435004"/>
    <n v="1.00544149515439"/>
    <n v="8"/>
    <n v="96.513138274893606"/>
    <n v="447269.83620036702"/>
    <x v="8"/>
  </r>
  <r>
    <d v="2024-02-18T00:00:00"/>
    <x v="2"/>
    <x v="2"/>
    <x v="0"/>
    <s v="Critical"/>
    <n v="23.471612909178699"/>
    <n v="2397.1924981526199"/>
    <n v="372.98518139064402"/>
    <n v="5.0254412931321504"/>
    <x v="2"/>
    <n v="166.166438962136"/>
    <n v="435801.48483796499"/>
    <n v="208857.578675258"/>
    <n v="35.840288220457197"/>
    <n v="1.31885866922771"/>
    <n v="1.3048506881515201"/>
    <n v="3"/>
    <n v="80.497693544499896"/>
    <n v="-226943.90616270699"/>
    <x v="8"/>
  </r>
  <r>
    <d v="2024-02-25T00:00:00"/>
    <x v="3"/>
    <x v="3"/>
    <x v="2"/>
    <s v="Fair"/>
    <n v="23.022730763617201"/>
    <n v="1954.0149658989101"/>
    <n v="403.64793783034997"/>
    <n v="12.007054314624"/>
    <x v="2"/>
    <n v="962.61927171321395"/>
    <n v="289603.70900444302"/>
    <n v="451194.76224470499"/>
    <n v="56.600560117443997"/>
    <n v="0.60886374703080903"/>
    <n v="0.55899758127571297"/>
    <n v="8"/>
    <n v="50.395962931089102"/>
    <n v="161591.05324026197"/>
    <x v="8"/>
  </r>
  <r>
    <d v="2024-03-03T00:00:00"/>
    <x v="2"/>
    <x v="1"/>
    <x v="1"/>
    <s v="Good"/>
    <n v="18.370205998235299"/>
    <n v="1130.31490542455"/>
    <n v="1455.9513833277999"/>
    <n v="14.4642148808685"/>
    <x v="1"/>
    <n v="475.37966755520802"/>
    <n v="12684.6098917567"/>
    <n v="684387.31754850002"/>
    <n v="43.746617504708802"/>
    <n v="0.76254546095064002"/>
    <n v="1.2960988425112101"/>
    <n v="7"/>
    <n v="87.681178613873001"/>
    <n v="671702.70765674335"/>
    <x v="9"/>
  </r>
  <r>
    <d v="2024-03-10T00:00:00"/>
    <x v="4"/>
    <x v="1"/>
    <x v="1"/>
    <s v="Fair"/>
    <n v="14.583653440973499"/>
    <n v="1415.1157133839299"/>
    <n v="1589.16827708817"/>
    <n v="12.275827918616599"/>
    <x v="2"/>
    <n v="1130.64880167464"/>
    <n v="83336.978129338298"/>
    <n v="639412.56408813898"/>
    <n v="20.520934304114299"/>
    <n v="0.33577550728606098"/>
    <n v="1.32973248961978"/>
    <n v="4"/>
    <n v="54.366160495162397"/>
    <n v="556075.58595880074"/>
    <x v="9"/>
  </r>
  <r>
    <d v="2024-03-17T00:00:00"/>
    <x v="2"/>
    <x v="2"/>
    <x v="1"/>
    <s v="Good"/>
    <n v="17.516539079344899"/>
    <n v="1778.5211727104399"/>
    <n v="1834.4465948454699"/>
    <n v="14.988104088037399"/>
    <x v="0"/>
    <n v="1111.7007482576801"/>
    <n v="125030.355613814"/>
    <n v="824157.99364529701"/>
    <n v="49.793909460694401"/>
    <n v="0.86601917751093005"/>
    <n v="0.64561656470324003"/>
    <n v="9"/>
    <n v="87.827072422253593"/>
    <n v="699127.63803148305"/>
    <x v="9"/>
  </r>
  <r>
    <d v="2024-03-24T00:00:00"/>
    <x v="4"/>
    <x v="0"/>
    <x v="1"/>
    <s v="Fair"/>
    <n v="16.6267416986082"/>
    <n v="1942.1552322464499"/>
    <n v="1189.63484038107"/>
    <n v="6.9182419973754001"/>
    <x v="0"/>
    <n v="452.65939725477398"/>
    <n v="223045.25334489401"/>
    <n v="184279.43551610899"/>
    <n v="68.148599482683395"/>
    <n v="1.14033585146216"/>
    <n v="0.66498506707073601"/>
    <n v="9"/>
    <n v="51.917763056088098"/>
    <n v="-38765.817828785017"/>
    <x v="9"/>
  </r>
  <r>
    <d v="2024-03-31T00:00:00"/>
    <x v="4"/>
    <x v="1"/>
    <x v="3"/>
    <s v="Good"/>
    <n v="10.556840142631501"/>
    <n v="2539.2275731017598"/>
    <n v="75.051694669798096"/>
    <n v="13.2069012774624"/>
    <x v="0"/>
    <n v="815.82097401149304"/>
    <n v="294081.83499605698"/>
    <n v="60261.822597054197"/>
    <n v="53.743442987681597"/>
    <n v="0.37100190136107403"/>
    <n v="0.82083591977119996"/>
    <n v="8"/>
    <n v="59.896968658070001"/>
    <n v="-233820.01239900279"/>
    <x v="9"/>
  </r>
  <r>
    <d v="2024-04-07T00:00:00"/>
    <x v="0"/>
    <x v="2"/>
    <x v="0"/>
    <s v="Fair"/>
    <n v="10.1520091091858"/>
    <n v="1431.41705351831"/>
    <n v="1682.7682332954801"/>
    <n v="7.9037489403205097"/>
    <x v="1"/>
    <n v="316.13914229861399"/>
    <n v="489224.41962370701"/>
    <n v="326990.33620195597"/>
    <n v="70.461732603983094"/>
    <n v="0.22571305495118599"/>
    <n v="1.30735920021487"/>
    <n v="6"/>
    <n v="83.048595274346397"/>
    <n v="-162234.08342175104"/>
    <x v="10"/>
  </r>
  <r>
    <d v="2024-04-14T00:00:00"/>
    <x v="4"/>
    <x v="1"/>
    <x v="1"/>
    <s v="Good"/>
    <n v="24.718977392828201"/>
    <n v="1254.6749393657501"/>
    <n v="1361.16688632092"/>
    <n v="7.6621227801769498"/>
    <x v="0"/>
    <n v="941.46615755143898"/>
    <n v="407077.54468755302"/>
    <n v="322293.36753648898"/>
    <n v="22.833812046978199"/>
    <n v="1.2847031381968099"/>
    <n v="1.0926152271181899"/>
    <n v="2"/>
    <n v="81.160092810942501"/>
    <n v="-84784.177151064039"/>
    <x v="10"/>
  </r>
  <r>
    <d v="2024-04-21T00:00:00"/>
    <x v="4"/>
    <x v="1"/>
    <x v="0"/>
    <s v="Fair"/>
    <n v="12.7309482764832"/>
    <n v="2931.0743418678999"/>
    <n v="1663.7261576805399"/>
    <n v="5.7980838613908503"/>
    <x v="2"/>
    <n v="618.21984960367502"/>
    <n v="173991.894957679"/>
    <n v="687000.95635297406"/>
    <n v="45.721121869060099"/>
    <n v="0.37643417321480399"/>
    <n v="1.3162402782439599"/>
    <n v="9"/>
    <n v="79.192350942859093"/>
    <n v="513009.06139529508"/>
    <x v="10"/>
  </r>
  <r>
    <d v="2024-04-28T00:00:00"/>
    <x v="1"/>
    <x v="3"/>
    <x v="0"/>
    <s v="Good"/>
    <n v="15.186333746742401"/>
    <n v="1967.29869625627"/>
    <n v="1666.2235129180699"/>
    <n v="7.44077800277437"/>
    <x v="2"/>
    <n v="561.869028335282"/>
    <n v="433341.20540514297"/>
    <n v="176723.541431238"/>
    <n v="58.881517149627697"/>
    <n v="1.4532337127739099"/>
    <n v="0.50768269019631196"/>
    <n v="5"/>
    <n v="53.3971877303564"/>
    <n v="-256617.66397390497"/>
    <x v="10"/>
  </r>
  <r>
    <d v="2024-05-05T00:00:00"/>
    <x v="1"/>
    <x v="3"/>
    <x v="2"/>
    <s v="Critical"/>
    <n v="23.884499087550001"/>
    <n v="2413.4957675071"/>
    <n v="995.09954583049796"/>
    <n v="14.5069818723408"/>
    <x v="0"/>
    <n v="1950.49506746577"/>
    <n v="120722.503378651"/>
    <n v="468011.36552121001"/>
    <n v="66.176224276097201"/>
    <n v="1.2618421988342801"/>
    <n v="1.3594344361258199"/>
    <n v="2"/>
    <n v="75.803292455873802"/>
    <n v="347288.86214255902"/>
    <x v="11"/>
  </r>
  <r>
    <d v="2024-05-12T00:00:00"/>
    <x v="4"/>
    <x v="3"/>
    <x v="0"/>
    <s v="Critical"/>
    <n v="21.711575697064799"/>
    <n v="1698.1128438237399"/>
    <n v="1793.1155933099101"/>
    <n v="5.2680631611629396"/>
    <x v="2"/>
    <n v="1838.1240191243301"/>
    <n v="99305.604368659304"/>
    <n v="158284.335997071"/>
    <n v="37.425984204307298"/>
    <n v="1.13756217456168"/>
    <n v="0.86169272391015805"/>
    <n v="6"/>
    <n v="66.085881791846404"/>
    <n v="58978.731628411697"/>
    <x v="11"/>
  </r>
  <r>
    <d v="2024-05-19T00:00:00"/>
    <x v="4"/>
    <x v="2"/>
    <x v="2"/>
    <s v="Good"/>
    <n v="18.311551074569302"/>
    <n v="2493.3591340114899"/>
    <n v="1153.98747102933"/>
    <n v="10.468276655111801"/>
    <x v="2"/>
    <n v="1974.3307830101"/>
    <n v="209239.04088228801"/>
    <n v="641954.99635477702"/>
    <n v="31.895014683989402"/>
    <n v="0.95616770052061895"/>
    <n v="1.0061739030969801"/>
    <n v="4"/>
    <n v="92.047913066954393"/>
    <n v="432715.955472489"/>
    <x v="11"/>
  </r>
  <r>
    <d v="2024-05-26T00:00:00"/>
    <x v="1"/>
    <x v="3"/>
    <x v="0"/>
    <s v="Fair"/>
    <n v="15.5296901011349"/>
    <n v="1288.6898656650001"/>
    <n v="1921.12195237323"/>
    <n v="13.7101778348555"/>
    <x v="1"/>
    <n v="1090.15537921592"/>
    <n v="89581.054591653898"/>
    <n v="401889.99732739298"/>
    <n v="68.663628790810407"/>
    <n v="0.56102573903230502"/>
    <n v="1.2695744114743699"/>
    <n v="5"/>
    <n v="88.5081517536739"/>
    <n v="312308.94273573905"/>
    <x v="11"/>
  </r>
  <r>
    <d v="2024-06-02T00:00:00"/>
    <x v="1"/>
    <x v="4"/>
    <x v="0"/>
    <s v="Critical"/>
    <n v="13.455083561720301"/>
    <n v="2415.2478247180702"/>
    <n v="1922.61055822146"/>
    <n v="7.5706657904395103"/>
    <x v="0"/>
    <n v="941.30158521642602"/>
    <n v="148754.058191077"/>
    <n v="305906.05696064897"/>
    <n v="25.1718493471767"/>
    <n v="0.84850470011013701"/>
    <n v="0.76156506960850301"/>
    <n v="1"/>
    <n v="76.546111671292294"/>
    <n v="157151.99876957198"/>
    <x v="0"/>
  </r>
  <r>
    <d v="2024-06-09T00:00:00"/>
    <x v="2"/>
    <x v="3"/>
    <x v="2"/>
    <s v="Good"/>
    <n v="12.086072461870099"/>
    <n v="2797.6450184486798"/>
    <n v="85.508473814424903"/>
    <n v="7.8709088595265904"/>
    <x v="2"/>
    <n v="603.89600708825196"/>
    <n v="388278.39218727098"/>
    <n v="440495.20512455201"/>
    <n v="15.5072539315751"/>
    <n v="0.57114047068079798"/>
    <n v="0.91154156935589503"/>
    <n v="9"/>
    <n v="61.245783377753902"/>
    <n v="52216.812937281036"/>
    <x v="0"/>
  </r>
  <r>
    <d v="2024-06-16T00:00:00"/>
    <x v="4"/>
    <x v="4"/>
    <x v="2"/>
    <s v="Good"/>
    <n v="11.968631084282601"/>
    <n v="1307.46245645729"/>
    <n v="790.62820155922395"/>
    <n v="11.844997025090899"/>
    <x v="1"/>
    <n v="234.88966676915101"/>
    <n v="60511.003582019199"/>
    <n v="786917.85728172294"/>
    <n v="58.964750462158896"/>
    <n v="0.49647321145596701"/>
    <n v="1.1931938128322299"/>
    <n v="9"/>
    <n v="75.700266917316497"/>
    <n v="726406.8536997037"/>
    <x v="0"/>
  </r>
  <r>
    <d v="2024-06-23T00:00:00"/>
    <x v="0"/>
    <x v="2"/>
    <x v="0"/>
    <s v="Fair"/>
    <n v="16.261665787078499"/>
    <n v="1803.68666552688"/>
    <n v="1599.2335192252499"/>
    <n v="6.31226044784544"/>
    <x v="0"/>
    <n v="1978.8246235583099"/>
    <n v="61152.846712455299"/>
    <n v="382833.67952862597"/>
    <n v="21.922896072294801"/>
    <n v="0.12687634261162101"/>
    <n v="0.63439765150423"/>
    <n v="4"/>
    <n v="67.305244881841304"/>
    <n v="321680.83281617064"/>
    <x v="0"/>
  </r>
  <r>
    <d v="2024-06-30T00:00:00"/>
    <x v="2"/>
    <x v="2"/>
    <x v="0"/>
    <s v="None"/>
    <n v="11.3260380579186"/>
    <n v="2617.2162453082501"/>
    <n v="962.89142114355104"/>
    <n v="13.1756077634427"/>
    <x v="0"/>
    <n v="633.866910558222"/>
    <n v="14204.157878194999"/>
    <n v="732138.31333706202"/>
    <n v="69.227469802892799"/>
    <n v="0.38933416315712499"/>
    <n v="1.06007581546451"/>
    <n v="7"/>
    <n v="74.645013919113197"/>
    <n v="717934.15545886697"/>
    <x v="0"/>
  </r>
  <r>
    <d v="2023-06-04T00:00:00"/>
    <x v="0"/>
    <x v="1"/>
    <x v="1"/>
    <s v="Good"/>
    <n v="12.6668223656719"/>
    <n v="1525.8551481049201"/>
    <n v="161.27762601547801"/>
    <n v="8.0773162144734094"/>
    <x v="1"/>
    <n v="1653.6580676972501"/>
    <n v="23110.664540491802"/>
    <n v="369081.75459897902"/>
    <n v="51.445582963203499"/>
    <n v="0.56364808089358398"/>
    <n v="1.13627127711432"/>
    <n v="3"/>
    <n v="77.812264827228901"/>
    <n v="345971.0900584872"/>
    <x v="0"/>
  </r>
  <r>
    <d v="2023-06-11T00:00:00"/>
    <x v="0"/>
    <x v="0"/>
    <x v="2"/>
    <s v="Critical"/>
    <n v="21.322752311314201"/>
    <n v="2761.97868244352"/>
    <n v="1915.0881326165299"/>
    <n v="10.0859302281804"/>
    <x v="2"/>
    <n v="821.28840639605698"/>
    <n v="275965.95077922201"/>
    <n v="55156.679608479397"/>
    <n v="39.355461247620703"/>
    <n v="0.51077515913434002"/>
    <n v="1.41053308246836"/>
    <n v="4"/>
    <n v="52.014872373724401"/>
    <n v="-220809.27117074261"/>
    <x v="0"/>
  </r>
  <r>
    <d v="2023-06-18T00:00:00"/>
    <x v="1"/>
    <x v="3"/>
    <x v="1"/>
    <s v="Critical"/>
    <n v="21.657959354268499"/>
    <n v="2895.1704902792098"/>
    <n v="113.033731495674"/>
    <n v="6.5076596499057997"/>
    <x v="1"/>
    <n v="94.7303149866447"/>
    <n v="124904.56925042201"/>
    <n v="858749.63924180996"/>
    <n v="55.939330233802202"/>
    <n v="0.52355195950899303"/>
    <n v="1.09164649205301"/>
    <n v="7"/>
    <n v="64.441840480774204"/>
    <n v="733845.06999138789"/>
    <x v="0"/>
  </r>
  <r>
    <d v="2023-06-25T00:00:00"/>
    <x v="4"/>
    <x v="1"/>
    <x v="1"/>
    <s v="Fair"/>
    <n v="15.5522159273734"/>
    <n v="2226.83433914535"/>
    <n v="1217.1234392997201"/>
    <n v="13.524749810929499"/>
    <x v="2"/>
    <n v="423.183602322289"/>
    <n v="13921.488605707"/>
    <n v="277513.362590342"/>
    <n v="32.051130758466101"/>
    <n v="0.49052456562416302"/>
    <n v="0.80576207510811404"/>
    <n v="5"/>
    <n v="53.6767006707855"/>
    <n v="263591.87398463499"/>
    <x v="0"/>
  </r>
  <r>
    <d v="2023-07-02T00:00:00"/>
    <x v="1"/>
    <x v="3"/>
    <x v="0"/>
    <s v="Good"/>
    <n v="15.483995057200801"/>
    <n v="1757.37260410004"/>
    <n v="616.99354158882102"/>
    <n v="6.8616924269851998"/>
    <x v="2"/>
    <n v="480.099347153542"/>
    <n v="393708.26665185398"/>
    <n v="410193.88158412802"/>
    <n v="15.448651267339001"/>
    <n v="0.20108133334331199"/>
    <n v="1.4683632449705999"/>
    <n v="7"/>
    <n v="87.752709436051006"/>
    <n v="16485.614932274038"/>
    <x v="1"/>
  </r>
  <r>
    <d v="2023-07-09T00:00:00"/>
    <x v="4"/>
    <x v="2"/>
    <x v="0"/>
    <s v="Fair"/>
    <n v="20.818439093403299"/>
    <n v="1097.9930794628999"/>
    <n v="1918.5571547612301"/>
    <n v="11.781789029019"/>
    <x v="2"/>
    <n v="1596.38428459847"/>
    <n v="152717.96066288001"/>
    <n v="782998.20585932594"/>
    <n v="70.656086627819604"/>
    <n v="1.0971194936619"/>
    <n v="0.89156956470395898"/>
    <n v="5"/>
    <n v="82.790390434775006"/>
    <n v="630280.24519644596"/>
    <x v="1"/>
  </r>
  <r>
    <d v="2023-07-16T00:00:00"/>
    <x v="1"/>
    <x v="1"/>
    <x v="0"/>
    <s v="Good"/>
    <n v="15.0395247977123"/>
    <n v="1036.2648144222201"/>
    <n v="1727.07710767301"/>
    <n v="9.0456392916544708"/>
    <x v="0"/>
    <n v="1669.58354006276"/>
    <n v="375087.95265167201"/>
    <n v="494608.45217253303"/>
    <n v="26.150567116784298"/>
    <n v="1.1438593657959899"/>
    <n v="1.11800647422723"/>
    <n v="2"/>
    <n v="67.962473914117496"/>
    <n v="119520.49952086102"/>
    <x v="1"/>
  </r>
  <r>
    <d v="2023-07-23T00:00:00"/>
    <x v="0"/>
    <x v="1"/>
    <x v="1"/>
    <s v="Good"/>
    <n v="21.630099455717801"/>
    <n v="2241.07639174717"/>
    <n v="720.80783113548603"/>
    <n v="9.6989087191963606"/>
    <x v="0"/>
    <n v="1531.5427482182799"/>
    <n v="128522.990716876"/>
    <n v="701444.75005324499"/>
    <n v="41.3897686688939"/>
    <n v="0.91085472324044603"/>
    <n v="1.3538162849925699"/>
    <n v="8"/>
    <n v="87.973329198960997"/>
    <n v="572921.759336369"/>
    <x v="1"/>
  </r>
  <r>
    <d v="2023-07-30T00:00:00"/>
    <x v="1"/>
    <x v="3"/>
    <x v="1"/>
    <s v="Critical"/>
    <n v="22.2878728851754"/>
    <n v="725.61287367054297"/>
    <n v="92.200801751493898"/>
    <n v="8.9826587285369808"/>
    <x v="2"/>
    <n v="603.80098028989403"/>
    <n v="63193.9636400401"/>
    <n v="187697.426272237"/>
    <n v="12.6721909014946"/>
    <n v="1.24307409635584"/>
    <n v="1.36966915617149"/>
    <n v="6"/>
    <n v="66.655952273992895"/>
    <n v="124503.4626321969"/>
    <x v="1"/>
  </r>
  <r>
    <d v="2023-08-06T00:00:00"/>
    <x v="4"/>
    <x v="0"/>
    <x v="3"/>
    <s v="Critical"/>
    <n v="11.0635734008033"/>
    <n v="869.87550628109898"/>
    <n v="1985.54507932309"/>
    <n v="8.7688094988575305"/>
    <x v="1"/>
    <n v="1084.0510107720299"/>
    <n v="499012.80617169"/>
    <n v="354634.461101686"/>
    <n v="60.817853051514902"/>
    <n v="0.56612327475331303"/>
    <n v="1.4632115865063799"/>
    <n v="4"/>
    <n v="77.083051469588099"/>
    <n v="-144378.345070004"/>
    <x v="2"/>
  </r>
  <r>
    <d v="2023-08-13T00:00:00"/>
    <x v="1"/>
    <x v="1"/>
    <x v="2"/>
    <s v="Critical"/>
    <n v="15.0170569351754"/>
    <n v="1454.7080878197501"/>
    <n v="1879.91485238013"/>
    <n v="9.4655913211827301"/>
    <x v="1"/>
    <n v="1635.74302075014"/>
    <n v="436374.49025331001"/>
    <n v="665029.16279335797"/>
    <n v="31.9138384972327"/>
    <n v="1.07678145666946"/>
    <n v="0.91051828419002001"/>
    <n v="9"/>
    <n v="87.568072777476203"/>
    <n v="228654.67254004796"/>
    <x v="2"/>
  </r>
  <r>
    <d v="2023-08-20T00:00:00"/>
    <x v="0"/>
    <x v="1"/>
    <x v="1"/>
    <s v="Critical"/>
    <n v="23.5957727590221"/>
    <n v="1474.65744174366"/>
    <n v="304.294870865414"/>
    <n v="6.1607679964578299"/>
    <x v="0"/>
    <n v="202.54051097174701"/>
    <n v="73620.045210652097"/>
    <n v="613611.42000318901"/>
    <n v="70.832003490463293"/>
    <n v="1.3903638588353699"/>
    <n v="1.4544704231961101"/>
    <n v="5"/>
    <n v="64.493227059509294"/>
    <n v="539991.37479253695"/>
    <x v="2"/>
  </r>
  <r>
    <d v="2023-08-27T00:00:00"/>
    <x v="1"/>
    <x v="4"/>
    <x v="0"/>
    <s v="Critical"/>
    <n v="23.645534496574498"/>
    <n v="1842.1701727896"/>
    <n v="1194.25018469476"/>
    <n v="11.5293721001152"/>
    <x v="2"/>
    <n v="1837.04335631652"/>
    <n v="435645.45459692698"/>
    <n v="572574.97172213404"/>
    <n v="20.525554223476199"/>
    <n v="1.2832118121476199"/>
    <n v="0.71812030979132901"/>
    <n v="6"/>
    <n v="76.666565519929605"/>
    <n v="136929.51712520706"/>
    <x v="2"/>
  </r>
  <r>
    <d v="2023-09-03T00:00:00"/>
    <x v="1"/>
    <x v="1"/>
    <x v="1"/>
    <s v="Critical"/>
    <n v="23.629932296537"/>
    <n v="2164.5898911718"/>
    <n v="1440.5047408093001"/>
    <n v="12.3753569283444"/>
    <x v="1"/>
    <n v="1433.73776130241"/>
    <n v="18839.4285416245"/>
    <n v="346919.84068197297"/>
    <n v="69.887164346098999"/>
    <n v="0.65790321207758795"/>
    <n v="1.3433432575245099"/>
    <n v="8"/>
    <n v="73.593648296389503"/>
    <n v="328080.41214034846"/>
    <x v="3"/>
  </r>
  <r>
    <d v="2023-09-10T00:00:00"/>
    <x v="4"/>
    <x v="4"/>
    <x v="2"/>
    <s v="None"/>
    <n v="13.2033945659966"/>
    <n v="1628.35558939057"/>
    <n v="1291.9855785007101"/>
    <n v="10.505931610797401"/>
    <x v="1"/>
    <n v="877.68947456069702"/>
    <n v="83582.208535665399"/>
    <n v="755156.45964727097"/>
    <n v="68.465543471812794"/>
    <n v="0.47863731027108802"/>
    <n v="1.16727533625177"/>
    <n v="1"/>
    <n v="83.4747659580608"/>
    <n v="671574.25111160555"/>
    <x v="3"/>
  </r>
  <r>
    <d v="2023-09-17T00:00:00"/>
    <x v="0"/>
    <x v="1"/>
    <x v="0"/>
    <s v="Fair"/>
    <n v="14.8482670240623"/>
    <n v="2565.1662123698302"/>
    <n v="393.33143702784298"/>
    <n v="10.7331527830416"/>
    <x v="0"/>
    <n v="440.73422639441901"/>
    <n v="223113.81165858"/>
    <n v="326599.38420792198"/>
    <n v="70.144463450505398"/>
    <n v="0.93808250272648297"/>
    <n v="1.0713329718418501"/>
    <n v="9"/>
    <n v="92.892526179186206"/>
    <n v="103485.57254934197"/>
    <x v="3"/>
  </r>
  <r>
    <d v="2023-09-24T00:00:00"/>
    <x v="0"/>
    <x v="2"/>
    <x v="0"/>
    <s v="Good"/>
    <n v="10.1492370966994"/>
    <n v="1389.39527097413"/>
    <n v="305.786160886326"/>
    <n v="5.6031354555075001"/>
    <x v="0"/>
    <n v="1442.2062623876"/>
    <n v="165224.35889355"/>
    <n v="728620.55958583194"/>
    <n v="31.911190837663099"/>
    <n v="1.0823642738994399"/>
    <n v="1.4259369236258601"/>
    <n v="4"/>
    <n v="51.248545477009301"/>
    <n v="563396.20069228194"/>
    <x v="3"/>
  </r>
  <r>
    <d v="2023-10-01T00:00:00"/>
    <x v="4"/>
    <x v="4"/>
    <x v="0"/>
    <s v="Critical"/>
    <n v="10.447747741284299"/>
    <n v="1974.4888496318399"/>
    <n v="866.74116076013104"/>
    <n v="6.8890242362015499"/>
    <x v="2"/>
    <n v="1542.63498605982"/>
    <n v="267456.24196725199"/>
    <n v="441750.03469711298"/>
    <n v="41.319260369358702"/>
    <n v="1.0879181366806201"/>
    <n v="1.24024336959183"/>
    <n v="1"/>
    <n v="95.047550138371705"/>
    <n v="174293.79272986099"/>
    <x v="4"/>
  </r>
  <r>
    <d v="2023-10-08T00:00:00"/>
    <x v="1"/>
    <x v="3"/>
    <x v="2"/>
    <s v="Critical"/>
    <n v="24.616774375297201"/>
    <n v="894.18206719059594"/>
    <n v="87.726856610402393"/>
    <n v="7.4574605890947598"/>
    <x v="0"/>
    <n v="225.39293754818999"/>
    <n v="325835.62501101498"/>
    <n v="539678.40023283602"/>
    <n v="31.398035482716701"/>
    <n v="0.32354532944443898"/>
    <n v="0.63364263436405099"/>
    <n v="8"/>
    <n v="80.949585022414496"/>
    <n v="213842.77522182104"/>
    <x v="4"/>
  </r>
  <r>
    <d v="2023-10-15T00:00:00"/>
    <x v="4"/>
    <x v="2"/>
    <x v="2"/>
    <s v="None"/>
    <n v="17.437747473725501"/>
    <n v="2164.4442920730698"/>
    <n v="88.1922747063267"/>
    <n v="9.3677586142510698"/>
    <x v="0"/>
    <n v="1787.1691501017499"/>
    <n v="118802.179798096"/>
    <n v="687378.57037967804"/>
    <n v="31.3863471966601"/>
    <n v="0.82970447339379705"/>
    <n v="1.29850022073787"/>
    <n v="9"/>
    <n v="70.363899772856001"/>
    <n v="568576.39058158209"/>
    <x v="4"/>
  </r>
  <r>
    <d v="2023-10-22T00:00:00"/>
    <x v="1"/>
    <x v="2"/>
    <x v="0"/>
    <s v="Fair"/>
    <n v="10.784367291031399"/>
    <n v="597.72624074456303"/>
    <n v="786.777476481696"/>
    <n v="8.3838497127205294"/>
    <x v="0"/>
    <n v="782.58909087620805"/>
    <n v="113851.912371618"/>
    <n v="440588.19358916098"/>
    <n v="30.1729928972801"/>
    <n v="1.4012162162700901"/>
    <n v="1.48559607173459"/>
    <n v="2"/>
    <n v="75.860953036677699"/>
    <n v="326736.28121754294"/>
    <x v="4"/>
  </r>
  <r>
    <d v="2023-10-29T00:00:00"/>
    <x v="4"/>
    <x v="2"/>
    <x v="2"/>
    <s v="Critical"/>
    <n v="17.4974357265022"/>
    <n v="853.75571571544299"/>
    <n v="1246.8131515986499"/>
    <n v="10.9195455475231"/>
    <x v="1"/>
    <n v="831.71204705198704"/>
    <n v="336472.39907231502"/>
    <n v="343627.97996549"/>
    <n v="60.344391278803997"/>
    <n v="0.48620008584164398"/>
    <n v="1.4118069281656001"/>
    <n v="4"/>
    <n v="52.607973625379003"/>
    <n v="7155.580893174978"/>
    <x v="4"/>
  </r>
  <r>
    <d v="2023-11-05T00:00:00"/>
    <x v="0"/>
    <x v="3"/>
    <x v="1"/>
    <s v="Critical"/>
    <n v="24.4214565514486"/>
    <n v="1455.4657522249599"/>
    <n v="1296.36790262566"/>
    <n v="14.730219686971999"/>
    <x v="0"/>
    <n v="451.94449804084502"/>
    <n v="93003.927826422907"/>
    <n v="604218.304951297"/>
    <n v="20.302094128146901"/>
    <n v="1.4195963759455501"/>
    <n v="1.0140844733013501"/>
    <n v="5"/>
    <n v="57.548574617584002"/>
    <n v="511214.3771248741"/>
    <x v="5"/>
  </r>
  <r>
    <d v="2023-11-12T00:00:00"/>
    <x v="2"/>
    <x v="2"/>
    <x v="2"/>
    <s v="Fair"/>
    <n v="13.0314587343213"/>
    <n v="1587.0906390047201"/>
    <n v="730.61415761337003"/>
    <n v="13.019213985071801"/>
    <x v="0"/>
    <n v="1726.1782273031399"/>
    <n v="251664.67592167101"/>
    <n v="928999.07527552603"/>
    <n v="54.787222953344902"/>
    <n v="1.31321705897181"/>
    <n v="0.51874958467405796"/>
    <n v="1"/>
    <n v="99.216971250834206"/>
    <n v="677334.39935385506"/>
    <x v="5"/>
  </r>
  <r>
    <d v="2023-11-19T00:00:00"/>
    <x v="4"/>
    <x v="2"/>
    <x v="1"/>
    <s v="Fair"/>
    <n v="22.764222938828102"/>
    <n v="2643.5740895526101"/>
    <n v="125.332430352838"/>
    <n v="14.5180755783369"/>
    <x v="3"/>
    <n v="845.68566553716596"/>
    <n v="497140.32783186401"/>
    <n v="959164.34547809605"/>
    <n v="34.450936388865102"/>
    <n v="0.60355240596154403"/>
    <n v="1.0798286714482299"/>
    <n v="2"/>
    <n v="77.684431339120593"/>
    <n v="462024.01764623204"/>
    <x v="5"/>
  </r>
  <r>
    <d v="2023-11-26T00:00:00"/>
    <x v="4"/>
    <x v="3"/>
    <x v="2"/>
    <s v="Fair"/>
    <n v="16.536705287577401"/>
    <n v="1801.96257484323"/>
    <n v="695.47017443619598"/>
    <n v="5.44167360034041"/>
    <x v="2"/>
    <n v="656.65366293908403"/>
    <n v="82775.358918642494"/>
    <n v="810580.600654284"/>
    <n v="42.812444189169199"/>
    <n v="0.30405880829689902"/>
    <n v="0.73139323785999999"/>
    <n v="9"/>
    <n v="78.008343693765994"/>
    <n v="727805.2417356415"/>
    <x v="5"/>
  </r>
  <r>
    <d v="2023-12-03T00:00:00"/>
    <x v="0"/>
    <x v="1"/>
    <x v="1"/>
    <s v="Critical"/>
    <n v="23.7440812845362"/>
    <n v="815.61838190827098"/>
    <n v="1948.8140755331201"/>
    <n v="7.3790201714786301"/>
    <x v="0"/>
    <n v="1229.6475415242601"/>
    <n v="351573.64351134899"/>
    <n v="771461.81951586704"/>
    <n v="49.891905327784599"/>
    <n v="0.63302126537383596"/>
    <n v="0.65489062058104797"/>
    <n v="2"/>
    <n v="70.340888497994499"/>
    <n v="419888.17600451806"/>
    <x v="6"/>
  </r>
  <r>
    <d v="2023-12-10T00:00:00"/>
    <x v="0"/>
    <x v="2"/>
    <x v="0"/>
    <s v="Good"/>
    <n v="21.727735358811799"/>
    <n v="794.535026499693"/>
    <n v="1905.5395710800999"/>
    <n v="7.5258635773908997"/>
    <x v="0"/>
    <n v="1008.34519215259"/>
    <n v="304587.99414812599"/>
    <n v="551691.09010270005"/>
    <n v="31.144953486168799"/>
    <n v="1.48467248463794"/>
    <n v="1.1444889334575199"/>
    <n v="7"/>
    <n v="81.268885979374602"/>
    <n v="247103.09595457406"/>
    <x v="6"/>
  </r>
  <r>
    <d v="2023-12-17T00:00:00"/>
    <x v="4"/>
    <x v="3"/>
    <x v="2"/>
    <s v="Fair"/>
    <n v="15.048242743734599"/>
    <n v="602.32387247263205"/>
    <n v="1443.43935570547"/>
    <n v="13.8889254678176"/>
    <x v="2"/>
    <n v="1487.08301410392"/>
    <n v="80335.862608466006"/>
    <n v="280192.60630578001"/>
    <n v="54.112364725886799"/>
    <n v="0.54585920749612005"/>
    <n v="0.66286785706817097"/>
    <n v="9"/>
    <n v="93.763486432622003"/>
    <n v="199856.743697314"/>
    <x v="6"/>
  </r>
  <r>
    <d v="2023-12-24T00:00:00"/>
    <x v="2"/>
    <x v="4"/>
    <x v="0"/>
    <s v="None"/>
    <n v="16.8612616010262"/>
    <n v="940.73315826075498"/>
    <n v="1756.29497737466"/>
    <n v="7.5577529273923698"/>
    <x v="2"/>
    <n v="1538.04414804353"/>
    <n v="54202.578972288902"/>
    <n v="442842.06436358899"/>
    <n v="30.8213573153688"/>
    <n v="1.18370822438771"/>
    <n v="0.769147933929476"/>
    <n v="8"/>
    <n v="77.945788408361494"/>
    <n v="388639.48539130006"/>
    <x v="6"/>
  </r>
  <r>
    <d v="2023-12-31T00:00:00"/>
    <x v="0"/>
    <x v="2"/>
    <x v="0"/>
    <s v="Good"/>
    <n v="14.0820201651108"/>
    <n v="2054.7293458754898"/>
    <n v="1658.3619085558801"/>
    <n v="11.8901851604512"/>
    <x v="1"/>
    <n v="535.968216823803"/>
    <n v="164487.21008535801"/>
    <n v="441132.973352689"/>
    <n v="56.0499242296682"/>
    <n v="0.95935014195610502"/>
    <n v="1.3333299846120901"/>
    <n v="1"/>
    <n v="91.787742976998601"/>
    <n v="276645.763267331"/>
    <x v="6"/>
  </r>
  <r>
    <d v="2024-01-07T00:00:00"/>
    <x v="3"/>
    <x v="4"/>
    <x v="3"/>
    <s v="Fair"/>
    <n v="19.053319847864501"/>
    <n v="2211.3908257164198"/>
    <n v="1457.1521574447499"/>
    <n v="11.6322305218066"/>
    <x v="1"/>
    <n v="1707.2011563961901"/>
    <n v="97578.811221850905"/>
    <n v="797029.12455513095"/>
    <n v="60.009583940554698"/>
    <n v="1.3322112663648999"/>
    <n v="1.4588693103597801"/>
    <n v="2"/>
    <n v="55.182111726854203"/>
    <n v="699450.31333328004"/>
    <x v="7"/>
  </r>
  <r>
    <d v="2024-01-14T00:00:00"/>
    <x v="4"/>
    <x v="2"/>
    <x v="1"/>
    <s v="Fair"/>
    <n v="22.588827672042601"/>
    <n v="1680.30119581654"/>
    <n v="881.19731110600003"/>
    <n v="14.8196298579392"/>
    <x v="0"/>
    <n v="1535.3762996985499"/>
    <n v="275544.616029653"/>
    <n v="473286.499213979"/>
    <n v="29.0981631709694"/>
    <n v="0.90646108493522104"/>
    <n v="0.87954773888815396"/>
    <n v="1"/>
    <n v="51.1596556272127"/>
    <n v="197741.883184326"/>
    <x v="7"/>
  </r>
  <r>
    <d v="2024-01-21T00:00:00"/>
    <x v="0"/>
    <x v="3"/>
    <x v="1"/>
    <s v="Fair"/>
    <n v="17.323964401111599"/>
    <n v="1157.96341581402"/>
    <n v="1758.93627009736"/>
    <n v="5.8494381964749502"/>
    <x v="0"/>
    <n v="383.27571758393401"/>
    <n v="166144.94285213499"/>
    <n v="909482.56417632697"/>
    <n v="53.088884842969101"/>
    <n v="0.65290759299624601"/>
    <n v="0.63347370839745099"/>
    <n v="2"/>
    <n v="65.292244130793406"/>
    <n v="743337.62132419203"/>
    <x v="7"/>
  </r>
  <r>
    <d v="2024-01-28T00:00:00"/>
    <x v="0"/>
    <x v="3"/>
    <x v="0"/>
    <s v="Good"/>
    <n v="16.128431016361301"/>
    <n v="2626.4572228413799"/>
    <n v="1595.13242743193"/>
    <n v="14.1145617014582"/>
    <x v="2"/>
    <n v="229.715213668893"/>
    <n v="163488.862798388"/>
    <n v="972451.30867251195"/>
    <n v="13.8552204156119"/>
    <n v="0.58980313639590498"/>
    <n v="1.2386913499932799"/>
    <n v="5"/>
    <n v="97.463705984351606"/>
    <n v="808962.44587412395"/>
    <x v="7"/>
  </r>
  <r>
    <d v="2024-02-04T00:00:00"/>
    <x v="4"/>
    <x v="3"/>
    <x v="0"/>
    <s v="Good"/>
    <n v="11.136197931740501"/>
    <n v="514.75106334791303"/>
    <n v="910.57228184080998"/>
    <n v="5.8664933906956396"/>
    <x v="0"/>
    <n v="1035.4300096485599"/>
    <n v="280237.52968420699"/>
    <n v="691368.87405423506"/>
    <n v="49.2423317599782"/>
    <n v="1.2896419523032101"/>
    <n v="1.34296503008023"/>
    <n v="3"/>
    <n v="57.908254269829797"/>
    <n v="411131.34437002806"/>
    <x v="8"/>
  </r>
  <r>
    <d v="2024-02-11T00:00:00"/>
    <x v="1"/>
    <x v="3"/>
    <x v="0"/>
    <s v="Critical"/>
    <n v="21.282953757910999"/>
    <n v="698.24241111225399"/>
    <n v="942.55415434357599"/>
    <n v="11.3548646731084"/>
    <x v="0"/>
    <n v="1815.7544605561"/>
    <n v="35522.759494722603"/>
    <n v="484433.43193528597"/>
    <n v="69.621636759894997"/>
    <n v="0.114735469237025"/>
    <n v="0.70463703617095896"/>
    <n v="1"/>
    <n v="55.607856865841299"/>
    <n v="448910.67244056339"/>
    <x v="8"/>
  </r>
  <r>
    <d v="2024-02-18T00:00:00"/>
    <x v="2"/>
    <x v="3"/>
    <x v="0"/>
    <s v="Critical"/>
    <n v="16.292932782952398"/>
    <n v="1881.66326712246"/>
    <n v="345.63494595589799"/>
    <n v="5.9882034490835698"/>
    <x v="0"/>
    <n v="1204.2079786746001"/>
    <n v="486046.38968888897"/>
    <n v="850490.41270357894"/>
    <n v="13.208762857885599"/>
    <n v="0.58336499860353996"/>
    <n v="1.44158650101973"/>
    <n v="7"/>
    <n v="84.926119976446699"/>
    <n v="364444.02301468997"/>
    <x v="8"/>
  </r>
  <r>
    <d v="2024-02-25T00:00:00"/>
    <x v="2"/>
    <x v="4"/>
    <x v="2"/>
    <s v="Good"/>
    <n v="24.547291252960601"/>
    <n v="1191.8614322154001"/>
    <n v="881.39461024191598"/>
    <n v="12.414513431044099"/>
    <x v="1"/>
    <n v="667.04196943546003"/>
    <n v="361836.65956822899"/>
    <n v="512757.117179311"/>
    <n v="29.1215058006985"/>
    <n v="0.69321026264962105"/>
    <n v="1.1172300930007799"/>
    <n v="9"/>
    <n v="56.082722926174597"/>
    <n v="150920.45761108201"/>
    <x v="8"/>
  </r>
  <r>
    <d v="2024-03-03T00:00:00"/>
    <x v="0"/>
    <x v="4"/>
    <x v="1"/>
    <s v="Good"/>
    <n v="16.173683764845599"/>
    <n v="2770.5031086250301"/>
    <n v="275.09118876667998"/>
    <n v="12.223681200558699"/>
    <x v="3"/>
    <n v="1348.6490453245201"/>
    <n v="427276.06459245802"/>
    <n v="209339.46251128201"/>
    <n v="26.3727366573398"/>
    <n v="0.55006772767574297"/>
    <n v="1.1416707033203199"/>
    <n v="5"/>
    <n v="54.076707811259297"/>
    <n v="-217936.60208117601"/>
    <x v="9"/>
  </r>
  <r>
    <d v="2024-03-10T00:00:00"/>
    <x v="2"/>
    <x v="2"/>
    <x v="2"/>
    <s v="Fair"/>
    <n v="16.3601715981703"/>
    <n v="1625.4038275237999"/>
    <n v="765.63718025476896"/>
    <n v="6.1557055296923497"/>
    <x v="2"/>
    <n v="1094.34723248403"/>
    <n v="54723.0066412655"/>
    <n v="361676.60076482402"/>
    <n v="60.961330355087497"/>
    <n v="0.63684694013365095"/>
    <n v="1.37871693418398"/>
    <n v="7"/>
    <n v="89.034493508022095"/>
    <n v="306953.59412355849"/>
    <x v="9"/>
  </r>
  <r>
    <d v="2024-03-17T00:00:00"/>
    <x v="0"/>
    <x v="3"/>
    <x v="1"/>
    <s v="Critical"/>
    <n v="20.427986175499498"/>
    <n v="2607.6418039150299"/>
    <n v="1811.9244330684301"/>
    <n v="7.3319697464817404"/>
    <x v="1"/>
    <n v="114.502311413275"/>
    <n v="313735.63874259498"/>
    <n v="217588.64545359099"/>
    <n v="46.411513098192302"/>
    <n v="1.3393928047830499"/>
    <n v="0.75557767282569699"/>
    <n v="5"/>
    <n v="92.418074018986701"/>
    <n v="-96146.993289003993"/>
    <x v="9"/>
  </r>
  <r>
    <d v="2024-03-24T00:00:00"/>
    <x v="0"/>
    <x v="3"/>
    <x v="0"/>
    <s v="Good"/>
    <n v="16.899206224675002"/>
    <n v="1796.3852068595299"/>
    <n v="50.4331499699529"/>
    <n v="7.9622080237199597"/>
    <x v="0"/>
    <n v="392.52109041765999"/>
    <n v="454039.90137712198"/>
    <n v="712486.854396877"/>
    <n v="34.376121055448003"/>
    <n v="1.1136406646994801"/>
    <n v="0.55360371298206301"/>
    <n v="7"/>
    <n v="85.350634318259694"/>
    <n v="258446.95301975502"/>
    <x v="9"/>
  </r>
  <r>
    <d v="2024-03-31T00:00:00"/>
    <x v="4"/>
    <x v="1"/>
    <x v="1"/>
    <s v="Good"/>
    <n v="21.2120261832507"/>
    <n v="2276.5467550850599"/>
    <n v="1013.43369180919"/>
    <n v="8.1569139045017902"/>
    <x v="0"/>
    <n v="1207.9896186635999"/>
    <n v="12379.695899635601"/>
    <n v="906241.90098439006"/>
    <n v="19.558610047936099"/>
    <n v="1.20822188555697"/>
    <n v="0.54726004390696903"/>
    <n v="8"/>
    <n v="84.207512677183203"/>
    <n v="893862.2050847545"/>
    <x v="9"/>
  </r>
  <r>
    <d v="2024-04-07T00:00:00"/>
    <x v="2"/>
    <x v="4"/>
    <x v="2"/>
    <s v="Fair"/>
    <n v="14.7452570142004"/>
    <n v="1463.5843104923399"/>
    <n v="134.48925130454199"/>
    <n v="7.4520843805696204"/>
    <x v="1"/>
    <n v="305.159812918721"/>
    <n v="125002.94090017"/>
    <n v="143116.26459719701"/>
    <n v="20.969573064932501"/>
    <n v="0.63178964097381596"/>
    <n v="1.42807419559777"/>
    <n v="4"/>
    <n v="82.598953206175594"/>
    <n v="18113.323697027008"/>
    <x v="10"/>
  </r>
  <r>
    <d v="2024-04-14T00:00:00"/>
    <x v="2"/>
    <x v="3"/>
    <x v="2"/>
    <s v="Good"/>
    <n v="10.3329673819565"/>
    <n v="2880.45627405392"/>
    <n v="1236.42852578216"/>
    <n v="7.39711573204114"/>
    <x v="3"/>
    <n v="1570.7344281499099"/>
    <n v="388498.84559616301"/>
    <n v="420075.65867473301"/>
    <n v="33.972012811907803"/>
    <n v="0.305067310234722"/>
    <n v="0.64777454400663104"/>
    <n v="6"/>
    <n v="80.069775204799299"/>
    <n v="31576.813078570005"/>
    <x v="10"/>
  </r>
  <r>
    <d v="2024-04-21T00:00:00"/>
    <x v="0"/>
    <x v="0"/>
    <x v="0"/>
    <s v="Fair"/>
    <n v="19.257519678001199"/>
    <n v="1604.9184640467699"/>
    <n v="1082.5912853942"/>
    <n v="12.095962830264099"/>
    <x v="2"/>
    <n v="1568.9379389748999"/>
    <n v="495980.93749275699"/>
    <n v="51396.888342002101"/>
    <n v="36.199600668917498"/>
    <n v="0.57164224105917305"/>
    <n v="0.78632265219652597"/>
    <n v="8"/>
    <n v="83.857253682921893"/>
    <n v="-444584.04915075487"/>
    <x v="10"/>
  </r>
  <r>
    <d v="2024-04-28T00:00:00"/>
    <x v="1"/>
    <x v="0"/>
    <x v="1"/>
    <s v="Fair"/>
    <n v="22.0599043830582"/>
    <n v="1339.0296070739601"/>
    <n v="1588.0653310257101"/>
    <n v="7.6107450381903696"/>
    <x v="2"/>
    <n v="1200.51118741954"/>
    <n v="99068.950036451497"/>
    <n v="970527.59078864905"/>
    <n v="64.429217033002303"/>
    <n v="1.44543060238896"/>
    <n v="0.675020019437365"/>
    <n v="7"/>
    <n v="67.677760428447399"/>
    <n v="871458.64075219759"/>
    <x v="10"/>
  </r>
  <r>
    <d v="2024-05-05T00:00:00"/>
    <x v="0"/>
    <x v="3"/>
    <x v="1"/>
    <s v="Fair"/>
    <n v="18.254804671475299"/>
    <n v="1282.48032231054"/>
    <n v="305.83710113104797"/>
    <n v="13.023602554609599"/>
    <x v="1"/>
    <n v="196.57235697092599"/>
    <n v="213096.25416074201"/>
    <n v="57357.041132692502"/>
    <n v="57.148042202021301"/>
    <n v="0.60738557233198098"/>
    <n v="0.58127674286971598"/>
    <n v="1"/>
    <n v="59.999334742550403"/>
    <n v="-155739.2130280495"/>
    <x v="11"/>
  </r>
  <r>
    <d v="2024-05-12T00:00:00"/>
    <x v="0"/>
    <x v="4"/>
    <x v="2"/>
    <s v="Good"/>
    <n v="22.909666462740901"/>
    <n v="1782.7360399783399"/>
    <n v="1361.37752103349"/>
    <n v="11.293461979520901"/>
    <x v="0"/>
    <n v="1218.45020836667"/>
    <n v="65194.9573607278"/>
    <n v="205219.99305318401"/>
    <n v="12.1182751747347"/>
    <n v="0.90042417799018903"/>
    <n v="0.966375416992311"/>
    <n v="3"/>
    <n v="90.801542801050402"/>
    <n v="140025.03569245621"/>
    <x v="11"/>
  </r>
  <r>
    <d v="2024-05-19T00:00:00"/>
    <x v="0"/>
    <x v="2"/>
    <x v="0"/>
    <s v="Critical"/>
    <n v="21.498791202056601"/>
    <n v="1717.4405516715001"/>
    <n v="1009.96635964063"/>
    <n v="6.1776960806193504"/>
    <x v="2"/>
    <n v="733.50412489758901"/>
    <n v="485494.704327179"/>
    <n v="549595.38139365404"/>
    <n v="37.402041730188103"/>
    <n v="0.149468451416333"/>
    <n v="0.83711282472567305"/>
    <n v="8"/>
    <n v="71.870120996340702"/>
    <n v="64100.677066475037"/>
    <x v="11"/>
  </r>
  <r>
    <d v="2024-05-26T00:00:00"/>
    <x v="0"/>
    <x v="0"/>
    <x v="2"/>
    <s v="Good"/>
    <n v="19.2413624861098"/>
    <n v="2576.74461940428"/>
    <n v="639.38191842565402"/>
    <n v="10.1855609526942"/>
    <x v="0"/>
    <n v="977.13265044868695"/>
    <n v="442907.31917493301"/>
    <n v="331979.11361290398"/>
    <n v="70.545003013127499"/>
    <n v="1.49062415776379"/>
    <n v="0.66962863302386799"/>
    <n v="6"/>
    <n v="91.920886631948605"/>
    <n v="-110928.20556202903"/>
    <x v="11"/>
  </r>
  <r>
    <d v="2024-06-02T00:00:00"/>
    <x v="0"/>
    <x v="3"/>
    <x v="1"/>
    <s v="Critical"/>
    <n v="10.575816151399399"/>
    <n v="1432.5706933762101"/>
    <n v="1567.53584389769"/>
    <n v="12.202570830703401"/>
    <x v="0"/>
    <n v="1912.1750324797799"/>
    <n v="38483.065416577003"/>
    <n v="132043.16081237301"/>
    <n v="65.869228218385501"/>
    <n v="0.77235112400692396"/>
    <n v="1.1656804155828999"/>
    <n v="8"/>
    <n v="92.9787032474635"/>
    <n v="93560.095395796001"/>
    <x v="0"/>
  </r>
  <r>
    <d v="2024-06-09T00:00:00"/>
    <x v="1"/>
    <x v="3"/>
    <x v="1"/>
    <s v="Good"/>
    <n v="10.8402012509589"/>
    <n v="1440.60073480708"/>
    <n v="1570.5069841475499"/>
    <n v="5.0228878150862899"/>
    <x v="1"/>
    <n v="1484.6480642464201"/>
    <n v="114975.026235568"/>
    <n v="201884.99878049101"/>
    <n v="64.402286333723396"/>
    <n v="0.41786993527685401"/>
    <n v="0.86712239612991604"/>
    <n v="6"/>
    <n v="71.956150412948006"/>
    <n v="86909.972544923003"/>
    <x v="0"/>
  </r>
  <r>
    <d v="2024-06-16T00:00:00"/>
    <x v="0"/>
    <x v="3"/>
    <x v="0"/>
    <s v="Critical"/>
    <n v="13.9620489437537"/>
    <n v="2168.7217717368599"/>
    <n v="1277.7065980908101"/>
    <n v="8.3708941483385502"/>
    <x v="2"/>
    <n v="1243.6239454358399"/>
    <n v="477311.84289482399"/>
    <n v="511617.78545376897"/>
    <n v="64.157259455301798"/>
    <n v="0.92747727504691002"/>
    <n v="0.78689216696532105"/>
    <n v="1"/>
    <n v="53.431776884577303"/>
    <n v="34305.942558944982"/>
    <x v="0"/>
  </r>
  <r>
    <d v="2024-06-23T00:00:00"/>
    <x v="0"/>
    <x v="4"/>
    <x v="2"/>
    <s v="Critical"/>
    <n v="11.984807030154199"/>
    <n v="1013.6207700055"/>
    <n v="1531.75573736144"/>
    <n v="9.2988299029928498"/>
    <x v="2"/>
    <n v="1095.8029385131999"/>
    <n v="75749.268072351595"/>
    <n v="859718.29084473394"/>
    <n v="59.481225198323898"/>
    <n v="0.36717748399245698"/>
    <n v="0.84974592996805498"/>
    <n v="9"/>
    <n v="52.3369413510963"/>
    <n v="783969.02277238236"/>
    <x v="0"/>
  </r>
  <r>
    <d v="2024-06-30T00:00:00"/>
    <x v="4"/>
    <x v="3"/>
    <x v="2"/>
    <s v="Critical"/>
    <n v="21.955471237917699"/>
    <n v="2977.8648393538601"/>
    <n v="227.221301228013"/>
    <n v="7.4515100865480601"/>
    <x v="2"/>
    <n v="299.82226919025601"/>
    <n v="310416.30545651499"/>
    <n v="132052.59581770099"/>
    <n v="31.002539923212201"/>
    <n v="0.55624759986486205"/>
    <n v="0.84416413642495503"/>
    <n v="7"/>
    <n v="54.703303701106499"/>
    <n v="-178363.70963881401"/>
    <x v="0"/>
  </r>
  <r>
    <d v="2023-06-04T00:00:00"/>
    <x v="0"/>
    <x v="3"/>
    <x v="1"/>
    <s v="Good"/>
    <n v="14.2110803202588"/>
    <n v="1287.33362056279"/>
    <n v="868.09804447640204"/>
    <n v="6.12265742552432"/>
    <x v="3"/>
    <n v="1481.6169286115701"/>
    <n v="185277.504065085"/>
    <n v="726445.87993110297"/>
    <n v="20.305191836590598"/>
    <n v="0.68413835717099403"/>
    <n v="1.3841424185556199"/>
    <n v="7"/>
    <n v="63.7016208189305"/>
    <n v="541168.375866018"/>
    <x v="0"/>
  </r>
  <r>
    <d v="2023-06-11T00:00:00"/>
    <x v="4"/>
    <x v="4"/>
    <x v="0"/>
    <s v="Good"/>
    <n v="21.895318729355701"/>
    <n v="854.22223045657995"/>
    <n v="113.417438725129"/>
    <n v="6.9342689915895503"/>
    <x v="0"/>
    <n v="1146.1017655222499"/>
    <n v="226846.45400339001"/>
    <n v="310474.129491892"/>
    <n v="41.876417783413103"/>
    <n v="1.46281896113362"/>
    <n v="1.0498234206682799"/>
    <n v="8"/>
    <n v="58.532869319914901"/>
    <n v="83627.675488501991"/>
    <x v="0"/>
  </r>
  <r>
    <d v="2023-06-18T00:00:00"/>
    <x v="2"/>
    <x v="4"/>
    <x v="0"/>
    <s v="Fair"/>
    <n v="19.497808381450898"/>
    <n v="1310.0331768295"/>
    <n v="365.29251695600698"/>
    <n v="10.814975668148501"/>
    <x v="0"/>
    <n v="622.95541943785099"/>
    <n v="252072.96884901801"/>
    <n v="591335.12080918194"/>
    <n v="31.5602146639579"/>
    <n v="1.1371785618385699"/>
    <n v="1.4025780964804999"/>
    <n v="6"/>
    <n v="62.491382950455197"/>
    <n v="339262.15196016396"/>
    <x v="0"/>
  </r>
  <r>
    <d v="2023-06-25T00:00:00"/>
    <x v="4"/>
    <x v="1"/>
    <x v="1"/>
    <s v="Critical"/>
    <n v="10.4419316941707"/>
    <n v="2804.38095710794"/>
    <n v="1109.9105060683701"/>
    <n v="7.6509151009563903"/>
    <x v="2"/>
    <n v="332.93803406698601"/>
    <n v="147717.599889829"/>
    <n v="939813.74476746505"/>
    <n v="46.497297926266199"/>
    <n v="0.98614259811743199"/>
    <n v="1.1085031220142501"/>
    <n v="5"/>
    <n v="87.151155817439502"/>
    <n v="792096.14487763611"/>
    <x v="0"/>
  </r>
  <r>
    <d v="2023-07-02T00:00:00"/>
    <x v="0"/>
    <x v="3"/>
    <x v="1"/>
    <s v="Fair"/>
    <n v="22.704271638536799"/>
    <n v="1465.55098098451"/>
    <n v="1716.24257423466"/>
    <n v="14.029677565215501"/>
    <x v="3"/>
    <n v="1762.7596417685199"/>
    <n v="424146.24019756197"/>
    <n v="685228.93512078898"/>
    <n v="44.658677823397497"/>
    <n v="1.0418068518014201"/>
    <n v="1.01607645213932"/>
    <n v="1"/>
    <n v="97.175704833649107"/>
    <n v="261082.69492322701"/>
    <x v="1"/>
  </r>
  <r>
    <d v="2023-07-09T00:00:00"/>
    <x v="1"/>
    <x v="3"/>
    <x v="1"/>
    <s v="Good"/>
    <n v="11.067130690685399"/>
    <n v="2266.3022440177301"/>
    <n v="1969.78399564757"/>
    <n v="9.1010995861085604"/>
    <x v="2"/>
    <n v="1467.3735862697999"/>
    <n v="134188.615118463"/>
    <n v="55586.378738146799"/>
    <n v="39.728728303934602"/>
    <n v="0.35066659721307503"/>
    <n v="1.2804189469787901"/>
    <n v="7"/>
    <n v="57.173175818764598"/>
    <n v="-78602.236380316201"/>
    <x v="1"/>
  </r>
  <r>
    <d v="2023-07-16T00:00:00"/>
    <x v="1"/>
    <x v="2"/>
    <x v="2"/>
    <s v="Good"/>
    <n v="24.813369656081601"/>
    <n v="2131.6658837274599"/>
    <n v="971.50900714519798"/>
    <n v="8.6865492930834396"/>
    <x v="1"/>
    <n v="1005.5739302901"/>
    <n v="47875.905323672203"/>
    <n v="274596.85268998297"/>
    <n v="24.325593933559801"/>
    <n v="1.3062877299708"/>
    <n v="1.46813666557453"/>
    <n v="8"/>
    <n v="85.150270870035897"/>
    <n v="226720.94736631078"/>
    <x v="1"/>
  </r>
  <r>
    <d v="2023-07-23T00:00:00"/>
    <x v="1"/>
    <x v="3"/>
    <x v="3"/>
    <s v="Fair"/>
    <n v="20.097018433980502"/>
    <n v="2980.8816915583302"/>
    <n v="1032.1390015623799"/>
    <n v="13.082898052485"/>
    <x v="2"/>
    <n v="1771.2757837572201"/>
    <n v="488964.32779963798"/>
    <n v="537245.91753297404"/>
    <n v="17.061139206132601"/>
    <n v="1.232805912576"/>
    <n v="1.2854760984441"/>
    <n v="2"/>
    <n v="87.844751167616593"/>
    <n v="48281.589733336063"/>
    <x v="1"/>
  </r>
  <r>
    <d v="2023-07-30T00:00:00"/>
    <x v="2"/>
    <x v="2"/>
    <x v="1"/>
    <s v="Fair"/>
    <n v="22.023507619607301"/>
    <n v="2507.3388310907899"/>
    <n v="1659.4291362118799"/>
    <n v="12.023779341017701"/>
    <x v="1"/>
    <n v="1929.4202052314699"/>
    <n v="158077.761576616"/>
    <n v="639720.81161385099"/>
    <n v="69.685539818645097"/>
    <n v="0.95142471539676499"/>
    <n v="1.4333982453765901"/>
    <n v="3"/>
    <n v="86.600559342275801"/>
    <n v="481643.05003723502"/>
    <x v="1"/>
  </r>
  <r>
    <d v="2023-08-06T00:00:00"/>
    <x v="0"/>
    <x v="3"/>
    <x v="1"/>
    <s v="Good"/>
    <n v="14.423126576507901"/>
    <n v="2252.8258249816799"/>
    <n v="1080.72989171055"/>
    <n v="6.1617237562091001"/>
    <x v="1"/>
    <n v="1617.8300875591101"/>
    <n v="192194.71162109901"/>
    <n v="502763.699093248"/>
    <n v="64.074476800066506"/>
    <n v="1.36644326415774"/>
    <n v="1.2988811362647801"/>
    <n v="8"/>
    <n v="51.523748636146699"/>
    <n v="310568.98747214896"/>
    <x v="2"/>
  </r>
  <r>
    <d v="2023-08-13T00:00:00"/>
    <x v="4"/>
    <x v="1"/>
    <x v="2"/>
    <s v="Good"/>
    <n v="16.588108833123702"/>
    <n v="2237.2584737656098"/>
    <n v="1940.7469058056699"/>
    <n v="10.9252324913079"/>
    <x v="1"/>
    <n v="1588.6381485320101"/>
    <n v="268432.56243885402"/>
    <n v="716372.31439026201"/>
    <n v="30.011868310889898"/>
    <n v="1.4376606158685299"/>
    <n v="0.67145392076574495"/>
    <n v="4"/>
    <n v="87.5132803145992"/>
    <n v="447939.75195140799"/>
    <x v="2"/>
  </r>
  <r>
    <d v="2023-08-20T00:00:00"/>
    <x v="2"/>
    <x v="1"/>
    <x v="1"/>
    <s v="Fair"/>
    <n v="18.327701711799701"/>
    <n v="2766.45090460646"/>
    <n v="1986.2028081431799"/>
    <n v="7.1619228362713203"/>
    <x v="0"/>
    <n v="303.36571687592999"/>
    <n v="427088.76171300601"/>
    <n v="656017.98178608494"/>
    <n v="43.817848466102497"/>
    <n v="0.76390100777852998"/>
    <n v="0.52610798603835995"/>
    <n v="2"/>
    <n v="65.692170127584902"/>
    <n v="228929.22007307893"/>
    <x v="2"/>
  </r>
  <r>
    <d v="2023-08-27T00:00:00"/>
    <x v="3"/>
    <x v="1"/>
    <x v="0"/>
    <s v="None"/>
    <n v="10.6198240360066"/>
    <n v="1262.65001028757"/>
    <n v="1464.8421748466301"/>
    <n v="12.7682587755491"/>
    <x v="2"/>
    <n v="1721.7979888167999"/>
    <n v="458634.10353553499"/>
    <n v="468989.70774389"/>
    <n v="18.50493416162"/>
    <n v="0.27868337162693702"/>
    <n v="0.52801432636380097"/>
    <n v="9"/>
    <n v="99.536514404011299"/>
    <n v="10355.604208355013"/>
    <x v="2"/>
  </r>
  <r>
    <d v="2023-09-03T00:00:00"/>
    <x v="1"/>
    <x v="2"/>
    <x v="2"/>
    <s v="Fair"/>
    <n v="17.696217689149599"/>
    <n v="1048.73601013555"/>
    <n v="1671.60244217991"/>
    <n v="13.2180424377148"/>
    <x v="0"/>
    <n v="312.87228386676901"/>
    <n v="143653.218824721"/>
    <n v="425378.016919046"/>
    <n v="28.462371688579498"/>
    <n v="1.00320118338346"/>
    <n v="0.88925408056775301"/>
    <n v="1"/>
    <n v="96.174221270196796"/>
    <n v="281724.798094325"/>
    <x v="3"/>
  </r>
  <r>
    <d v="2023-09-10T00:00:00"/>
    <x v="1"/>
    <x v="2"/>
    <x v="1"/>
    <s v="Fair"/>
    <n v="11.691179891640401"/>
    <n v="1687.39004506118"/>
    <n v="885.81449616600798"/>
    <n v="9.5826417859120703"/>
    <x v="3"/>
    <n v="1727.23288807522"/>
    <n v="383103.28300496499"/>
    <n v="347334.027257604"/>
    <n v="49.097608694945798"/>
    <n v="1.2937634732662799"/>
    <n v="1.2931826170655001"/>
    <n v="6"/>
    <n v="84.3633614792911"/>
    <n v="-35769.255747360992"/>
    <x v="3"/>
  </r>
  <r>
    <d v="2023-09-17T00:00:00"/>
    <x v="2"/>
    <x v="1"/>
    <x v="2"/>
    <s v="Critical"/>
    <n v="14.2485995951051"/>
    <n v="1833.4645956015299"/>
    <n v="468.934040260171"/>
    <n v="7.0439104902901102"/>
    <x v="1"/>
    <n v="740.53953366835799"/>
    <n v="451614.66075926699"/>
    <n v="784403.71169751196"/>
    <n v="39.293898970857803"/>
    <n v="0.76011796388231401"/>
    <n v="1.4433707938951701"/>
    <n v="7"/>
    <n v="72.173232683218103"/>
    <n v="332789.05093824497"/>
    <x v="3"/>
  </r>
  <r>
    <d v="2023-09-24T00:00:00"/>
    <x v="2"/>
    <x v="4"/>
    <x v="1"/>
    <s v="Good"/>
    <n v="19.376551388711199"/>
    <n v="535.94770764580699"/>
    <n v="1032.2191723619701"/>
    <n v="9.2864570849419792"/>
    <x v="1"/>
    <n v="365.57565629470298"/>
    <n v="484860.64581794199"/>
    <n v="577411.84309572994"/>
    <n v="57.937218164455302"/>
    <n v="1.1745036513554801"/>
    <n v="1.4272441841778201"/>
    <n v="3"/>
    <n v="52.463093984911097"/>
    <n v="92551.197277787956"/>
    <x v="3"/>
  </r>
  <r>
    <d v="2023-10-01T00:00:00"/>
    <x v="0"/>
    <x v="1"/>
    <x v="2"/>
    <s v="Fair"/>
    <n v="23.138863914122101"/>
    <n v="2339.6652550672902"/>
    <n v="1518.4245543679301"/>
    <n v="12.014702146998101"/>
    <x v="2"/>
    <n v="1945.6453888205399"/>
    <n v="201377.65277537701"/>
    <n v="809630.417321224"/>
    <n v="32.185264864836597"/>
    <n v="0.10761748556665"/>
    <n v="0.80530970851899997"/>
    <n v="9"/>
    <n v="67.672000745272399"/>
    <n v="608252.76454584696"/>
    <x v="4"/>
  </r>
  <r>
    <d v="2023-10-08T00:00:00"/>
    <x v="3"/>
    <x v="2"/>
    <x v="1"/>
    <s v="Good"/>
    <n v="13.1496694509029"/>
    <n v="1107.64324980878"/>
    <n v="1232.2606414024399"/>
    <n v="11.1253297887078"/>
    <x v="2"/>
    <n v="1701.7318836140901"/>
    <n v="128394.298224407"/>
    <n v="493665.13541681302"/>
    <n v="29.1133035828868"/>
    <n v="0.54954625468305196"/>
    <n v="0.62826191358624695"/>
    <n v="8"/>
    <n v="90.135809302940004"/>
    <n v="365270.837192406"/>
    <x v="4"/>
  </r>
  <r>
    <d v="2023-10-15T00:00:00"/>
    <x v="2"/>
    <x v="1"/>
    <x v="0"/>
    <s v="Critical"/>
    <n v="22.449545579990598"/>
    <n v="835.66271695658395"/>
    <n v="332.41240231318602"/>
    <n v="7.8393467102928103"/>
    <x v="0"/>
    <n v="329.99983650192399"/>
    <n v="331960.36524835502"/>
    <n v="607264.92634423403"/>
    <n v="28.745519899481501"/>
    <n v="1.00484076105677"/>
    <n v="1.1681799838193201"/>
    <n v="9"/>
    <n v="91.755858509763399"/>
    <n v="275304.56109587901"/>
    <x v="4"/>
  </r>
  <r>
    <d v="2023-10-22T00:00:00"/>
    <x v="0"/>
    <x v="2"/>
    <x v="0"/>
    <s v="Good"/>
    <n v="11.807165474550001"/>
    <n v="1385.3630659001001"/>
    <n v="1906.9366016459001"/>
    <n v="12.650331305400201"/>
    <x v="1"/>
    <n v="272.15577725429699"/>
    <n v="37559.772774725199"/>
    <n v="994040.23384784197"/>
    <n v="52.238113793689699"/>
    <n v="1.4576848530467601"/>
    <n v="1.3893976735486899"/>
    <n v="2"/>
    <n v="96.933975239144303"/>
    <n v="956480.46107311675"/>
    <x v="4"/>
  </r>
  <r>
    <d v="2023-10-29T00:00:00"/>
    <x v="2"/>
    <x v="1"/>
    <x v="3"/>
    <s v="Critical"/>
    <n v="23.1638838304941"/>
    <n v="2836.74679413275"/>
    <n v="1447.2215911532601"/>
    <n v="14.8768602482192"/>
    <x v="0"/>
    <n v="55.158040108429297"/>
    <n v="122699.650468293"/>
    <n v="653927.41630301601"/>
    <n v="47.492441710820799"/>
    <n v="1.4094858111561599"/>
    <n v="0.75279456831912805"/>
    <n v="3"/>
    <n v="88.240964846081297"/>
    <n v="531227.76583472302"/>
    <x v="4"/>
  </r>
  <r>
    <d v="2023-11-05T00:00:00"/>
    <x v="2"/>
    <x v="2"/>
    <x v="2"/>
    <s v="Critical"/>
    <n v="17.8316964495612"/>
    <n v="2139.0055414051099"/>
    <n v="893.16539546141496"/>
    <n v="12.1348167424455"/>
    <x v="1"/>
    <n v="266.86471152404198"/>
    <n v="144692.36967326701"/>
    <n v="93022.661412226997"/>
    <n v="31.791388547667299"/>
    <n v="0.86650875214918499"/>
    <n v="0.57426339290788098"/>
    <n v="3"/>
    <n v="79.947029801220495"/>
    <n v="-51669.70826104001"/>
    <x v="5"/>
  </r>
  <r>
    <d v="2023-11-12T00:00:00"/>
    <x v="2"/>
    <x v="1"/>
    <x v="0"/>
    <s v="Critical"/>
    <n v="15.0977746494441"/>
    <n v="1490.67827869183"/>
    <n v="1748.5992197764001"/>
    <n v="6.1532985643559401"/>
    <x v="2"/>
    <n v="1910.91197501901"/>
    <n v="386664.09868909197"/>
    <n v="533688.38006200804"/>
    <n v="41.6366228574975"/>
    <n v="1.3916081469019601"/>
    <n v="0.75510005546589998"/>
    <n v="2"/>
    <n v="58.567023375780103"/>
    <n v="147024.28137291607"/>
    <x v="5"/>
  </r>
  <r>
    <d v="2023-11-19T00:00:00"/>
    <x v="2"/>
    <x v="4"/>
    <x v="1"/>
    <s v="Good"/>
    <n v="16.3990881319918"/>
    <n v="657.087714577459"/>
    <n v="618.64783994321397"/>
    <n v="7.3271775967439696"/>
    <x v="0"/>
    <n v="215.42913073492801"/>
    <n v="347134.70956840803"/>
    <n v="194046.88893199299"/>
    <n v="13.125819584792501"/>
    <n v="0.98456593716538099"/>
    <n v="0.90155221325079504"/>
    <n v="6"/>
    <n v="74.703969060755995"/>
    <n v="-153087.82063641504"/>
    <x v="5"/>
  </r>
  <r>
    <d v="2023-11-26T00:00:00"/>
    <x v="0"/>
    <x v="4"/>
    <x v="0"/>
    <s v="Fair"/>
    <n v="19.254110823568599"/>
    <n v="2308.45261118708"/>
    <n v="1353.9127920961"/>
    <n v="13.168115827660801"/>
    <x v="0"/>
    <n v="1962.0764180578301"/>
    <n v="440883.36002144002"/>
    <n v="399933.61166934902"/>
    <n v="71.3985857366565"/>
    <n v="1.35619869619353"/>
    <n v="0.80828532806598297"/>
    <n v="7"/>
    <n v="71.065936194375496"/>
    <n v="-40949.748352091003"/>
    <x v="5"/>
  </r>
  <r>
    <d v="2023-12-03T00:00:00"/>
    <x v="1"/>
    <x v="0"/>
    <x v="1"/>
    <s v="Fair"/>
    <n v="22.672995879126798"/>
    <n v="2701.2110320706502"/>
    <n v="995.88264648475297"/>
    <n v="6.5177052779716602"/>
    <x v="1"/>
    <n v="1756.90852535466"/>
    <n v="203463.30333366999"/>
    <n v="964527.79787444696"/>
    <n v="23.2989577317617"/>
    <n v="1.0502560319060801"/>
    <n v="0.79895033626329603"/>
    <n v="4"/>
    <n v="83.635489059728002"/>
    <n v="761064.49454077694"/>
    <x v="6"/>
  </r>
  <r>
    <d v="2023-12-10T00:00:00"/>
    <x v="4"/>
    <x v="4"/>
    <x v="1"/>
    <s v="Fair"/>
    <n v="17.173681733223599"/>
    <n v="2897.8618242132402"/>
    <n v="1057.8153535548199"/>
    <n v="14.9898178003724"/>
    <x v="1"/>
    <n v="1546.4877632427399"/>
    <n v="404633.84417994501"/>
    <n v="804583.23050302803"/>
    <n v="30.210619927210001"/>
    <n v="0.341509478076582"/>
    <n v="0.55234737171438697"/>
    <n v="2"/>
    <n v="99.730296912834504"/>
    <n v="399949.38632308302"/>
    <x v="6"/>
  </r>
  <r>
    <d v="2023-12-17T00:00:00"/>
    <x v="4"/>
    <x v="1"/>
    <x v="0"/>
    <s v="Critical"/>
    <n v="22.1682373531251"/>
    <n v="2733.8950071306399"/>
    <n v="1347.16147983517"/>
    <n v="12.4607958656108"/>
    <x v="1"/>
    <n v="1533.84287070766"/>
    <n v="201379.03818757"/>
    <n v="814592.20338947303"/>
    <n v="39.532941942259498"/>
    <n v="1.35353433622506"/>
    <n v="0.59781967736962605"/>
    <n v="1"/>
    <n v="80.283810236704795"/>
    <n v="613213.16520190309"/>
    <x v="6"/>
  </r>
  <r>
    <d v="2023-12-24T00:00:00"/>
    <x v="0"/>
    <x v="4"/>
    <x v="3"/>
    <s v="None"/>
    <n v="12.5936695802393"/>
    <n v="2863.98984618954"/>
    <n v="695.26301255822204"/>
    <n v="6.9347247640505998"/>
    <x v="1"/>
    <n v="701.38858104877204"/>
    <n v="128573.338522388"/>
    <n v="544512.324866059"/>
    <n v="34.984769082886203"/>
    <n v="1.45402961760454"/>
    <n v="0.524990851978683"/>
    <n v="3"/>
    <n v="56.721709879388001"/>
    <n v="415938.98634367099"/>
    <x v="6"/>
  </r>
  <r>
    <d v="2023-12-31T00:00:00"/>
    <x v="0"/>
    <x v="4"/>
    <x v="1"/>
    <s v="Good"/>
    <n v="17.2513278264781"/>
    <n v="1563.3854180277001"/>
    <n v="698.899822525118"/>
    <n v="9.0188514752411599"/>
    <x v="2"/>
    <n v="425.54977149746202"/>
    <n v="411679.18919689598"/>
    <n v="135076.469000552"/>
    <n v="60.8045425104918"/>
    <n v="0.28310750717094901"/>
    <n v="0.83675841530934503"/>
    <n v="5"/>
    <n v="74.834490732469504"/>
    <n v="-276602.72019634396"/>
    <x v="6"/>
  </r>
  <r>
    <d v="2024-01-07T00:00:00"/>
    <x v="1"/>
    <x v="2"/>
    <x v="1"/>
    <s v="Fair"/>
    <n v="22.388915536729399"/>
    <n v="552.89306277697494"/>
    <n v="278.981076904551"/>
    <n v="9.0409462253423492"/>
    <x v="1"/>
    <n v="1791.97731587404"/>
    <n v="89634.691486519499"/>
    <n v="922901.74668665405"/>
    <n v="18.6181401244516"/>
    <n v="1.26683402252039"/>
    <n v="1.4948119436239999"/>
    <n v="3"/>
    <n v="87.001672074821798"/>
    <n v="833267.05520013452"/>
    <x v="7"/>
  </r>
  <r>
    <d v="2024-01-14T00:00:00"/>
    <x v="0"/>
    <x v="3"/>
    <x v="1"/>
    <s v="Good"/>
    <n v="14.3086779996404"/>
    <n v="1565.92352267351"/>
    <n v="1690.3579198980501"/>
    <n v="9.0236326353686103"/>
    <x v="1"/>
    <n v="230.12383748358499"/>
    <n v="320071.71587689401"/>
    <n v="274122.98780604999"/>
    <n v="23.138719545795801"/>
    <n v="1.14108712825791"/>
    <n v="1.1965266978348901"/>
    <n v="9"/>
    <n v="94.672476153131697"/>
    <n v="-45948.728070844023"/>
    <x v="7"/>
  </r>
  <r>
    <d v="2024-01-21T00:00:00"/>
    <x v="4"/>
    <x v="3"/>
    <x v="1"/>
    <s v="Good"/>
    <n v="24.739382245150999"/>
    <n v="592.90030933965295"/>
    <n v="144.64821691862099"/>
    <n v="8.6542564304593395"/>
    <x v="1"/>
    <n v="400.43347969969699"/>
    <n v="449858.17750365398"/>
    <n v="244045.42784968601"/>
    <n v="57.749253372724397"/>
    <n v="0.56122727970060304"/>
    <n v="1.2994695390014599"/>
    <n v="7"/>
    <n v="92.578377247256"/>
    <n v="-205812.74965396797"/>
    <x v="7"/>
  </r>
  <r>
    <d v="2024-01-28T00:00:00"/>
    <x v="2"/>
    <x v="3"/>
    <x v="1"/>
    <s v="Good"/>
    <n v="24.237035913094299"/>
    <n v="2700.7117979572099"/>
    <n v="1819.59740996563"/>
    <n v="12.1388857927274"/>
    <x v="1"/>
    <n v="1955.03828131923"/>
    <n v="191567.85997771099"/>
    <n v="886556.86270877405"/>
    <n v="44.087518162524297"/>
    <n v="0.39681736062615902"/>
    <n v="1.2641568155379199"/>
    <n v="7"/>
    <n v="66.570506285075496"/>
    <n v="694989.00273106305"/>
    <x v="7"/>
  </r>
  <r>
    <d v="2024-02-04T00:00:00"/>
    <x v="2"/>
    <x v="3"/>
    <x v="1"/>
    <s v="Critical"/>
    <n v="10.385964999736601"/>
    <n v="663.48518710780502"/>
    <n v="1914.0606485570399"/>
    <n v="11.280564115665401"/>
    <x v="0"/>
    <n v="1416.8481064197599"/>
    <n v="197098.47314784399"/>
    <n v="561523.02797284001"/>
    <n v="52.271440013435502"/>
    <n v="0.28886235623605899"/>
    <n v="1.17916923031759"/>
    <n v="9"/>
    <n v="79.890072308463104"/>
    <n v="364424.55482499604"/>
    <x v="8"/>
  </r>
  <r>
    <d v="2024-02-11T00:00:00"/>
    <x v="2"/>
    <x v="0"/>
    <x v="2"/>
    <s v="Critical"/>
    <n v="24.039480433006801"/>
    <n v="2726.0040960383399"/>
    <n v="1252.55458931834"/>
    <n v="10.059301251204101"/>
    <x v="0"/>
    <n v="1323.26364876819"/>
    <n v="178109.12893721499"/>
    <n v="500567.86638680601"/>
    <n v="14.6368710636656"/>
    <n v="0.96697734990676698"/>
    <n v="1.12665817057585"/>
    <n v="9"/>
    <n v="80.813456225092196"/>
    <n v="322458.73744959105"/>
    <x v="8"/>
  </r>
  <r>
    <d v="2024-02-18T00:00:00"/>
    <x v="4"/>
    <x v="1"/>
    <x v="2"/>
    <s v="Fair"/>
    <n v="13.2415973042971"/>
    <n v="2549.7853270577598"/>
    <n v="283.86027958776202"/>
    <n v="13.711520336489601"/>
    <x v="0"/>
    <n v="1046.32692738738"/>
    <n v="53029.058623628604"/>
    <n v="820668.56594735605"/>
    <n v="42.684865098033598"/>
    <n v="1.49186271800046"/>
    <n v="0.630760513667325"/>
    <n v="3"/>
    <n v="70.248675881317297"/>
    <n v="767639.50732372748"/>
    <x v="8"/>
  </r>
  <r>
    <d v="2024-02-25T00:00:00"/>
    <x v="1"/>
    <x v="2"/>
    <x v="0"/>
    <s v="Good"/>
    <n v="11.624021114429199"/>
    <n v="2476.92829637047"/>
    <n v="1636.82481850967"/>
    <n v="10.8656188250787"/>
    <x v="2"/>
    <n v="674.09442118066795"/>
    <n v="85821.537232861505"/>
    <n v="70036.360989725494"/>
    <n v="50.105633613572401"/>
    <n v="1.06242488152657"/>
    <n v="0.72700426015216002"/>
    <n v="9"/>
    <n v="74.200596995588299"/>
    <n v="-15785.176243136011"/>
    <x v="8"/>
  </r>
  <r>
    <d v="2024-03-03T00:00:00"/>
    <x v="4"/>
    <x v="2"/>
    <x v="0"/>
    <s v="Good"/>
    <n v="17.770999285990101"/>
    <n v="2947.4382798708798"/>
    <n v="1657.21441878982"/>
    <n v="7.9941820916535899"/>
    <x v="0"/>
    <n v="1843.2551692081099"/>
    <n v="115367.69649915901"/>
    <n v="363179.60618554603"/>
    <n v="47.228925151890699"/>
    <n v="1.2625778054769901"/>
    <n v="1.0213186149190501"/>
    <n v="7"/>
    <n v="64.577132537577597"/>
    <n v="247811.90968638702"/>
    <x v="9"/>
  </r>
  <r>
    <d v="2024-03-10T00:00:00"/>
    <x v="4"/>
    <x v="4"/>
    <x v="2"/>
    <s v="Fair"/>
    <n v="12.7866837148612"/>
    <n v="2288.1264425289301"/>
    <n v="851.641050843112"/>
    <n v="5.7986674252233197"/>
    <x v="0"/>
    <n v="336.639351245044"/>
    <n v="304563.51253595197"/>
    <n v="584015.236488297"/>
    <n v="55.040934965040798"/>
    <n v="0.98318891425127897"/>
    <n v="0.91143765183959802"/>
    <n v="4"/>
    <n v="56.210497288814302"/>
    <n v="279451.72395234503"/>
    <x v="9"/>
  </r>
  <r>
    <d v="2024-03-17T00:00:00"/>
    <x v="4"/>
    <x v="4"/>
    <x v="2"/>
    <s v="Critical"/>
    <n v="19.707905737123301"/>
    <n v="1801.5344221299999"/>
    <n v="295.64245142593899"/>
    <n v="14.1937639583193"/>
    <x v="1"/>
    <n v="1907.1441293478399"/>
    <n v="173048.04346923801"/>
    <n v="809027.36932535202"/>
    <n v="17.103228555980401"/>
    <n v="0.619752328824003"/>
    <n v="0.970748649906373"/>
    <n v="2"/>
    <n v="77.417145476778799"/>
    <n v="635979.32585611404"/>
    <x v="9"/>
  </r>
  <r>
    <d v="2024-03-24T00:00:00"/>
    <x v="1"/>
    <x v="3"/>
    <x v="1"/>
    <s v="Good"/>
    <n v="11.8856421230489"/>
    <n v="2103.3328590015999"/>
    <n v="150.72875045219899"/>
    <n v="8.2405960245666794"/>
    <x v="3"/>
    <n v="439.25340200381402"/>
    <n v="55391.212563247398"/>
    <n v="776720.20686486096"/>
    <n v="68.56003053213"/>
    <n v="0.36724503317109403"/>
    <n v="1.4681307502637"/>
    <n v="2"/>
    <n v="50.510875007775702"/>
    <n v="721328.99430161354"/>
    <x v="9"/>
  </r>
  <r>
    <d v="2024-03-31T00:00:00"/>
    <x v="1"/>
    <x v="1"/>
    <x v="1"/>
    <s v="Good"/>
    <n v="24.620722565820898"/>
    <n v="2791.7933661319898"/>
    <n v="730.47723715147094"/>
    <n v="9.4946673890341202"/>
    <x v="0"/>
    <n v="1685.23810037045"/>
    <n v="472824.20969609998"/>
    <n v="160588.22912075199"/>
    <n v="34.520034561734398"/>
    <n v="0.21849739790671699"/>
    <n v="0.95543796842213502"/>
    <n v="4"/>
    <n v="63.636054878594898"/>
    <n v="-312235.98057534802"/>
    <x v="9"/>
  </r>
  <r>
    <d v="2024-04-07T00:00:00"/>
    <x v="0"/>
    <x v="4"/>
    <x v="0"/>
    <s v="Fair"/>
    <n v="20.695887633543101"/>
    <n v="2758.0268419405002"/>
    <n v="406.42551362363099"/>
    <n v="8.27011088727245"/>
    <x v="2"/>
    <n v="399.14975571529197"/>
    <n v="194977.34467041201"/>
    <n v="990302.09457116795"/>
    <n v="23.135874782219702"/>
    <n v="0.122292463007595"/>
    <n v="0.782772205809106"/>
    <n v="1"/>
    <n v="54.470502833334699"/>
    <n v="795324.74990075594"/>
    <x v="10"/>
  </r>
  <r>
    <d v="2024-04-14T00:00:00"/>
    <x v="0"/>
    <x v="1"/>
    <x v="0"/>
    <s v="Good"/>
    <n v="14.8033913224972"/>
    <n v="1178.0726303991401"/>
    <n v="1500.4434382576501"/>
    <n v="11.1842713049652"/>
    <x v="0"/>
    <n v="642.24629776432403"/>
    <n v="57544.425242551602"/>
    <n v="506999.20829039399"/>
    <n v="35.722198386775602"/>
    <n v="0.415545464819359"/>
    <n v="0.50164677825308801"/>
    <n v="7"/>
    <n v="86.9844738410346"/>
    <n v="449454.78304784239"/>
    <x v="10"/>
  </r>
  <r>
    <d v="2024-04-21T00:00:00"/>
    <x v="2"/>
    <x v="1"/>
    <x v="1"/>
    <s v="Fair"/>
    <n v="23.215014605419501"/>
    <n v="1372.2402056169201"/>
    <n v="187.36857388196"/>
    <n v="13.2214734404129"/>
    <x v="1"/>
    <n v="1786.1245030068401"/>
    <n v="476188.13843761"/>
    <n v="729194.64665349701"/>
    <n v="13.0603792043207"/>
    <n v="0.80536628092584905"/>
    <n v="1.2117684706079199"/>
    <n v="9"/>
    <n v="61.016854449323503"/>
    <n v="253006.50821588701"/>
    <x v="10"/>
  </r>
  <r>
    <d v="2024-04-28T00:00:00"/>
    <x v="0"/>
    <x v="4"/>
    <x v="1"/>
    <s v="Critical"/>
    <n v="22.886226296101299"/>
    <n v="858.40016668828503"/>
    <n v="1221.71653566091"/>
    <n v="5.8939340973532603"/>
    <x v="2"/>
    <n v="1159.5521843858301"/>
    <n v="235899.82968792599"/>
    <n v="735356.11900991795"/>
    <n v="58.948215179568102"/>
    <n v="0.90945033092724603"/>
    <n v="0.84947706878430096"/>
    <n v="8"/>
    <n v="81.810729350229906"/>
    <n v="499456.28932199196"/>
    <x v="10"/>
  </r>
  <r>
    <d v="2024-05-05T00:00:00"/>
    <x v="0"/>
    <x v="4"/>
    <x v="0"/>
    <s v="Critical"/>
    <n v="15.5590914465933"/>
    <n v="2613.03616350846"/>
    <n v="1978.66577850465"/>
    <n v="12.6163812162228"/>
    <x v="2"/>
    <n v="1074.01671858345"/>
    <n v="186296.92739519101"/>
    <n v="855757.70723057899"/>
    <n v="34.948513618514099"/>
    <n v="0.27854871208328902"/>
    <n v="1.1127064147724499"/>
    <n v="9"/>
    <n v="61.7269279369266"/>
    <n v="669460.77983538795"/>
    <x v="11"/>
  </r>
  <r>
    <d v="2024-05-12T00:00:00"/>
    <x v="2"/>
    <x v="2"/>
    <x v="1"/>
    <s v="Fair"/>
    <n v="11.3358867417949"/>
    <n v="2468.7042393202901"/>
    <n v="947.154633912142"/>
    <n v="11.5935514797414"/>
    <x v="3"/>
    <n v="1416.4165556963001"/>
    <n v="453903.40784575703"/>
    <n v="877986.75820156198"/>
    <n v="15.350275729766199"/>
    <n v="0.38465009163728597"/>
    <n v="0.98061269285901598"/>
    <n v="4"/>
    <n v="89.821065882366895"/>
    <n v="424083.35035580496"/>
    <x v="11"/>
  </r>
  <r>
    <d v="2024-05-19T00:00:00"/>
    <x v="1"/>
    <x v="2"/>
    <x v="1"/>
    <s v="Fair"/>
    <n v="24.200112685891199"/>
    <n v="2236.2783486101098"/>
    <n v="649.37651092005206"/>
    <n v="8.3935316595323695"/>
    <x v="1"/>
    <n v="1743.3418658964799"/>
    <n v="327158.38855475298"/>
    <n v="328224.34364930599"/>
    <n v="12.567128425657801"/>
    <n v="0.41720046538922201"/>
    <n v="1.4113947827205"/>
    <n v="3"/>
    <n v="65.353073639819002"/>
    <n v="1065.9550945530063"/>
    <x v="11"/>
  </r>
  <r>
    <d v="2024-05-26T00:00:00"/>
    <x v="1"/>
    <x v="2"/>
    <x v="2"/>
    <s v="Fair"/>
    <n v="19.448823593579402"/>
    <n v="612.69289520647806"/>
    <n v="1820.4175366177701"/>
    <n v="10.0345659919262"/>
    <x v="1"/>
    <n v="653.756299993467"/>
    <n v="41883.241639951899"/>
    <n v="240635.612042525"/>
    <n v="31.219431832576799"/>
    <n v="0.891282584569837"/>
    <n v="1.4749057173811799"/>
    <n v="3"/>
    <n v="64.435096865475799"/>
    <n v="198752.37040257308"/>
    <x v="11"/>
  </r>
  <r>
    <d v="2024-06-02T00:00:00"/>
    <x v="4"/>
    <x v="2"/>
    <x v="0"/>
    <s v="Critical"/>
    <n v="14.5227214642355"/>
    <n v="2443.8443065295401"/>
    <n v="1625.2591107166299"/>
    <n v="8.8897874477274499"/>
    <x v="1"/>
    <n v="545.06938721624999"/>
    <n v="28764.089926417601"/>
    <n v="479399.50412502303"/>
    <n v="40.3906724400047"/>
    <n v="0.428790590129567"/>
    <n v="1.05617073769387"/>
    <n v="3"/>
    <n v="67.240428243567393"/>
    <n v="450635.4141986054"/>
    <x v="0"/>
  </r>
  <r>
    <d v="2024-06-09T00:00:00"/>
    <x v="0"/>
    <x v="1"/>
    <x v="0"/>
    <s v="Fair"/>
    <n v="18.232369324619199"/>
    <n v="1962.8625534084099"/>
    <n v="568.09927368526201"/>
    <n v="8.0428162828683103"/>
    <x v="2"/>
    <n v="874.02040600200996"/>
    <n v="341636.11350710102"/>
    <n v="219025.63012283601"/>
    <n v="60.290759716321503"/>
    <n v="1.2709021080057501"/>
    <n v="0.90891601313037895"/>
    <n v="3"/>
    <n v="61.770924293796099"/>
    <n v="-122610.48338426501"/>
    <x v="0"/>
  </r>
  <r>
    <d v="2024-06-16T00:00:00"/>
    <x v="2"/>
    <x v="3"/>
    <x v="1"/>
    <s v="Good"/>
    <n v="17.1849419032532"/>
    <n v="2414.7946473339198"/>
    <n v="1154.9839011184699"/>
    <n v="6.4559885137131801"/>
    <x v="2"/>
    <n v="399.84435912419599"/>
    <n v="82559.483820288195"/>
    <n v="169962.163421548"/>
    <n v="59.633518299394098"/>
    <n v="1.46343091763049"/>
    <n v="0.98590412270799099"/>
    <n v="2"/>
    <n v="70.928775431278098"/>
    <n v="87402.679601259806"/>
    <x v="0"/>
  </r>
  <r>
    <d v="2024-06-23T00:00:00"/>
    <x v="2"/>
    <x v="1"/>
    <x v="2"/>
    <s v="Critical"/>
    <n v="13.443231502718101"/>
    <n v="548.51798637011098"/>
    <n v="599.943572301171"/>
    <n v="8.6006934233276109"/>
    <x v="2"/>
    <n v="1848.4200302684301"/>
    <n v="116844.50603699101"/>
    <n v="799788.34179510002"/>
    <n v="19.134149667342001"/>
    <n v="0.31848968738148298"/>
    <n v="0.55412550496968904"/>
    <n v="5"/>
    <n v="64.187737683716705"/>
    <n v="682943.83575810899"/>
    <x v="0"/>
  </r>
  <r>
    <d v="2024-06-30T00:00:00"/>
    <x v="0"/>
    <x v="2"/>
    <x v="0"/>
    <s v="Fair"/>
    <n v="15.0653942943137"/>
    <n v="1010.9489012773"/>
    <n v="1336.04613854432"/>
    <n v="5.7111700360634901"/>
    <x v="0"/>
    <n v="679.65366810679302"/>
    <n v="178839.83291949501"/>
    <n v="765532.70886463101"/>
    <n v="61.060487031738397"/>
    <n v="0.474716027503996"/>
    <n v="0.61907284298705101"/>
    <n v="6"/>
    <n v="73.387491224811896"/>
    <n v="586692.87594513595"/>
    <x v="0"/>
  </r>
  <r>
    <d v="2023-06-04T00:00:00"/>
    <x v="4"/>
    <x v="4"/>
    <x v="0"/>
    <s v="Fair"/>
    <n v="24.529622236708398"/>
    <n v="1136.00020332856"/>
    <n v="1713.08505368595"/>
    <n v="8.9230024599124"/>
    <x v="2"/>
    <n v="1277.82701876948"/>
    <n v="420234.31233940501"/>
    <n v="141865.27561628399"/>
    <n v="15.0343060381486"/>
    <n v="1.4923140880694401"/>
    <n v="1.3873925166899399"/>
    <n v="6"/>
    <n v="96.269981860101197"/>
    <n v="-278369.03672312101"/>
    <x v="0"/>
  </r>
  <r>
    <d v="2023-06-11T00:00:00"/>
    <x v="4"/>
    <x v="1"/>
    <x v="0"/>
    <s v="Critical"/>
    <n v="15.941127891305801"/>
    <n v="820.17386885968494"/>
    <n v="129.71871213264899"/>
    <n v="11.834836194671499"/>
    <x v="1"/>
    <n v="564.85268862448902"/>
    <n v="130299.612544182"/>
    <n v="495596.79141133401"/>
    <n v="25.011208645109299"/>
    <n v="0.93102661507715401"/>
    <n v="1.2770684518653299"/>
    <n v="7"/>
    <n v="64.686182489049102"/>
    <n v="365297.17886715202"/>
    <x v="0"/>
  </r>
  <r>
    <d v="2023-06-18T00:00:00"/>
    <x v="1"/>
    <x v="1"/>
    <x v="0"/>
    <s v="None"/>
    <n v="23.003739651273801"/>
    <n v="1556.35878597739"/>
    <n v="1394.86636337044"/>
    <n v="6.1590251950498702"/>
    <x v="1"/>
    <n v="542.10145740253301"/>
    <n v="449870.59033083299"/>
    <n v="765894.72092298104"/>
    <n v="41.009396053321097"/>
    <n v="1.0104233205564801"/>
    <n v="0.79083654641419399"/>
    <n v="1"/>
    <n v="60.733719021776103"/>
    <n v="316024.13059214805"/>
    <x v="0"/>
  </r>
  <r>
    <d v="2023-06-25T00:00:00"/>
    <x v="4"/>
    <x v="4"/>
    <x v="0"/>
    <s v="Fair"/>
    <n v="13.8315979944358"/>
    <n v="925.39110430892799"/>
    <n v="771.27835598796798"/>
    <n v="10.2783546358596"/>
    <x v="1"/>
    <n v="1607.71667623538"/>
    <n v="190258.09785754999"/>
    <n v="541108.89254740695"/>
    <n v="17.690040075192901"/>
    <n v="0.54133225391406403"/>
    <n v="0.78494009124126995"/>
    <n v="8"/>
    <n v="83.812073517022299"/>
    <n v="350850.79468985694"/>
    <x v="0"/>
  </r>
  <r>
    <d v="2023-07-02T00:00:00"/>
    <x v="4"/>
    <x v="1"/>
    <x v="1"/>
    <s v="Critical"/>
    <n v="23.898234508568802"/>
    <n v="2402.4940508321001"/>
    <n v="173.950238213109"/>
    <n v="14.1723639295209"/>
    <x v="1"/>
    <n v="236.60995598128599"/>
    <n v="18072.599962197299"/>
    <n v="210601.20459329401"/>
    <n v="28.291541640680599"/>
    <n v="1.32467279664582"/>
    <n v="0.78261894849494296"/>
    <n v="7"/>
    <n v="98.113032389393396"/>
    <n v="192528.60463109671"/>
    <x v="1"/>
  </r>
  <r>
    <d v="2023-07-09T00:00:00"/>
    <x v="1"/>
    <x v="3"/>
    <x v="0"/>
    <s v="Critical"/>
    <n v="15.6282239296835"/>
    <n v="1389.3053550980401"/>
    <n v="1034.70690854243"/>
    <n v="8.0468777692017497"/>
    <x v="1"/>
    <n v="1978.65854292071"/>
    <n v="205143.08304023801"/>
    <n v="836863.709085788"/>
    <n v="13.2645652435616"/>
    <n v="0.20632686088761501"/>
    <n v="0.78703432956802599"/>
    <n v="6"/>
    <n v="97.439333424019594"/>
    <n v="631720.62604554999"/>
    <x v="1"/>
  </r>
  <r>
    <d v="2023-07-16T00:00:00"/>
    <x v="2"/>
    <x v="1"/>
    <x v="1"/>
    <s v="Fair"/>
    <n v="23.514183354421501"/>
    <n v="1042.9433970533901"/>
    <n v="1697.32720717507"/>
    <n v="11.3863417684928"/>
    <x v="1"/>
    <n v="900.57911788817205"/>
    <n v="290448.83027357998"/>
    <n v="266703.026826969"/>
    <n v="51.8393395438463"/>
    <n v="1.22581067666454"/>
    <n v="0.88154952022219601"/>
    <n v="2"/>
    <n v="74.960084020844505"/>
    <n v="-23745.803446610982"/>
    <x v="1"/>
  </r>
  <r>
    <d v="2023-07-23T00:00:00"/>
    <x v="2"/>
    <x v="1"/>
    <x v="1"/>
    <s v="Good"/>
    <n v="15.753487236370001"/>
    <n v="1340.6384311945001"/>
    <n v="83.880868633232595"/>
    <n v="9.5901489784067397"/>
    <x v="2"/>
    <n v="1301.45700443024"/>
    <n v="284493.50975172"/>
    <n v="68245.868821320997"/>
    <n v="71.728733176003601"/>
    <n v="0.897345766547201"/>
    <n v="1.00760356859223"/>
    <n v="5"/>
    <n v="57.051498907083797"/>
    <n v="-216247.64093039901"/>
    <x v="1"/>
  </r>
  <r>
    <d v="2023-07-30T00:00:00"/>
    <x v="1"/>
    <x v="3"/>
    <x v="1"/>
    <s v="None"/>
    <n v="17.714572710828602"/>
    <n v="2651.04396516514"/>
    <n v="759.10237696537502"/>
    <n v="7.60772064573609"/>
    <x v="0"/>
    <n v="747.44591279793099"/>
    <n v="460135.33234607201"/>
    <n v="405702.361182797"/>
    <n v="25.609960331959499"/>
    <n v="0.34698436468845201"/>
    <n v="1.04413636535551"/>
    <n v="5"/>
    <n v="55.000437035957802"/>
    <n v="-54432.971163275011"/>
    <x v="1"/>
  </r>
  <r>
    <d v="2023-08-06T00:00:00"/>
    <x v="2"/>
    <x v="3"/>
    <x v="2"/>
    <s v="Fair"/>
    <n v="20.018826331742599"/>
    <n v="2830.08451770278"/>
    <n v="783.15285414990103"/>
    <n v="14.6792544608425"/>
    <x v="2"/>
    <n v="541.43194569584398"/>
    <n v="234192.998615494"/>
    <n v="919308.85880102403"/>
    <n v="35.771396276977903"/>
    <n v="1.2746652798140401"/>
    <n v="0.67009317406415703"/>
    <n v="6"/>
    <n v="99.459854928000297"/>
    <n v="685115.86018553004"/>
    <x v="2"/>
  </r>
  <r>
    <d v="2023-08-13T00:00:00"/>
    <x v="0"/>
    <x v="2"/>
    <x v="3"/>
    <s v="Critical"/>
    <n v="24.050801229279401"/>
    <n v="1834.1691159153199"/>
    <n v="1433.9521334092401"/>
    <n v="6.5745486535443902"/>
    <x v="2"/>
    <n v="1646.52966046608"/>
    <n v="70196.294523906501"/>
    <n v="954407.58440663596"/>
    <n v="54.513276007117398"/>
    <n v="0.95112165895989298"/>
    <n v="0.91434481915593102"/>
    <n v="4"/>
    <n v="88.441033474981495"/>
    <n v="884211.28988272941"/>
    <x v="2"/>
  </r>
  <r>
    <d v="2023-08-20T00:00:00"/>
    <x v="2"/>
    <x v="2"/>
    <x v="3"/>
    <s v="Good"/>
    <n v="11.284648733389201"/>
    <n v="1830.4448841313499"/>
    <n v="1061.49453818242"/>
    <n v="5.3198617260451098"/>
    <x v="0"/>
    <n v="366.77604680372798"/>
    <n v="109488.766476873"/>
    <n v="420655.66593242798"/>
    <n v="58.637152089177597"/>
    <n v="1.3522335294021699"/>
    <n v="1.1106934433242299"/>
    <n v="8"/>
    <n v="51.028455913758897"/>
    <n v="311166.89945555496"/>
    <x v="2"/>
  </r>
  <r>
    <d v="2023-08-27T00:00:00"/>
    <x v="1"/>
    <x v="2"/>
    <x v="1"/>
    <s v="Critical"/>
    <n v="13.743455836316199"/>
    <n v="763.36037156474197"/>
    <n v="302.00632391007503"/>
    <n v="9.5228403626350495"/>
    <x v="3"/>
    <n v="265.76884261581"/>
    <n v="437457.54475006601"/>
    <n v="488250.01531125797"/>
    <n v="16.333481639526401"/>
    <n v="0.575712295409745"/>
    <n v="1.26786895318669"/>
    <n v="7"/>
    <n v="62.465554880973599"/>
    <n v="50792.470561191963"/>
    <x v="2"/>
  </r>
  <r>
    <d v="2023-09-03T00:00:00"/>
    <x v="3"/>
    <x v="3"/>
    <x v="2"/>
    <s v="Critical"/>
    <n v="16.561541112659199"/>
    <n v="1184.4148952785699"/>
    <n v="987.86063526604903"/>
    <n v="5.30964385424768"/>
    <x v="1"/>
    <n v="809.91497577290897"/>
    <n v="263325.14817528601"/>
    <n v="111599.88138546"/>
    <n v="69.892234292286602"/>
    <n v="0.28692030108857303"/>
    <n v="0.986425546577267"/>
    <n v="2"/>
    <n v="97.374192637729294"/>
    <n v="-151725.26678982601"/>
    <x v="3"/>
  </r>
  <r>
    <d v="2023-09-10T00:00:00"/>
    <x v="4"/>
    <x v="1"/>
    <x v="2"/>
    <s v="Good"/>
    <n v="19.043882018985599"/>
    <n v="843.39568949911995"/>
    <n v="1254.7300241384401"/>
    <n v="10.046033918727501"/>
    <x v="1"/>
    <n v="1858.7085176640901"/>
    <n v="45297.553153327397"/>
    <n v="835962.02402536897"/>
    <n v="50.346084932444199"/>
    <n v="0.691780777589036"/>
    <n v="0.62245654943386997"/>
    <n v="9"/>
    <n v="86.208513815217003"/>
    <n v="790664.47087204154"/>
    <x v="3"/>
  </r>
  <r>
    <d v="2023-09-17T00:00:00"/>
    <x v="4"/>
    <x v="3"/>
    <x v="2"/>
    <s v="Critical"/>
    <n v="10.762539662996"/>
    <n v="1645.1788261762899"/>
    <n v="492.07962544866598"/>
    <n v="12.158306548533201"/>
    <x v="3"/>
    <n v="1820.9811295920399"/>
    <n v="209956.31374818101"/>
    <n v="652524.38068844902"/>
    <n v="15.99549320707"/>
    <n v="0.232015054179562"/>
    <n v="0.82051568092994098"/>
    <n v="3"/>
    <n v="80.239502343416405"/>
    <n v="442568.06694026804"/>
    <x v="3"/>
  </r>
  <r>
    <d v="2023-09-24T00:00:00"/>
    <x v="1"/>
    <x v="2"/>
    <x v="2"/>
    <s v="Critical"/>
    <n v="11.4237502517644"/>
    <n v="1109.00244119341"/>
    <n v="1443.78473934467"/>
    <n v="5.3944169229823702"/>
    <x v="1"/>
    <n v="1175.94051369207"/>
    <n v="340601.150202271"/>
    <n v="578073.97606690996"/>
    <n v="25.812049859505599"/>
    <n v="0.97077115974953998"/>
    <n v="1.0081081836199199"/>
    <n v="7"/>
    <n v="88.795584806937498"/>
    <n v="237472.82586463896"/>
    <x v="3"/>
  </r>
  <r>
    <d v="2023-10-01T00:00:00"/>
    <x v="0"/>
    <x v="3"/>
    <x v="1"/>
    <s v="Good"/>
    <n v="12.409283846134599"/>
    <n v="1306.7768289179201"/>
    <n v="1447.12713197634"/>
    <n v="9.60846165687874"/>
    <x v="1"/>
    <n v="745.40813073977404"/>
    <n v="367713.08370957099"/>
    <n v="480304.67642586702"/>
    <n v="19.052473358226301"/>
    <n v="1.2493844367242899"/>
    <n v="1.1618526892185099"/>
    <n v="9"/>
    <n v="66.206910880733204"/>
    <n v="112591.59271629603"/>
    <x v="4"/>
  </r>
  <r>
    <d v="2023-10-08T00:00:00"/>
    <x v="1"/>
    <x v="1"/>
    <x v="0"/>
    <s v="Critical"/>
    <n v="23.184095325125799"/>
    <n v="571.16854201188596"/>
    <n v="924.89075332910704"/>
    <n v="5.0451228116827203"/>
    <x v="0"/>
    <n v="1014.6322727574"/>
    <n v="445426.014446532"/>
    <n v="870372.66729506105"/>
    <n v="66.455358223790796"/>
    <n v="0.106138161307797"/>
    <n v="0.95234515766110095"/>
    <n v="4"/>
    <n v="77.158768572984698"/>
    <n v="424946.65284852905"/>
    <x v="4"/>
  </r>
  <r>
    <d v="2023-10-15T00:00:00"/>
    <x v="1"/>
    <x v="2"/>
    <x v="0"/>
    <s v="Good"/>
    <n v="13.980658714140199"/>
    <n v="770.29597021092502"/>
    <n v="223.82283622773301"/>
    <n v="6.2324399790737797"/>
    <x v="1"/>
    <n v="1912.2393363331901"/>
    <n v="446847.99912797502"/>
    <n v="53341.784865570597"/>
    <n v="41.047675678979097"/>
    <n v="0.68646576442699603"/>
    <n v="0.56730622883375303"/>
    <n v="3"/>
    <n v="59.155066729585997"/>
    <n v="-393506.21426240442"/>
    <x v="4"/>
  </r>
  <r>
    <d v="2023-10-22T00:00:00"/>
    <x v="0"/>
    <x v="4"/>
    <x v="2"/>
    <s v="Good"/>
    <n v="16.838274403146201"/>
    <n v="2449.8870766683499"/>
    <n v="1393.53426029157"/>
    <n v="7.5068686302087002"/>
    <x v="2"/>
    <n v="720.29303585881905"/>
    <n v="389884.56589943398"/>
    <n v="969262.80410556705"/>
    <n v="57.598231700527101"/>
    <n v="1.4195211346569301"/>
    <n v="0.67718877080286999"/>
    <n v="5"/>
    <n v="51.346701335658203"/>
    <n v="579378.23820613301"/>
    <x v="4"/>
  </r>
  <r>
    <d v="2023-10-29T00:00:00"/>
    <x v="4"/>
    <x v="4"/>
    <x v="3"/>
    <s v="Fair"/>
    <n v="23.0364209933296"/>
    <n v="2532.2519030120502"/>
    <n v="1620.50030342527"/>
    <n v="5.9626844988361203"/>
    <x v="1"/>
    <n v="996.738019627575"/>
    <n v="345348.700567158"/>
    <n v="194129.18313260199"/>
    <n v="23.191333398487298"/>
    <n v="0.72838283332410003"/>
    <n v="1.3054537668077599"/>
    <n v="5"/>
    <n v="78.112589934347099"/>
    <n v="-151219.51743455601"/>
    <x v="4"/>
  </r>
  <r>
    <d v="2023-11-05T00:00:00"/>
    <x v="1"/>
    <x v="1"/>
    <x v="2"/>
    <s v="Good"/>
    <n v="19.769455453741699"/>
    <n v="560.52160360451103"/>
    <n v="1366.5235149494199"/>
    <n v="8.9268903843171099"/>
    <x v="3"/>
    <n v="933.92460519226404"/>
    <n v="468228.77572879801"/>
    <n v="810213.178683548"/>
    <n v="17.800708749857598"/>
    <n v="0.41783981300933298"/>
    <n v="1.1206209050095499"/>
    <n v="4"/>
    <n v="90.424959275156795"/>
    <n v="341984.40295475"/>
    <x v="5"/>
  </r>
  <r>
    <d v="2023-11-12T00:00:00"/>
    <x v="0"/>
    <x v="3"/>
    <x v="1"/>
    <s v="Fair"/>
    <n v="24.9070784198151"/>
    <n v="2761.95116627179"/>
    <n v="68.150215335609005"/>
    <n v="7.1646190280673396"/>
    <x v="0"/>
    <n v="1285.6173691168899"/>
    <n v="298917.68005205301"/>
    <n v="342096.61248715501"/>
    <n v="20.321040600445102"/>
    <n v="0.88162727588865597"/>
    <n v="0.82832103467664797"/>
    <n v="1"/>
    <n v="59.840557522086499"/>
    <n v="43178.932435102004"/>
    <x v="5"/>
  </r>
  <r>
    <d v="2023-11-19T00:00:00"/>
    <x v="0"/>
    <x v="1"/>
    <x v="1"/>
    <s v="Critical"/>
    <n v="16.626859607335799"/>
    <n v="512.81189977050303"/>
    <n v="1652.12205812208"/>
    <n v="7.9519338785010696"/>
    <x v="2"/>
    <n v="366.76850945548"/>
    <n v="141055.44750095499"/>
    <n v="277895.34729070199"/>
    <n v="19.7142167254536"/>
    <n v="1.45969865889263"/>
    <n v="0.56296387261598302"/>
    <n v="6"/>
    <n v="75.012064701934193"/>
    <n v="136839.899789747"/>
    <x v="5"/>
  </r>
  <r>
    <d v="2023-11-26T00:00:00"/>
    <x v="0"/>
    <x v="3"/>
    <x v="1"/>
    <s v="Fair"/>
    <n v="19.601772704374198"/>
    <n v="1081.8616891510501"/>
    <n v="835.12991379703203"/>
    <n v="13.818355907156199"/>
    <x v="2"/>
    <n v="1036.45832999099"/>
    <n v="382770.386968659"/>
    <n v="627256.35612068803"/>
    <n v="13.543535945699199"/>
    <n v="0.85477610572752405"/>
    <n v="1.20049517825804"/>
    <n v="8"/>
    <n v="55.425921217825497"/>
    <n v="244485.96915202902"/>
    <x v="5"/>
  </r>
  <r>
    <d v="2023-12-03T00:00:00"/>
    <x v="0"/>
    <x v="2"/>
    <x v="1"/>
    <s v="Fair"/>
    <n v="10.7658035849713"/>
    <n v="2281.8134435216898"/>
    <n v="619.24848670425501"/>
    <n v="13.7144916877785"/>
    <x v="2"/>
    <n v="1506.23916801938"/>
    <n v="338132.67706092302"/>
    <n v="604756.61605727905"/>
    <n v="59.367844234782901"/>
    <n v="0.86563231348358405"/>
    <n v="1.3823849741510099"/>
    <n v="8"/>
    <n v="96.4612836159842"/>
    <n v="266623.93899635604"/>
    <x v="6"/>
  </r>
  <r>
    <d v="2023-12-10T00:00:00"/>
    <x v="2"/>
    <x v="2"/>
    <x v="1"/>
    <s v="Critical"/>
    <n v="16.5195683468365"/>
    <n v="1232.6288941148"/>
    <n v="155.898455494025"/>
    <n v="13.4649393797289"/>
    <x v="1"/>
    <n v="1500.0922575013201"/>
    <n v="74727.600249932293"/>
    <n v="366071.25389577902"/>
    <n v="24.348754513893802"/>
    <n v="1.4429671838862399"/>
    <n v="0.71693500278130495"/>
    <n v="4"/>
    <n v="62.313283847819598"/>
    <n v="291343.65364584676"/>
    <x v="6"/>
  </r>
  <r>
    <d v="2023-12-17T00:00:00"/>
    <x v="4"/>
    <x v="4"/>
    <x v="1"/>
    <s v="Good"/>
    <n v="13.3301691348086"/>
    <n v="2211.73764496892"/>
    <n v="1435.9697312344499"/>
    <n v="11.646546612824199"/>
    <x v="2"/>
    <n v="176.846906139136"/>
    <n v="333775.15997105598"/>
    <n v="449909.047493878"/>
    <n v="38.215185562991302"/>
    <n v="0.39594962474395901"/>
    <n v="0.64610698040925296"/>
    <n v="4"/>
    <n v="76.514010575810502"/>
    <n v="116133.88752282201"/>
    <x v="6"/>
  </r>
  <r>
    <d v="2023-12-24T00:00:00"/>
    <x v="4"/>
    <x v="4"/>
    <x v="0"/>
    <s v="Fair"/>
    <n v="24.777732227140799"/>
    <n v="970.34969418656794"/>
    <n v="1489.2530045143999"/>
    <n v="12.059641938309101"/>
    <x v="0"/>
    <n v="1292.8259456112501"/>
    <n v="391344.334555307"/>
    <n v="331745.29300761299"/>
    <n v="24.6480579279634"/>
    <n v="0.68680578798551795"/>
    <n v="0.71606593294518595"/>
    <n v="6"/>
    <n v="56.737785855269003"/>
    <n v="-59599.041547694011"/>
    <x v="6"/>
  </r>
  <r>
    <d v="2023-12-31T00:00:00"/>
    <x v="2"/>
    <x v="4"/>
    <x v="2"/>
    <s v="Fair"/>
    <n v="15.040659966777399"/>
    <n v="2695.2081844057302"/>
    <n v="1893.1349736699599"/>
    <n v="11.8250342394655"/>
    <x v="2"/>
    <n v="1137.86271504154"/>
    <n v="111323.915888352"/>
    <n v="383406.81407424301"/>
    <n v="40.179137991468203"/>
    <n v="0.23532505220875799"/>
    <n v="0.78035470136387597"/>
    <n v="9"/>
    <n v="98.673445506934002"/>
    <n v="272082.89818589098"/>
    <x v="6"/>
  </r>
  <r>
    <d v="2024-01-07T00:00:00"/>
    <x v="4"/>
    <x v="0"/>
    <x v="1"/>
    <s v="Good"/>
    <n v="20.794871799447801"/>
    <n v="2377.7672092287698"/>
    <n v="1662.8643558573001"/>
    <n v="6.6742823077183902"/>
    <x v="0"/>
    <n v="1616.7005093897999"/>
    <n v="36951.629143139602"/>
    <n v="972908.87010436901"/>
    <n v="12.0588571572739"/>
    <n v="0.965561753787466"/>
    <n v="0.93219165128915604"/>
    <n v="5"/>
    <n v="99.060271912330705"/>
    <n v="935957.24096122943"/>
    <x v="7"/>
  </r>
  <r>
    <d v="2024-01-14T00:00:00"/>
    <x v="4"/>
    <x v="1"/>
    <x v="1"/>
    <s v="Fair"/>
    <n v="14.790161948465901"/>
    <n v="1567.78312511387"/>
    <n v="1256.8793366121699"/>
    <n v="6.1585432828480204"/>
    <x v="2"/>
    <n v="403.22579723209401"/>
    <n v="219297.69866003899"/>
    <n v="270633.972960838"/>
    <n v="62.031283985764397"/>
    <n v="0.80900312953361297"/>
    <n v="0.62101696096811598"/>
    <n v="2"/>
    <n v="51.067485547600597"/>
    <n v="51336.274300799007"/>
    <x v="7"/>
  </r>
  <r>
    <d v="2024-01-21T00:00:00"/>
    <x v="1"/>
    <x v="1"/>
    <x v="0"/>
    <s v="Good"/>
    <n v="23.1670067644122"/>
    <n v="2594.39635244387"/>
    <n v="1839.6896239722701"/>
    <n v="13.4700379899132"/>
    <x v="1"/>
    <n v="1992.4883815601199"/>
    <n v="459188.30054604501"/>
    <n v="626265.34922682506"/>
    <n v="36.359428695861297"/>
    <n v="0.16276137124581699"/>
    <n v="1.3750950027000299"/>
    <n v="8"/>
    <n v="98.886357835989699"/>
    <n v="167077.04868078005"/>
    <x v="7"/>
  </r>
  <r>
    <d v="2024-01-28T00:00:00"/>
    <x v="0"/>
    <x v="0"/>
    <x v="2"/>
    <s v="Good"/>
    <n v="17.019704817038399"/>
    <n v="881.49587064545995"/>
    <n v="1466.54868493033"/>
    <n v="7.60984208699315"/>
    <x v="1"/>
    <n v="297.94086345641801"/>
    <n v="136646.60830305301"/>
    <n v="813581.84244035801"/>
    <n v="43.191652205735302"/>
    <n v="1.2613227450619899"/>
    <n v="0.76362950840176902"/>
    <n v="1"/>
    <n v="78.8653316188703"/>
    <n v="676935.23413730506"/>
    <x v="7"/>
  </r>
  <r>
    <d v="2024-02-04T00:00:00"/>
    <x v="0"/>
    <x v="3"/>
    <x v="1"/>
    <s v="None"/>
    <n v="10.9492831790352"/>
    <n v="2983.7299009471899"/>
    <n v="1149.3205765652699"/>
    <n v="12.7031458183989"/>
    <x v="1"/>
    <n v="1984.7164456840001"/>
    <n v="53412.150676129502"/>
    <n v="239144.52502184"/>
    <n v="18.273323964151501"/>
    <n v="1.39485600819064"/>
    <n v="0.71330460981811705"/>
    <n v="6"/>
    <n v="99.845751969439704"/>
    <n v="185732.3743457105"/>
    <x v="8"/>
  </r>
  <r>
    <d v="2024-02-11T00:00:00"/>
    <x v="0"/>
    <x v="2"/>
    <x v="3"/>
    <s v="Good"/>
    <n v="17.916355791271702"/>
    <n v="1876.47114674516"/>
    <n v="1284.3729440438999"/>
    <n v="8.6869836636306008"/>
    <x v="1"/>
    <n v="1928.66546750464"/>
    <n v="427305.49361995398"/>
    <n v="484445.80716701498"/>
    <n v="64.564722435295806"/>
    <n v="0.63836427997813805"/>
    <n v="1.3159818640946399"/>
    <n v="8"/>
    <n v="97.116115668254906"/>
    <n v="57140.313547061"/>
    <x v="8"/>
  </r>
  <r>
    <d v="2024-02-18T00:00:00"/>
    <x v="2"/>
    <x v="4"/>
    <x v="0"/>
    <s v="Fair"/>
    <n v="19.0151740265926"/>
    <n v="1754.35135054947"/>
    <n v="476.60039767669298"/>
    <n v="10.316756181411399"/>
    <x v="1"/>
    <n v="184.29105101891199"/>
    <n v="333481.68319356698"/>
    <n v="657217.01103087596"/>
    <n v="47.717384201480598"/>
    <n v="0.40312213571074301"/>
    <n v="0.66010109056825805"/>
    <n v="9"/>
    <n v="91.931808652573494"/>
    <n v="323735.32783730899"/>
    <x v="8"/>
  </r>
  <r>
    <d v="2024-02-25T00:00:00"/>
    <x v="1"/>
    <x v="4"/>
    <x v="2"/>
    <s v="Critical"/>
    <n v="10.0247934782605"/>
    <n v="748.96030545298902"/>
    <n v="1187.91447813317"/>
    <n v="13.4145157203753"/>
    <x v="2"/>
    <n v="1018.56180383297"/>
    <n v="179774.44148104"/>
    <n v="917554.68649763602"/>
    <n v="48.133052913918704"/>
    <n v="0.818372170102315"/>
    <n v="0.79063289916510004"/>
    <n v="4"/>
    <n v="98.0028974829427"/>
    <n v="737780.24501659605"/>
    <x v="8"/>
  </r>
  <r>
    <d v="2024-03-03T00:00:00"/>
    <x v="4"/>
    <x v="4"/>
    <x v="0"/>
    <s v="Fair"/>
    <n v="17.525728195404"/>
    <n v="2144.8823356278599"/>
    <n v="1924.9365362746801"/>
    <n v="10.4516194198736"/>
    <x v="0"/>
    <n v="1081.7990405609301"/>
    <n v="308401.69512481801"/>
    <n v="889775.54667062801"/>
    <n v="41.723018189999401"/>
    <n v="0.55384515318507199"/>
    <n v="0.86567893515886396"/>
    <n v="4"/>
    <n v="81.488898668646101"/>
    <n v="581373.85154581"/>
    <x v="9"/>
  </r>
  <r>
    <d v="2024-03-10T00:00:00"/>
    <x v="1"/>
    <x v="4"/>
    <x v="2"/>
    <s v="Good"/>
    <n v="24.4672459955815"/>
    <n v="2301.6516603642799"/>
    <n v="1099.78227105155"/>
    <n v="10.449082436097299"/>
    <x v="1"/>
    <n v="1497.2216647330099"/>
    <n v="244990.98993820901"/>
    <n v="99942.086963347901"/>
    <n v="43.804729428870303"/>
    <n v="1.3846748280432299"/>
    <n v="1.13605501611805"/>
    <n v="7"/>
    <n v="61.298536854090599"/>
    <n v="-145048.90297486109"/>
    <x v="9"/>
  </r>
  <r>
    <d v="2024-03-17T00:00:00"/>
    <x v="2"/>
    <x v="3"/>
    <x v="1"/>
    <s v="Critical"/>
    <n v="19.0226977201397"/>
    <n v="1345.11706783468"/>
    <n v="372.269142827466"/>
    <n v="11.368117278067601"/>
    <x v="2"/>
    <n v="1607.7416487718101"/>
    <n v="373422.97429713298"/>
    <n v="437171.43102293502"/>
    <n v="66.480309678038907"/>
    <n v="0.27504042439614401"/>
    <n v="0.78975642613769503"/>
    <n v="5"/>
    <n v="70.387353391520506"/>
    <n v="63748.45672580204"/>
    <x v="9"/>
  </r>
  <r>
    <d v="2024-03-24T00:00:00"/>
    <x v="1"/>
    <x v="2"/>
    <x v="2"/>
    <s v="Fair"/>
    <n v="15.423635167963701"/>
    <n v="2750.9595304274399"/>
    <n v="1971.47696860262"/>
    <n v="12.669238855777399"/>
    <x v="2"/>
    <n v="854.936598910518"/>
    <n v="418181.00300944399"/>
    <n v="755633.84909661999"/>
    <n v="16.218532192738799"/>
    <n v="1.49198280908754"/>
    <n v="1.3824497537403899"/>
    <n v="5"/>
    <n v="80.4424024145641"/>
    <n v="337452.846087176"/>
    <x v="9"/>
  </r>
  <r>
    <d v="2024-03-31T00:00:00"/>
    <x v="1"/>
    <x v="4"/>
    <x v="1"/>
    <s v="Good"/>
    <n v="12.284833466628699"/>
    <n v="1665.6548295505099"/>
    <n v="589.82882044692406"/>
    <n v="8.7337099581009898"/>
    <x v="0"/>
    <n v="1479.59294980969"/>
    <n v="68597.134958198701"/>
    <n v="233732.01060160599"/>
    <n v="45.590484413441203"/>
    <n v="0.28496710126041103"/>
    <n v="1.3752928552647901"/>
    <n v="1"/>
    <n v="79.936602434437603"/>
    <n v="165134.87564340729"/>
    <x v="9"/>
  </r>
  <r>
    <d v="2024-04-07T00:00:00"/>
    <x v="1"/>
    <x v="4"/>
    <x v="2"/>
    <s v="Good"/>
    <n v="19.517833493520001"/>
    <n v="1530.5471831054001"/>
    <n v="669.74834375353203"/>
    <n v="12.854634639698601"/>
    <x v="2"/>
    <n v="1055.54978351369"/>
    <n v="10225.163376774201"/>
    <n v="800461.50825984799"/>
    <n v="63.012017836342601"/>
    <n v="1.01783095624701"/>
    <n v="1.00497171747986"/>
    <n v="6"/>
    <n v="77.7542607129174"/>
    <n v="790236.34488307382"/>
    <x v="10"/>
  </r>
  <r>
    <d v="2024-04-14T00:00:00"/>
    <x v="0"/>
    <x v="4"/>
    <x v="0"/>
    <s v="Critical"/>
    <n v="14.356108372987"/>
    <n v="1694.33579709838"/>
    <n v="1076.5306962648899"/>
    <n v="6.6428747640429799"/>
    <x v="2"/>
    <n v="1001.21281445915"/>
    <n v="64046.883754283801"/>
    <n v="337782.40385010699"/>
    <n v="70.251200946627804"/>
    <n v="1.4554277388572501"/>
    <n v="0.93980767407032995"/>
    <n v="7"/>
    <n v="80.286096260789293"/>
    <n v="273735.52009582322"/>
    <x v="10"/>
  </r>
  <r>
    <d v="2024-04-21T00:00:00"/>
    <x v="4"/>
    <x v="1"/>
    <x v="1"/>
    <s v="Critical"/>
    <n v="13.114458853037499"/>
    <n v="2953.2734490603102"/>
    <n v="1979.0874688840099"/>
    <n v="9.3331183196332006"/>
    <x v="1"/>
    <n v="1609.45759547587"/>
    <n v="441414.585295795"/>
    <n v="553530.00792850205"/>
    <n v="33.060659695766297"/>
    <n v="0.25724113538302301"/>
    <n v="1.07460573940856"/>
    <n v="6"/>
    <n v="85.546258043578305"/>
    <n v="112115.42263270705"/>
    <x v="10"/>
  </r>
  <r>
    <d v="2024-04-28T00:00:00"/>
    <x v="4"/>
    <x v="3"/>
    <x v="1"/>
    <s v="Fair"/>
    <n v="16.5031424310381"/>
    <n v="856.23609705766796"/>
    <n v="1138.55842174342"/>
    <n v="9.0078841239431799"/>
    <x v="1"/>
    <n v="1212.81530969136"/>
    <n v="94163.0562863331"/>
    <n v="582640.87476446305"/>
    <n v="46.530253878025903"/>
    <n v="0.55712619972591304"/>
    <n v="0.52959657520036096"/>
    <n v="7"/>
    <n v="97.9007926422791"/>
    <n v="488477.81847812992"/>
    <x v="10"/>
  </r>
  <r>
    <d v="2024-05-05T00:00:00"/>
    <x v="2"/>
    <x v="3"/>
    <x v="1"/>
    <s v="Good"/>
    <n v="14.519597346224501"/>
    <n v="1069.5258733169201"/>
    <n v="706.75756083030899"/>
    <n v="8.4200815648519001"/>
    <x v="2"/>
    <n v="1844.5087890652401"/>
    <n v="248760.56912807201"/>
    <n v="622835.23419194599"/>
    <n v="35.893164498221402"/>
    <n v="0.61097289878386296"/>
    <n v="1.3264892774708099"/>
    <n v="9"/>
    <n v="52.092213176523899"/>
    <n v="374074.66506387398"/>
    <x v="11"/>
  </r>
  <r>
    <d v="2024-05-12T00:00:00"/>
    <x v="4"/>
    <x v="0"/>
    <x v="0"/>
    <s v="Fair"/>
    <n v="15.4479101865563"/>
    <n v="2164.1991774999001"/>
    <n v="1240.37286427559"/>
    <n v="5.6069157006637598"/>
    <x v="1"/>
    <n v="370.58695886389501"/>
    <n v="395169.16826606798"/>
    <n v="126425.68218894499"/>
    <n v="29.8866618054887"/>
    <n v="0.38104174878629299"/>
    <n v="0.84350978508402297"/>
    <n v="9"/>
    <n v="94.463847442903102"/>
    <n v="-268743.48607712297"/>
    <x v="11"/>
  </r>
  <r>
    <d v="2024-05-19T00:00:00"/>
    <x v="1"/>
    <x v="4"/>
    <x v="1"/>
    <s v="Critical"/>
    <n v="19.874491555292099"/>
    <n v="1995.33352091604"/>
    <n v="1254.4709235137"/>
    <n v="11.818871123049"/>
    <x v="1"/>
    <n v="825.41308421076496"/>
    <n v="280005.23072745401"/>
    <n v="648738.16470766102"/>
    <n v="55.083681671025097"/>
    <n v="0.92878212886923095"/>
    <n v="0.51167006176396501"/>
    <n v="2"/>
    <n v="88.603573915605594"/>
    <n v="368732.93398020702"/>
    <x v="11"/>
  </r>
  <r>
    <d v="2024-05-26T00:00:00"/>
    <x v="4"/>
    <x v="4"/>
    <x v="0"/>
    <s v="Good"/>
    <n v="21.3181128685275"/>
    <n v="587.52611341639704"/>
    <n v="660.34332372285598"/>
    <n v="9.3153414159053902"/>
    <x v="1"/>
    <n v="783.59915746541003"/>
    <n v="321289.19938331802"/>
    <n v="213799.14485847601"/>
    <n v="28.080653281054499"/>
    <n v="1.2161654177108501"/>
    <n v="1.3127147282095299"/>
    <n v="8"/>
    <n v="62.502848225221797"/>
    <n v="-107490.05452484201"/>
    <x v="11"/>
  </r>
  <r>
    <d v="2024-06-02T00:00:00"/>
    <x v="1"/>
    <x v="4"/>
    <x v="2"/>
    <s v="Critical"/>
    <n v="12.8546406776372"/>
    <n v="1301.48898411768"/>
    <n v="1231.4086860633299"/>
    <n v="6.1332514982709503"/>
    <x v="1"/>
    <n v="1219.134962482"/>
    <n v="436685.99384359998"/>
    <n v="394256.10169252002"/>
    <n v="44.397392281037099"/>
    <n v="0.493439305892311"/>
    <n v="0.70019488033052402"/>
    <n v="1"/>
    <n v="77.953223133098604"/>
    <n v="-42429.892151079956"/>
    <x v="0"/>
  </r>
  <r>
    <d v="2024-06-09T00:00:00"/>
    <x v="2"/>
    <x v="2"/>
    <x v="0"/>
    <s v="Critical"/>
    <n v="10.7760572123535"/>
    <n v="2465.2856219827599"/>
    <n v="1511.96899479484"/>
    <n v="9.62593026200223"/>
    <x v="2"/>
    <n v="1644.8704857145401"/>
    <n v="481325.99966491503"/>
    <n v="896489.44624555297"/>
    <n v="28.589984299126002"/>
    <n v="0.39654693320321399"/>
    <n v="0.90295441634751505"/>
    <n v="7"/>
    <n v="93.907974530561205"/>
    <n v="415163.44658063794"/>
    <x v="0"/>
  </r>
  <r>
    <d v="2024-06-16T00:00:00"/>
    <x v="0"/>
    <x v="4"/>
    <x v="0"/>
    <s v="Critical"/>
    <n v="22.029689977074199"/>
    <n v="2524.64301414379"/>
    <n v="412.116948375736"/>
    <n v="14.7037993705556"/>
    <x v="0"/>
    <n v="645.078920585898"/>
    <n v="79267.3832815559"/>
    <n v="475553.359141808"/>
    <n v="62.943941300917999"/>
    <n v="1.0819550958772799"/>
    <n v="1.0822930070169601"/>
    <n v="4"/>
    <n v="68.483958012734902"/>
    <n v="396285.9758602521"/>
    <x v="0"/>
  </r>
  <r>
    <d v="2024-06-23T00:00:00"/>
    <x v="1"/>
    <x v="3"/>
    <x v="3"/>
    <s v="Good"/>
    <n v="18.760938404011199"/>
    <n v="1510.2756251774599"/>
    <n v="1766.48962965949"/>
    <n v="14.992947489036499"/>
    <x v="1"/>
    <n v="1786.5984333890201"/>
    <n v="27288.253459437499"/>
    <n v="130877.789068385"/>
    <n v="30.2095865363294"/>
    <n v="1.3103668519585301"/>
    <n v="0.52105971081800495"/>
    <n v="2"/>
    <n v="85.947936717138504"/>
    <n v="103589.5356089475"/>
    <x v="0"/>
  </r>
  <r>
    <d v="2024-06-30T00:00:00"/>
    <x v="1"/>
    <x v="4"/>
    <x v="0"/>
    <s v="Good"/>
    <n v="24.5498782460052"/>
    <n v="2360.14725364174"/>
    <n v="124.297707460341"/>
    <n v="5.8870313722474599"/>
    <x v="2"/>
    <n v="326.85456711925002"/>
    <n v="198170.69604779899"/>
    <n v="601269.26938601304"/>
    <n v="68.316583049953394"/>
    <n v="0.47384146914474401"/>
    <n v="1.00216055077421"/>
    <n v="3"/>
    <n v="73.226351504451699"/>
    <n v="403098.57333821408"/>
    <x v="0"/>
  </r>
  <r>
    <d v="2023-06-04T00:00:00"/>
    <x v="2"/>
    <x v="3"/>
    <x v="2"/>
    <s v="Critical"/>
    <n v="13.871443256500401"/>
    <n v="1188.9989440515801"/>
    <n v="147.71661613106599"/>
    <n v="5.6856247498618897"/>
    <x v="0"/>
    <n v="1082.8490642812801"/>
    <n v="258228.80332864699"/>
    <n v="762247.62646382395"/>
    <n v="31.730965246026098"/>
    <n v="0.61092132500497798"/>
    <n v="0.78413668561170602"/>
    <n v="3"/>
    <n v="64.510344314105694"/>
    <n v="504018.82313517696"/>
    <x v="0"/>
  </r>
  <r>
    <d v="2023-06-11T00:00:00"/>
    <x v="2"/>
    <x v="4"/>
    <x v="2"/>
    <s v="Good"/>
    <n v="13.6011750216471"/>
    <n v="717.27256711337702"/>
    <n v="1657.8530730514699"/>
    <n v="13.5757229362092"/>
    <x v="1"/>
    <n v="1791.1516834562699"/>
    <n v="497216.01174322801"/>
    <n v="572399.72741018503"/>
    <n v="36.602325265396402"/>
    <n v="1.2205032688464901"/>
    <n v="1.4830606550988199"/>
    <n v="9"/>
    <n v="76.800545908007507"/>
    <n v="75183.715666957025"/>
    <x v="0"/>
  </r>
  <r>
    <d v="2023-06-18T00:00:00"/>
    <x v="3"/>
    <x v="1"/>
    <x v="2"/>
    <s v="Critical"/>
    <n v="14.8804048310874"/>
    <n v="2771.6118741677001"/>
    <n v="381.54239090396101"/>
    <n v="9.0226117330224298"/>
    <x v="1"/>
    <n v="323.60066738050301"/>
    <n v="349085.94233762298"/>
    <n v="775684.75106492697"/>
    <n v="53.0135580535567"/>
    <n v="1.08951390989974"/>
    <n v="0.91950067109519296"/>
    <n v="5"/>
    <n v="64.7126018636353"/>
    <n v="426598.80872730399"/>
    <x v="0"/>
  </r>
  <r>
    <d v="2023-06-25T00:00:00"/>
    <x v="2"/>
    <x v="2"/>
    <x v="2"/>
    <s v="Fair"/>
    <n v="20.779853132349601"/>
    <n v="2120.3723541489699"/>
    <n v="1876.11676970181"/>
    <n v="13.919517956626301"/>
    <x v="0"/>
    <n v="1958.65218857074"/>
    <n v="227605.39591217"/>
    <n v="600817.10418161296"/>
    <n v="27.681924029343001"/>
    <n v="1.05529550065917"/>
    <n v="1.01086889655403"/>
    <n v="5"/>
    <n v="50.281872532721103"/>
    <n v="373211.70826944296"/>
    <x v="0"/>
  </r>
  <r>
    <d v="2023-07-02T00:00:00"/>
    <x v="1"/>
    <x v="4"/>
    <x v="0"/>
    <s v="Good"/>
    <n v="12.7163398065075"/>
    <n v="825.31602754513005"/>
    <n v="653.77378620551997"/>
    <n v="7.0747884346125502"/>
    <x v="2"/>
    <n v="433.70589212512698"/>
    <n v="217044.71666427399"/>
    <n v="747988.76298404206"/>
    <n v="59.487050669334501"/>
    <n v="0.92963864714750699"/>
    <n v="0.62164229822831696"/>
    <n v="4"/>
    <n v="66.034614575160205"/>
    <n v="530944.04631976807"/>
    <x v="1"/>
  </r>
  <r>
    <d v="2023-07-09T00:00:00"/>
    <x v="1"/>
    <x v="4"/>
    <x v="1"/>
    <s v="Fair"/>
    <n v="15.2470213659705"/>
    <n v="2185.9967558264302"/>
    <n v="778.91569271770902"/>
    <n v="12.832022306099001"/>
    <x v="0"/>
    <n v="1566.4247394128799"/>
    <n v="480613.79386986198"/>
    <n v="946168.66634887399"/>
    <n v="52.073921798958203"/>
    <n v="0.79897653064253704"/>
    <n v="1.1212916395602901"/>
    <n v="5"/>
    <n v="54.791216255113198"/>
    <n v="465554.872479012"/>
    <x v="1"/>
  </r>
  <r>
    <d v="2023-07-16T00:00:00"/>
    <x v="4"/>
    <x v="2"/>
    <x v="2"/>
    <s v="Critical"/>
    <n v="19.521928094403101"/>
    <n v="511.93254961074302"/>
    <n v="1764.35869631334"/>
    <n v="5.9130281376006497"/>
    <x v="1"/>
    <n v="1519.1779285249199"/>
    <n v="60969.627039291801"/>
    <n v="884973.02703102794"/>
    <n v="48.6056059267938"/>
    <n v="1.0412584699619001"/>
    <n v="1.00286271325817"/>
    <n v="3"/>
    <n v="69.525824613367604"/>
    <n v="824003.39999173617"/>
    <x v="1"/>
  </r>
  <r>
    <d v="2023-07-23T00:00:00"/>
    <x v="2"/>
    <x v="1"/>
    <x v="1"/>
    <s v="Fair"/>
    <n v="18.700453484152099"/>
    <n v="702.94527136522902"/>
    <n v="63.129592307185597"/>
    <n v="14.0681065324589"/>
    <x v="0"/>
    <n v="1251.2817881471699"/>
    <n v="376976.744717133"/>
    <n v="645658.32539307897"/>
    <n v="64.337917384373299"/>
    <n v="0.75854920174934504"/>
    <n v="0.63613219253368103"/>
    <n v="4"/>
    <n v="84.137550138168393"/>
    <n v="268681.58067594597"/>
    <x v="1"/>
  </r>
  <r>
    <d v="2023-07-30T00:00:00"/>
    <x v="2"/>
    <x v="2"/>
    <x v="0"/>
    <s v="Critical"/>
    <n v="19.092550456248901"/>
    <n v="2769.2063970546001"/>
    <n v="1010.38957480557"/>
    <n v="5.1755529222844103"/>
    <x v="2"/>
    <n v="1946.8017947624901"/>
    <n v="50768.371194050596"/>
    <n v="360473.76641615899"/>
    <n v="22.327968263845701"/>
    <n v="0.13810123788456999"/>
    <n v="1.0447727666314199"/>
    <n v="9"/>
    <n v="80.001009505796404"/>
    <n v="309705.3952221084"/>
    <x v="1"/>
  </r>
  <r>
    <d v="2023-08-06T00:00:00"/>
    <x v="3"/>
    <x v="2"/>
    <x v="1"/>
    <s v="Fair"/>
    <n v="18.483860515116699"/>
    <n v="929.94936424117498"/>
    <n v="1310.73310803202"/>
    <n v="5.8621929396000896"/>
    <x v="1"/>
    <n v="378.30558338896498"/>
    <n v="169680.62988669201"/>
    <n v="793423.67044416803"/>
    <n v="26.087344861338501"/>
    <n v="1.25634738201026"/>
    <n v="1.3262312941766501"/>
    <n v="3"/>
    <n v="95.135235189427405"/>
    <n v="623743.04055747599"/>
    <x v="2"/>
  </r>
  <r>
    <d v="2023-08-13T00:00:00"/>
    <x v="2"/>
    <x v="2"/>
    <x v="2"/>
    <s v="Good"/>
    <n v="18.377290307861099"/>
    <n v="1526.0925737047"/>
    <n v="1554.2303684717599"/>
    <n v="14.5490138705639"/>
    <x v="0"/>
    <n v="741.25781689897701"/>
    <n v="482318.26563431602"/>
    <n v="635402.65570519597"/>
    <n v="19.2843873250835"/>
    <n v="1.2387715674620901"/>
    <n v="1.36695436711216"/>
    <n v="8"/>
    <n v="79.457794585109895"/>
    <n v="153084.39007087995"/>
    <x v="2"/>
  </r>
  <r>
    <d v="2023-08-20T00:00:00"/>
    <x v="0"/>
    <x v="3"/>
    <x v="1"/>
    <s v="Fair"/>
    <n v="16.925874032021699"/>
    <n v="2391.3494844114298"/>
    <n v="733.45199761142999"/>
    <n v="14.644117022409599"/>
    <x v="1"/>
    <n v="994.06716863966994"/>
    <n v="304883.00795426499"/>
    <n v="393683.86086813"/>
    <n v="14.777931176957001"/>
    <n v="1.1397994895314201"/>
    <n v="1.2932637151795601"/>
    <n v="7"/>
    <n v="62.996023090907599"/>
    <n v="88800.852913865005"/>
    <x v="2"/>
  </r>
  <r>
    <d v="2023-08-27T00:00:00"/>
    <x v="2"/>
    <x v="2"/>
    <x v="0"/>
    <s v="Fair"/>
    <n v="16.5071239272167"/>
    <n v="2550.0189501527202"/>
    <n v="1727.2678699518401"/>
    <n v="12.3230766826194"/>
    <x v="2"/>
    <n v="1570.19022602054"/>
    <n v="269081.188859677"/>
    <n v="613755.46912132099"/>
    <n v="59.821973653729501"/>
    <n v="0.170433568512601"/>
    <n v="0.504010461647316"/>
    <n v="7"/>
    <n v="90.279483751383196"/>
    <n v="344674.28026164399"/>
    <x v="2"/>
  </r>
  <r>
    <d v="2023-09-03T00:00:00"/>
    <x v="0"/>
    <x v="0"/>
    <x v="2"/>
    <s v="Critical"/>
    <n v="21.160643256576599"/>
    <n v="2903.8280556260702"/>
    <n v="120.271131095855"/>
    <n v="5.33161430453689"/>
    <x v="2"/>
    <n v="1462.7284845619499"/>
    <n v="112232.969940554"/>
    <n v="605964.94254598301"/>
    <n v="54.313623228610197"/>
    <n v="1.2550620906271299"/>
    <n v="1.01483146403756"/>
    <n v="2"/>
    <n v="59.577437844118002"/>
    <n v="493731.97260542901"/>
    <x v="3"/>
  </r>
  <r>
    <d v="2023-09-10T00:00:00"/>
    <x v="4"/>
    <x v="0"/>
    <x v="0"/>
    <s v="Critical"/>
    <n v="19.832760554017501"/>
    <n v="2797.4122607150798"/>
    <n v="61.127237778419698"/>
    <n v="6.0461728758459401"/>
    <x v="0"/>
    <n v="1452.0003318101001"/>
    <n v="480953.89681207901"/>
    <n v="992869.03370139597"/>
    <n v="21.803490534002101"/>
    <n v="0.75737035889093596"/>
    <n v="0.50306450333612296"/>
    <n v="3"/>
    <n v="82.730197490422199"/>
    <n v="511915.13688931696"/>
    <x v="3"/>
  </r>
  <r>
    <d v="2023-09-17T00:00:00"/>
    <x v="0"/>
    <x v="3"/>
    <x v="0"/>
    <s v="Critical"/>
    <n v="16.639255570374399"/>
    <n v="1438.5068246654801"/>
    <n v="760.10743032579103"/>
    <n v="10.259092107358599"/>
    <x v="0"/>
    <n v="923.57425908990604"/>
    <n v="382950.47492710699"/>
    <n v="922993.22645773203"/>
    <n v="62.5193182420429"/>
    <n v="0.35867260215984798"/>
    <n v="1.0740413784701299"/>
    <n v="3"/>
    <n v="68.969464927089305"/>
    <n v="540042.75153062504"/>
    <x v="3"/>
  </r>
  <r>
    <d v="2023-09-24T00:00:00"/>
    <x v="4"/>
    <x v="4"/>
    <x v="0"/>
    <s v="Good"/>
    <n v="17.163276755562499"/>
    <n v="2515.9041382824098"/>
    <n v="913.96753391831203"/>
    <n v="9.5347270753528299"/>
    <x v="0"/>
    <n v="1494.17443238958"/>
    <n v="13445.9236057369"/>
    <n v="204596.799265612"/>
    <n v="23.6644708882834"/>
    <n v="0.91703676770642695"/>
    <n v="0.92523175930670998"/>
    <n v="4"/>
    <n v="61.780486523077002"/>
    <n v="191150.87565987511"/>
    <x v="3"/>
  </r>
  <r>
    <d v="2023-10-01T00:00:00"/>
    <x v="1"/>
    <x v="1"/>
    <x v="1"/>
    <s v="Critical"/>
    <n v="18.761714565032499"/>
    <n v="643.642127942299"/>
    <n v="913.91622887857602"/>
    <n v="11.4185816786304"/>
    <x v="0"/>
    <n v="753.220995765015"/>
    <n v="303790.04053018801"/>
    <n v="327945.26751561998"/>
    <n v="35.723149882507201"/>
    <n v="1.16644283667847"/>
    <n v="0.84591557886512603"/>
    <n v="4"/>
    <n v="60.923073422758002"/>
    <n v="24155.226985431975"/>
    <x v="4"/>
  </r>
  <r>
    <d v="2023-10-08T00:00:00"/>
    <x v="2"/>
    <x v="2"/>
    <x v="1"/>
    <s v="Fair"/>
    <n v="11.601711854526799"/>
    <n v="2741.69641149581"/>
    <n v="506.53987418554698"/>
    <n v="8.0062101465092699"/>
    <x v="1"/>
    <n v="1156.29619340196"/>
    <n v="487364.09768399002"/>
    <n v="846236.688740046"/>
    <n v="67.035833138222301"/>
    <n v="0.68991171166458098"/>
    <n v="0.60524688561001505"/>
    <n v="8"/>
    <n v="63.3673723008013"/>
    <n v="358872.59105605597"/>
    <x v="4"/>
  </r>
  <r>
    <d v="2023-10-15T00:00:00"/>
    <x v="2"/>
    <x v="4"/>
    <x v="1"/>
    <s v="Critical"/>
    <n v="19.605467165557901"/>
    <n v="776.35155169133304"/>
    <n v="1898.86440277616"/>
    <n v="8.5689152708355891"/>
    <x v="1"/>
    <n v="991.41390793625806"/>
    <n v="413115.54197574098"/>
    <n v="909466.90760042495"/>
    <n v="49.040695857617798"/>
    <n v="1.0716125409544399"/>
    <n v="0.56513462992938102"/>
    <n v="9"/>
    <n v="74.413501527884506"/>
    <n v="496351.36562468397"/>
    <x v="4"/>
  </r>
  <r>
    <d v="2023-10-22T00:00:00"/>
    <x v="1"/>
    <x v="2"/>
    <x v="2"/>
    <s v="Fair"/>
    <n v="23.094554315022499"/>
    <n v="611.95495472545201"/>
    <n v="1796.1683910643901"/>
    <n v="6.2076385326053796"/>
    <x v="0"/>
    <n v="199.209485649595"/>
    <n v="479805.16109722498"/>
    <n v="910244.91653985099"/>
    <n v="53.856185688095501"/>
    <n v="0.48958412758279002"/>
    <n v="1.4794845920190001"/>
    <n v="3"/>
    <n v="54.757252165666898"/>
    <n v="430439.75544262602"/>
    <x v="4"/>
  </r>
  <r>
    <d v="2023-10-29T00:00:00"/>
    <x v="0"/>
    <x v="2"/>
    <x v="2"/>
    <s v="Good"/>
    <n v="13.783019760126001"/>
    <n v="1591.1845912625899"/>
    <n v="1318.89670799034"/>
    <n v="6.66885381314522"/>
    <x v="0"/>
    <n v="156.326247767621"/>
    <n v="408048.46721097501"/>
    <n v="376488.983561331"/>
    <n v="41.599470062775403"/>
    <n v="0.76434104557609805"/>
    <n v="1.44087856201197"/>
    <n v="7"/>
    <n v="68.640817895028604"/>
    <n v="-31559.483649644011"/>
    <x v="4"/>
  </r>
  <r>
    <d v="2023-11-05T00:00:00"/>
    <x v="2"/>
    <x v="2"/>
    <x v="0"/>
    <s v="Critical"/>
    <n v="11.1027459738487"/>
    <n v="1926.36178216947"/>
    <n v="325.70749326823602"/>
    <n v="7.21675065301981"/>
    <x v="2"/>
    <n v="1261.28094368799"/>
    <n v="285250.69301618799"/>
    <n v="308073.37110409298"/>
    <n v="24.628495659132099"/>
    <n v="1.4225855585225"/>
    <n v="0.77009353433824501"/>
    <n v="8"/>
    <n v="94.490554348961894"/>
    <n v="22822.678087904991"/>
    <x v="5"/>
  </r>
  <r>
    <d v="2023-11-12T00:00:00"/>
    <x v="2"/>
    <x v="1"/>
    <x v="1"/>
    <s v="Good"/>
    <n v="24.4286107052068"/>
    <n v="1568.5803208203199"/>
    <n v="1629.66502131689"/>
    <n v="6.1204028154614498"/>
    <x v="1"/>
    <n v="626.05209263418897"/>
    <n v="232457.83444746601"/>
    <n v="272596.33488696301"/>
    <n v="23.834509773890002"/>
    <n v="1.1533432917036399"/>
    <n v="1.3433516980728"/>
    <n v="1"/>
    <n v="65.521329776695396"/>
    <n v="40138.500439497002"/>
    <x v="5"/>
  </r>
  <r>
    <d v="2023-11-19T00:00:00"/>
    <x v="4"/>
    <x v="0"/>
    <x v="0"/>
    <s v="Critical"/>
    <n v="17.786389414674801"/>
    <n v="2858.8931455328702"/>
    <n v="1749.2729159683499"/>
    <n v="11.8755320730415"/>
    <x v="2"/>
    <n v="53.896245849988901"/>
    <n v="319887.325239753"/>
    <n v="234364.771354478"/>
    <n v="46.833259304342"/>
    <n v="0.78830445902189095"/>
    <n v="1.09801520907469"/>
    <n v="9"/>
    <n v="56.411510181104603"/>
    <n v="-85522.553885275003"/>
    <x v="5"/>
  </r>
  <r>
    <d v="2023-11-26T00:00:00"/>
    <x v="0"/>
    <x v="3"/>
    <x v="1"/>
    <s v="Fair"/>
    <n v="22.508174651153301"/>
    <n v="2905.10392898912"/>
    <n v="647.121852445895"/>
    <n v="13.715646245444701"/>
    <x v="1"/>
    <n v="1101.14946555701"/>
    <n v="93573.4753788776"/>
    <n v="798237.03953147703"/>
    <n v="38.210360549659399"/>
    <n v="0.36070663787049501"/>
    <n v="0.51088946539603897"/>
    <n v="8"/>
    <n v="70.295731910888904"/>
    <n v="704663.56415259943"/>
    <x v="5"/>
  </r>
  <r>
    <d v="2023-12-03T00:00:00"/>
    <x v="4"/>
    <x v="2"/>
    <x v="2"/>
    <s v="Fair"/>
    <n v="17.850728357657399"/>
    <n v="1328.9298052353399"/>
    <n v="254.25686803558199"/>
    <n v="8.9826152482530794"/>
    <x v="0"/>
    <n v="1719.5393109977899"/>
    <n v="82517.917030205703"/>
    <n v="355193.15194467601"/>
    <n v="21.2840524625624"/>
    <n v="0.52892424263665605"/>
    <n v="0.54536798899771599"/>
    <n v="7"/>
    <n v="60.429447466180797"/>
    <n v="272675.23491447029"/>
    <x v="6"/>
  </r>
  <r>
    <d v="2023-12-10T00:00:00"/>
    <x v="2"/>
    <x v="1"/>
    <x v="1"/>
    <s v="Good"/>
    <n v="18.1745587278416"/>
    <n v="2946.53855655805"/>
    <n v="499.90098398133301"/>
    <n v="6.1253856696208597"/>
    <x v="2"/>
    <n v="113.78046930215"/>
    <n v="199849.29192000499"/>
    <n v="67068.623949436296"/>
    <n v="59.972413821691298"/>
    <n v="0.68644044729541698"/>
    <n v="1.49821130978557"/>
    <n v="5"/>
    <n v="83.882344519816201"/>
    <n v="-132780.6679705687"/>
    <x v="6"/>
  </r>
  <r>
    <d v="2023-12-17T00:00:00"/>
    <x v="0"/>
    <x v="2"/>
    <x v="0"/>
    <s v="Critical"/>
    <n v="20.690942658481401"/>
    <n v="1587.84186663797"/>
    <n v="432.14680279974698"/>
    <n v="10.675332039681599"/>
    <x v="2"/>
    <n v="1669.4492635812201"/>
    <n v="353337.98566443298"/>
    <n v="584349.16194528597"/>
    <n v="30.752656814683899"/>
    <n v="1.39833727440609"/>
    <n v="0.91594094813943105"/>
    <n v="1"/>
    <n v="98.034439440525105"/>
    <n v="231011.17628085299"/>
    <x v="6"/>
  </r>
  <r>
    <d v="2023-12-24T00:00:00"/>
    <x v="3"/>
    <x v="2"/>
    <x v="0"/>
    <s v="Fair"/>
    <n v="17.550144927594001"/>
    <n v="2631.47899814216"/>
    <n v="1407.3960331158301"/>
    <n v="9.3524969290119202"/>
    <x v="0"/>
    <n v="1778.4489280606799"/>
    <n v="340288.67109985498"/>
    <n v="735222.56181693799"/>
    <n v="36.882517415713302"/>
    <n v="1.3698498551760101"/>
    <n v="0.78194040504144402"/>
    <n v="4"/>
    <n v="89.257322467663201"/>
    <n v="394933.89071708301"/>
    <x v="6"/>
  </r>
  <r>
    <d v="2023-12-31T00:00:00"/>
    <x v="1"/>
    <x v="2"/>
    <x v="2"/>
    <s v="Fair"/>
    <n v="19.423266282290001"/>
    <n v="2946.1873150372799"/>
    <n v="1611.8860372819499"/>
    <n v="11.0295474712299"/>
    <x v="0"/>
    <n v="1861.36962597816"/>
    <n v="223244.991607673"/>
    <n v="983695.91991160496"/>
    <n v="46.486704139376897"/>
    <n v="1.0335266580921501"/>
    <n v="1.0298886271111101"/>
    <n v="1"/>
    <n v="92.167137801463895"/>
    <n v="760450.92830393196"/>
    <x v="6"/>
  </r>
  <r>
    <d v="2024-01-07T00:00:00"/>
    <x v="3"/>
    <x v="0"/>
    <x v="1"/>
    <s v="Good"/>
    <n v="10.369925615219399"/>
    <n v="1791.08556045814"/>
    <n v="1381.9244233136901"/>
    <n v="11.3576096839626"/>
    <x v="1"/>
    <n v="1785.3072875827399"/>
    <n v="360363.91816510801"/>
    <n v="179691.00565486599"/>
    <n v="45.123682973703602"/>
    <n v="0.69938466339268901"/>
    <n v="1.14405802704621"/>
    <n v="5"/>
    <n v="90.349864928129307"/>
    <n v="-180672.91251024202"/>
    <x v="7"/>
  </r>
  <r>
    <d v="2024-01-14T00:00:00"/>
    <x v="1"/>
    <x v="3"/>
    <x v="0"/>
    <s v="Critical"/>
    <n v="14.744821593663801"/>
    <n v="1176.6548190119099"/>
    <n v="1658.84610937359"/>
    <n v="5.0720662134806096"/>
    <x v="1"/>
    <n v="1769.5301453607501"/>
    <n v="386200.97226592898"/>
    <n v="712743.55901679897"/>
    <n v="36.535128646674401"/>
    <n v="0.91211697648346202"/>
    <n v="0.65793200866860002"/>
    <n v="9"/>
    <n v="65.872735967875499"/>
    <n v="326542.58675086999"/>
    <x v="7"/>
  </r>
  <r>
    <d v="2024-01-21T00:00:00"/>
    <x v="1"/>
    <x v="3"/>
    <x v="2"/>
    <s v="Good"/>
    <n v="22.3868860947176"/>
    <n v="1197.37448171558"/>
    <n v="824.08467442324195"/>
    <n v="6.9136897915970499"/>
    <x v="0"/>
    <n v="1134.8763410023"/>
    <n v="170044.01607965701"/>
    <n v="663129.54428800102"/>
    <n v="26.290529032821201"/>
    <n v="0.75054655567014605"/>
    <n v="0.51997672072493395"/>
    <n v="4"/>
    <n v="94.647395387861906"/>
    <n v="493085.52820834401"/>
    <x v="7"/>
  </r>
  <r>
    <d v="2024-01-28T00:00:00"/>
    <x v="0"/>
    <x v="4"/>
    <x v="1"/>
    <s v="Fair"/>
    <n v="21.468759095247201"/>
    <n v="938.62002268837102"/>
    <n v="1201.1535565449699"/>
    <n v="12.7472245297574"/>
    <x v="3"/>
    <n v="750.44142749316302"/>
    <n v="109325.936741445"/>
    <n v="747383.62099817896"/>
    <n v="13.0142142762492"/>
    <n v="1.23634449734686"/>
    <n v="1.15946759770076"/>
    <n v="7"/>
    <n v="99.508529174180495"/>
    <n v="638057.68425673398"/>
    <x v="7"/>
  </r>
  <r>
    <d v="2024-02-04T00:00:00"/>
    <x v="1"/>
    <x v="2"/>
    <x v="1"/>
    <s v="Fair"/>
    <n v="11.8159517324675"/>
    <n v="1884.5568948088401"/>
    <n v="765.65658794540502"/>
    <n v="10.0577543977777"/>
    <x v="1"/>
    <n v="1952.7702141053601"/>
    <n v="316136.55314869498"/>
    <n v="498313.80875000003"/>
    <n v="36.853015407448503"/>
    <n v="0.25121990579956699"/>
    <n v="1.1028412494767801"/>
    <n v="4"/>
    <n v="80.425842125700001"/>
    <n v="182177.25560130505"/>
    <x v="8"/>
  </r>
  <r>
    <d v="2024-02-11T00:00:00"/>
    <x v="3"/>
    <x v="1"/>
    <x v="2"/>
    <s v="Critical"/>
    <n v="17.335205352499901"/>
    <n v="1179.6727916416"/>
    <n v="1901.5225053947099"/>
    <n v="10.853609829915101"/>
    <x v="1"/>
    <n v="61.905431517627399"/>
    <n v="433040.58876381803"/>
    <n v="691253.86692599906"/>
    <n v="32.972540603310101"/>
    <n v="0.67128513754425501"/>
    <n v="0.58564269113727097"/>
    <n v="1"/>
    <n v="52.324107537294601"/>
    <n v="258213.27816218103"/>
    <x v="8"/>
  </r>
  <r>
    <d v="2024-02-18T00:00:00"/>
    <x v="4"/>
    <x v="3"/>
    <x v="2"/>
    <s v="Fair"/>
    <n v="19.280132777813598"/>
    <n v="1219.6539628185201"/>
    <n v="1554.5836131926001"/>
    <n v="6.8791949028998003"/>
    <x v="0"/>
    <n v="115.07641337968001"/>
    <n v="59032.795554673103"/>
    <n v="791045.16944039799"/>
    <n v="46.1007556719753"/>
    <n v="1.08745935603233"/>
    <n v="0.80418057715330604"/>
    <n v="1"/>
    <n v="93.866630046219896"/>
    <n v="732012.37388572493"/>
    <x v="8"/>
  </r>
  <r>
    <d v="2024-02-25T00:00:00"/>
    <x v="4"/>
    <x v="1"/>
    <x v="0"/>
    <s v="Critical"/>
    <n v="11.843814296391001"/>
    <n v="1461.7872250579301"/>
    <n v="1631.71045710367"/>
    <n v="6.1128092758996804"/>
    <x v="2"/>
    <n v="1435.82575257448"/>
    <n v="346339.368948291"/>
    <n v="82029.903200986402"/>
    <n v="12.094100858392199"/>
    <n v="1.00260150130508"/>
    <n v="0.94027534254021505"/>
    <n v="2"/>
    <n v="65.243768730225099"/>
    <n v="-264309.46574730461"/>
    <x v="8"/>
  </r>
  <r>
    <d v="2024-03-03T00:00:00"/>
    <x v="4"/>
    <x v="3"/>
    <x v="2"/>
    <s v="Fair"/>
    <n v="12.7546889250722"/>
    <n v="1110.44822828471"/>
    <n v="1223.7329176088699"/>
    <n v="12.0313575952327"/>
    <x v="2"/>
    <n v="63.922658225153498"/>
    <n v="499125.26630672102"/>
    <n v="752502.77943472902"/>
    <n v="17.250712264191002"/>
    <n v="1.2720812406684601"/>
    <n v="0.96351234154179999"/>
    <n v="4"/>
    <n v="86.249539241225193"/>
    <n v="253377.51312800799"/>
    <x v="9"/>
  </r>
  <r>
    <d v="2024-03-10T00:00:00"/>
    <x v="4"/>
    <x v="3"/>
    <x v="0"/>
    <s v="Good"/>
    <n v="15.473796389465299"/>
    <n v="1570.4862323494799"/>
    <n v="1373.6544042437699"/>
    <n v="6.6771306647944497"/>
    <x v="0"/>
    <n v="1183.45432884977"/>
    <n v="83622.793917305797"/>
    <n v="664273.07784474397"/>
    <n v="45.5790380729266"/>
    <n v="1.12975178284316"/>
    <n v="1.3768450936316901"/>
    <n v="2"/>
    <n v="73.253914038951706"/>
    <n v="580650.2839274382"/>
    <x v="9"/>
  </r>
  <r>
    <d v="2024-03-17T00:00:00"/>
    <x v="0"/>
    <x v="0"/>
    <x v="0"/>
    <s v="Critical"/>
    <n v="19.3266610966973"/>
    <n v="1251.9603573415"/>
    <n v="263.25117509492401"/>
    <n v="11.1258018101388"/>
    <x v="0"/>
    <n v="1331.51357282659"/>
    <n v="485868.53489874298"/>
    <n v="974535.06471442396"/>
    <n v="55.885726721300699"/>
    <n v="1.2084085877688799"/>
    <n v="0.591079514784423"/>
    <n v="4"/>
    <n v="53.553316797921099"/>
    <n v="488666.52981568099"/>
    <x v="9"/>
  </r>
  <r>
    <d v="2024-03-24T00:00:00"/>
    <x v="4"/>
    <x v="2"/>
    <x v="2"/>
    <s v="Fair"/>
    <n v="16.1508962193166"/>
    <n v="2034.69734716733"/>
    <n v="740.65716117530599"/>
    <n v="9.4572855763084593"/>
    <x v="2"/>
    <n v="1792.8180935531"/>
    <n v="407736.960302472"/>
    <n v="534049.27639121097"/>
    <n v="63.590285706416402"/>
    <n v="0.114864350546343"/>
    <n v="0.67076290718847198"/>
    <n v="5"/>
    <n v="77.969353177563505"/>
    <n v="126312.31608873897"/>
    <x v="9"/>
  </r>
  <r>
    <d v="2024-03-31T00:00:00"/>
    <x v="1"/>
    <x v="2"/>
    <x v="2"/>
    <s v="Good"/>
    <n v="19.326984662338798"/>
    <n v="1452.4900139261499"/>
    <n v="496.291122327153"/>
    <n v="10.1049898436754"/>
    <x v="1"/>
    <n v="1853.80712607387"/>
    <n v="173305.94585097599"/>
    <n v="863685.40258648095"/>
    <n v="31.981396627300398"/>
    <n v="0.45015949075283901"/>
    <n v="1.47209760173389"/>
    <n v="4"/>
    <n v="66.357525490786699"/>
    <n v="690379.45673550502"/>
    <x v="9"/>
  </r>
  <r>
    <d v="2024-04-07T00:00:00"/>
    <x v="2"/>
    <x v="3"/>
    <x v="0"/>
    <s v="Fair"/>
    <n v="13.985383297899199"/>
    <n v="546.45619660832097"/>
    <n v="1899.2333775533"/>
    <n v="8.3328248809387908"/>
    <x v="2"/>
    <n v="1369.43933390497"/>
    <n v="280978.01629189699"/>
    <n v="729249.05144750106"/>
    <n v="45.369662230603197"/>
    <n v="0.12243665106688401"/>
    <n v="1.2304515477339499"/>
    <n v="4"/>
    <n v="52.910799425472298"/>
    <n v="448271.03515560407"/>
    <x v="10"/>
  </r>
  <r>
    <d v="2024-04-14T00:00:00"/>
    <x v="2"/>
    <x v="2"/>
    <x v="0"/>
    <s v="Critical"/>
    <n v="12.3472604582287"/>
    <n v="1854.5934354016999"/>
    <n v="1382.15565869645"/>
    <n v="9.2015682958572302"/>
    <x v="1"/>
    <n v="1082.99088060237"/>
    <n v="287799.568074423"/>
    <n v="566840.71104149194"/>
    <n v="67.030621783835002"/>
    <n v="0.11340188961731"/>
    <n v="1.40310386753206"/>
    <n v="4"/>
    <n v="53.144765271841401"/>
    <n v="279041.14296706894"/>
    <x v="10"/>
  </r>
  <r>
    <d v="2024-04-21T00:00:00"/>
    <x v="1"/>
    <x v="2"/>
    <x v="1"/>
    <s v="Good"/>
    <n v="10.586999071219299"/>
    <n v="1115.6004121425001"/>
    <n v="1465.7537039225999"/>
    <n v="13.1105692005343"/>
    <x v="2"/>
    <n v="1717.0595631753499"/>
    <n v="106680.491428326"/>
    <n v="484920.692752339"/>
    <n v="36.182496793336497"/>
    <n v="0.71754594273174599"/>
    <n v="1.03221118283978"/>
    <n v="8"/>
    <n v="65.856201870169699"/>
    <n v="378240.201324013"/>
    <x v="10"/>
  </r>
  <r>
    <d v="2024-04-28T00:00:00"/>
    <x v="2"/>
    <x v="2"/>
    <x v="0"/>
    <s v="Fair"/>
    <n v="16.205176106627299"/>
    <n v="2040.53095569218"/>
    <n v="1676.41004555827"/>
    <n v="11.623870390735799"/>
    <x v="0"/>
    <n v="1730.8158620561201"/>
    <n v="24905.051998503801"/>
    <n v="484502.22095143399"/>
    <n v="28.996903808819599"/>
    <n v="1.08221606337356"/>
    <n v="0.739587312255645"/>
    <n v="1"/>
    <n v="50.4712563873614"/>
    <n v="459597.16895293019"/>
    <x v="10"/>
  </r>
  <r>
    <d v="2024-05-05T00:00:00"/>
    <x v="2"/>
    <x v="2"/>
    <x v="1"/>
    <s v="Critical"/>
    <n v="16.035224671382601"/>
    <n v="2398.6480663849102"/>
    <n v="1760.3238748062699"/>
    <n v="12.120285273502301"/>
    <x v="0"/>
    <n v="250.86676307162099"/>
    <n v="348786.16693007702"/>
    <n v="853219.69893639197"/>
    <n v="51.105226672138301"/>
    <n v="1.2907032692043201"/>
    <n v="0.59206779747440896"/>
    <n v="3"/>
    <n v="67.729468573939997"/>
    <n v="504433.53200631496"/>
    <x v="11"/>
  </r>
  <r>
    <d v="2024-05-12T00:00:00"/>
    <x v="1"/>
    <x v="3"/>
    <x v="1"/>
    <s v="Critical"/>
    <n v="16.408591541991001"/>
    <n v="2141.4356097179202"/>
    <n v="124.220028490131"/>
    <n v="13.205414072142"/>
    <x v="0"/>
    <n v="1566.1799245422601"/>
    <n v="36192.598605960302"/>
    <n v="809027.18280599394"/>
    <n v="19.937688889838299"/>
    <n v="0.69643788147436703"/>
    <n v="1.246781104414"/>
    <n v="2"/>
    <n v="83.156984627981004"/>
    <n v="772834.58420003369"/>
    <x v="11"/>
  </r>
  <r>
    <d v="2024-05-19T00:00:00"/>
    <x v="2"/>
    <x v="2"/>
    <x v="1"/>
    <s v="Good"/>
    <n v="21.132868829214399"/>
    <n v="995.62173078638102"/>
    <n v="611.04958492919104"/>
    <n v="6.9653254708690602"/>
    <x v="1"/>
    <n v="677.95562028907295"/>
    <n v="483537.46398972499"/>
    <n v="288512.22260134597"/>
    <n v="54.151956787304201"/>
    <n v="1.39262741639928"/>
    <n v="1.2463783366811201"/>
    <n v="8"/>
    <n v="77.8088547947997"/>
    <n v="-195025.24138837901"/>
    <x v="11"/>
  </r>
  <r>
    <d v="2024-05-26T00:00:00"/>
    <x v="1"/>
    <x v="2"/>
    <x v="0"/>
    <s v="Fair"/>
    <n v="15.9619717606392"/>
    <n v="1747.8646501354201"/>
    <n v="1216.8185785610201"/>
    <n v="12.597623004144401"/>
    <x v="0"/>
    <n v="1686.4414971619599"/>
    <n v="189241.46601876401"/>
    <n v="831137.50152328005"/>
    <n v="33.381163740463101"/>
    <n v="0.38338482456174799"/>
    <n v="1.23560672192496"/>
    <n v="8"/>
    <n v="96.052241273148695"/>
    <n v="641896.03550451598"/>
    <x v="11"/>
  </r>
  <r>
    <d v="2024-06-02T00:00:00"/>
    <x v="0"/>
    <x v="2"/>
    <x v="1"/>
    <s v="Fair"/>
    <n v="20.177090496817002"/>
    <n v="710.85958072020003"/>
    <n v="246.739140367673"/>
    <n v="13.5618750431954"/>
    <x v="2"/>
    <n v="809.08438372972898"/>
    <n v="419638.45117778803"/>
    <n v="100161.560037253"/>
    <n v="59.231669274143499"/>
    <n v="1.02221789783084"/>
    <n v="1.06826237467248"/>
    <n v="5"/>
    <n v="98.611942441980403"/>
    <n v="-319476.89114053501"/>
    <x v="0"/>
  </r>
  <r>
    <d v="2024-06-09T00:00:00"/>
    <x v="2"/>
    <x v="2"/>
    <x v="2"/>
    <s v="Critical"/>
    <n v="11.3416895552055"/>
    <n v="901.61702514843705"/>
    <n v="1823.9146829235001"/>
    <n v="7.1721747317726896"/>
    <x v="1"/>
    <n v="874.91902049653697"/>
    <n v="245585.58344402901"/>
    <n v="520984.62198807998"/>
    <n v="21.7981778269444"/>
    <n v="0.93756168875329804"/>
    <n v="1.0542827981538401"/>
    <n v="1"/>
    <n v="77.6219841760946"/>
    <n v="275399.038544051"/>
    <x v="0"/>
  </r>
  <r>
    <d v="2024-06-16T00:00:00"/>
    <x v="2"/>
    <x v="3"/>
    <x v="2"/>
    <s v="Fair"/>
    <n v="13.671724779069899"/>
    <n v="2725.7310349518898"/>
    <n v="1224.85615981247"/>
    <n v="11.770965973858299"/>
    <x v="0"/>
    <n v="1678.6887746329401"/>
    <n v="36597.018491836701"/>
    <n v="65443.543374810499"/>
    <n v="35.819479914824697"/>
    <n v="0.187956002017338"/>
    <n v="0.62939521668362597"/>
    <n v="9"/>
    <n v="94.038424424859102"/>
    <n v="28846.524882973798"/>
    <x v="0"/>
  </r>
  <r>
    <d v="2024-06-23T00:00:00"/>
    <x v="0"/>
    <x v="1"/>
    <x v="2"/>
    <s v="Good"/>
    <n v="11.305287506019299"/>
    <n v="2969.8286069443202"/>
    <n v="603.50656124163402"/>
    <n v="10.366182625447101"/>
    <x v="1"/>
    <n v="1085.74687216128"/>
    <n v="92946.447036876896"/>
    <n v="488263.77685129101"/>
    <n v="35.325435813102096"/>
    <n v="0.22211926700538001"/>
    <n v="0.62684194241811697"/>
    <n v="7"/>
    <n v="68.409768994495806"/>
    <n v="395317.32981441414"/>
    <x v="0"/>
  </r>
  <r>
    <d v="2024-06-30T00:00:00"/>
    <x v="1"/>
    <x v="1"/>
    <x v="0"/>
    <s v="Critical"/>
    <n v="14.224901039265401"/>
    <n v="2807.0678010547599"/>
    <n v="1115.16112027691"/>
    <n v="8.4831370206676695"/>
    <x v="0"/>
    <n v="939.14598792481399"/>
    <n v="223462.891158232"/>
    <n v="274893.89765836601"/>
    <n v="31.689585310360499"/>
    <n v="0.60461507878965404"/>
    <n v="1.4567531952535899"/>
    <n v="4"/>
    <n v="72.454010650786799"/>
    <n v="51431.006500134012"/>
    <x v="0"/>
  </r>
  <r>
    <d v="2023-06-04T00:00:00"/>
    <x v="2"/>
    <x v="0"/>
    <x v="0"/>
    <s v="Good"/>
    <n v="10.4347902672431"/>
    <n v="1063.81903002064"/>
    <n v="553.06503826122196"/>
    <n v="14.8437785392574"/>
    <x v="2"/>
    <n v="106.371400857194"/>
    <n v="421139.68372832797"/>
    <n v="201010.777887754"/>
    <n v="15.8660678188871"/>
    <n v="0.66667385924670497"/>
    <n v="0.73691678172536801"/>
    <n v="1"/>
    <n v="53.568122253163999"/>
    <n v="-220128.90584057398"/>
    <x v="0"/>
  </r>
  <r>
    <d v="2023-06-11T00:00:00"/>
    <x v="2"/>
    <x v="2"/>
    <x v="1"/>
    <s v="Fair"/>
    <n v="16.449805054712101"/>
    <n v="2330.9251919246399"/>
    <n v="697.28659618561096"/>
    <n v="6.6506709900520198"/>
    <x v="2"/>
    <n v="250.093643348999"/>
    <n v="67668.391892672007"/>
    <n v="791059.93800185202"/>
    <n v="59.638720028849001"/>
    <n v="1.2910959055450499"/>
    <n v="1.15006379097445"/>
    <n v="3"/>
    <n v="64.953710045988402"/>
    <n v="723391.54610917997"/>
    <x v="0"/>
  </r>
  <r>
    <d v="2023-06-18T00:00:00"/>
    <x v="3"/>
    <x v="4"/>
    <x v="1"/>
    <s v="Good"/>
    <n v="12.851257319094"/>
    <n v="1403.3322155610799"/>
    <n v="1566.6561565132999"/>
    <n v="10.7327167223725"/>
    <x v="2"/>
    <n v="1195.94489404362"/>
    <n v="84765.346864327294"/>
    <n v="331619.08919066098"/>
    <n v="24.7954633495956"/>
    <n v="0.41093421464534102"/>
    <n v="1.41366957840749"/>
    <n v="3"/>
    <n v="86.205511511002001"/>
    <n v="246853.74232633368"/>
    <x v="0"/>
  </r>
  <r>
    <d v="2023-06-25T00:00:00"/>
    <x v="4"/>
    <x v="0"/>
    <x v="1"/>
    <s v="Good"/>
    <n v="20.447857268067199"/>
    <n v="2230.9345294315499"/>
    <n v="1514.2678790796499"/>
    <n v="13.2444711469391"/>
    <x v="2"/>
    <n v="833.75237654710702"/>
    <n v="339336.49825174501"/>
    <n v="754882.23768310098"/>
    <n v="20.791954879535002"/>
    <n v="0.114033759468445"/>
    <n v="1.30010347811648"/>
    <n v="9"/>
    <n v="81.327324747662502"/>
    <n v="415545.73943135596"/>
    <x v="0"/>
  </r>
  <r>
    <d v="2023-07-02T00:00:00"/>
    <x v="0"/>
    <x v="4"/>
    <x v="2"/>
    <s v="None"/>
    <n v="20.765360756302101"/>
    <n v="1179.4149192699199"/>
    <n v="616.043023434887"/>
    <n v="11.6427150689246"/>
    <x v="0"/>
    <n v="1368.4536040278399"/>
    <n v="209596.89538457201"/>
    <n v="873982.41497501405"/>
    <n v="31.539315529360898"/>
    <n v="0.28498965353924599"/>
    <n v="1.4573449703296"/>
    <n v="9"/>
    <n v="58.227277906822998"/>
    <n v="664385.51959044207"/>
    <x v="1"/>
  </r>
  <r>
    <d v="2023-07-09T00:00:00"/>
    <x v="2"/>
    <x v="1"/>
    <x v="0"/>
    <s v="Critical"/>
    <n v="15.104940765896499"/>
    <n v="1681.12520291436"/>
    <n v="271.36435672493798"/>
    <n v="5.7346019698323003"/>
    <x v="2"/>
    <n v="189.001544648693"/>
    <n v="13299.2991735614"/>
    <n v="183493.530589809"/>
    <n v="33.1763842525691"/>
    <n v="0.71461762196712197"/>
    <n v="0.86402708855672905"/>
    <n v="4"/>
    <n v="98.660412067375901"/>
    <n v="170194.23141624761"/>
    <x v="1"/>
  </r>
  <r>
    <d v="2023-07-16T00:00:00"/>
    <x v="4"/>
    <x v="4"/>
    <x v="2"/>
    <s v="Good"/>
    <n v="10.4282506927588"/>
    <n v="2899.7656254398998"/>
    <n v="1699.6809266442399"/>
    <n v="12.566923160167701"/>
    <x v="1"/>
    <n v="777.31192761564"/>
    <n v="173911.58827238099"/>
    <n v="606083.83031230106"/>
    <n v="17.156478153467301"/>
    <n v="1.4573031858108401"/>
    <n v="0.64667452388999802"/>
    <n v="4"/>
    <n v="89.4589767606886"/>
    <n v="432172.24203992006"/>
    <x v="1"/>
  </r>
  <r>
    <d v="2023-07-23T00:00:00"/>
    <x v="0"/>
    <x v="2"/>
    <x v="2"/>
    <s v="Good"/>
    <n v="22.840714365082601"/>
    <n v="1123.79280248133"/>
    <n v="1325.5030990796399"/>
    <n v="11.8367807497476"/>
    <x v="2"/>
    <n v="340.66911318785998"/>
    <n v="277918.85685055697"/>
    <n v="151724.69127153899"/>
    <n v="34.342041065533699"/>
    <n v="0.36785224931128002"/>
    <n v="0.93851569660098499"/>
    <n v="6"/>
    <n v="68.964691873821707"/>
    <n v="-126194.16557901798"/>
    <x v="1"/>
  </r>
  <r>
    <d v="2023-07-30T00:00:00"/>
    <x v="1"/>
    <x v="4"/>
    <x v="0"/>
    <s v="Fair"/>
    <n v="12.4025232152581"/>
    <n v="2161.1744938766101"/>
    <n v="1895.5616900909299"/>
    <n v="9.1551816913927304"/>
    <x v="3"/>
    <n v="779.10100263038998"/>
    <n v="69799.263714697096"/>
    <n v="558791.87861088803"/>
    <n v="13.862080175324101"/>
    <n v="1.3041193257713599"/>
    <n v="1.2229088473729699"/>
    <n v="5"/>
    <n v="58.251198606352602"/>
    <n v="488992.61489619093"/>
    <x v="1"/>
  </r>
  <r>
    <d v="2023-08-06T00:00:00"/>
    <x v="0"/>
    <x v="2"/>
    <x v="2"/>
    <s v="Good"/>
    <n v="17.2150900222634"/>
    <n v="1661.8664129773399"/>
    <n v="782.84435466985201"/>
    <n v="7.7526224804115396"/>
    <x v="1"/>
    <n v="1315.3306332771999"/>
    <n v="97178.062777859304"/>
    <n v="879552.61674739898"/>
    <n v="23.617873679516102"/>
    <n v="1.18645133624523"/>
    <n v="0.53955501463049604"/>
    <n v="2"/>
    <n v="80.959051093683996"/>
    <n v="782374.5539695397"/>
    <x v="2"/>
  </r>
  <r>
    <d v="2023-08-13T00:00:00"/>
    <x v="3"/>
    <x v="0"/>
    <x v="0"/>
    <s v="Fair"/>
    <n v="13.097264800519399"/>
    <n v="1926.89808704028"/>
    <n v="1831.8038669340301"/>
    <n v="5.2741920651378997"/>
    <x v="2"/>
    <n v="102.822585994433"/>
    <n v="117055.856964648"/>
    <n v="537445.43582541705"/>
    <n v="49.397889684027597"/>
    <n v="1.0530192539638299"/>
    <n v="1.1507212450022499"/>
    <n v="1"/>
    <n v="86.296936993144598"/>
    <n v="420389.57886076905"/>
    <x v="2"/>
  </r>
  <r>
    <d v="2023-08-20T00:00:00"/>
    <x v="1"/>
    <x v="4"/>
    <x v="3"/>
    <s v="Fair"/>
    <n v="18.353063659506599"/>
    <n v="2365.8033669036399"/>
    <n v="734.97936269999104"/>
    <n v="8.4183825699550194"/>
    <x v="0"/>
    <n v="829.32399177867103"/>
    <n v="18088.3629992274"/>
    <n v="376640.99540312501"/>
    <n v="68.561041565179295"/>
    <n v="0.28562417887584901"/>
    <n v="1.4125951916647199"/>
    <n v="5"/>
    <n v="91.106037553100293"/>
    <n v="358552.63240389759"/>
    <x v="2"/>
  </r>
  <r>
    <d v="2023-08-27T00:00:00"/>
    <x v="0"/>
    <x v="3"/>
    <x v="2"/>
    <s v="Good"/>
    <n v="20.003637143758901"/>
    <n v="2891.2781022273498"/>
    <n v="953.47625321385101"/>
    <n v="9.3609003488859894"/>
    <x v="0"/>
    <n v="1323.6335481481899"/>
    <n v="316134.226088884"/>
    <n v="305518.68516750197"/>
    <n v="63.996167889434901"/>
    <n v="0.391776242035561"/>
    <n v="1.2160872125333799"/>
    <n v="2"/>
    <n v="92.3432958133494"/>
    <n v="-10615.540921382024"/>
    <x v="2"/>
  </r>
  <r>
    <d v="2023-09-03T00:00:00"/>
    <x v="4"/>
    <x v="0"/>
    <x v="0"/>
    <s v="Critical"/>
    <n v="16.412287558891801"/>
    <n v="1968.9314498691299"/>
    <n v="788.42708236353803"/>
    <n v="7.5219042901917197"/>
    <x v="2"/>
    <n v="1802.7798991808399"/>
    <n v="352935.142985582"/>
    <n v="885356.45171264897"/>
    <n v="21.029508827765401"/>
    <n v="1.4616413522914"/>
    <n v="1.39220141876121"/>
    <n v="6"/>
    <n v="64.863977265190002"/>
    <n v="532421.30872706696"/>
    <x v="3"/>
  </r>
  <r>
    <d v="2023-09-10T00:00:00"/>
    <x v="0"/>
    <x v="1"/>
    <x v="0"/>
    <s v="Critical"/>
    <n v="12.668443192107899"/>
    <n v="2513.7302259696698"/>
    <n v="246.400838527113"/>
    <n v="10.1498103458828"/>
    <x v="0"/>
    <n v="548.13195459636597"/>
    <n v="179108.31370965901"/>
    <n v="985068.39321868704"/>
    <n v="52.637855316709803"/>
    <n v="0.63503965335610102"/>
    <n v="1.3936628569081999"/>
    <n v="2"/>
    <n v="96.580783118288906"/>
    <n v="805960.079509028"/>
    <x v="3"/>
  </r>
  <r>
    <d v="2023-09-17T00:00:00"/>
    <x v="4"/>
    <x v="0"/>
    <x v="1"/>
    <s v="Critical"/>
    <n v="20.236889480399999"/>
    <n v="807.64236847925497"/>
    <n v="1739.1030730244299"/>
    <n v="13.161438629562401"/>
    <x v="0"/>
    <n v="1219.79338320035"/>
    <n v="240709.33129506599"/>
    <n v="371446.714726248"/>
    <n v="31.0013858025156"/>
    <n v="0.80274474223361203"/>
    <n v="1.2904569417618399"/>
    <n v="5"/>
    <n v="70.775018898596201"/>
    <n v="130737.38343118201"/>
    <x v="3"/>
  </r>
  <r>
    <d v="2023-09-24T00:00:00"/>
    <x v="0"/>
    <x v="3"/>
    <x v="2"/>
    <s v="Critical"/>
    <n v="17.4303030330694"/>
    <n v="1109.84130094646"/>
    <n v="1708.5600645940899"/>
    <n v="14.2731545927357"/>
    <x v="2"/>
    <n v="958.61090626313"/>
    <n v="223996.755903349"/>
    <n v="409225.574340272"/>
    <n v="68.637075385404401"/>
    <n v="0.41421360965897902"/>
    <n v="1.05204766099331"/>
    <n v="8"/>
    <n v="80.252982670253303"/>
    <n v="185228.818436923"/>
    <x v="3"/>
  </r>
  <r>
    <d v="2023-10-01T00:00:00"/>
    <x v="2"/>
    <x v="4"/>
    <x v="2"/>
    <s v="Fair"/>
    <n v="14.780709604663301"/>
    <n v="2044.75938785944"/>
    <n v="788.52251981228198"/>
    <n v="8.1098284088513299"/>
    <x v="1"/>
    <n v="687.53630697064"/>
    <n v="142010.493860574"/>
    <n v="289049.50602652697"/>
    <n v="63.282151405860802"/>
    <n v="1.4743641709840201"/>
    <n v="1.3895208343923999"/>
    <n v="5"/>
    <n v="94.206579804950707"/>
    <n v="147039.01216595297"/>
    <x v="4"/>
  </r>
  <r>
    <d v="2023-10-08T00:00:00"/>
    <x v="0"/>
    <x v="2"/>
    <x v="0"/>
    <s v="Critical"/>
    <n v="24.3528197514946"/>
    <n v="1255.76549342213"/>
    <n v="1190.8415323003201"/>
    <n v="12.228618472327099"/>
    <x v="2"/>
    <n v="1904.0643927312301"/>
    <n v="375536.66809534503"/>
    <n v="365826.66584206402"/>
    <n v="34.376607010452503"/>
    <n v="1.36655228363216"/>
    <n v="0.52771138632375003"/>
    <n v="5"/>
    <n v="91.420151901638604"/>
    <n v="-9710.0022532810108"/>
    <x v="4"/>
  </r>
  <r>
    <d v="2023-10-15T00:00:00"/>
    <x v="1"/>
    <x v="1"/>
    <x v="1"/>
    <s v="Good"/>
    <n v="13.573107496312099"/>
    <n v="1175.0854886126999"/>
    <n v="1815.5489433119301"/>
    <n v="5.3557486732088204"/>
    <x v="0"/>
    <n v="779.27580981801395"/>
    <n v="474062.65851961501"/>
    <n v="189612.16746865699"/>
    <n v="54.099213333160201"/>
    <n v="0.45433923002325899"/>
    <n v="1.0733795904038801"/>
    <n v="1"/>
    <n v="91.061495082378002"/>
    <n v="-284450.49105095805"/>
    <x v="4"/>
  </r>
  <r>
    <d v="2023-10-22T00:00:00"/>
    <x v="2"/>
    <x v="2"/>
    <x v="1"/>
    <s v="Fair"/>
    <n v="23.485784263541699"/>
    <n v="1663.3859143642201"/>
    <n v="1181.4949933184701"/>
    <n v="10.037351806958499"/>
    <x v="0"/>
    <n v="581.42764435709"/>
    <n v="153210.11503635999"/>
    <n v="866723.44057634496"/>
    <n v="38.3098966516052"/>
    <n v="0.90094796524863696"/>
    <n v="1.1942207208020601"/>
    <n v="8"/>
    <n v="53.185829284959198"/>
    <n v="713513.32553998497"/>
    <x v="4"/>
  </r>
  <r>
    <d v="2023-10-29T00:00:00"/>
    <x v="4"/>
    <x v="3"/>
    <x v="0"/>
    <s v="Critical"/>
    <n v="18.223682779333402"/>
    <n v="1217.88270965181"/>
    <n v="756.87963046516904"/>
    <n v="5.3041328337447498"/>
    <x v="2"/>
    <n v="1687.82434964852"/>
    <n v="162344.62083937699"/>
    <n v="200563.57246989699"/>
    <n v="50.751568082506402"/>
    <n v="0.704288402521145"/>
    <n v="1.4671687010766701"/>
    <n v="8"/>
    <n v="82.557024431305194"/>
    <n v="38218.951630519994"/>
    <x v="4"/>
  </r>
  <r>
    <d v="2023-11-05T00:00:00"/>
    <x v="0"/>
    <x v="4"/>
    <x v="2"/>
    <s v="Good"/>
    <n v="14.256814230311299"/>
    <n v="2236.89941759873"/>
    <n v="540.13817942256298"/>
    <n v="11.054473631848399"/>
    <x v="0"/>
    <n v="826.09627502389299"/>
    <n v="491295.29220621602"/>
    <n v="936395.69920677796"/>
    <n v="32.218470936375603"/>
    <n v="0.58248732391428804"/>
    <n v="1.2010643037586299"/>
    <n v="2"/>
    <n v="90.271910649850696"/>
    <n v="445100.40700056194"/>
    <x v="5"/>
  </r>
  <r>
    <d v="2023-11-12T00:00:00"/>
    <x v="0"/>
    <x v="4"/>
    <x v="2"/>
    <s v="Good"/>
    <n v="12.1333962127408"/>
    <n v="1187.66682346222"/>
    <n v="960.81629003112505"/>
    <n v="11.1411264069492"/>
    <x v="1"/>
    <n v="718.69052685838903"/>
    <n v="74731.7071938312"/>
    <n v="652593.20266647602"/>
    <n v="53.853800363650102"/>
    <n v="0.31681252624991402"/>
    <n v="0.60722049007088097"/>
    <n v="5"/>
    <n v="55.538728698120799"/>
    <n v="577861.4954726448"/>
    <x v="5"/>
  </r>
  <r>
    <d v="2023-11-19T00:00:00"/>
    <x v="4"/>
    <x v="2"/>
    <x v="2"/>
    <s v="Good"/>
    <n v="24.9106422293357"/>
    <n v="1858.2253422190599"/>
    <n v="718.75210586054698"/>
    <n v="7.0380852871171404"/>
    <x v="0"/>
    <n v="1588.9973453835"/>
    <n v="243944.56353371401"/>
    <n v="384405.394036229"/>
    <n v="24.023891820692"/>
    <n v="0.871130751860132"/>
    <n v="1.46143550308355"/>
    <n v="5"/>
    <n v="57.272472217919599"/>
    <n v="140460.83050251499"/>
    <x v="5"/>
  </r>
  <r>
    <d v="2023-11-26T00:00:00"/>
    <x v="4"/>
    <x v="2"/>
    <x v="0"/>
    <s v="Fair"/>
    <n v="12.0833598045621"/>
    <n v="1490.2938006665499"/>
    <n v="509.43023439284099"/>
    <n v="13.6372046110046"/>
    <x v="0"/>
    <n v="1350.58031048307"/>
    <n v="352936.73072731501"/>
    <n v="66946.050775530297"/>
    <n v="47.534078487146203"/>
    <n v="0.21633299023468799"/>
    <n v="0.80512100483932603"/>
    <n v="2"/>
    <n v="84.550450896571704"/>
    <n v="-285990.67995178472"/>
    <x v="5"/>
  </r>
  <r>
    <d v="2023-12-03T00:00:00"/>
    <x v="1"/>
    <x v="3"/>
    <x v="3"/>
    <s v="Good"/>
    <n v="13.548470152657799"/>
    <n v="2109.0818279478799"/>
    <n v="107.307479329719"/>
    <n v="5.9064721624150396"/>
    <x v="0"/>
    <n v="1560.87421597258"/>
    <n v="442336.14401740098"/>
    <n v="360476.37331105501"/>
    <n v="69.562026334648294"/>
    <n v="0.27904652339868202"/>
    <n v="1.1340172350273101"/>
    <n v="1"/>
    <n v="86.156694659970398"/>
    <n v="-81859.770706345967"/>
    <x v="6"/>
  </r>
  <r>
    <d v="2023-12-10T00:00:00"/>
    <x v="4"/>
    <x v="1"/>
    <x v="0"/>
    <s v="Good"/>
    <n v="24.7077687949138"/>
    <n v="1675.0663393498101"/>
    <n v="446.13199597556502"/>
    <n v="12.6937000723692"/>
    <x v="1"/>
    <n v="997.84605187111094"/>
    <n v="82810.288122342899"/>
    <n v="241926.89736614301"/>
    <n v="49.414122296603601"/>
    <n v="0.54482371937402496"/>
    <n v="0.59025000905769898"/>
    <n v="9"/>
    <n v="98.990988197572605"/>
    <n v="159116.60924380011"/>
    <x v="6"/>
  </r>
  <r>
    <d v="2023-12-17T00:00:00"/>
    <x v="4"/>
    <x v="0"/>
    <x v="2"/>
    <s v="Critical"/>
    <n v="22.5666684085441"/>
    <n v="2661.1144642222698"/>
    <n v="1830.3861938058999"/>
    <n v="12.492190838193901"/>
    <x v="2"/>
    <n v="624.03404496679502"/>
    <n v="185355.38239936699"/>
    <n v="855988.70108551101"/>
    <n v="35.793849887272799"/>
    <n v="1.1259570973402"/>
    <n v="1.3354284460027701"/>
    <n v="1"/>
    <n v="74.029366126295798"/>
    <n v="670633.31868614396"/>
    <x v="6"/>
  </r>
  <r>
    <d v="2023-12-24T00:00:00"/>
    <x v="2"/>
    <x v="4"/>
    <x v="2"/>
    <s v="Good"/>
    <n v="11.896479837457001"/>
    <n v="2082.3718081458801"/>
    <n v="189.57500888935101"/>
    <n v="7.2584887123370203"/>
    <x v="3"/>
    <n v="1233.8252136214101"/>
    <n v="154062.02483883"/>
    <n v="590518.113500832"/>
    <n v="29.217643353558302"/>
    <n v="0.63613673552232697"/>
    <n v="0.89400147013031195"/>
    <n v="2"/>
    <n v="74.9708324614422"/>
    <n v="436456.088662002"/>
    <x v="6"/>
  </r>
  <r>
    <d v="2023-12-31T00:00:00"/>
    <x v="2"/>
    <x v="4"/>
    <x v="2"/>
    <s v="Critical"/>
    <n v="14.809269806070599"/>
    <n v="2315.47880693157"/>
    <n v="879.00381079921794"/>
    <n v="5.9647337128462299"/>
    <x v="0"/>
    <n v="1135.87343350216"/>
    <n v="462150.090469377"/>
    <n v="874307.94777118799"/>
    <n v="68.394232224629405"/>
    <n v="0.52391875319998504"/>
    <n v="1.4929969302663499"/>
    <n v="2"/>
    <n v="73.477759464642602"/>
    <n v="412157.85730181099"/>
    <x v="6"/>
  </r>
  <r>
    <d v="2024-01-07T00:00:00"/>
    <x v="3"/>
    <x v="3"/>
    <x v="1"/>
    <s v="Fair"/>
    <n v="21.283280702829"/>
    <n v="1506.0921759339401"/>
    <n v="933.42509845945597"/>
    <n v="5.5035202686334497"/>
    <x v="3"/>
    <n v="490.00904380842599"/>
    <n v="349120.28176556202"/>
    <n v="264839.24318271299"/>
    <n v="33.244610865530703"/>
    <n v="1.0805469091003099"/>
    <n v="0.77488543468761395"/>
    <n v="5"/>
    <n v="84.378385005560105"/>
    <n v="-84281.038582849025"/>
    <x v="7"/>
  </r>
  <r>
    <d v="2024-01-14T00:00:00"/>
    <x v="0"/>
    <x v="3"/>
    <x v="0"/>
    <s v="Fair"/>
    <n v="13.832356416811001"/>
    <n v="582.83478583239798"/>
    <n v="1638.46492214711"/>
    <n v="9.2728349214924499"/>
    <x v="1"/>
    <n v="1574.6693649511301"/>
    <n v="237119.10550106701"/>
    <n v="324498.00599521497"/>
    <n v="55.825635146633999"/>
    <n v="0.96548302287496801"/>
    <n v="1.2772968910073399"/>
    <n v="5"/>
    <n v="71.957574161845002"/>
    <n v="87378.900494147965"/>
    <x v="7"/>
  </r>
  <r>
    <d v="2024-01-21T00:00:00"/>
    <x v="2"/>
    <x v="3"/>
    <x v="2"/>
    <s v="Good"/>
    <n v="11.6601302194389"/>
    <n v="2172.0832663872998"/>
    <n v="813.75723216172503"/>
    <n v="10.1779065860002"/>
    <x v="1"/>
    <n v="1852.5501972346001"/>
    <n v="91510.500929834903"/>
    <n v="757951.65701487195"/>
    <n v="43.843251531743299"/>
    <n v="0.66000280762985697"/>
    <n v="0.58291841093073304"/>
    <n v="3"/>
    <n v="90.408887365861005"/>
    <n v="666441.15608503704"/>
    <x v="7"/>
  </r>
  <r>
    <d v="2024-01-28T00:00:00"/>
    <x v="2"/>
    <x v="4"/>
    <x v="1"/>
    <s v="Fair"/>
    <n v="21.7370360151535"/>
    <n v="1957.91136019854"/>
    <n v="552.52785246599797"/>
    <n v="6.6945774496830701"/>
    <x v="0"/>
    <n v="631.89145403337795"/>
    <n v="209730.98554173901"/>
    <n v="245395.30656744001"/>
    <n v="15.077534139446101"/>
    <n v="0.50336202838595101"/>
    <n v="1.41542384021574"/>
    <n v="2"/>
    <n v="55.685249749549101"/>
    <n v="35664.321025701007"/>
    <x v="7"/>
  </r>
  <r>
    <d v="2024-02-04T00:00:00"/>
    <x v="0"/>
    <x v="2"/>
    <x v="2"/>
    <s v="Good"/>
    <n v="21.763425991692099"/>
    <n v="2402.2672641680801"/>
    <n v="606.07695756010901"/>
    <n v="8.0843982541012895"/>
    <x v="2"/>
    <n v="1674.2122877091199"/>
    <n v="392912.41101390001"/>
    <n v="711205.62997481204"/>
    <n v="45.604401035366898"/>
    <n v="0.94126519284950305"/>
    <n v="0.82237200974734503"/>
    <n v="4"/>
    <n v="68.056226817958105"/>
    <n v="318293.21896091203"/>
    <x v="8"/>
  </r>
  <r>
    <d v="2024-02-11T00:00:00"/>
    <x v="4"/>
    <x v="4"/>
    <x v="1"/>
    <s v="Good"/>
    <n v="15.6598997422374"/>
    <n v="1966.93345105091"/>
    <n v="1646.17472121337"/>
    <n v="10.102426660838701"/>
    <x v="2"/>
    <n v="1861.08428930436"/>
    <n v="63419.965632377702"/>
    <n v="896431.00906098704"/>
    <n v="30.739588656351199"/>
    <n v="0.719894651215229"/>
    <n v="0.62763356682178195"/>
    <n v="8"/>
    <n v="68.709902572472004"/>
    <n v="833011.04342860938"/>
    <x v="8"/>
  </r>
  <r>
    <d v="2024-02-18T00:00:00"/>
    <x v="0"/>
    <x v="4"/>
    <x v="0"/>
    <s v="Good"/>
    <n v="16.950380998553499"/>
    <n v="834.70658976732705"/>
    <n v="1635.1508515446301"/>
    <n v="9.47726954810061"/>
    <x v="2"/>
    <n v="1830.82784921402"/>
    <n v="421323.92018545902"/>
    <n v="331037.10470982402"/>
    <n v="56.1484535049836"/>
    <n v="1.0256835254383601"/>
    <n v="0.76986039817709595"/>
    <n v="6"/>
    <n v="93.864074859962301"/>
    <n v="-90286.815475634998"/>
    <x v="8"/>
  </r>
  <r>
    <d v="2024-02-25T00:00:00"/>
    <x v="0"/>
    <x v="3"/>
    <x v="1"/>
    <s v="Critical"/>
    <n v="17.577445601280999"/>
    <n v="2189.3750278009402"/>
    <n v="1705.71494611155"/>
    <n v="9.8329487913629894"/>
    <x v="2"/>
    <n v="759.27742121418203"/>
    <n v="87087.461112685196"/>
    <n v="633128.81195618794"/>
    <n v="38.012118023957498"/>
    <n v="1.1970799875349101"/>
    <n v="1.3825094090928101"/>
    <n v="3"/>
    <n v="63.985673003889502"/>
    <n v="546041.35084350279"/>
    <x v="8"/>
  </r>
  <r>
    <d v="2024-03-03T00:00:00"/>
    <x v="4"/>
    <x v="1"/>
    <x v="2"/>
    <s v="Critical"/>
    <n v="24.444711752537"/>
    <n v="808.81333103484405"/>
    <n v="1559.89992435197"/>
    <n v="7.9533448544426797"/>
    <x v="1"/>
    <n v="598.03914294205094"/>
    <n v="33194.859428174103"/>
    <n v="670128.58591054601"/>
    <n v="28.159932240246999"/>
    <n v="0.98756358140307998"/>
    <n v="1.4794274341481499"/>
    <n v="8"/>
    <n v="69.602420790052705"/>
    <n v="636933.72648237192"/>
    <x v="9"/>
  </r>
  <r>
    <d v="2024-03-10T00:00:00"/>
    <x v="4"/>
    <x v="2"/>
    <x v="1"/>
    <s v="Fair"/>
    <n v="18.7565449067685"/>
    <n v="1772.36185957272"/>
    <n v="1152.1168056183701"/>
    <n v="10.7815426470523"/>
    <x v="2"/>
    <n v="151.89087661068299"/>
    <n v="414786.95963633002"/>
    <n v="448877.28099367098"/>
    <n v="15.669057322772501"/>
    <n v="0.47131914693677801"/>
    <n v="0.56827958636265996"/>
    <n v="1"/>
    <n v="52.159038668412002"/>
    <n v="34090.321357340959"/>
    <x v="9"/>
  </r>
  <r>
    <d v="2024-03-17T00:00:00"/>
    <x v="2"/>
    <x v="3"/>
    <x v="2"/>
    <s v="Critical"/>
    <n v="10.635651955464599"/>
    <n v="1568.3255716303499"/>
    <n v="871.33733922420697"/>
    <n v="7.67451801675473"/>
    <x v="1"/>
    <n v="1306.1782672521099"/>
    <n v="465565.87644736102"/>
    <n v="734425.77103529696"/>
    <n v="54.260085989326299"/>
    <n v="1.37036114158041"/>
    <n v="1.1534031323520799"/>
    <n v="9"/>
    <n v="99.281659584465402"/>
    <n v="268859.89458793594"/>
    <x v="9"/>
  </r>
  <r>
    <d v="2024-03-24T00:00:00"/>
    <x v="0"/>
    <x v="3"/>
    <x v="2"/>
    <s v="Critical"/>
    <n v="16.3422314803536"/>
    <n v="1111.0709086692"/>
    <n v="1698.62093267829"/>
    <n v="12.2952434234286"/>
    <x v="2"/>
    <n v="350.37056999513402"/>
    <n v="334023.04784213298"/>
    <n v="930271.11114630802"/>
    <n v="61.701664607952402"/>
    <n v="1.3690440424940999"/>
    <n v="1.4219444489911801"/>
    <n v="4"/>
    <n v="76.307873497606096"/>
    <n v="596248.06330417504"/>
    <x v="9"/>
  </r>
  <r>
    <d v="2024-03-31T00:00:00"/>
    <x v="2"/>
    <x v="2"/>
    <x v="3"/>
    <s v="Fair"/>
    <n v="15.161577828190699"/>
    <n v="2057.0965028160199"/>
    <n v="1421.8635806166601"/>
    <n v="9.0142868542464996"/>
    <x v="2"/>
    <n v="1262.1840898123801"/>
    <n v="452177.933160919"/>
    <n v="874290.29933008202"/>
    <n v="54.398285091714399"/>
    <n v="0.32473502089703299"/>
    <n v="1.04794994926166"/>
    <n v="7"/>
    <n v="83.947950029713695"/>
    <n v="422112.36616916303"/>
    <x v="9"/>
  </r>
  <r>
    <d v="2024-04-07T00:00:00"/>
    <x v="0"/>
    <x v="2"/>
    <x v="2"/>
    <s v="Fair"/>
    <n v="17.211806092831999"/>
    <n v="735.87868343944399"/>
    <n v="336.65937748798302"/>
    <n v="6.2211386505813602"/>
    <x v="2"/>
    <n v="681.41526905656099"/>
    <n v="210599.04107591399"/>
    <n v="129059.613482195"/>
    <n v="40.571171620605"/>
    <n v="0.99844726827986596"/>
    <n v="0.86135195974893497"/>
    <n v="6"/>
    <n v="76.130726618735906"/>
    <n v="-81539.427593718996"/>
    <x v="10"/>
  </r>
  <r>
    <d v="2024-04-14T00:00:00"/>
    <x v="0"/>
    <x v="2"/>
    <x v="1"/>
    <s v="Good"/>
    <n v="12.7750874463902"/>
    <n v="1814.3774924944601"/>
    <n v="1819.5332129325"/>
    <n v="5.1690702230178402"/>
    <x v="1"/>
    <n v="511.61037492115298"/>
    <n v="321767.03220455901"/>
    <n v="608390.56248693401"/>
    <n v="55.348012353315902"/>
    <n v="1.1794551514446501"/>
    <n v="1.4172708147089501"/>
    <n v="3"/>
    <n v="50.678730642467499"/>
    <n v="286623.530282375"/>
    <x v="10"/>
  </r>
  <r>
    <d v="2024-04-21T00:00:00"/>
    <x v="1"/>
    <x v="2"/>
    <x v="2"/>
    <s v="Critical"/>
    <n v="16.997343471965898"/>
    <n v="986.19596455907799"/>
    <n v="1202.18066468144"/>
    <n v="8.80390615336389"/>
    <x v="1"/>
    <n v="1232.76558799957"/>
    <n v="187541.90547856101"/>
    <n v="820386.91696799896"/>
    <n v="28.138152165712999"/>
    <n v="0.36848779764723399"/>
    <n v="1.4739715574116801"/>
    <n v="8"/>
    <n v="50.975829407955302"/>
    <n v="632845.01148943789"/>
    <x v="10"/>
  </r>
  <r>
    <d v="2024-04-28T00:00:00"/>
    <x v="1"/>
    <x v="2"/>
    <x v="1"/>
    <s v="Critical"/>
    <n v="21.297707383136899"/>
    <n v="2078.0827473321401"/>
    <n v="1602.80484990541"/>
    <n v="8.6762829532883892"/>
    <x v="0"/>
    <n v="891.859281358065"/>
    <n v="70740.926669047403"/>
    <n v="665944.55671563197"/>
    <n v="27.136739887394398"/>
    <n v="0.194759924017259"/>
    <n v="1.4856923094523899"/>
    <n v="1"/>
    <n v="69.617660312601402"/>
    <n v="595203.63004658453"/>
    <x v="10"/>
  </r>
  <r>
    <d v="2024-05-05T00:00:00"/>
    <x v="4"/>
    <x v="2"/>
    <x v="2"/>
    <s v="Good"/>
    <n v="18.612948850036801"/>
    <n v="2792.0244407229002"/>
    <n v="1389.9485952811201"/>
    <n v="5.9960608626970897"/>
    <x v="1"/>
    <n v="1284.0317023027201"/>
    <n v="56863.0182502397"/>
    <n v="129311.496971766"/>
    <n v="57.453322052750899"/>
    <n v="0.21037693520100501"/>
    <n v="1.0504123029074099"/>
    <n v="4"/>
    <n v="96.538220266485695"/>
    <n v="72448.478721526306"/>
    <x v="11"/>
  </r>
  <r>
    <d v="2024-05-12T00:00:00"/>
    <x v="2"/>
    <x v="1"/>
    <x v="0"/>
    <s v="Critical"/>
    <n v="14.040287664965099"/>
    <n v="2460.4151874798399"/>
    <n v="1988.7724860282001"/>
    <n v="14.3526897382343"/>
    <x v="0"/>
    <n v="959.37170938485394"/>
    <n v="219814.221673758"/>
    <n v="868675.87838451902"/>
    <n v="67.418450795488894"/>
    <n v="1.45531128973501"/>
    <n v="0.50161513034429295"/>
    <n v="1"/>
    <n v="65.107764535983904"/>
    <n v="648861.65671076102"/>
    <x v="11"/>
  </r>
  <r>
    <d v="2024-05-19T00:00:00"/>
    <x v="1"/>
    <x v="1"/>
    <x v="3"/>
    <s v="Fair"/>
    <n v="15.7157653750163"/>
    <n v="2627.77987565495"/>
    <n v="208.18297964164299"/>
    <n v="6.7691734800959997"/>
    <x v="0"/>
    <n v="170.75902386268601"/>
    <n v="193414.31647799001"/>
    <n v="951722.00984809303"/>
    <n v="63.483332827253697"/>
    <n v="0.98297091043771401"/>
    <n v="0.74053264677526298"/>
    <n v="6"/>
    <n v="51.442094731911702"/>
    <n v="758307.69337010302"/>
    <x v="11"/>
  </r>
  <r>
    <d v="2024-05-26T00:00:00"/>
    <x v="4"/>
    <x v="3"/>
    <x v="2"/>
    <s v="Critical"/>
    <n v="20.741350075591999"/>
    <n v="2040.54887352948"/>
    <n v="1976.47656767086"/>
    <n v="7.2321435199100703"/>
    <x v="1"/>
    <n v="1129.2576597279999"/>
    <n v="48500.414289122498"/>
    <n v="869482.80953206599"/>
    <n v="59.509733055913102"/>
    <n v="1.30841212733139"/>
    <n v="0.60455034618499903"/>
    <n v="7"/>
    <n v="55.021787576942799"/>
    <n v="820982.39524294354"/>
    <x v="11"/>
  </r>
  <r>
    <d v="2024-06-02T00:00:00"/>
    <x v="0"/>
    <x v="2"/>
    <x v="2"/>
    <s v="Critical"/>
    <n v="11.5754079356413"/>
    <n v="2087.9103354959698"/>
    <n v="115.132446132735"/>
    <n v="11.337632241019"/>
    <x v="0"/>
    <n v="78.835666159980903"/>
    <n v="395058.74000857997"/>
    <n v="108503.686007072"/>
    <n v="68.024052155344194"/>
    <n v="1.0654547678480999"/>
    <n v="1.00836070164198"/>
    <n v="6"/>
    <n v="91.603389541308005"/>
    <n v="-286555.05400150799"/>
    <x v="0"/>
  </r>
  <r>
    <d v="2024-06-09T00:00:00"/>
    <x v="2"/>
    <x v="4"/>
    <x v="2"/>
    <s v="Fair"/>
    <n v="18.632054497459499"/>
    <n v="554.99217872426402"/>
    <n v="1835.63998559738"/>
    <n v="6.5837551354889703"/>
    <x v="2"/>
    <n v="807.89995652641699"/>
    <n v="492776.032051521"/>
    <n v="520836.44479320699"/>
    <n v="26.6849107816507"/>
    <n v="0.41513439391689"/>
    <n v="1.47631246087531"/>
    <n v="7"/>
    <n v="60.5816862553283"/>
    <n v="28060.412741685985"/>
    <x v="0"/>
  </r>
  <r>
    <d v="2024-06-16T00:00:00"/>
    <x v="2"/>
    <x v="3"/>
    <x v="1"/>
    <s v="Critical"/>
    <n v="23.078862698346899"/>
    <n v="1263.73131651632"/>
    <n v="213.482656660092"/>
    <n v="13.9851622246986"/>
    <x v="2"/>
    <n v="1392.6709290384699"/>
    <n v="279954.11013147503"/>
    <n v="384179.201439981"/>
    <n v="51.665520993945798"/>
    <n v="0.49208851541133503"/>
    <n v="0.85290293864275002"/>
    <n v="2"/>
    <n v="66.789518623429302"/>
    <n v="104225.09130850597"/>
    <x v="0"/>
  </r>
  <r>
    <d v="2024-06-23T00:00:00"/>
    <x v="2"/>
    <x v="2"/>
    <x v="2"/>
    <s v="Fair"/>
    <n v="13.732973074017901"/>
    <n v="814.91494392392997"/>
    <n v="551.17673440490796"/>
    <n v="13.1529424060486"/>
    <x v="1"/>
    <n v="1941.6490493346901"/>
    <n v="114693.20313294099"/>
    <n v="321273.35855879501"/>
    <n v="12.831117797179999"/>
    <n v="0.97458729887816098"/>
    <n v="1.46270210508975"/>
    <n v="1"/>
    <n v="60.507786028065397"/>
    <n v="206580.15542585403"/>
    <x v="0"/>
  </r>
  <r>
    <d v="2024-06-30T00:00:00"/>
    <x v="4"/>
    <x v="1"/>
    <x v="1"/>
    <s v="Good"/>
    <n v="16.329541989707099"/>
    <n v="1491.0413168934001"/>
    <n v="1184.86665668001"/>
    <n v="13.843120627694701"/>
    <x v="1"/>
    <n v="1253.62022602293"/>
    <n v="205369.459167931"/>
    <n v="728451.60876932798"/>
    <n v="13.3058233004583"/>
    <n v="1.41250942826491"/>
    <n v="1.28434996970727"/>
    <n v="8"/>
    <n v="93.184371374013807"/>
    <n v="523082.14960139699"/>
    <x v="0"/>
  </r>
  <r>
    <d v="2023-06-04T00:00:00"/>
    <x v="2"/>
    <x v="2"/>
    <x v="0"/>
    <s v="Good"/>
    <n v="17.609359730039301"/>
    <n v="2486.41526670036"/>
    <n v="1827.51699603103"/>
    <n v="8.1759944587390194"/>
    <x v="2"/>
    <n v="861.16332238384302"/>
    <n v="357158.64591821801"/>
    <n v="944857.40492694499"/>
    <n v="51.736352023182199"/>
    <n v="0.25375814504534999"/>
    <n v="1.2688583600304999"/>
    <n v="3"/>
    <n v="74.839965119818501"/>
    <n v="587698.75900872704"/>
    <x v="0"/>
  </r>
  <r>
    <d v="2023-06-11T00:00:00"/>
    <x v="1"/>
    <x v="1"/>
    <x v="1"/>
    <s v="Fair"/>
    <n v="20.958716451385001"/>
    <n v="2311.4288443279602"/>
    <n v="1181.7606562399601"/>
    <n v="14.270788225939199"/>
    <x v="0"/>
    <n v="590.54927754515904"/>
    <n v="99898.197140381104"/>
    <n v="542967.54145047301"/>
    <n v="26.0026267214322"/>
    <n v="0.815557503536119"/>
    <n v="1.13866160461528"/>
    <n v="1"/>
    <n v="99.8328684141363"/>
    <n v="443069.34431009192"/>
    <x v="0"/>
  </r>
  <r>
    <d v="2023-06-18T00:00:00"/>
    <x v="0"/>
    <x v="2"/>
    <x v="0"/>
    <s v="Fair"/>
    <n v="18.924755487658501"/>
    <n v="1054.3477162496699"/>
    <n v="1930.07452874449"/>
    <n v="13.494699156817999"/>
    <x v="2"/>
    <n v="1148.06366313272"/>
    <n v="498989.08504445298"/>
    <n v="367870.009475614"/>
    <n v="60.564584601335099"/>
    <n v="0.102280020301316"/>
    <n v="1.1138769226848899"/>
    <n v="1"/>
    <n v="83.615362278383799"/>
    <n v="-131119.07556883898"/>
    <x v="0"/>
  </r>
  <r>
    <d v="2023-06-25T00:00:00"/>
    <x v="1"/>
    <x v="2"/>
    <x v="0"/>
    <s v="Critical"/>
    <n v="14.739658048183401"/>
    <n v="2841.1367143755601"/>
    <n v="780.82174510096104"/>
    <n v="8.0445316683149102"/>
    <x v="0"/>
    <n v="719.43774690667396"/>
    <n v="319463.69912234403"/>
    <n v="229688.98002471801"/>
    <n v="55.012722854292903"/>
    <n v="0.63243836896364003"/>
    <n v="0.62022604915274304"/>
    <n v="3"/>
    <n v="85.484389000040494"/>
    <n v="-89774.719097626017"/>
    <x v="0"/>
  </r>
  <r>
    <d v="2023-07-02T00:00:00"/>
    <x v="1"/>
    <x v="2"/>
    <x v="2"/>
    <s v="Good"/>
    <n v="20.6294446094184"/>
    <n v="1212.78567183058"/>
    <n v="1406.8912226935099"/>
    <n v="13.8612392027031"/>
    <x v="2"/>
    <n v="154.065855258742"/>
    <n v="18081.0002514437"/>
    <n v="385130.64305811498"/>
    <n v="69.323887268113296"/>
    <n v="0.445933885286384"/>
    <n v="1.2547853250129399"/>
    <n v="7"/>
    <n v="56.624595523641403"/>
    <n v="367049.64280667127"/>
    <x v="1"/>
  </r>
  <r>
    <d v="2023-07-09T00:00:00"/>
    <x v="0"/>
    <x v="4"/>
    <x v="2"/>
    <s v="Critical"/>
    <n v="19.814178611387899"/>
    <n v="801.47814660573397"/>
    <n v="1559.5474724981"/>
    <n v="13.5143336116288"/>
    <x v="0"/>
    <n v="1351.0473269382401"/>
    <n v="303603.41327546397"/>
    <n v="696468.78042106098"/>
    <n v="12.152152565845901"/>
    <n v="0.93244996986459505"/>
    <n v="0.68127516505461305"/>
    <n v="6"/>
    <n v="67.668362719547503"/>
    <n v="392865.367145597"/>
    <x v="1"/>
  </r>
  <r>
    <d v="2023-07-16T00:00:00"/>
    <x v="2"/>
    <x v="0"/>
    <x v="2"/>
    <s v="Good"/>
    <n v="16.800661329894901"/>
    <n v="1215.1756437757499"/>
    <n v="1572.3096975051801"/>
    <n v="13.847858716048"/>
    <x v="0"/>
    <n v="1464.4772962669001"/>
    <n v="122872.000257828"/>
    <n v="630787.42618012999"/>
    <n v="20.242326459333299"/>
    <n v="1.3239640793435801"/>
    <n v="1.27253098372537"/>
    <n v="2"/>
    <n v="64.990651113930994"/>
    <n v="507915.42592230201"/>
    <x v="1"/>
  </r>
  <r>
    <d v="2023-07-23T00:00:00"/>
    <x v="0"/>
    <x v="2"/>
    <x v="0"/>
    <s v="Good"/>
    <n v="20.918754470750201"/>
    <n v="2660.3952444787001"/>
    <n v="94.726263836071794"/>
    <n v="11.0443891361192"/>
    <x v="1"/>
    <n v="1133.6448400970401"/>
    <n v="473625.056916931"/>
    <n v="215158.42479751699"/>
    <n v="15.287356509167999"/>
    <n v="0.38492559022091"/>
    <n v="1.1470846239029899"/>
    <n v="6"/>
    <n v="76.727820729682804"/>
    <n v="-258466.63211941402"/>
    <x v="1"/>
  </r>
  <r>
    <d v="2023-07-30T00:00:00"/>
    <x v="2"/>
    <x v="2"/>
    <x v="1"/>
    <s v="Good"/>
    <n v="18.250588474850499"/>
    <n v="931.19853524125404"/>
    <n v="685.80085493314402"/>
    <n v="10.6763356652033"/>
    <x v="1"/>
    <n v="1440.63397231001"/>
    <n v="431183.570571366"/>
    <n v="587522.82366668503"/>
    <n v="37.775781539011902"/>
    <n v="0.81924658606851797"/>
    <n v="0.96203629691804005"/>
    <n v="5"/>
    <n v="80.604939284538304"/>
    <n v="156339.25309531903"/>
    <x v="1"/>
  </r>
  <r>
    <d v="2023-08-06T00:00:00"/>
    <x v="2"/>
    <x v="3"/>
    <x v="0"/>
    <s v="Critical"/>
    <n v="10.889071710046"/>
    <n v="1933.3838580328199"/>
    <n v="1809.2251512038199"/>
    <n v="14.260405207528001"/>
    <x v="1"/>
    <n v="1879.77283665815"/>
    <n v="67251.068820405198"/>
    <n v="525409.74535775802"/>
    <n v="57.214300360401602"/>
    <n v="0.40108955453044898"/>
    <n v="0.86106326605275196"/>
    <n v="6"/>
    <n v="52.4087102694454"/>
    <n v="458158.67653735285"/>
    <x v="2"/>
  </r>
  <r>
    <d v="2023-08-13T00:00:00"/>
    <x v="4"/>
    <x v="0"/>
    <x v="0"/>
    <s v="Good"/>
    <n v="20.112756527005299"/>
    <n v="987.46844828840699"/>
    <n v="1222.34516539892"/>
    <n v="10.8915877918476"/>
    <x v="0"/>
    <n v="424.42392821294902"/>
    <n v="246860.66498537699"/>
    <n v="617356.93572402105"/>
    <n v="71.697253515001904"/>
    <n v="0.45997848567285199"/>
    <n v="0.97229461364117997"/>
    <n v="1"/>
    <n v="59.470331479240201"/>
    <n v="370496.27073864406"/>
    <x v="2"/>
  </r>
  <r>
    <d v="2023-08-20T00:00:00"/>
    <x v="1"/>
    <x v="3"/>
    <x v="0"/>
    <s v="Critical"/>
    <n v="10.813886796900899"/>
    <n v="2800.93579758635"/>
    <n v="1070.9609148688"/>
    <n v="10.3664540719748"/>
    <x v="2"/>
    <n v="1979.9319240729501"/>
    <n v="105026.83544397099"/>
    <n v="256086.25430231399"/>
    <n v="52.382344033268701"/>
    <n v="0.43722000613930601"/>
    <n v="0.68187716340538196"/>
    <n v="9"/>
    <n v="71.427070148667895"/>
    <n v="151059.41885834298"/>
    <x v="2"/>
  </r>
  <r>
    <d v="2023-08-27T00:00:00"/>
    <x v="2"/>
    <x v="1"/>
    <x v="1"/>
    <s v="Critical"/>
    <n v="24.2492112775289"/>
    <n v="1418.89002147258"/>
    <n v="226.54850998583399"/>
    <n v="11.3536870283925"/>
    <x v="0"/>
    <n v="694.76754975390804"/>
    <n v="15869.759001828201"/>
    <n v="497327.64394971199"/>
    <n v="22.053930464011799"/>
    <n v="0.80575647257452798"/>
    <n v="0.53119852850985605"/>
    <n v="2"/>
    <n v="89.855530775463805"/>
    <n v="481457.88494788378"/>
    <x v="2"/>
  </r>
  <r>
    <d v="2023-09-03T00:00:00"/>
    <x v="4"/>
    <x v="0"/>
    <x v="1"/>
    <s v="Critical"/>
    <n v="17.979492994232199"/>
    <n v="1547.25624317849"/>
    <n v="1923.1398126235999"/>
    <n v="5.8387903831660504"/>
    <x v="0"/>
    <n v="507.22910609454902"/>
    <n v="463365.484607947"/>
    <n v="439938.92717000103"/>
    <n v="39.528168035013699"/>
    <n v="0.46843657266639999"/>
    <n v="1.4791451147488399"/>
    <n v="7"/>
    <n v="98.891673738457499"/>
    <n v="-23426.557437945972"/>
    <x v="3"/>
  </r>
  <r>
    <d v="2023-09-10T00:00:00"/>
    <x v="3"/>
    <x v="3"/>
    <x v="0"/>
    <s v="Good"/>
    <n v="16.2739052188264"/>
    <n v="1410.28319044569"/>
    <n v="1943.50001809271"/>
    <n v="9.4971984985243996"/>
    <x v="2"/>
    <n v="930.57738275260294"/>
    <n v="136905.69241969299"/>
    <n v="459478.968378324"/>
    <n v="22.461577956574502"/>
    <n v="1.2406324347622599"/>
    <n v="0.72883490345778101"/>
    <n v="8"/>
    <n v="53.403316692345498"/>
    <n v="322573.27595863101"/>
    <x v="3"/>
  </r>
  <r>
    <d v="2023-09-17T00:00:00"/>
    <x v="1"/>
    <x v="2"/>
    <x v="2"/>
    <s v="Critical"/>
    <n v="13.809424180162001"/>
    <n v="1452.8409891567801"/>
    <n v="1294.2983429690801"/>
    <n v="7.6878483000648403"/>
    <x v="2"/>
    <n v="1777.3947211632801"/>
    <n v="388725.27374383301"/>
    <n v="335474.17121768498"/>
    <n v="27.593228156387202"/>
    <n v="0.78104130545961903"/>
    <n v="1.30827198712154"/>
    <n v="8"/>
    <n v="76.709326790959196"/>
    <n v="-53251.102526148024"/>
    <x v="3"/>
  </r>
  <r>
    <d v="2023-09-24T00:00:00"/>
    <x v="0"/>
    <x v="4"/>
    <x v="2"/>
    <s v="Critical"/>
    <n v="22.556629753062602"/>
    <n v="2885.8972286182802"/>
    <n v="1917.8522554036599"/>
    <n v="11.271825188553301"/>
    <x v="0"/>
    <n v="63.671759002141002"/>
    <n v="59892.642031839598"/>
    <n v="897812.17084715003"/>
    <n v="52.935693843660303"/>
    <n v="0.31954509932689901"/>
    <n v="1.49240717761535"/>
    <n v="6"/>
    <n v="87.426494834960707"/>
    <n v="837919.52881531045"/>
    <x v="3"/>
  </r>
  <r>
    <d v="2023-10-01T00:00:00"/>
    <x v="1"/>
    <x v="0"/>
    <x v="1"/>
    <s v="Fair"/>
    <n v="14.1259986166434"/>
    <n v="2128.5542982881602"/>
    <n v="1631.9500449854299"/>
    <n v="6.32668966091616"/>
    <x v="2"/>
    <n v="102.646971123575"/>
    <n v="296275.26710817899"/>
    <n v="179834.911233194"/>
    <n v="54.587152372911603"/>
    <n v="0.13948848215573401"/>
    <n v="1.3790599321003201"/>
    <n v="3"/>
    <n v="89.5747780629044"/>
    <n v="-116440.35587498499"/>
    <x v="4"/>
  </r>
  <r>
    <d v="2023-10-08T00:00:00"/>
    <x v="0"/>
    <x v="4"/>
    <x v="2"/>
    <s v="Good"/>
    <n v="15.837812763379"/>
    <n v="1753.7542964525501"/>
    <n v="1136.56771353402"/>
    <n v="9.1143803856501293"/>
    <x v="1"/>
    <n v="1929.1758831597499"/>
    <n v="129288.906306385"/>
    <n v="561188.71496189001"/>
    <n v="24.094609720391301"/>
    <n v="0.25228965059501701"/>
    <n v="1.07478715552747"/>
    <n v="2"/>
    <n v="58.375296780880099"/>
    <n v="431899.80865550501"/>
    <x v="4"/>
  </r>
  <r>
    <d v="2023-10-15T00:00:00"/>
    <x v="2"/>
    <x v="4"/>
    <x v="1"/>
    <s v="Good"/>
    <n v="17.960849211891102"/>
    <n v="2177.9677454323901"/>
    <n v="1051.87120681803"/>
    <n v="6.8270847215837804"/>
    <x v="1"/>
    <n v="170.30865501244"/>
    <n v="481118.15873694699"/>
    <n v="622972.221503573"/>
    <n v="68.937295916975899"/>
    <n v="1.42758685786413"/>
    <n v="1.1885825608010201"/>
    <n v="5"/>
    <n v="80.440319843679205"/>
    <n v="141854.06276662601"/>
    <x v="4"/>
  </r>
  <r>
    <d v="2023-10-22T00:00:00"/>
    <x v="2"/>
    <x v="2"/>
    <x v="3"/>
    <s v="Fair"/>
    <n v="17.3222423550903"/>
    <n v="1289.6560045528799"/>
    <n v="171.05280075103599"/>
    <n v="13.501917010287601"/>
    <x v="3"/>
    <n v="56.716866552850398"/>
    <n v="314607.18991348398"/>
    <n v="578994.63698862097"/>
    <n v="14.761651509962"/>
    <n v="0.162782809106752"/>
    <n v="0.84877067325255895"/>
    <n v="6"/>
    <n v="70.942075942182996"/>
    <n v="264387.447075137"/>
    <x v="4"/>
  </r>
  <r>
    <d v="2023-10-29T00:00:00"/>
    <x v="2"/>
    <x v="4"/>
    <x v="1"/>
    <s v="Critical"/>
    <n v="17.660456126022002"/>
    <n v="1039.7116010417001"/>
    <n v="1546.2406836081"/>
    <n v="13.7517332998633"/>
    <x v="1"/>
    <n v="1327.72867436713"/>
    <n v="127968.93887170999"/>
    <n v="872298.01662313601"/>
    <n v="69.845365680461001"/>
    <n v="0.20266397711901199"/>
    <n v="0.87156719380087799"/>
    <n v="8"/>
    <n v="66.983611827200605"/>
    <n v="744329.07775142603"/>
    <x v="4"/>
  </r>
  <r>
    <d v="2023-11-05T00:00:00"/>
    <x v="1"/>
    <x v="3"/>
    <x v="0"/>
    <s v="Fair"/>
    <n v="13.8549696034181"/>
    <n v="2995.63859170571"/>
    <n v="106.065316089288"/>
    <n v="10.3407922358807"/>
    <x v="0"/>
    <n v="1136.0238791955101"/>
    <n v="335206.40823161398"/>
    <n v="804884.58579782501"/>
    <n v="54.462497022121603"/>
    <n v="0.40847013637914897"/>
    <n v="1.1993157504559899"/>
    <n v="3"/>
    <n v="79.312773774012001"/>
    <n v="469678.17756621103"/>
    <x v="5"/>
  </r>
  <r>
    <d v="2023-11-12T00:00:00"/>
    <x v="2"/>
    <x v="3"/>
    <x v="0"/>
    <s v="Critical"/>
    <n v="19.766381479642799"/>
    <n v="2796.7697609474899"/>
    <n v="1158.93436825959"/>
    <n v="8.2797180543698694"/>
    <x v="0"/>
    <n v="144.14248396799101"/>
    <n v="339022.53123664699"/>
    <n v="246452.33567774901"/>
    <n v="27.241212428666"/>
    <n v="0.189899445082333"/>
    <n v="0.834661090176822"/>
    <n v="1"/>
    <n v="85.243370552043402"/>
    <n v="-92570.195558897976"/>
    <x v="5"/>
  </r>
  <r>
    <d v="2023-11-19T00:00:00"/>
    <x v="1"/>
    <x v="3"/>
    <x v="2"/>
    <s v="Critical"/>
    <n v="10.575691993164099"/>
    <n v="505.522874263939"/>
    <n v="1414.1301632714501"/>
    <n v="7.3960985099067296"/>
    <x v="0"/>
    <n v="972.16650462780694"/>
    <n v="311277.92494785303"/>
    <n v="646231.10569104203"/>
    <n v="22.940680618546502"/>
    <n v="0.80454403552196996"/>
    <n v="0.93178868870444298"/>
    <n v="8"/>
    <n v="52.302042103205899"/>
    <n v="334953.180743189"/>
    <x v="5"/>
  </r>
  <r>
    <d v="2023-11-26T00:00:00"/>
    <x v="4"/>
    <x v="2"/>
    <x v="1"/>
    <s v="Fair"/>
    <n v="21.300251695119702"/>
    <n v="1017.58035422912"/>
    <n v="1749.5396139104801"/>
    <n v="12.967371466983"/>
    <x v="0"/>
    <n v="1065.4961732484301"/>
    <n v="390484.46137112402"/>
    <n v="324155.512482727"/>
    <n v="42.916542654466802"/>
    <n v="0.29591786049989"/>
    <n v="1.0191201346385801"/>
    <n v="3"/>
    <n v="87.458906141051102"/>
    <n v="-66328.948888397019"/>
    <x v="5"/>
  </r>
  <r>
    <d v="2023-12-03T00:00:00"/>
    <x v="0"/>
    <x v="4"/>
    <x v="2"/>
    <s v="Critical"/>
    <n v="19.4186309339361"/>
    <n v="772.20168435001597"/>
    <n v="115.898371217898"/>
    <n v="6.8103371544461799"/>
    <x v="1"/>
    <n v="238.21388291086299"/>
    <n v="209284.248182771"/>
    <n v="90370.343254001404"/>
    <n v="61.054435614536501"/>
    <n v="0.50930914680111095"/>
    <n v="0.61161057848329103"/>
    <n v="7"/>
    <n v="98.682268582322095"/>
    <n v="-118913.9049287696"/>
    <x v="6"/>
  </r>
  <r>
    <d v="2023-12-10T00:00:00"/>
    <x v="0"/>
    <x v="4"/>
    <x v="2"/>
    <s v="Critical"/>
    <n v="16.395409359889001"/>
    <n v="2484.69003547071"/>
    <n v="394.95200823193699"/>
    <n v="14.7180876805528"/>
    <x v="2"/>
    <n v="679.60619062051001"/>
    <n v="286501.68470700498"/>
    <n v="78002.091057684607"/>
    <n v="55.289635895047901"/>
    <n v="0.79853775316384701"/>
    <n v="1.06883231311879"/>
    <n v="2"/>
    <n v="52.057366367802899"/>
    <n v="-208499.59364932036"/>
    <x v="6"/>
  </r>
  <r>
    <d v="2023-12-17T00:00:00"/>
    <x v="0"/>
    <x v="3"/>
    <x v="1"/>
    <s v="Fair"/>
    <n v="18.009203658591399"/>
    <n v="2805.8820531020601"/>
    <n v="1873.5874805890901"/>
    <n v="5.0475649787940799"/>
    <x v="1"/>
    <n v="753.69026782595597"/>
    <n v="47274.129663585598"/>
    <n v="904395.38612650102"/>
    <n v="27.677667457816899"/>
    <n v="0.97668761034448803"/>
    <n v="0.94283008348559405"/>
    <n v="9"/>
    <n v="93.6660180679403"/>
    <n v="857121.25646291545"/>
    <x v="6"/>
  </r>
  <r>
    <d v="2023-12-24T00:00:00"/>
    <x v="1"/>
    <x v="2"/>
    <x v="1"/>
    <s v="Fair"/>
    <n v="19.137796121776599"/>
    <n v="1706.5732479814201"/>
    <n v="359.17892922217698"/>
    <n v="13.4822518824217"/>
    <x v="0"/>
    <n v="1196.61894231214"/>
    <n v="141697.526498391"/>
    <n v="711236.90053539595"/>
    <n v="57.495328475054301"/>
    <n v="0.99928630189038703"/>
    <n v="0.72521543000625199"/>
    <n v="2"/>
    <n v="62.840666598203001"/>
    <n v="569539.37403700501"/>
    <x v="6"/>
  </r>
  <r>
    <d v="2023-12-31T00:00:00"/>
    <x v="2"/>
    <x v="3"/>
    <x v="1"/>
    <s v="Critical"/>
    <n v="15.343008892493"/>
    <n v="2089.9818692175199"/>
    <n v="1399.9534038116899"/>
    <n v="12.198186132193999"/>
    <x v="0"/>
    <n v="193.747899544619"/>
    <n v="269586.63334405603"/>
    <n v="679084.172115364"/>
    <n v="59.781180977626803"/>
    <n v="0.82001194923111997"/>
    <n v="0.79298059378462504"/>
    <n v="2"/>
    <n v="56.802164051218199"/>
    <n v="409497.53877130797"/>
    <x v="6"/>
  </r>
  <r>
    <d v="2024-01-07T00:00:00"/>
    <x v="2"/>
    <x v="0"/>
    <x v="0"/>
    <s v="Fair"/>
    <n v="10.101534498386201"/>
    <n v="1132.5113685793101"/>
    <n v="1227.44424836249"/>
    <n v="11.6258236967826"/>
    <x v="1"/>
    <n v="781.22997878305796"/>
    <n v="84033.786284466594"/>
    <n v="667957.22957202594"/>
    <n v="24.3581180178093"/>
    <n v="0.75224749934818802"/>
    <n v="0.750478584226701"/>
    <n v="9"/>
    <n v="87.9231423271804"/>
    <n v="583923.44328755932"/>
    <x v="7"/>
  </r>
  <r>
    <d v="2024-01-14T00:00:00"/>
    <x v="0"/>
    <x v="2"/>
    <x v="0"/>
    <s v="Good"/>
    <n v="23.676825940553002"/>
    <n v="552.08746221519505"/>
    <n v="1761.35881214448"/>
    <n v="14.303612376945599"/>
    <x v="2"/>
    <n v="1289.02557679816"/>
    <n v="185366.61602085401"/>
    <n v="807337.75549763697"/>
    <n v="15.494800121910099"/>
    <n v="1.3016083578014099"/>
    <n v="0.62746660016461597"/>
    <n v="8"/>
    <n v="74.931891753901496"/>
    <n v="621971.13947678299"/>
    <x v="7"/>
  </r>
  <r>
    <d v="2024-01-21T00:00:00"/>
    <x v="2"/>
    <x v="3"/>
    <x v="2"/>
    <s v="Good"/>
    <n v="22.971721281901399"/>
    <n v="1222.7750060047899"/>
    <n v="503.90683151070402"/>
    <n v="8.11929725726438"/>
    <x v="0"/>
    <n v="191.227968731987"/>
    <n v="143313.31114801101"/>
    <n v="635177.19266350102"/>
    <n v="63.176384624473499"/>
    <n v="1.4748417844880399"/>
    <n v="0.61070440951404403"/>
    <n v="5"/>
    <n v="97.261637203364998"/>
    <n v="491863.88151549001"/>
    <x v="7"/>
  </r>
  <r>
    <d v="2024-01-28T00:00:00"/>
    <x v="1"/>
    <x v="3"/>
    <x v="2"/>
    <s v="Good"/>
    <n v="17.629408517751902"/>
    <n v="981.66024277667498"/>
    <n v="616.43913641408506"/>
    <n v="13.6960445493077"/>
    <x v="0"/>
    <n v="1688.50560653255"/>
    <n v="271016.15608461399"/>
    <n v="423421.48231746798"/>
    <n v="51.446876882184199"/>
    <n v="0.858872098034971"/>
    <n v="1.01317011135809"/>
    <n v="9"/>
    <n v="72.331637759957601"/>
    <n v="152405.32623285399"/>
    <x v="7"/>
  </r>
  <r>
    <d v="2024-02-04T00:00:00"/>
    <x v="0"/>
    <x v="3"/>
    <x v="2"/>
    <s v="Critical"/>
    <n v="16.8263599506469"/>
    <n v="2409.9447552803099"/>
    <n v="1873.13482932445"/>
    <n v="10.2256071377577"/>
    <x v="1"/>
    <n v="317.07779982217198"/>
    <n v="338407.67637096602"/>
    <n v="364598.69579707203"/>
    <n v="55.170551312411902"/>
    <n v="0.173571791446473"/>
    <n v="1.21495436727529"/>
    <n v="2"/>
    <n v="87.1304796031759"/>
    <n v="26191.01942610601"/>
    <x v="8"/>
  </r>
  <r>
    <d v="2024-02-11T00:00:00"/>
    <x v="1"/>
    <x v="1"/>
    <x v="2"/>
    <s v="None"/>
    <n v="17.965549864137"/>
    <n v="695.172290690522"/>
    <n v="743.254620758741"/>
    <n v="6.2457065563637704"/>
    <x v="2"/>
    <n v="1076.9482872287999"/>
    <n v="453696.31266838399"/>
    <n v="399582.70686189301"/>
    <n v="18.743447573390601"/>
    <n v="0.29925911524578103"/>
    <n v="0.76655836942104405"/>
    <n v="3"/>
    <n v="55.325850759237298"/>
    <n v="-54113.605806490988"/>
    <x v="8"/>
  </r>
  <r>
    <d v="2024-02-18T00:00:00"/>
    <x v="0"/>
    <x v="2"/>
    <x v="2"/>
    <s v="Critical"/>
    <n v="13.4724605179312"/>
    <n v="2525.6921452084698"/>
    <n v="1031.4793161473599"/>
    <n v="10.4120411705044"/>
    <x v="1"/>
    <n v="677.12482230318199"/>
    <n v="429946.10344581102"/>
    <n v="926232.07048535498"/>
    <n v="33.734770330334598"/>
    <n v="0.16620862838650799"/>
    <n v="0.880123664130945"/>
    <n v="7"/>
    <n v="70.626307547093703"/>
    <n v="496285.96703954396"/>
    <x v="8"/>
  </r>
  <r>
    <d v="2024-02-25T00:00:00"/>
    <x v="3"/>
    <x v="4"/>
    <x v="2"/>
    <s v="Good"/>
    <n v="14.732268922367201"/>
    <n v="2003.0297046964899"/>
    <n v="207.25038678455701"/>
    <n v="9.0475669424611898"/>
    <x v="1"/>
    <n v="1058.8077780666899"/>
    <n v="168796.145178429"/>
    <n v="869906.43857656198"/>
    <n v="23.319727684974001"/>
    <n v="0.29083997741746698"/>
    <n v="0.81718953519760096"/>
    <n v="6"/>
    <n v="59.422316771666402"/>
    <n v="701110.29339813301"/>
    <x v="8"/>
  </r>
  <r>
    <d v="2024-03-03T00:00:00"/>
    <x v="1"/>
    <x v="4"/>
    <x v="1"/>
    <s v="Critical"/>
    <n v="11.328319035113299"/>
    <n v="1928.8659292105001"/>
    <n v="375.40659942674199"/>
    <n v="8.3527829271447693"/>
    <x v="1"/>
    <n v="674.91393349236296"/>
    <n v="270043.01890692301"/>
    <n v="930721.05965049996"/>
    <n v="38.969982280784997"/>
    <n v="1.2524133390013401"/>
    <n v="0.69265574214677395"/>
    <n v="1"/>
    <n v="87.580084335724194"/>
    <n v="660678.04074357694"/>
    <x v="9"/>
  </r>
  <r>
    <d v="2024-03-10T00:00:00"/>
    <x v="1"/>
    <x v="2"/>
    <x v="1"/>
    <s v="Good"/>
    <n v="10.1194199767494"/>
    <n v="804.19793197505896"/>
    <n v="1554.14570668026"/>
    <n v="12.327249675295899"/>
    <x v="1"/>
    <n v="1097.52931062261"/>
    <n v="279928.460270499"/>
    <n v="948220.21711243398"/>
    <n v="50.485720402716197"/>
    <n v="0.16048547995126899"/>
    <n v="0.78073154965178204"/>
    <n v="7"/>
    <n v="63.2906353870519"/>
    <n v="668291.75684193498"/>
    <x v="9"/>
  </r>
  <r>
    <d v="2024-03-17T00:00:00"/>
    <x v="4"/>
    <x v="3"/>
    <x v="0"/>
    <s v="Good"/>
    <n v="15.7602031614677"/>
    <n v="2119.9817963220798"/>
    <n v="1398.56447742053"/>
    <n v="14.056710792543599"/>
    <x v="0"/>
    <n v="1307.9166082454601"/>
    <n v="372528.27220452402"/>
    <n v="941283.45095668605"/>
    <n v="20.227561727736202"/>
    <n v="0.88404204458634505"/>
    <n v="0.69962240852320701"/>
    <n v="1"/>
    <n v="51.6960137552445"/>
    <n v="568755.17875216203"/>
    <x v="9"/>
  </r>
  <r>
    <d v="2024-03-24T00:00:00"/>
    <x v="4"/>
    <x v="4"/>
    <x v="2"/>
    <s v="Critical"/>
    <n v="15.134076662818201"/>
    <n v="1590.55007531355"/>
    <n v="830.88373848923902"/>
    <n v="5.8548732498644398"/>
    <x v="2"/>
    <n v="274.710886225016"/>
    <n v="288765.90520876698"/>
    <n v="831007.95794652204"/>
    <n v="67.504532339168094"/>
    <n v="0.57324111690880097"/>
    <n v="1.1882093018047799"/>
    <n v="7"/>
    <n v="97.1582959038723"/>
    <n v="542242.052737755"/>
    <x v="9"/>
  </r>
  <r>
    <d v="2024-03-31T00:00:00"/>
    <x v="1"/>
    <x v="2"/>
    <x v="1"/>
    <s v="Critical"/>
    <n v="14.771158898154299"/>
    <n v="641.72536164220901"/>
    <n v="1465.07331609125"/>
    <n v="14.3073520331378"/>
    <x v="0"/>
    <n v="566.78099911245897"/>
    <n v="417218.19394868001"/>
    <n v="138735.403933956"/>
    <n v="13.527833830741899"/>
    <n v="1.07661284401228"/>
    <n v="1.2099235308821601"/>
    <n v="2"/>
    <n v="62.162452469950402"/>
    <n v="-278482.79001472401"/>
    <x v="9"/>
  </r>
  <r>
    <d v="2024-04-07T00:00:00"/>
    <x v="4"/>
    <x v="2"/>
    <x v="1"/>
    <s v="Critical"/>
    <n v="19.180335985768799"/>
    <n v="2836.2523063980698"/>
    <n v="1626.1261158037"/>
    <n v="10.1606847196507"/>
    <x v="1"/>
    <n v="700.14223336033399"/>
    <n v="97084.357770927701"/>
    <n v="321577.69652915897"/>
    <n v="63.604411897356101"/>
    <n v="1.48763849221294"/>
    <n v="1.06802599926012"/>
    <n v="3"/>
    <n v="75.507651210920102"/>
    <n v="224493.33875823126"/>
    <x v="10"/>
  </r>
  <r>
    <d v="2024-04-14T00:00:00"/>
    <x v="0"/>
    <x v="3"/>
    <x v="1"/>
    <s v="None"/>
    <n v="21.1843255363307"/>
    <n v="2108.1549984478402"/>
    <n v="1602.44933978622"/>
    <n v="11.0279491023418"/>
    <x v="2"/>
    <n v="670.12189351389497"/>
    <n v="307608.35285132099"/>
    <n v="578222.365818689"/>
    <n v="22.9384645205784"/>
    <n v="1.3290428973935799"/>
    <n v="1.3901105841100601"/>
    <n v="1"/>
    <n v="85.711194193457601"/>
    <n v="270614.01296736801"/>
    <x v="10"/>
  </r>
  <r>
    <d v="2024-04-21T00:00:00"/>
    <x v="1"/>
    <x v="1"/>
    <x v="2"/>
    <s v="Fair"/>
    <n v="13.536342768597599"/>
    <n v="2367.4736436850999"/>
    <n v="748.62401060839795"/>
    <n v="14.8891423763015"/>
    <x v="2"/>
    <n v="1323.8311455103899"/>
    <n v="105725.79403970001"/>
    <n v="808998.85639714496"/>
    <n v="55.916648490919101"/>
    <n v="0.78393027247051805"/>
    <n v="0.76713736553087197"/>
    <n v="6"/>
    <n v="80.860512942305107"/>
    <n v="703273.06235744501"/>
    <x v="10"/>
  </r>
  <r>
    <d v="2024-04-28T00:00:00"/>
    <x v="4"/>
    <x v="2"/>
    <x v="0"/>
    <s v="Good"/>
    <n v="14.885213550049601"/>
    <n v="2622.3590549320702"/>
    <n v="1137.00511883339"/>
    <n v="10.5504576707566"/>
    <x v="2"/>
    <n v="1619.07006944164"/>
    <n v="252698.06935296999"/>
    <n v="852699.19715184101"/>
    <n v="15.6234233205985"/>
    <n v="0.99374850782992097"/>
    <n v="0.50304113536171202"/>
    <n v="6"/>
    <n v="51.374880355439203"/>
    <n v="600001.12779887102"/>
    <x v="10"/>
  </r>
  <r>
    <d v="2024-05-05T00:00:00"/>
    <x v="4"/>
    <x v="4"/>
    <x v="2"/>
    <s v="Fair"/>
    <n v="18.4628859640836"/>
    <n v="1993.4689903585299"/>
    <n v="1658.7758635463299"/>
    <n v="10.988230780065599"/>
    <x v="2"/>
    <n v="1221.2975679424001"/>
    <n v="166656.51968506601"/>
    <n v="365248.413166649"/>
    <n v="13.746759566259099"/>
    <n v="1.3346892152074601"/>
    <n v="1.2968201311990299"/>
    <n v="2"/>
    <n v="93.668361245970004"/>
    <n v="198591.89348158299"/>
    <x v="11"/>
  </r>
  <r>
    <d v="2024-05-12T00:00:00"/>
    <x v="2"/>
    <x v="4"/>
    <x v="0"/>
    <s v="Fair"/>
    <n v="12.8794095834968"/>
    <n v="1917.38835352208"/>
    <n v="1754.5342449334"/>
    <n v="7.8486469765428204"/>
    <x v="1"/>
    <n v="1606.91191650565"/>
    <n v="31234.6326112354"/>
    <n v="512562.68932246201"/>
    <n v="51.093509435377399"/>
    <n v="0.81166579615538803"/>
    <n v="0.59297313250078798"/>
    <n v="9"/>
    <n v="72.650933877286306"/>
    <n v="481328.05671122659"/>
    <x v="11"/>
  </r>
  <r>
    <d v="2024-05-19T00:00:00"/>
    <x v="2"/>
    <x v="2"/>
    <x v="3"/>
    <s v="Critical"/>
    <n v="22.851506112280401"/>
    <n v="1893.9627404253599"/>
    <n v="1684.1732794776301"/>
    <n v="10.488681869838601"/>
    <x v="1"/>
    <n v="1388.69078614618"/>
    <n v="245379.19076838999"/>
    <n v="53004.122792666698"/>
    <n v="62.912997326310297"/>
    <n v="0.72937262965983096"/>
    <n v="0.52417725799579995"/>
    <n v="2"/>
    <n v="68.058117845100497"/>
    <n v="-192375.0679757233"/>
    <x v="11"/>
  </r>
  <r>
    <d v="2024-05-26T00:00:00"/>
    <x v="2"/>
    <x v="4"/>
    <x v="0"/>
    <s v="Fair"/>
    <n v="12.872824929413399"/>
    <n v="1839.4086442949599"/>
    <n v="1495.9714009162201"/>
    <n v="9.0873543177540999"/>
    <x v="2"/>
    <n v="654.34012382843503"/>
    <n v="357112.74608297599"/>
    <n v="123928.307788374"/>
    <n v="44.499876767946901"/>
    <n v="1.0945097936157699"/>
    <n v="1.2709677137456901"/>
    <n v="3"/>
    <n v="83.118213264773502"/>
    <n v="-233184.43829460198"/>
    <x v="11"/>
  </r>
  <r>
    <d v="2024-06-02T00:00:00"/>
    <x v="1"/>
    <x v="2"/>
    <x v="1"/>
    <s v="Critical"/>
    <n v="15.7156622720108"/>
    <n v="1246.72067073738"/>
    <n v="580.86646662006297"/>
    <n v="13.0954106800445"/>
    <x v="2"/>
    <n v="1679.9199702778701"/>
    <n v="69594.907575939695"/>
    <n v="104629.016758137"/>
    <n v="39.475196011880001"/>
    <n v="0.37275278509901599"/>
    <n v="0.98501855573500097"/>
    <n v="5"/>
    <n v="80.3755579520233"/>
    <n v="35034.10918219731"/>
    <x v="0"/>
  </r>
  <r>
    <d v="2024-06-09T00:00:00"/>
    <x v="0"/>
    <x v="1"/>
    <x v="2"/>
    <s v="Fair"/>
    <n v="15.699042825263801"/>
    <n v="1296.3652122292001"/>
    <n v="1984.15756215281"/>
    <n v="14.671143324863699"/>
    <x v="0"/>
    <n v="1200.7244361962901"/>
    <n v="426346.00375712401"/>
    <n v="988784.95433050301"/>
    <n v="48.356836159029598"/>
    <n v="0.73768418568456395"/>
    <n v="0.88115708697433803"/>
    <n v="2"/>
    <n v="50.041311498506403"/>
    <n v="562438.95057337894"/>
    <x v="0"/>
  </r>
  <r>
    <d v="2024-06-16T00:00:00"/>
    <x v="0"/>
    <x v="4"/>
    <x v="0"/>
    <s v="Critical"/>
    <n v="14.225111980873899"/>
    <n v="936.97914741849695"/>
    <n v="1977.29770143165"/>
    <n v="9.1963569275504895"/>
    <x v="0"/>
    <n v="773.44248929957701"/>
    <n v="365582.98716784298"/>
    <n v="612500.47479070304"/>
    <n v="68.873231314669098"/>
    <n v="0.17458764391612799"/>
    <n v="0.68614684738905096"/>
    <n v="5"/>
    <n v="55.096704987497397"/>
    <n v="246917.48762286006"/>
    <x v="0"/>
  </r>
  <r>
    <d v="2024-06-23T00:00:00"/>
    <x v="2"/>
    <x v="4"/>
    <x v="2"/>
    <s v="Fair"/>
    <n v="17.856704509268699"/>
    <n v="2488.1341218595699"/>
    <n v="759.12478649323202"/>
    <n v="13.8634928640551"/>
    <x v="2"/>
    <n v="1140.31579201502"/>
    <n v="199464.54362750601"/>
    <n v="141484.01101055101"/>
    <n v="51.264358501260901"/>
    <n v="0.33855832372390798"/>
    <n v="0.88002262155255395"/>
    <n v="2"/>
    <n v="97.783675354924995"/>
    <n v="-57980.532616954995"/>
    <x v="0"/>
  </r>
  <r>
    <d v="2024-06-30T00:00:00"/>
    <x v="3"/>
    <x v="4"/>
    <x v="0"/>
    <s v="Critical"/>
    <n v="21.984801081274"/>
    <n v="1515.24946420007"/>
    <n v="1110.7456050682299"/>
    <n v="11.4545008876618"/>
    <x v="0"/>
    <n v="1336.5644837233799"/>
    <n v="271889.60936052201"/>
    <n v="309050.80198282498"/>
    <n v="65.824465169450605"/>
    <n v="1.14494563100188"/>
    <n v="1.3667094242704401"/>
    <n v="4"/>
    <n v="86.174878869565106"/>
    <n v="37161.192622302973"/>
    <x v="0"/>
  </r>
  <r>
    <d v="2023-06-04T00:00:00"/>
    <x v="0"/>
    <x v="3"/>
    <x v="0"/>
    <s v="Critical"/>
    <n v="21.1264465677305"/>
    <n v="1119.07846845118"/>
    <n v="1600.2752741540301"/>
    <n v="6.5610583686103796"/>
    <x v="0"/>
    <n v="1991.56725544912"/>
    <n v="433615.09560717002"/>
    <n v="630070.00582119799"/>
    <n v="70.5359929512409"/>
    <n v="1.45217529183748"/>
    <n v="1.3245642074871999"/>
    <n v="3"/>
    <n v="58.025232887609"/>
    <n v="196454.91021402797"/>
    <x v="0"/>
  </r>
  <r>
    <d v="2023-06-11T00:00:00"/>
    <x v="3"/>
    <x v="2"/>
    <x v="0"/>
    <s v="Fair"/>
    <n v="11.1841507150622"/>
    <n v="1379.27573466693"/>
    <n v="342.53849487644601"/>
    <n v="10.028590138378201"/>
    <x v="0"/>
    <n v="359.67436332309597"/>
    <n v="465194.60313736199"/>
    <n v="97344.438526058497"/>
    <n v="47.140403482367297"/>
    <n v="1.1471568079857799"/>
    <n v="1.33878519122627"/>
    <n v="2"/>
    <n v="74.660705551233093"/>
    <n v="-367850.16461130348"/>
    <x v="0"/>
  </r>
  <r>
    <d v="2023-06-18T00:00:00"/>
    <x v="4"/>
    <x v="2"/>
    <x v="1"/>
    <s v="Critical"/>
    <n v="11.6738533315593"/>
    <n v="1198.46420386966"/>
    <n v="1112.62960503251"/>
    <n v="8.8549344753867292"/>
    <x v="0"/>
    <n v="1114.86015794369"/>
    <n v="302717.51721130498"/>
    <n v="842140.76224381104"/>
    <n v="50.088863325392801"/>
    <n v="1.15253986486863"/>
    <n v="0.68963071531875797"/>
    <n v="1"/>
    <n v="76.356578714282506"/>
    <n v="539423.24503250606"/>
    <x v="0"/>
  </r>
  <r>
    <d v="2023-06-25T00:00:00"/>
    <x v="2"/>
    <x v="4"/>
    <x v="0"/>
    <s v="Fair"/>
    <n v="12.2141049233903"/>
    <n v="1818.4500456558901"/>
    <n v="1411.0995981137901"/>
    <n v="6.0214086153958597"/>
    <x v="2"/>
    <n v="1199.57356733034"/>
    <n v="17420.832793835201"/>
    <n v="162718.24127901299"/>
    <n v="26.393903466304099"/>
    <n v="0.49974800613419901"/>
    <n v="1.05145770237839"/>
    <n v="2"/>
    <n v="85.609617486132194"/>
    <n v="145297.40848517779"/>
    <x v="0"/>
  </r>
  <r>
    <d v="2023-07-02T00:00:00"/>
    <x v="4"/>
    <x v="0"/>
    <x v="0"/>
    <s v="Good"/>
    <n v="22.405562410226398"/>
    <n v="2066.5264039123099"/>
    <n v="1928.39690966383"/>
    <n v="12.1845598854239"/>
    <x v="1"/>
    <n v="155.35849021446501"/>
    <n v="30291.219549404399"/>
    <n v="103514.47568786801"/>
    <n v="28.453050775457399"/>
    <n v="1.2108072040537301"/>
    <n v="0.74121792692561905"/>
    <n v="8"/>
    <n v="79.733508273947294"/>
    <n v="73223.256138463606"/>
    <x v="1"/>
  </r>
  <r>
    <d v="2023-07-09T00:00:00"/>
    <x v="4"/>
    <x v="4"/>
    <x v="1"/>
    <s v="Good"/>
    <n v="19.204177785534601"/>
    <n v="575.72896899586203"/>
    <n v="946.02750348765505"/>
    <n v="9.3111622917543606"/>
    <x v="0"/>
    <n v="491.68250250887002"/>
    <n v="294475.96931726998"/>
    <n v="511292.454964998"/>
    <n v="63.249075948602602"/>
    <n v="0.62756566447751405"/>
    <n v="1.36039245342863"/>
    <n v="3"/>
    <n v="52.3934601303107"/>
    <n v="216816.48564772803"/>
    <x v="1"/>
  </r>
  <r>
    <d v="2023-07-16T00:00:00"/>
    <x v="1"/>
    <x v="3"/>
    <x v="1"/>
    <s v="Fair"/>
    <n v="18.857621177494099"/>
    <n v="2614.2400951262998"/>
    <n v="713.84316390703998"/>
    <n v="13.4553974589478"/>
    <x v="0"/>
    <n v="1243.6050993978999"/>
    <n v="143485.23110639601"/>
    <n v="839131.56641104096"/>
    <n v="34.325583015074002"/>
    <n v="0.70678091811932597"/>
    <n v="1.2096461999434001"/>
    <n v="6"/>
    <n v="91.126104540104393"/>
    <n v="695646.33530464489"/>
    <x v="1"/>
  </r>
  <r>
    <d v="2023-07-23T00:00:00"/>
    <x v="4"/>
    <x v="4"/>
    <x v="1"/>
    <s v="Fair"/>
    <n v="21.788240609829302"/>
    <n v="862.41730585717096"/>
    <n v="1261.8454906150801"/>
    <n v="14.4591434289165"/>
    <x v="0"/>
    <n v="852.84250465596097"/>
    <n v="300069.88943929999"/>
    <n v="424171.27757834998"/>
    <n v="38.245835433303498"/>
    <n v="1.3230418733309199"/>
    <n v="1.4253196060737101"/>
    <n v="6"/>
    <n v="98.170064122294605"/>
    <n v="124101.38813904999"/>
    <x v="1"/>
  </r>
  <r>
    <d v="2023-07-30T00:00:00"/>
    <x v="4"/>
    <x v="2"/>
    <x v="3"/>
    <s v="Fair"/>
    <n v="21.982196812636602"/>
    <n v="837.061999467031"/>
    <n v="271.353597445226"/>
    <n v="6.8821302262899202"/>
    <x v="2"/>
    <n v="1987.6060091429899"/>
    <n v="246400.98995808"/>
    <n v="193587.93886730599"/>
    <n v="38.222616005574302"/>
    <n v="1.13452963400016"/>
    <n v="0.54500271269355705"/>
    <n v="5"/>
    <n v="84.157912335935805"/>
    <n v="-52813.05109077401"/>
    <x v="1"/>
  </r>
  <r>
    <d v="2023-08-06T00:00:00"/>
    <x v="0"/>
    <x v="3"/>
    <x v="1"/>
    <s v="Fair"/>
    <n v="12.3584037915153"/>
    <n v="515.60085015591096"/>
    <n v="1911.44047470637"/>
    <n v="9.7077671903688607"/>
    <x v="2"/>
    <n v="1625.85347299112"/>
    <n v="418794.22603039199"/>
    <n v="227788.18335293501"/>
    <n v="65.484316376755004"/>
    <n v="0.21100158371448799"/>
    <n v="0.75914112080989504"/>
    <n v="6"/>
    <n v="65.306102473783298"/>
    <n v="-191006.04267745698"/>
    <x v="2"/>
  </r>
  <r>
    <d v="2023-08-13T00:00:00"/>
    <x v="0"/>
    <x v="1"/>
    <x v="0"/>
    <s v="Fair"/>
    <n v="11.005796903406999"/>
    <n v="2316.2981073748801"/>
    <n v="199.398036598803"/>
    <n v="14.613494930248301"/>
    <x v="2"/>
    <n v="1253.50300636826"/>
    <n v="186876.119489984"/>
    <n v="585509.54339207697"/>
    <n v="57.966859802479199"/>
    <n v="1.3748426448945299"/>
    <n v="1.46692756612544"/>
    <n v="8"/>
    <n v="72.673011740761794"/>
    <n v="398633.42390209297"/>
    <x v="2"/>
  </r>
  <r>
    <d v="2023-08-20T00:00:00"/>
    <x v="2"/>
    <x v="1"/>
    <x v="1"/>
    <s v="Critical"/>
    <n v="11.393050602609099"/>
    <n v="2630.06250068077"/>
    <n v="1487.8681771925401"/>
    <n v="11.0394120398891"/>
    <x v="2"/>
    <n v="629.248561046806"/>
    <n v="328152.965992757"/>
    <n v="216799.15051092699"/>
    <n v="54.268132991080797"/>
    <n v="1.0206753055968301"/>
    <n v="0.55721857484342097"/>
    <n v="5"/>
    <n v="97.286187945417495"/>
    <n v="-111353.81548183001"/>
    <x v="2"/>
  </r>
  <r>
    <d v="2023-08-27T00:00:00"/>
    <x v="0"/>
    <x v="4"/>
    <x v="2"/>
    <s v="Fair"/>
    <n v="22.569660214560699"/>
    <n v="1882.7711779605399"/>
    <n v="1987.84582500229"/>
    <n v="6.5200079491680398"/>
    <x v="0"/>
    <n v="1565.2837115914199"/>
    <n v="252527.260837346"/>
    <n v="635292.27879442996"/>
    <n v="49.3217449889259"/>
    <n v="0.90682299704059999"/>
    <n v="0.656374113374665"/>
    <n v="1"/>
    <n v="86.903520435379605"/>
    <n v="382765.017957084"/>
    <x v="2"/>
  </r>
  <r>
    <d v="2023-09-03T00:00:00"/>
    <x v="2"/>
    <x v="2"/>
    <x v="0"/>
    <s v="Fair"/>
    <n v="12.1021597147235"/>
    <n v="1381.0631213863301"/>
    <n v="620.44587841324903"/>
    <n v="6.1590869150932201"/>
    <x v="0"/>
    <n v="1242.7139791392201"/>
    <n v="110541.819471667"/>
    <n v="338860.93807570299"/>
    <n v="70.5483792479058"/>
    <n v="1.4863192763775499"/>
    <n v="1.31963715310278"/>
    <n v="2"/>
    <n v="88.906667515179194"/>
    <n v="228319.11860403599"/>
    <x v="3"/>
  </r>
  <r>
    <d v="2023-09-10T00:00:00"/>
    <x v="2"/>
    <x v="2"/>
    <x v="0"/>
    <s v="Good"/>
    <n v="17.020468541616498"/>
    <n v="1845.79309520262"/>
    <n v="471.64048166352097"/>
    <n v="10.231662439278301"/>
    <x v="0"/>
    <n v="1595.9045047887601"/>
    <n v="394476.70181345899"/>
    <n v="174854.69304000301"/>
    <n v="40.768013789436303"/>
    <n v="1.2039318056194399"/>
    <n v="1.29191447825783"/>
    <n v="9"/>
    <n v="86.277971317278897"/>
    <n v="-219622.00877345598"/>
    <x v="3"/>
  </r>
  <r>
    <d v="2023-09-17T00:00:00"/>
    <x v="1"/>
    <x v="4"/>
    <x v="3"/>
    <s v="Fair"/>
    <n v="16.456667992066301"/>
    <n v="2962.22489641126"/>
    <n v="1904.9587757670399"/>
    <n v="5.3376742324300697"/>
    <x v="2"/>
    <n v="1967.22058007531"/>
    <n v="327941.33420267003"/>
    <n v="661234.40146173094"/>
    <n v="54.998407933975798"/>
    <n v="1.2420031433799801"/>
    <n v="1.0852882914729101"/>
    <n v="5"/>
    <n v="59.842582689551897"/>
    <n v="333293.06725906092"/>
    <x v="3"/>
  </r>
  <r>
    <d v="2023-09-24T00:00:00"/>
    <x v="1"/>
    <x v="1"/>
    <x v="0"/>
    <s v="Fair"/>
    <n v="13.7413469341535"/>
    <n v="2630.4198021045399"/>
    <n v="479.04695398110101"/>
    <n v="9.6359641712332795"/>
    <x v="2"/>
    <n v="611.01660946185098"/>
    <n v="393547.10062241898"/>
    <n v="392047.18725883699"/>
    <n v="64.252800004789904"/>
    <n v="0.86421496185963398"/>
    <n v="0.968334307390044"/>
    <n v="5"/>
    <n v="53.4757168589054"/>
    <n v="-1499.913363581989"/>
    <x v="3"/>
  </r>
  <r>
    <d v="2023-10-01T00:00:00"/>
    <x v="2"/>
    <x v="4"/>
    <x v="0"/>
    <s v="Critical"/>
    <n v="14.358497750513701"/>
    <n v="2948.94087576732"/>
    <n v="130.43525477341399"/>
    <n v="12.680611117591599"/>
    <x v="2"/>
    <n v="484.66143464833601"/>
    <n v="449754.35263156099"/>
    <n v="718135.92715145904"/>
    <n v="31.886652547137199"/>
    <n v="1.2737222275045299"/>
    <n v="1.2206229833779301"/>
    <n v="5"/>
    <n v="95.608098050118201"/>
    <n v="268381.57451989804"/>
    <x v="4"/>
  </r>
  <r>
    <d v="2023-10-08T00:00:00"/>
    <x v="4"/>
    <x v="4"/>
    <x v="1"/>
    <s v="Good"/>
    <n v="16.1632712447629"/>
    <n v="2053.5915417317601"/>
    <n v="771.55428163216004"/>
    <n v="8.8822867673881696"/>
    <x v="2"/>
    <n v="1134.9022802832301"/>
    <n v="46252.952529598602"/>
    <n v="412556.85894840298"/>
    <n v="58.905781475691903"/>
    <n v="0.86433625359118404"/>
    <n v="1.0028287096066799"/>
    <n v="9"/>
    <n v="86.115829834209407"/>
    <n v="366303.90641880437"/>
    <x v="4"/>
  </r>
  <r>
    <d v="2023-10-15T00:00:00"/>
    <x v="1"/>
    <x v="2"/>
    <x v="2"/>
    <s v="Good"/>
    <n v="23.559303166068599"/>
    <n v="1695.42630992677"/>
    <n v="482.42476613539998"/>
    <n v="6.1876874199601897"/>
    <x v="1"/>
    <n v="1952.09932035208"/>
    <n v="350518.71039663698"/>
    <n v="225710.06195573599"/>
    <n v="36.215868190037398"/>
    <n v="0.10782357245723199"/>
    <n v="1.24413175640979"/>
    <n v="1"/>
    <n v="65.428309023341995"/>
    <n v="-124808.64844090099"/>
    <x v="4"/>
  </r>
  <r>
    <d v="2023-10-22T00:00:00"/>
    <x v="2"/>
    <x v="3"/>
    <x v="2"/>
    <s v="Good"/>
    <n v="20.321184607048"/>
    <n v="1528.91036177556"/>
    <n v="1590.2232126187901"/>
    <n v="7.5834487776787904"/>
    <x v="0"/>
    <n v="610.05514999724699"/>
    <n v="38713.053817478998"/>
    <n v="582850.03348679503"/>
    <n v="66.519601938399504"/>
    <n v="1.1450469107869701"/>
    <n v="0.92203709649427201"/>
    <n v="3"/>
    <n v="83.452492898796507"/>
    <n v="544136.97966931597"/>
    <x v="4"/>
  </r>
  <r>
    <d v="2023-10-29T00:00:00"/>
    <x v="1"/>
    <x v="4"/>
    <x v="1"/>
    <s v="Good"/>
    <n v="13.003530074335799"/>
    <n v="785.95537696767099"/>
    <n v="283.64838205968601"/>
    <n v="11.285755008885699"/>
    <x v="1"/>
    <n v="1875.88372203625"/>
    <n v="165243.32157790801"/>
    <n v="398367.54843378498"/>
    <n v="51.119256476760903"/>
    <n v="1.2396330488591001"/>
    <n v="0.64796235660447099"/>
    <n v="3"/>
    <n v="76.186251376221193"/>
    <n v="233124.22685587697"/>
    <x v="4"/>
  </r>
  <r>
    <d v="2023-11-05T00:00:00"/>
    <x v="2"/>
    <x v="4"/>
    <x v="2"/>
    <s v="Fair"/>
    <n v="12.6500474857905"/>
    <n v="1183.3873894119699"/>
    <n v="166.28830598102101"/>
    <n v="7.0651419971090803"/>
    <x v="0"/>
    <n v="731.09307710201097"/>
    <n v="52209.274282273102"/>
    <n v="668332.41263981198"/>
    <n v="14.3264101074235"/>
    <n v="1.0177565228413199"/>
    <n v="0.82228381028867104"/>
    <n v="4"/>
    <n v="70.725417762901799"/>
    <n v="616123.13835753885"/>
    <x v="5"/>
  </r>
  <r>
    <d v="2023-11-12T00:00:00"/>
    <x v="4"/>
    <x v="3"/>
    <x v="1"/>
    <s v="Good"/>
    <n v="18.953069444476"/>
    <n v="2757.1671630047599"/>
    <n v="517.082292272877"/>
    <n v="13.9193054732712"/>
    <x v="2"/>
    <n v="414.98120437194598"/>
    <n v="142014.55500017799"/>
    <n v="55399.276630427397"/>
    <n v="32.168144159220397"/>
    <n v="0.62555695417413304"/>
    <n v="0.526681241495083"/>
    <n v="5"/>
    <n v="73.731579449932198"/>
    <n v="-86615.278369750595"/>
    <x v="5"/>
  </r>
  <r>
    <d v="2023-11-19T00:00:00"/>
    <x v="1"/>
    <x v="2"/>
    <x v="2"/>
    <s v="None"/>
    <n v="15.211673725514499"/>
    <n v="1659.06526547676"/>
    <n v="1066.1969374482901"/>
    <n v="5.8352928563348696"/>
    <x v="3"/>
    <n v="922.59908316557596"/>
    <n v="132099.17983027699"/>
    <n v="466311.11365246499"/>
    <n v="12.2375257081142"/>
    <n v="1.1237087168231901"/>
    <n v="1.2229629153856201"/>
    <n v="5"/>
    <n v="90.009678745503095"/>
    <n v="334211.933822188"/>
    <x v="5"/>
  </r>
  <r>
    <d v="2023-11-26T00:00:00"/>
    <x v="2"/>
    <x v="4"/>
    <x v="1"/>
    <s v="Fair"/>
    <n v="11.014823460941701"/>
    <n v="2159.5113443677401"/>
    <n v="877.97018094427801"/>
    <n v="10.516470973370399"/>
    <x v="2"/>
    <n v="66.4318646095291"/>
    <n v="498862.21618340799"/>
    <n v="123072.504871823"/>
    <n v="30.484261006053998"/>
    <n v="1.1341454954952701"/>
    <n v="0.67690252318477895"/>
    <n v="1"/>
    <n v="77.490679500721697"/>
    <n v="-375789.71131158498"/>
    <x v="5"/>
  </r>
  <r>
    <d v="2023-12-03T00:00:00"/>
    <x v="0"/>
    <x v="2"/>
    <x v="2"/>
    <s v="Good"/>
    <n v="20.923359905017101"/>
    <n v="2611.8571374478001"/>
    <n v="1898.1777128476199"/>
    <n v="8.5180047244982298"/>
    <x v="2"/>
    <n v="1876.1856993216199"/>
    <n v="122291.498555996"/>
    <n v="376824.72887313098"/>
    <n v="64.578608340613599"/>
    <n v="0.494147437814556"/>
    <n v="0.50829210622851295"/>
    <n v="8"/>
    <n v="98.019080916544496"/>
    <n v="254533.23031713499"/>
    <x v="6"/>
  </r>
  <r>
    <d v="2023-12-10T00:00:00"/>
    <x v="0"/>
    <x v="3"/>
    <x v="0"/>
    <s v="Critical"/>
    <n v="24.577763902912402"/>
    <n v="2226.1177686542601"/>
    <n v="1462.0182267078301"/>
    <n v="9.6299576438423902"/>
    <x v="0"/>
    <n v="923.87298734909302"/>
    <n v="451062.453894893"/>
    <n v="389497.52169622103"/>
    <n v="41.987895551302501"/>
    <n v="0.50938939047724496"/>
    <n v="1.3820346513517101"/>
    <n v="1"/>
    <n v="76.447126931166196"/>
    <n v="-61564.932198671973"/>
    <x v="6"/>
  </r>
  <r>
    <d v="2023-12-17T00:00:00"/>
    <x v="4"/>
    <x v="1"/>
    <x v="2"/>
    <s v="Critical"/>
    <n v="16.0317558199066"/>
    <n v="2533.5918915826601"/>
    <n v="1352.25811942461"/>
    <n v="5.1571528636575996"/>
    <x v="0"/>
    <n v="1153.06898478273"/>
    <n v="218180.13169591001"/>
    <n v="314320.56659467501"/>
    <n v="13.6734711174238"/>
    <n v="0.246053874761195"/>
    <n v="0.95851137853652602"/>
    <n v="5"/>
    <n v="74.376402855762905"/>
    <n v="96140.434898765001"/>
    <x v="6"/>
  </r>
  <r>
    <d v="2023-12-24T00:00:00"/>
    <x v="1"/>
    <x v="4"/>
    <x v="2"/>
    <s v="Fair"/>
    <n v="20.507120837951199"/>
    <n v="563.64864691411003"/>
    <n v="1207.61596204945"/>
    <n v="12.262333593850199"/>
    <x v="0"/>
    <n v="1735.0579189842699"/>
    <n v="45874.194280788703"/>
    <n v="115044.667418144"/>
    <n v="33.975880192459996"/>
    <n v="0.98624302868930103"/>
    <n v="0.70777823088607195"/>
    <n v="2"/>
    <n v="92.582091742773102"/>
    <n v="69170.473137355293"/>
    <x v="6"/>
  </r>
  <r>
    <d v="2023-12-31T00:00:00"/>
    <x v="1"/>
    <x v="3"/>
    <x v="0"/>
    <s v="Critical"/>
    <n v="19.130540319992601"/>
    <n v="2405.85256351833"/>
    <n v="1942.2570099693301"/>
    <n v="9.3974937914007501"/>
    <x v="0"/>
    <n v="1009.2602484227"/>
    <n v="170056.07098677801"/>
    <n v="481904.94888011197"/>
    <n v="12.3855761484658"/>
    <n v="0.52272910042313303"/>
    <n v="1.4286766375284401"/>
    <n v="9"/>
    <n v="72.863128875842193"/>
    <n v="311848.87789333396"/>
    <x v="6"/>
  </r>
  <r>
    <d v="2024-01-07T00:00:00"/>
    <x v="0"/>
    <x v="4"/>
    <x v="3"/>
    <s v="Fair"/>
    <n v="13.2812338380197"/>
    <n v="2504.5808354393498"/>
    <n v="911.28515600876301"/>
    <n v="9.0367493781078707"/>
    <x v="0"/>
    <n v="1388.5482762906599"/>
    <n v="156478.57501644499"/>
    <n v="233835.20885448399"/>
    <n v="61.826326941856699"/>
    <n v="0.39690541802560603"/>
    <n v="1.4755718532345801"/>
    <n v="8"/>
    <n v="69.829763542530102"/>
    <n v="77356.633838039008"/>
    <x v="7"/>
  </r>
  <r>
    <d v="2024-01-14T00:00:00"/>
    <x v="2"/>
    <x v="2"/>
    <x v="0"/>
    <s v="Fair"/>
    <n v="12.775268122122"/>
    <n v="2795.4730771037698"/>
    <n v="504.79119388365001"/>
    <n v="6.1344218757084201"/>
    <x v="0"/>
    <n v="679.41443795327302"/>
    <n v="52770.526294238101"/>
    <n v="327010.111950955"/>
    <n v="65.600084710222404"/>
    <n v="0.56483776996442103"/>
    <n v="0.85718014930738895"/>
    <n v="6"/>
    <n v="84.260742431854197"/>
    <n v="274239.5856567169"/>
    <x v="7"/>
  </r>
  <r>
    <d v="2024-01-21T00:00:00"/>
    <x v="1"/>
    <x v="1"/>
    <x v="1"/>
    <s v="Good"/>
    <n v="13.7194463596711"/>
    <n v="1528.05258986484"/>
    <n v="1169.24554487725"/>
    <n v="9.0306358815145291"/>
    <x v="0"/>
    <n v="1386.5166390956299"/>
    <n v="472675.63015412597"/>
    <n v="102150.744785801"/>
    <n v="19.804078996171199"/>
    <n v="1.3273576047472699"/>
    <n v="1.3642704388881399"/>
    <n v="7"/>
    <n v="85.100594972791995"/>
    <n v="-370524.88536832499"/>
    <x v="7"/>
  </r>
  <r>
    <d v="2024-01-28T00:00:00"/>
    <x v="4"/>
    <x v="2"/>
    <x v="2"/>
    <s v="Good"/>
    <n v="22.0117444013813"/>
    <n v="1731.2989851448599"/>
    <n v="1125.6141688299999"/>
    <n v="14.0262925153084"/>
    <x v="2"/>
    <n v="1167.8262737279499"/>
    <n v="33850.894941944003"/>
    <n v="799141.82626678701"/>
    <n v="36.617413723078997"/>
    <n v="1.0467177621691299"/>
    <n v="0.78330299269653703"/>
    <n v="5"/>
    <n v="69.976629311749704"/>
    <n v="765290.93132484297"/>
    <x v="7"/>
  </r>
  <r>
    <d v="2024-02-04T00:00:00"/>
    <x v="4"/>
    <x v="2"/>
    <x v="2"/>
    <s v="Good"/>
    <n v="17.576712853001499"/>
    <n v="2683.8896727133401"/>
    <n v="662.95409548883094"/>
    <n v="13.028963850232101"/>
    <x v="2"/>
    <n v="1451.3860030639801"/>
    <n v="307583.88764845702"/>
    <n v="695890.10205989296"/>
    <n v="31.844786619145701"/>
    <n v="0.44369987916825898"/>
    <n v="0.53681089433384499"/>
    <n v="5"/>
    <n v="93.052435145505797"/>
    <n v="388306.21441143594"/>
    <x v="8"/>
  </r>
  <r>
    <d v="2024-02-11T00:00:00"/>
    <x v="4"/>
    <x v="2"/>
    <x v="2"/>
    <s v="Fair"/>
    <n v="10.272017077424699"/>
    <n v="1341.8475679887999"/>
    <n v="1928.4506616235201"/>
    <n v="11.3280487894946"/>
    <x v="0"/>
    <n v="238.48621369360799"/>
    <n v="393684.84060299699"/>
    <n v="320152.59860726597"/>
    <n v="70.855238411213904"/>
    <n v="0.211381167872565"/>
    <n v="1.4766234862274701"/>
    <n v="6"/>
    <n v="56.264548903486897"/>
    <n v="-73532.241995731019"/>
    <x v="8"/>
  </r>
  <r>
    <d v="2024-02-18T00:00:00"/>
    <x v="1"/>
    <x v="3"/>
    <x v="0"/>
    <s v="Critical"/>
    <n v="17.332979880059298"/>
    <n v="2638.7277271333201"/>
    <n v="107.63557307109799"/>
    <n v="10.6808833796222"/>
    <x v="2"/>
    <n v="697.853769454298"/>
    <n v="236260.45459697201"/>
    <n v="86315.840211086805"/>
    <n v="42.104808702993999"/>
    <n v="0.678759220957871"/>
    <n v="0.518725028125536"/>
    <n v="5"/>
    <n v="91.895472097277803"/>
    <n v="-149944.61438588519"/>
    <x v="8"/>
  </r>
  <r>
    <d v="2024-02-25T00:00:00"/>
    <x v="0"/>
    <x v="3"/>
    <x v="1"/>
    <s v="Fair"/>
    <n v="22.415623167176101"/>
    <n v="610.71240292025902"/>
    <n v="1836.8217437690701"/>
    <n v="10.1321566061804"/>
    <x v="0"/>
    <n v="1413.1023086223499"/>
    <n v="189823.316280787"/>
    <n v="699631.65400813695"/>
    <n v="53.590652317480199"/>
    <n v="0.65802097777073099"/>
    <n v="0.73182911117174099"/>
    <n v="3"/>
    <n v="91.388083632753705"/>
    <n v="509808.33772734995"/>
    <x v="8"/>
  </r>
  <r>
    <d v="2024-03-03T00:00:00"/>
    <x v="2"/>
    <x v="3"/>
    <x v="0"/>
    <s v="Fair"/>
    <n v="21.330754411252201"/>
    <n v="755.113763882679"/>
    <n v="401.53152301230898"/>
    <n v="10.0900528065453"/>
    <x v="1"/>
    <n v="1389.4819025828699"/>
    <n v="408883.96679892601"/>
    <n v="859384.98269069602"/>
    <n v="38.816586180465201"/>
    <n v="0.25739186093069899"/>
    <n v="1.17900196605299"/>
    <n v="5"/>
    <n v="98.4477475902018"/>
    <n v="450501.01589177002"/>
    <x v="9"/>
  </r>
  <r>
    <d v="2024-03-10T00:00:00"/>
    <x v="0"/>
    <x v="1"/>
    <x v="0"/>
    <s v="Critical"/>
    <n v="14.466300903432799"/>
    <n v="1114.72466861214"/>
    <n v="559.61782579491296"/>
    <n v="14.8895764504413"/>
    <x v="2"/>
    <n v="548.10878002825302"/>
    <n v="148405.39340211201"/>
    <n v="553639.84543839598"/>
    <n v="59.6159060013021"/>
    <n v="0.32776014291799399"/>
    <n v="0.89769337021828199"/>
    <n v="7"/>
    <n v="80.498182999976393"/>
    <n v="405234.45203628397"/>
    <x v="9"/>
  </r>
  <r>
    <d v="2024-03-17T00:00:00"/>
    <x v="0"/>
    <x v="4"/>
    <x v="0"/>
    <s v="Critical"/>
    <n v="12.6164950162631"/>
    <n v="1408.07262806024"/>
    <n v="560.44417173509601"/>
    <n v="14.444984574918401"/>
    <x v="2"/>
    <n v="1056.1111387031301"/>
    <n v="121658.46665241101"/>
    <n v="463912.020644042"/>
    <n v="22.182043728541299"/>
    <n v="1.27862278321103"/>
    <n v="1.49642053195709"/>
    <n v="9"/>
    <n v="98.252400618537706"/>
    <n v="342253.55399163102"/>
    <x v="9"/>
  </r>
  <r>
    <d v="2024-03-24T00:00:00"/>
    <x v="2"/>
    <x v="2"/>
    <x v="0"/>
    <s v="Good"/>
    <n v="19.990063295544299"/>
    <n v="1831.84359948678"/>
    <n v="1770.8721406781401"/>
    <n v="13.526527042293999"/>
    <x v="2"/>
    <n v="1812.4315453356601"/>
    <n v="439395.10579222202"/>
    <n v="619595.58771459397"/>
    <n v="61.906642623787199"/>
    <n v="0.83870667759262396"/>
    <n v="1.33968184431894"/>
    <n v="8"/>
    <n v="57.459455740709899"/>
    <n v="180200.48192237195"/>
    <x v="9"/>
  </r>
  <r>
    <d v="2024-03-31T00:00:00"/>
    <x v="1"/>
    <x v="3"/>
    <x v="2"/>
    <s v="Fair"/>
    <n v="13.955633360100601"/>
    <n v="1502.4510583044901"/>
    <n v="1263.23839277761"/>
    <n v="13.2592748839789"/>
    <x v="1"/>
    <n v="453.415369110803"/>
    <n v="367634.97970296303"/>
    <n v="103695.02245176501"/>
    <n v="33.727136423411203"/>
    <n v="1.4353351563482"/>
    <n v="0.50630298081985303"/>
    <n v="5"/>
    <n v="94.156336232940504"/>
    <n v="-263939.95725119801"/>
    <x v="9"/>
  </r>
  <r>
    <d v="2024-04-07T00:00:00"/>
    <x v="2"/>
    <x v="3"/>
    <x v="1"/>
    <s v="Fair"/>
    <n v="11.9954728988344"/>
    <n v="2745.3663881682101"/>
    <n v="1949.03413294505"/>
    <n v="7.6410797365293099"/>
    <x v="0"/>
    <n v="184.023384086513"/>
    <n v="382817.68912559102"/>
    <n v="159202.484541788"/>
    <n v="20.790864572186099"/>
    <n v="1.16803353506139"/>
    <n v="1.0769378802265399"/>
    <n v="8"/>
    <n v="81.040277371815804"/>
    <n v="-223615.20458380302"/>
    <x v="10"/>
  </r>
  <r>
    <d v="2024-04-14T00:00:00"/>
    <x v="1"/>
    <x v="2"/>
    <x v="0"/>
    <s v="Critical"/>
    <n v="16.724594845854998"/>
    <n v="1087.18025433764"/>
    <n v="537.79112906981504"/>
    <n v="13.657746236870899"/>
    <x v="1"/>
    <n v="1539.63415321513"/>
    <n v="313796.29628605"/>
    <n v="212265.26518352501"/>
    <n v="67.4366568413365"/>
    <n v="0.817374105722522"/>
    <n v="0.66261692835408503"/>
    <n v="3"/>
    <n v="93.751885484516393"/>
    <n v="-101531.03110252498"/>
    <x v="10"/>
  </r>
  <r>
    <d v="2024-04-21T00:00:00"/>
    <x v="0"/>
    <x v="4"/>
    <x v="0"/>
    <s v="Critical"/>
    <n v="11.7260481241851"/>
    <n v="1036.77700315067"/>
    <n v="349.61180852730598"/>
    <n v="13.617802594613201"/>
    <x v="0"/>
    <n v="278.935983781098"/>
    <n v="275885.44304071198"/>
    <n v="174607.46464858"/>
    <n v="15.108288951442599"/>
    <n v="0.754316587407179"/>
    <n v="0.96146374550840497"/>
    <n v="1"/>
    <n v="61.7761189280995"/>
    <n v="-101277.97839213198"/>
    <x v="10"/>
  </r>
  <r>
    <d v="2024-04-28T00:00:00"/>
    <x v="1"/>
    <x v="3"/>
    <x v="3"/>
    <s v="Good"/>
    <n v="24.673942531938099"/>
    <n v="2807.5609124840698"/>
    <n v="876.97043787260498"/>
    <n v="11.481980161790201"/>
    <x v="0"/>
    <n v="1063.13091885874"/>
    <n v="233310.565147613"/>
    <n v="848271.52849310101"/>
    <n v="43.4801501702606"/>
    <n v="0.71376788330693497"/>
    <n v="0.93213368766601801"/>
    <n v="8"/>
    <n v="84.7199065952463"/>
    <n v="614960.96334548807"/>
    <x v="10"/>
  </r>
  <r>
    <d v="2024-05-05T00:00:00"/>
    <x v="2"/>
    <x v="3"/>
    <x v="2"/>
    <s v="Good"/>
    <n v="14.0740926769493"/>
    <n v="2530.13988214759"/>
    <n v="69.959311136167699"/>
    <n v="10.566849671146199"/>
    <x v="1"/>
    <n v="1441.8890285853399"/>
    <n v="224961.262217379"/>
    <n v="489884.84232551302"/>
    <n v="24.210807161099201"/>
    <n v="0.96006420393879999"/>
    <n v="1.0184713793582401"/>
    <n v="5"/>
    <n v="65.221101267300995"/>
    <n v="264923.58010813402"/>
    <x v="11"/>
  </r>
  <r>
    <d v="2024-05-12T00:00:00"/>
    <x v="0"/>
    <x v="0"/>
    <x v="1"/>
    <s v="Critical"/>
    <n v="17.723326447603899"/>
    <n v="2660.4102199696399"/>
    <n v="1793.70083442122"/>
    <n v="5.6524144224219199"/>
    <x v="1"/>
    <n v="730.15139139315397"/>
    <n v="78990.471832684503"/>
    <n v="479997.73011004302"/>
    <n v="60.976686426764402"/>
    <n v="0.205313340536906"/>
    <n v="0.91789964658147905"/>
    <n v="1"/>
    <n v="97.162514374601301"/>
    <n v="401007.25827735849"/>
    <x v="11"/>
  </r>
  <r>
    <d v="2024-05-19T00:00:00"/>
    <x v="1"/>
    <x v="0"/>
    <x v="2"/>
    <s v="Fair"/>
    <n v="13.826706183451901"/>
    <n v="1944.97275247833"/>
    <n v="828.665007645174"/>
    <n v="14.714511175276099"/>
    <x v="1"/>
    <n v="1333.6126146955801"/>
    <n v="401688.76188336301"/>
    <n v="370852.18608599401"/>
    <n v="59.761084874699598"/>
    <n v="0.65014924329203805"/>
    <n v="1.08253363887439"/>
    <n v="5"/>
    <n v="90.035370242233498"/>
    <n v="-30836.575797369005"/>
    <x v="11"/>
  </r>
  <r>
    <d v="2024-05-26T00:00:00"/>
    <x v="4"/>
    <x v="4"/>
    <x v="1"/>
    <s v="Fair"/>
    <n v="12.050870795823499"/>
    <n v="2522.03881035419"/>
    <n v="287.878654520824"/>
    <n v="12.7861403286316"/>
    <x v="0"/>
    <n v="655.21171272464505"/>
    <n v="11088.964209167099"/>
    <n v="78454.857036288304"/>
    <n v="36.672776793776798"/>
    <n v="0.50940918555683701"/>
    <n v="1.3258847939032401"/>
    <n v="2"/>
    <n v="82.110922615491901"/>
    <n v="67365.892827121206"/>
    <x v="11"/>
  </r>
  <r>
    <d v="2024-06-02T00:00:00"/>
    <x v="0"/>
    <x v="0"/>
    <x v="0"/>
    <s v="Critical"/>
    <n v="24.4661664137343"/>
    <n v="2804.0624643424499"/>
    <n v="627.52163087171903"/>
    <n v="12.2415813159409"/>
    <x v="0"/>
    <n v="363.52981670742901"/>
    <n v="228294.97915281"/>
    <n v="954201.86605970596"/>
    <n v="26.664518255504799"/>
    <n v="0.11378205550946"/>
    <n v="1.4118667695775"/>
    <n v="8"/>
    <n v="56.290474229608897"/>
    <n v="725906.88690689602"/>
    <x v="0"/>
  </r>
  <r>
    <d v="2024-06-09T00:00:00"/>
    <x v="2"/>
    <x v="0"/>
    <x v="1"/>
    <s v="Fair"/>
    <n v="22.2241848728005"/>
    <n v="2868.9224219037601"/>
    <n v="1042.5388244365799"/>
    <n v="12.9907176738099"/>
    <x v="1"/>
    <n v="344.87808990862902"/>
    <n v="196906.68047148301"/>
    <n v="717169.09518838604"/>
    <n v="62.532984132318703"/>
    <n v="0.56924050730986098"/>
    <n v="1.07502423448951"/>
    <n v="5"/>
    <n v="96.9810694869077"/>
    <n v="520262.414716903"/>
    <x v="0"/>
  </r>
  <r>
    <d v="2024-06-16T00:00:00"/>
    <x v="0"/>
    <x v="2"/>
    <x v="2"/>
    <s v="Fair"/>
    <n v="16.9886647514567"/>
    <n v="2325.6313134911202"/>
    <n v="1663.69583066934"/>
    <n v="13.0081231829306"/>
    <x v="0"/>
    <n v="790.88071113547801"/>
    <n v="165313.381261984"/>
    <n v="73075.027272410807"/>
    <n v="27.8500403222858"/>
    <n v="0.22078371503557401"/>
    <n v="0.69005886288501705"/>
    <n v="9"/>
    <n v="77.008951726685595"/>
    <n v="-92238.353989573196"/>
    <x v="0"/>
  </r>
  <r>
    <d v="2024-06-23T00:00:00"/>
    <x v="1"/>
    <x v="1"/>
    <x v="0"/>
    <s v="Fair"/>
    <n v="17.165563107937501"/>
    <n v="1683.44233718193"/>
    <n v="55.4652553544543"/>
    <n v="14.8704684037699"/>
    <x v="3"/>
    <n v="1434.7411031629699"/>
    <n v="285918.434297172"/>
    <n v="418852.57331306097"/>
    <n v="71.122659112991599"/>
    <n v="0.65216042281332098"/>
    <n v="0.98859647735029299"/>
    <n v="8"/>
    <n v="52.789651634834797"/>
    <n v="132934.13901588897"/>
    <x v="0"/>
  </r>
  <r>
    <d v="2024-06-30T00:00:00"/>
    <x v="0"/>
    <x v="1"/>
    <x v="2"/>
    <s v="Good"/>
    <n v="22.9530739431945"/>
    <n v="2452.14080913104"/>
    <n v="1599.9353378957401"/>
    <n v="14.492300181966399"/>
    <x v="1"/>
    <n v="113.419844940366"/>
    <n v="70287.361009715707"/>
    <n v="241755.06853587599"/>
    <n v="59.110207114242897"/>
    <n v="0.53101186155408697"/>
    <n v="1.2589969083977"/>
    <n v="6"/>
    <n v="93.721850138905495"/>
    <n v="171467.70752616029"/>
    <x v="0"/>
  </r>
  <r>
    <d v="2023-06-04T00:00:00"/>
    <x v="4"/>
    <x v="0"/>
    <x v="2"/>
    <s v="None"/>
    <n v="16.518915595179099"/>
    <n v="2003.1769558029901"/>
    <n v="813.25971430091704"/>
    <n v="7.9383990444681496"/>
    <x v="0"/>
    <n v="783.68009228873098"/>
    <n v="174946.23573182101"/>
    <n v="275618.47895977797"/>
    <n v="51.914771755125997"/>
    <n v="0.282897474072907"/>
    <n v="1.0052284792791399"/>
    <n v="6"/>
    <n v="86.289430819032802"/>
    <n v="100672.24322795696"/>
    <x v="0"/>
  </r>
  <r>
    <d v="2023-06-11T00:00:00"/>
    <x v="2"/>
    <x v="4"/>
    <x v="0"/>
    <s v="Fair"/>
    <n v="17.659759359984299"/>
    <n v="1755.31963690165"/>
    <n v="576.91030111083705"/>
    <n v="13.620574580233299"/>
    <x v="1"/>
    <n v="631.52837965206402"/>
    <n v="437215.61582051002"/>
    <n v="476528.18331375503"/>
    <n v="65.240583851392699"/>
    <n v="1.0889019418547401"/>
    <n v="1.3747624947477299"/>
    <n v="6"/>
    <n v="79.171673211964801"/>
    <n v="39312.567493245006"/>
    <x v="0"/>
  </r>
  <r>
    <d v="2023-06-18T00:00:00"/>
    <x v="2"/>
    <x v="1"/>
    <x v="0"/>
    <s v="Good"/>
    <n v="24.652068575873301"/>
    <n v="915.60170929404399"/>
    <n v="1310.2116965963501"/>
    <n v="13.8326568768078"/>
    <x v="1"/>
    <n v="1533.9838373597399"/>
    <n v="183388.139044632"/>
    <n v="57278.376306186001"/>
    <n v="30.681051440970801"/>
    <n v="1.23208835519769"/>
    <n v="0.97199421339020398"/>
    <n v="8"/>
    <n v="55.8110723216992"/>
    <n v="-126109.76273844601"/>
    <x v="0"/>
  </r>
  <r>
    <d v="2023-06-25T00:00:00"/>
    <x v="4"/>
    <x v="3"/>
    <x v="0"/>
    <s v="Fair"/>
    <n v="20.870318884322799"/>
    <n v="510.16460121883603"/>
    <n v="1434.95538396396"/>
    <n v="13.0384419735162"/>
    <x v="0"/>
    <n v="865.06631912906801"/>
    <n v="294351.83481115103"/>
    <n v="528084.06662493094"/>
    <n v="69.866586636721394"/>
    <n v="0.87259529530183799"/>
    <n v="1.35105922171407"/>
    <n v="4"/>
    <n v="57.846077065690899"/>
    <n v="233732.23181377992"/>
    <x v="0"/>
  </r>
  <r>
    <d v="2023-07-02T00:00:00"/>
    <x v="1"/>
    <x v="1"/>
    <x v="2"/>
    <s v="Critical"/>
    <n v="16.89165351798"/>
    <n v="2114.4630045038698"/>
    <n v="1142.1642082415201"/>
    <n v="5.3449302171289199"/>
    <x v="0"/>
    <n v="1024.5547207059799"/>
    <n v="473442.007936996"/>
    <n v="287268.17706528498"/>
    <n v="52.5013713289514"/>
    <n v="0.59855992176083295"/>
    <n v="0.73217238805143503"/>
    <n v="4"/>
    <n v="91.8414199458756"/>
    <n v="-186173.83087171102"/>
    <x v="1"/>
  </r>
  <r>
    <d v="2023-07-09T00:00:00"/>
    <x v="2"/>
    <x v="3"/>
    <x v="0"/>
    <s v="Good"/>
    <n v="24.8404751496168"/>
    <n v="1436.8125116117999"/>
    <n v="480.483160673871"/>
    <n v="7.7483758852065696"/>
    <x v="0"/>
    <n v="533.75322199068796"/>
    <n v="171068.46869999199"/>
    <n v="439146.62024381099"/>
    <n v="67.538464021698601"/>
    <n v="0.86403353081622203"/>
    <n v="1.1487266072742199"/>
    <n v="7"/>
    <n v="80.5956332454045"/>
    <n v="268078.151543819"/>
    <x v="1"/>
  </r>
  <r>
    <d v="2023-07-16T00:00:00"/>
    <x v="4"/>
    <x v="1"/>
    <x v="0"/>
    <s v="Good"/>
    <n v="10.838083138871699"/>
    <n v="2374.4950003328099"/>
    <n v="1881.86911206113"/>
    <n v="11.2321872131026"/>
    <x v="0"/>
    <n v="1461.9168034316499"/>
    <n v="206346.28439243801"/>
    <n v="811089.22145837103"/>
    <n v="17.794942538696301"/>
    <n v="0.13878340662149"/>
    <n v="0.58047146163132401"/>
    <n v="9"/>
    <n v="98.205880566814301"/>
    <n v="604742.93706593302"/>
    <x v="1"/>
  </r>
  <r>
    <d v="2023-07-23T00:00:00"/>
    <x v="1"/>
    <x v="1"/>
    <x v="2"/>
    <s v="Critical"/>
    <n v="16.922596855382199"/>
    <n v="1131.1483124789499"/>
    <n v="1547.5906779295599"/>
    <n v="8.3584392768680793"/>
    <x v="1"/>
    <n v="883.954766156858"/>
    <n v="472431.64736392198"/>
    <n v="904734.85505107103"/>
    <n v="71.660277195665202"/>
    <n v="0.928454131801556"/>
    <n v="0.55278372524979502"/>
    <n v="3"/>
    <n v="55.403839976137398"/>
    <n v="432303.20768714906"/>
    <x v="1"/>
  </r>
  <r>
    <d v="2023-07-30T00:00:00"/>
    <x v="0"/>
    <x v="3"/>
    <x v="2"/>
    <s v="Good"/>
    <n v="13.1368480454714"/>
    <n v="1978.29470597556"/>
    <n v="1047.0192652716801"/>
    <n v="6.8338665841548201"/>
    <x v="2"/>
    <n v="1562.0373392773499"/>
    <n v="144873.67570713401"/>
    <n v="468150.07140234002"/>
    <n v="21.175194235979699"/>
    <n v="0.107626393584748"/>
    <n v="1.0939601697547401"/>
    <n v="1"/>
    <n v="97.028106461725102"/>
    <n v="323276.39569520601"/>
    <x v="1"/>
  </r>
  <r>
    <d v="2023-08-06T00:00:00"/>
    <x v="4"/>
    <x v="2"/>
    <x v="2"/>
    <s v="Fair"/>
    <n v="10.109316232305799"/>
    <n v="2633.4105445324999"/>
    <n v="1928.0713151642101"/>
    <n v="13.1327419672308"/>
    <x v="2"/>
    <n v="378.25707193820801"/>
    <n v="387602.23916281498"/>
    <n v="897534.06109565496"/>
    <n v="12.400757417961101"/>
    <n v="1.4149582385977699"/>
    <n v="0.76488072408202201"/>
    <n v="3"/>
    <n v="86.708156775000802"/>
    <n v="509931.82193283999"/>
    <x v="2"/>
  </r>
  <r>
    <d v="2023-08-13T00:00:00"/>
    <x v="0"/>
    <x v="4"/>
    <x v="3"/>
    <s v="Good"/>
    <n v="13.798348296789699"/>
    <n v="1552.4622479510599"/>
    <n v="1080.2302586697499"/>
    <n v="9.5656457831382706"/>
    <x v="2"/>
    <n v="934.69536637387102"/>
    <n v="316608.04743256001"/>
    <n v="568834.09872171504"/>
    <n v="20.753695738338301"/>
    <n v="0.61733767437669995"/>
    <n v="0.66177674600661196"/>
    <n v="7"/>
    <n v="60.213124494647197"/>
    <n v="252226.05128915503"/>
    <x v="2"/>
  </r>
  <r>
    <d v="2023-08-20T00:00:00"/>
    <x v="2"/>
    <x v="3"/>
    <x v="0"/>
    <s v="Critical"/>
    <n v="23.364970829788401"/>
    <n v="1064.8808681108501"/>
    <n v="1378.42531213589"/>
    <n v="11.984033320236399"/>
    <x v="0"/>
    <n v="1673.54121542805"/>
    <n v="465326.69674224698"/>
    <n v="922774.12902793405"/>
    <n v="53.901048493681799"/>
    <n v="0.449394112422977"/>
    <n v="1.3461267395418099"/>
    <n v="8"/>
    <n v="86.163201359675796"/>
    <n v="457447.43228568707"/>
    <x v="2"/>
  </r>
  <r>
    <d v="2023-08-27T00:00:00"/>
    <x v="1"/>
    <x v="3"/>
    <x v="0"/>
    <s v="Fair"/>
    <n v="21.058117839507901"/>
    <n v="2400.7711805784302"/>
    <n v="1538.7512197159599"/>
    <n v="8.3244348462165405"/>
    <x v="0"/>
    <n v="679.62407159759698"/>
    <n v="147827.13115610799"/>
    <n v="139974.77464086199"/>
    <n v="60.276640673253802"/>
    <n v="0.93105974534015601"/>
    <n v="1.02409875035229"/>
    <n v="3"/>
    <n v="62.793904066805901"/>
    <n v="-7852.3565152460069"/>
    <x v="2"/>
  </r>
  <r>
    <d v="2023-09-03T00:00:00"/>
    <x v="0"/>
    <x v="4"/>
    <x v="2"/>
    <s v="Good"/>
    <n v="11.807981268362401"/>
    <n v="700.61711826599606"/>
    <n v="80.0504865385806"/>
    <n v="13.505178235960701"/>
    <x v="1"/>
    <n v="678.51654488464806"/>
    <n v="230622.530301644"/>
    <n v="496496.91563990898"/>
    <n v="48.6013900755175"/>
    <n v="0.11208429412219301"/>
    <n v="0.67428507599879495"/>
    <n v="7"/>
    <n v="68.672123354069896"/>
    <n v="265874.38533826498"/>
    <x v="3"/>
  </r>
  <r>
    <d v="2023-09-10T00:00:00"/>
    <x v="0"/>
    <x v="1"/>
    <x v="2"/>
    <s v="Good"/>
    <n v="20.9105894079328"/>
    <n v="2547.1715160899598"/>
    <n v="1986.0809769406101"/>
    <n v="5.3503211478911501"/>
    <x v="2"/>
    <n v="691.28087050802696"/>
    <n v="463711.67131224199"/>
    <n v="408306.21031465998"/>
    <n v="41.721973470959902"/>
    <n v="1.1639518242767299"/>
    <n v="1.3166854309506799"/>
    <n v="4"/>
    <n v="55.026904226775599"/>
    <n v="-55405.460997582006"/>
    <x v="3"/>
  </r>
  <r>
    <d v="2023-09-17T00:00:00"/>
    <x v="1"/>
    <x v="3"/>
    <x v="0"/>
    <s v="Critical"/>
    <n v="21.688366214442802"/>
    <n v="2137.5846124977202"/>
    <n v="80.357585855970498"/>
    <n v="11.5255637084891"/>
    <x v="2"/>
    <n v="616.71344968083395"/>
    <n v="133990.02691657"/>
    <n v="260058.12458797701"/>
    <n v="48.283192325093502"/>
    <n v="0.38096909683900099"/>
    <n v="1.0598526833839801"/>
    <n v="5"/>
    <n v="53.023022535532299"/>
    <n v="126068.09767140701"/>
    <x v="3"/>
  </r>
  <r>
    <d v="2023-09-24T00:00:00"/>
    <x v="4"/>
    <x v="1"/>
    <x v="3"/>
    <s v="Fair"/>
    <n v="23.364618246824001"/>
    <n v="2064.3556091866399"/>
    <n v="295.26131156836999"/>
    <n v="7.8478599543791203"/>
    <x v="1"/>
    <n v="867.79622444829204"/>
    <n v="178844.46794096599"/>
    <n v="349678.48844259197"/>
    <n v="44.169738049572402"/>
    <n v="1.44254708773824"/>
    <n v="1.47618058279322"/>
    <n v="6"/>
    <n v="65.516051088744007"/>
    <n v="170834.02050162599"/>
    <x v="3"/>
  </r>
  <r>
    <d v="2023-10-01T00:00:00"/>
    <x v="1"/>
    <x v="1"/>
    <x v="2"/>
    <s v="Critical"/>
    <n v="17.9150106544663"/>
    <n v="1449.1816190064001"/>
    <n v="430.84724903607997"/>
    <n v="11.271662200070001"/>
    <x v="0"/>
    <n v="601.70072282075796"/>
    <n v="227566.736025513"/>
    <n v="944244.52952587104"/>
    <n v="32.711694400978097"/>
    <n v="0.35167809096240399"/>
    <n v="1.2513621799924599"/>
    <n v="5"/>
    <n v="96.096483466712996"/>
    <n v="716677.79350035801"/>
    <x v="4"/>
  </r>
  <r>
    <d v="2023-10-08T00:00:00"/>
    <x v="1"/>
    <x v="2"/>
    <x v="0"/>
    <s v="Good"/>
    <n v="10.0651131460006"/>
    <n v="502.10602339589201"/>
    <n v="1650.8499580006701"/>
    <n v="8.1535889241061099"/>
    <x v="2"/>
    <n v="1607.40273772104"/>
    <n v="415959.26667865802"/>
    <n v="526492.16250960401"/>
    <n v="42.732046508978698"/>
    <n v="0.19586748868847501"/>
    <n v="0.721369265311677"/>
    <n v="8"/>
    <n v="52.3719561723588"/>
    <n v="110532.89583094598"/>
    <x v="4"/>
  </r>
  <r>
    <d v="2023-10-15T00:00:00"/>
    <x v="1"/>
    <x v="4"/>
    <x v="2"/>
    <s v="Good"/>
    <n v="17.214654605742499"/>
    <n v="863.685244000745"/>
    <n v="1099.77505944575"/>
    <n v="9.7295760494670596"/>
    <x v="0"/>
    <n v="1805.5739834773501"/>
    <n v="105409.832353192"/>
    <n v="429338.39244614902"/>
    <n v="53.721374537504403"/>
    <n v="0.37266872209812801"/>
    <n v="1.11815567249074"/>
    <n v="7"/>
    <n v="88.706834368527495"/>
    <n v="323928.56009295699"/>
    <x v="4"/>
  </r>
  <r>
    <d v="2023-10-22T00:00:00"/>
    <x v="3"/>
    <x v="3"/>
    <x v="1"/>
    <s v="Fair"/>
    <n v="10.239457401001101"/>
    <n v="2961.1400911247301"/>
    <n v="114.199670100087"/>
    <n v="13.0916408642438"/>
    <x v="1"/>
    <n v="684.75864389696096"/>
    <n v="447156.52810009703"/>
    <n v="768403.55853702698"/>
    <n v="25.830252251486499"/>
    <n v="1.06254555909573"/>
    <n v="0.99978980804551398"/>
    <n v="5"/>
    <n v="92.569419611315894"/>
    <n v="321247.03043692996"/>
    <x v="4"/>
  </r>
  <r>
    <d v="2023-10-29T00:00:00"/>
    <x v="1"/>
    <x v="2"/>
    <x v="1"/>
    <s v="Good"/>
    <n v="23.9381219477538"/>
    <n v="1056.64456771857"/>
    <n v="1444.5810520904499"/>
    <n v="12.2977359916311"/>
    <x v="0"/>
    <n v="1377.8030457606701"/>
    <n v="343458.80932261603"/>
    <n v="373683.98924460501"/>
    <n v="46.298985557580501"/>
    <n v="1.1066362797246101"/>
    <n v="1.0535367688541299"/>
    <n v="3"/>
    <n v="95.852208054999494"/>
    <n v="30225.17992198898"/>
    <x v="4"/>
  </r>
  <r>
    <d v="2023-11-05T00:00:00"/>
    <x v="4"/>
    <x v="2"/>
    <x v="0"/>
    <s v="Good"/>
    <n v="15.546524785806"/>
    <n v="860.82406339371096"/>
    <n v="1750.9395548360501"/>
    <n v="13.714774512676501"/>
    <x v="2"/>
    <n v="936.24327968717"/>
    <n v="461480.45122377499"/>
    <n v="106159.232508213"/>
    <n v="16.806873102621001"/>
    <n v="0.338208813880022"/>
    <n v="1.2366927015281299"/>
    <n v="2"/>
    <n v="90.446607338431406"/>
    <n v="-355321.21871556202"/>
    <x v="5"/>
  </r>
  <r>
    <d v="2023-11-12T00:00:00"/>
    <x v="1"/>
    <x v="0"/>
    <x v="0"/>
    <s v="Critical"/>
    <n v="21.836348611576501"/>
    <n v="2371.4833756057101"/>
    <n v="1507.7304086166801"/>
    <n v="5.0762965423259301"/>
    <x v="1"/>
    <n v="1605.5529847333501"/>
    <n v="33675.294701449297"/>
    <n v="413945.34953933198"/>
    <n v="14.6697180857339"/>
    <n v="0.74620182458205897"/>
    <n v="1.3270743985104601"/>
    <n v="7"/>
    <n v="89.309381318497799"/>
    <n v="380270.05483788269"/>
    <x v="5"/>
  </r>
  <r>
    <d v="2023-11-19T00:00:00"/>
    <x v="1"/>
    <x v="1"/>
    <x v="1"/>
    <s v="Critical"/>
    <n v="24.686472783303198"/>
    <n v="651.39622564060699"/>
    <n v="1247.3860282113701"/>
    <n v="8.6134634465362492"/>
    <x v="1"/>
    <n v="730.43034831616296"/>
    <n v="315812.04177462601"/>
    <n v="910183.51738392899"/>
    <n v="61.236117675446202"/>
    <n v="0.92663232850843602"/>
    <n v="1.0258848899541899"/>
    <n v="2"/>
    <n v="52.466938165138203"/>
    <n v="594371.47560930299"/>
    <x v="5"/>
  </r>
  <r>
    <d v="2023-11-26T00:00:00"/>
    <x v="1"/>
    <x v="3"/>
    <x v="1"/>
    <s v="Critical"/>
    <n v="13.4672232674237"/>
    <n v="2774.3523916801701"/>
    <n v="1377.7358738238099"/>
    <n v="10.2646785910063"/>
    <x v="2"/>
    <n v="1385.2340410658601"/>
    <n v="315932.61395226599"/>
    <n v="736698.06755673897"/>
    <n v="23.932851935633799"/>
    <n v="0.47151735439945602"/>
    <n v="0.68184802930226696"/>
    <n v="9"/>
    <n v="76.292878060609993"/>
    <n v="420765.45360447298"/>
    <x v="5"/>
  </r>
  <r>
    <d v="2023-12-03T00:00:00"/>
    <x v="2"/>
    <x v="1"/>
    <x v="1"/>
    <s v="Critical"/>
    <n v="12.8751362880112"/>
    <n v="1413.4442049710899"/>
    <n v="1610.8115079187501"/>
    <n v="8.9524803549188103"/>
    <x v="1"/>
    <n v="1968.23288470336"/>
    <n v="463555.92610946897"/>
    <n v="977038.18676008598"/>
    <n v="66.802664496471806"/>
    <n v="0.84759203117606197"/>
    <n v="0.98389565573127102"/>
    <n v="4"/>
    <n v="62.383902793878903"/>
    <n v="513482.26065061701"/>
    <x v="6"/>
  </r>
  <r>
    <d v="2023-12-10T00:00:00"/>
    <x v="2"/>
    <x v="4"/>
    <x v="1"/>
    <s v="Good"/>
    <n v="18.816233452629099"/>
    <n v="1674.6287637575599"/>
    <n v="929.23397446621004"/>
    <n v="12.7418315699499"/>
    <x v="3"/>
    <n v="484.53638694996499"/>
    <n v="289403.76152111602"/>
    <n v="298124.31669704698"/>
    <n v="61.465511597708399"/>
    <n v="0.83481392869256499"/>
    <n v="1.2724559962642501"/>
    <n v="1"/>
    <n v="69.0532526352753"/>
    <n v="8720.5551759309601"/>
    <x v="6"/>
  </r>
  <r>
    <d v="2023-12-17T00:00:00"/>
    <x v="4"/>
    <x v="3"/>
    <x v="1"/>
    <s v="Critical"/>
    <n v="11.8352598436643"/>
    <n v="783.23207981923304"/>
    <n v="438.62978031669002"/>
    <n v="6.0178158170179898"/>
    <x v="1"/>
    <n v="875.18519030459402"/>
    <n v="232492.136477464"/>
    <n v="695214.53980468097"/>
    <n v="45.726373335291903"/>
    <n v="0.63053599215023903"/>
    <n v="0.74744459794167695"/>
    <n v="8"/>
    <n v="57.327540992021497"/>
    <n v="462722.40332721698"/>
    <x v="6"/>
  </r>
  <r>
    <d v="2023-12-24T00:00:00"/>
    <x v="1"/>
    <x v="2"/>
    <x v="1"/>
    <s v="Critical"/>
    <n v="19.718308966231501"/>
    <n v="1201.0224148631601"/>
    <n v="606.22613764743699"/>
    <n v="13.898804992504401"/>
    <x v="1"/>
    <n v="1667.5139477632999"/>
    <n v="386079.00305440999"/>
    <n v="219819.866800663"/>
    <n v="45.5030081194624"/>
    <n v="0.37809057473018298"/>
    <n v="0.68573612713482202"/>
    <n v="8"/>
    <n v="54.591532523223101"/>
    <n v="-166259.13625374698"/>
    <x v="6"/>
  </r>
  <r>
    <d v="2023-12-31T00:00:00"/>
    <x v="1"/>
    <x v="2"/>
    <x v="3"/>
    <s v="Fair"/>
    <n v="23.7849399524919"/>
    <n v="1299.28218020738"/>
    <n v="1740.5791471602199"/>
    <n v="9.4981216113437696"/>
    <x v="0"/>
    <n v="1242.5408168757499"/>
    <n v="277745.38625614502"/>
    <n v="811458.25433233799"/>
    <n v="33.823173359329999"/>
    <n v="0.99952687683011698"/>
    <n v="1.28913005899128"/>
    <n v="7"/>
    <n v="73.805525731447204"/>
    <n v="533712.86807619291"/>
    <x v="6"/>
  </r>
  <r>
    <d v="2024-01-07T00:00:00"/>
    <x v="1"/>
    <x v="3"/>
    <x v="2"/>
    <s v="Critical"/>
    <n v="14.028639955641101"/>
    <n v="2043.0437338399599"/>
    <n v="1385.21000913336"/>
    <n v="6.6961099147378897"/>
    <x v="0"/>
    <n v="1604.0256262718201"/>
    <n v="441783.03149846301"/>
    <n v="868123.03807421203"/>
    <n v="51.1690213186615"/>
    <n v="1.35489161467459"/>
    <n v="0.623954635227292"/>
    <n v="8"/>
    <n v="79.572143165815405"/>
    <n v="426340.00657574902"/>
    <x v="7"/>
  </r>
  <r>
    <d v="2024-01-14T00:00:00"/>
    <x v="4"/>
    <x v="3"/>
    <x v="0"/>
    <s v="Fair"/>
    <n v="16.702985029680999"/>
    <n v="2924.6207467025802"/>
    <n v="1911.8309979359001"/>
    <n v="13.7362115698601"/>
    <x v="1"/>
    <n v="434.133118921966"/>
    <n v="405782.24636405898"/>
    <n v="124853.645940469"/>
    <n v="69.688368789549003"/>
    <n v="1.4454846235668899"/>
    <n v="0.77257422709652801"/>
    <n v="6"/>
    <n v="94.904065187087596"/>
    <n v="-280928.60042358999"/>
    <x v="7"/>
  </r>
  <r>
    <d v="2024-01-21T00:00:00"/>
    <x v="1"/>
    <x v="3"/>
    <x v="2"/>
    <s v="Fair"/>
    <n v="18.864370449442799"/>
    <n v="594.62333466562097"/>
    <n v="793.30142658302304"/>
    <n v="7.9019741481260599"/>
    <x v="2"/>
    <n v="1329.71635918017"/>
    <n v="202815.573476208"/>
    <n v="864326.11435182602"/>
    <n v="52.369330301706903"/>
    <n v="0.46919876468682098"/>
    <n v="0.62506701475197401"/>
    <n v="9"/>
    <n v="57.726292239361101"/>
    <n v="661510.540875618"/>
    <x v="7"/>
  </r>
  <r>
    <d v="2024-01-28T00:00:00"/>
    <x v="1"/>
    <x v="0"/>
    <x v="0"/>
    <s v="Fair"/>
    <n v="18.0666672017861"/>
    <n v="1147.0570119102699"/>
    <n v="258.60127383504198"/>
    <n v="11.1088726907237"/>
    <x v="2"/>
    <n v="213.01021854694301"/>
    <n v="162909.70546152201"/>
    <n v="82268.738248364403"/>
    <n v="52.749008210591299"/>
    <n v="1.45737209852919"/>
    <n v="1.3703155247625001"/>
    <n v="2"/>
    <n v="56.400261610251299"/>
    <n v="-80640.967213157608"/>
    <x v="7"/>
  </r>
  <r>
    <d v="2024-02-04T00:00:00"/>
    <x v="0"/>
    <x v="2"/>
    <x v="1"/>
    <s v="Fair"/>
    <n v="16.885104232128299"/>
    <n v="2284.7656203290098"/>
    <n v="992.54910512930803"/>
    <n v="5.8337698930159396"/>
    <x v="0"/>
    <n v="187.29465849618899"/>
    <n v="157851.858259598"/>
    <n v="477867.77749466"/>
    <n v="56.703805066999301"/>
    <n v="1.2530812862884799"/>
    <n v="0.838331330486765"/>
    <n v="8"/>
    <n v="75.713663424185498"/>
    <n v="320015.91923506197"/>
    <x v="8"/>
  </r>
  <r>
    <d v="2024-02-11T00:00:00"/>
    <x v="2"/>
    <x v="4"/>
    <x v="1"/>
    <s v="Critical"/>
    <n v="18.664292833523898"/>
    <n v="2834.0573807198198"/>
    <n v="1676.45461857239"/>
    <n v="14.5182659211056"/>
    <x v="2"/>
    <n v="469.48397930725901"/>
    <n v="360743.20485426998"/>
    <n v="770914.46123364498"/>
    <n v="60.2340583495453"/>
    <n v="0.67110939311982698"/>
    <n v="1.48021085870167"/>
    <n v="7"/>
    <n v="84.514787750808495"/>
    <n v="410171.256379375"/>
    <x v="8"/>
  </r>
  <r>
    <d v="2024-02-18T00:00:00"/>
    <x v="4"/>
    <x v="3"/>
    <x v="2"/>
    <s v="Good"/>
    <n v="23.591361239031301"/>
    <n v="689.50287143568903"/>
    <n v="149.27871550965401"/>
    <n v="11.891794171009201"/>
    <x v="2"/>
    <n v="1424.11708501312"/>
    <n v="211715.40451482599"/>
    <n v="529595.48264290194"/>
    <n v="67.145571860934893"/>
    <n v="0.61458906145440795"/>
    <n v="1.3145167734022101"/>
    <n v="3"/>
    <n v="63.283048340460802"/>
    <n v="317880.07812807593"/>
    <x v="8"/>
  </r>
  <r>
    <d v="2024-02-25T00:00:00"/>
    <x v="2"/>
    <x v="3"/>
    <x v="2"/>
    <s v="Fair"/>
    <n v="20.514543284507099"/>
    <n v="1040.30958057732"/>
    <n v="1889.48136036961"/>
    <n v="12.0363421290843"/>
    <x v="0"/>
    <n v="1749.47783772309"/>
    <n v="77864.027459190896"/>
    <n v="379460.40426111902"/>
    <n v="31.883567359589101"/>
    <n v="0.53975308143061196"/>
    <n v="1.0348562120206399"/>
    <n v="2"/>
    <n v="61.759582955038603"/>
    <n v="301596.37680192816"/>
    <x v="8"/>
  </r>
  <r>
    <d v="2024-03-03T00:00:00"/>
    <x v="2"/>
    <x v="3"/>
    <x v="3"/>
    <s v="Good"/>
    <n v="10.977855148167"/>
    <n v="1652.0857294485199"/>
    <n v="1104.9357198525199"/>
    <n v="14.775599854654001"/>
    <x v="1"/>
    <n v="881.11509846878096"/>
    <n v="187241.11956995699"/>
    <n v="598756.72201121598"/>
    <n v="36.336598715461101"/>
    <n v="0.96710282126375302"/>
    <n v="0.83093945835044403"/>
    <n v="3"/>
    <n v="80.355696796318895"/>
    <n v="411515.60244125896"/>
    <x v="9"/>
  </r>
  <r>
    <d v="2024-03-10T00:00:00"/>
    <x v="0"/>
    <x v="2"/>
    <x v="1"/>
    <s v="None"/>
    <n v="20.9012052956368"/>
    <n v="1317.55122390924"/>
    <n v="534.68990657193297"/>
    <n v="14.6098674143821"/>
    <x v="1"/>
    <n v="157.31351067096199"/>
    <n v="256688.49596352101"/>
    <n v="716240.09723741398"/>
    <n v="69.638714675585405"/>
    <n v="0.335524678754478"/>
    <n v="1.25823545627302"/>
    <n v="5"/>
    <n v="71.2010637544779"/>
    <n v="459551.60127389297"/>
    <x v="9"/>
  </r>
  <r>
    <d v="2024-03-17T00:00:00"/>
    <x v="1"/>
    <x v="2"/>
    <x v="0"/>
    <s v="Fair"/>
    <n v="18.299252775952901"/>
    <n v="2072.8690239921898"/>
    <n v="1841.43501361321"/>
    <n v="10.1382463556341"/>
    <x v="0"/>
    <n v="1103.9781454377001"/>
    <n v="445509.79575197201"/>
    <n v="795148.38585449697"/>
    <n v="49.711127073389498"/>
    <n v="0.20675667595807801"/>
    <n v="1.3489838691732301"/>
    <n v="8"/>
    <n v="90.753286373818398"/>
    <n v="349638.59010252496"/>
    <x v="9"/>
  </r>
  <r>
    <d v="2024-03-24T00:00:00"/>
    <x v="0"/>
    <x v="1"/>
    <x v="0"/>
    <s v="Critical"/>
    <n v="19.5920419919821"/>
    <n v="1083.9772521455"/>
    <n v="1242.5428141196201"/>
    <n v="12.2252447471332"/>
    <x v="1"/>
    <n v="1152.56584705042"/>
    <n v="55525.049783269598"/>
    <n v="194614.986767803"/>
    <n v="56.1732347307833"/>
    <n v="0.93891023109307903"/>
    <n v="1.48693756479484"/>
    <n v="8"/>
    <n v="58.769130770371099"/>
    <n v="139089.93698453339"/>
    <x v="9"/>
  </r>
  <r>
    <d v="2024-03-31T00:00:00"/>
    <x v="2"/>
    <x v="3"/>
    <x v="1"/>
    <s v="Good"/>
    <n v="13.071405073649199"/>
    <n v="1351.39912210489"/>
    <n v="1154.75336188608"/>
    <n v="7.8022651958655196"/>
    <x v="1"/>
    <n v="1516.2639328067601"/>
    <n v="400510.89113043499"/>
    <n v="283691.20863227203"/>
    <n v="35.368055422487799"/>
    <n v="1.4013585216146101"/>
    <n v="1.4784189531098699"/>
    <n v="8"/>
    <n v="81.646343228236205"/>
    <n v="-116819.68249816296"/>
    <x v="9"/>
  </r>
  <r>
    <d v="2024-04-07T00:00:00"/>
    <x v="0"/>
    <x v="1"/>
    <x v="2"/>
    <s v="Fair"/>
    <n v="10.261802360141999"/>
    <n v="2523.9865030142"/>
    <n v="153.592201189674"/>
    <n v="7.66858258606407"/>
    <x v="2"/>
    <n v="926.79657654506605"/>
    <n v="353963.29201865499"/>
    <n v="338758.44057460898"/>
    <n v="70.655491953281995"/>
    <n v="1.32129832105247"/>
    <n v="1.4466479271038399"/>
    <n v="5"/>
    <n v="65.511691834231598"/>
    <n v="-15204.851444046013"/>
    <x v="10"/>
  </r>
  <r>
    <d v="2024-04-14T00:00:00"/>
    <x v="3"/>
    <x v="1"/>
    <x v="1"/>
    <s v="Critical"/>
    <n v="19.014135774057401"/>
    <n v="1392.22131131573"/>
    <n v="644.30081635819204"/>
    <n v="5.2211664461126004"/>
    <x v="3"/>
    <n v="1249.4365870056399"/>
    <n v="449180.98663102899"/>
    <n v="891599.91587139003"/>
    <n v="13.858291406302699"/>
    <n v="0.261590784603705"/>
    <n v="0.90575091179560396"/>
    <n v="9"/>
    <n v="95.793719518497596"/>
    <n v="442418.92924036103"/>
    <x v="10"/>
  </r>
  <r>
    <d v="2024-04-21T00:00:00"/>
    <x v="4"/>
    <x v="2"/>
    <x v="0"/>
    <s v="Fair"/>
    <n v="13.211454132799901"/>
    <n v="2560.4925854512398"/>
    <n v="698.08184521037299"/>
    <n v="13.4650198449214"/>
    <x v="0"/>
    <n v="1458.1719277612301"/>
    <n v="434209.70800163999"/>
    <n v="564354.20270174497"/>
    <n v="45.1888775669361"/>
    <n v="0.288502141268139"/>
    <n v="0.94783914969414496"/>
    <n v="8"/>
    <n v="86.298225879558501"/>
    <n v="130144.49470010499"/>
    <x v="10"/>
  </r>
  <r>
    <d v="2024-04-28T00:00:00"/>
    <x v="0"/>
    <x v="4"/>
    <x v="2"/>
    <s v="Critical"/>
    <n v="19.499301996766"/>
    <n v="1482.03625278046"/>
    <n v="1404.25119403282"/>
    <n v="6.8971521759193504"/>
    <x v="2"/>
    <n v="281.31739300786597"/>
    <n v="38217.487214252302"/>
    <n v="385973.83972841903"/>
    <n v="69.411840850098301"/>
    <n v="1.03511119113965"/>
    <n v="1.17163310116762"/>
    <n v="5"/>
    <n v="90.220547583158506"/>
    <n v="347756.35251416673"/>
    <x v="10"/>
  </r>
  <r>
    <d v="2024-05-05T00:00:00"/>
    <x v="1"/>
    <x v="0"/>
    <x v="0"/>
    <s v="Fair"/>
    <n v="15.355624112830601"/>
    <n v="2299.2341530446402"/>
    <n v="482.93470846618197"/>
    <n v="14.384826230679799"/>
    <x v="1"/>
    <n v="1166.3949907514"/>
    <n v="72235.885876714296"/>
    <n v="197002.42736930901"/>
    <n v="66.176493858240903"/>
    <n v="0.74056933737420405"/>
    <n v="1.2716464535963199"/>
    <n v="9"/>
    <n v="85.911116841185702"/>
    <n v="124766.54149259471"/>
    <x v="11"/>
  </r>
  <r>
    <d v="2024-05-12T00:00:00"/>
    <x v="1"/>
    <x v="0"/>
    <x v="2"/>
    <s v="None"/>
    <n v="18.8188975953937"/>
    <n v="2457.1144536624602"/>
    <n v="1157.3187787954"/>
    <n v="13.6125904131084"/>
    <x v="2"/>
    <n v="1909.1414573284201"/>
    <n v="494448.78470101702"/>
    <n v="567175.28107670997"/>
    <n v="18.3343651357238"/>
    <n v="0.65048576666723601"/>
    <n v="1.1981852518724301"/>
    <n v="7"/>
    <n v="56.2713306660985"/>
    <n v="72726.49637569295"/>
    <x v="11"/>
  </r>
  <r>
    <d v="2024-05-19T00:00:00"/>
    <x v="1"/>
    <x v="2"/>
    <x v="1"/>
    <s v="Critical"/>
    <n v="13.3080790554685"/>
    <n v="751.44160914054498"/>
    <n v="965.97397715868999"/>
    <n v="13.2451153062533"/>
    <x v="1"/>
    <n v="831.60768065250102"/>
    <n v="150476.98197653599"/>
    <n v="466856.65808361198"/>
    <n v="33.839565032938097"/>
    <n v="0.38234294056108298"/>
    <n v="1.1918889165190001"/>
    <n v="1"/>
    <n v="75.910776468562702"/>
    <n v="316379.676107076"/>
    <x v="11"/>
  </r>
  <r>
    <d v="2024-05-26T00:00:00"/>
    <x v="4"/>
    <x v="1"/>
    <x v="2"/>
    <s v="Good"/>
    <n v="19.944778279252301"/>
    <n v="2765.1667065204401"/>
    <n v="582.52313730241997"/>
    <n v="10.7175679021238"/>
    <x v="0"/>
    <n v="1931.1711835655001"/>
    <n v="45068.859288060703"/>
    <n v="929224.70387549698"/>
    <n v="20.953077165420702"/>
    <n v="1.3496028077979301"/>
    <n v="1.49010801644611"/>
    <n v="4"/>
    <n v="84.922474653579499"/>
    <n v="884155.8445874363"/>
    <x v="11"/>
  </r>
  <r>
    <d v="2024-06-02T00:00:00"/>
    <x v="1"/>
    <x v="3"/>
    <x v="0"/>
    <s v="Good"/>
    <n v="20.621153445487099"/>
    <n v="1949.0862265951"/>
    <n v="154.70137905284599"/>
    <n v="5.8685608128372602"/>
    <x v="2"/>
    <n v="1593.3407822678"/>
    <n v="182982.18350404"/>
    <n v="480330.93324977398"/>
    <n v="61.830098564649298"/>
    <n v="0.21441020351878301"/>
    <n v="0.71766509451970795"/>
    <n v="1"/>
    <n v="87.636261358176498"/>
    <n v="297348.74974573398"/>
    <x v="0"/>
  </r>
  <r>
    <d v="2024-06-09T00:00:00"/>
    <x v="1"/>
    <x v="3"/>
    <x v="2"/>
    <s v="Fair"/>
    <n v="21.284204418183698"/>
    <n v="2317.6590576218"/>
    <n v="390.14542706766599"/>
    <n v="14.7581515786948"/>
    <x v="0"/>
    <n v="1497.6023827383699"/>
    <n v="353650.50276537199"/>
    <n v="773911.07730718201"/>
    <n v="27.889323513140202"/>
    <n v="0.77488906266420898"/>
    <n v="0.91573457528361701"/>
    <n v="4"/>
    <n v="85.338747540216602"/>
    <n v="420260.57454181003"/>
    <x v="0"/>
  </r>
  <r>
    <d v="2024-06-16T00:00:00"/>
    <x v="2"/>
    <x v="2"/>
    <x v="1"/>
    <s v="Good"/>
    <n v="23.295600825573501"/>
    <n v="1430.5457832402899"/>
    <n v="1542.4918963898699"/>
    <n v="13.1386960952678"/>
    <x v="0"/>
    <n v="1509.2251100214401"/>
    <n v="64533.028001807601"/>
    <n v="634456.97732746904"/>
    <n v="57.978889608914002"/>
    <n v="0.35736013646578302"/>
    <n v="0.61944138879765598"/>
    <n v="3"/>
    <n v="71.092427531822395"/>
    <n v="569923.94932566141"/>
    <x v="0"/>
  </r>
  <r>
    <d v="2024-06-23T00:00:00"/>
    <x v="4"/>
    <x v="1"/>
    <x v="2"/>
    <s v="Fair"/>
    <n v="19.7053998745114"/>
    <n v="2887.9600633566902"/>
    <n v="1361.00896285919"/>
    <n v="14.5091513677677"/>
    <x v="2"/>
    <n v="803.70897126359205"/>
    <n v="237147.98579630101"/>
    <n v="193348.545584415"/>
    <n v="40.413292238712799"/>
    <n v="1.0719476748238199"/>
    <n v="0.72717768351437095"/>
    <n v="7"/>
    <n v="62.094290356999501"/>
    <n v="-43799.440211886016"/>
    <x v="0"/>
  </r>
  <r>
    <d v="2024-06-30T00:00:00"/>
    <x v="0"/>
    <x v="1"/>
    <x v="2"/>
    <s v="Critical"/>
    <n v="21.521812303194501"/>
    <n v="2097.5192846917598"/>
    <n v="511.97459041578401"/>
    <n v="7.1273361603836101"/>
    <x v="0"/>
    <n v="1109.98711809819"/>
    <n v="413829.80544331297"/>
    <n v="700837.90703391703"/>
    <n v="61.651828389998897"/>
    <n v="0.121337194122391"/>
    <n v="1.1668525161464001"/>
    <n v="1"/>
    <n v="80.877050285951796"/>
    <n v="287008.10159060406"/>
    <x v="0"/>
  </r>
  <r>
    <d v="2023-06-04T00:00:00"/>
    <x v="3"/>
    <x v="1"/>
    <x v="2"/>
    <s v="Good"/>
    <n v="15.221724878744499"/>
    <n v="2034.6165388874099"/>
    <n v="987.30218788174705"/>
    <n v="6.7579642201572003"/>
    <x v="1"/>
    <n v="1729.05760957082"/>
    <n v="175624.97209900999"/>
    <n v="639257.69014511304"/>
    <n v="16.466775369767898"/>
    <n v="1.48641795768897"/>
    <n v="0.80583447793116003"/>
    <n v="4"/>
    <n v="80.946540937446599"/>
    <n v="463632.71804610302"/>
    <x v="0"/>
  </r>
  <r>
    <d v="2023-06-11T00:00:00"/>
    <x v="1"/>
    <x v="1"/>
    <x v="0"/>
    <s v="Critical"/>
    <n v="19.7471752514282"/>
    <n v="2840.67224956578"/>
    <n v="1155.9453033003299"/>
    <n v="8.0806781415049898"/>
    <x v="2"/>
    <n v="245.46421880533501"/>
    <n v="264087.33868142002"/>
    <n v="480836.15472649701"/>
    <n v="24.4346895376346"/>
    <n v="0.72267603788850798"/>
    <n v="0.88347766952542095"/>
    <n v="2"/>
    <n v="65.833746777776"/>
    <n v="216748.81604507699"/>
    <x v="0"/>
  </r>
  <r>
    <d v="2023-06-18T00:00:00"/>
    <x v="0"/>
    <x v="1"/>
    <x v="2"/>
    <s v="Good"/>
    <n v="12.3067988940285"/>
    <n v="1553.09204318447"/>
    <n v="1870.8140021081199"/>
    <n v="5.9597733684280696"/>
    <x v="2"/>
    <n v="1494.5067235716299"/>
    <n v="111801.788680988"/>
    <n v="753823.84210901696"/>
    <n v="24.130085075162299"/>
    <n v="0.137042025090232"/>
    <n v="0.71067770389460105"/>
    <n v="3"/>
    <n v="68.453258220555796"/>
    <n v="642022.05342802894"/>
    <x v="0"/>
  </r>
  <r>
    <d v="2023-06-25T00:00:00"/>
    <x v="1"/>
    <x v="4"/>
    <x v="1"/>
    <s v="Fair"/>
    <n v="12.492870524752799"/>
    <n v="1676.47856327657"/>
    <n v="716.62065674600296"/>
    <n v="14.296784937855101"/>
    <x v="2"/>
    <n v="155.976120738563"/>
    <n v="289202.07578767202"/>
    <n v="263583.10728579003"/>
    <n v="24.695296865949199"/>
    <n v="0.95567768803417197"/>
    <n v="0.66783495631106904"/>
    <n v="5"/>
    <n v="83.574680611363306"/>
    <n v="-25618.968501881987"/>
    <x v="0"/>
  </r>
  <r>
    <d v="2023-07-02T00:00:00"/>
    <x v="2"/>
    <x v="1"/>
    <x v="0"/>
    <s v="Fair"/>
    <n v="17.7634797475034"/>
    <n v="2852.9094911494399"/>
    <n v="482.91470919688601"/>
    <n v="6.6885405035494001"/>
    <x v="1"/>
    <n v="721.83421803271199"/>
    <n v="234388.42682393201"/>
    <n v="232072.17616718801"/>
    <n v="25.0071313133523"/>
    <n v="0.85655741412388497"/>
    <n v="1.1414251677155101"/>
    <n v="3"/>
    <n v="51.6450764443751"/>
    <n v="-2316.2506567439996"/>
    <x v="1"/>
  </r>
  <r>
    <d v="2023-07-09T00:00:00"/>
    <x v="0"/>
    <x v="3"/>
    <x v="2"/>
    <s v="Fair"/>
    <n v="17.4913832805589"/>
    <n v="1940.0286628608401"/>
    <n v="883.43765393772605"/>
    <n v="14.012237291023499"/>
    <x v="0"/>
    <n v="1546.85078613971"/>
    <n v="226017.18037571601"/>
    <n v="517371.91742381599"/>
    <n v="13.300965895967799"/>
    <n v="0.436722455521381"/>
    <n v="1.10909718313506"/>
    <n v="2"/>
    <n v="75.907362555023894"/>
    <n v="291354.73704809998"/>
    <x v="1"/>
  </r>
  <r>
    <d v="2023-07-16T00:00:00"/>
    <x v="2"/>
    <x v="1"/>
    <x v="0"/>
    <s v="Critical"/>
    <n v="22.060967420614499"/>
    <n v="2633.1589126887402"/>
    <n v="1998.33705736306"/>
    <n v="8.8884490950991299"/>
    <x v="2"/>
    <n v="390.155930401695"/>
    <n v="339738.43331706797"/>
    <n v="192589.65757635201"/>
    <n v="27.476805042984601"/>
    <n v="0.30692317379612599"/>
    <n v="0.83075155388068"/>
    <n v="2"/>
    <n v="93.654682409331798"/>
    <n v="-147148.77574071597"/>
    <x v="1"/>
  </r>
  <r>
    <d v="2023-07-23T00:00:00"/>
    <x v="4"/>
    <x v="2"/>
    <x v="1"/>
    <s v="Fair"/>
    <n v="23.477395763775199"/>
    <n v="578.12732669775903"/>
    <n v="1980.2430018141399"/>
    <n v="10.644691608048999"/>
    <x v="0"/>
    <n v="783.57875876039702"/>
    <n v="281946.78450557799"/>
    <n v="916771.57320307405"/>
    <n v="30.4181805239221"/>
    <n v="1.3559740938359"/>
    <n v="1.15817827593899"/>
    <n v="3"/>
    <n v="60.792255410190798"/>
    <n v="634824.78869749606"/>
    <x v="1"/>
  </r>
  <r>
    <d v="2023-07-30T00:00:00"/>
    <x v="2"/>
    <x v="1"/>
    <x v="1"/>
    <s v="Fair"/>
    <n v="17.3233484402644"/>
    <n v="921.98028829060399"/>
    <n v="1342.56051233109"/>
    <n v="10.183585634579901"/>
    <x v="2"/>
    <n v="1207.16461105024"/>
    <n v="468848.851538549"/>
    <n v="494748.43431502802"/>
    <n v="36.941039784986003"/>
    <n v="0.33254759021901198"/>
    <n v="0.88048598737417705"/>
    <n v="4"/>
    <n v="50.626008512876602"/>
    <n v="25899.582776479016"/>
    <x v="1"/>
  </r>
  <r>
    <d v="2023-08-06T00:00:00"/>
    <x v="0"/>
    <x v="1"/>
    <x v="0"/>
    <s v="Fair"/>
    <n v="10.5858576190811"/>
    <n v="522.42175868695097"/>
    <n v="941.54763718313995"/>
    <n v="9.2579036287541907"/>
    <x v="0"/>
    <n v="1896.0748011108601"/>
    <n v="105783.13522168199"/>
    <n v="899809.42394867004"/>
    <n v="42.470797814898198"/>
    <n v="0.36541649359901202"/>
    <n v="0.51032551265770498"/>
    <n v="3"/>
    <n v="55.417460568884202"/>
    <n v="794026.28872698802"/>
    <x v="2"/>
  </r>
  <r>
    <d v="2023-08-13T00:00:00"/>
    <x v="1"/>
    <x v="1"/>
    <x v="2"/>
    <s v="Fair"/>
    <n v="18.407914167160499"/>
    <n v="837.34054122842701"/>
    <n v="1352.70073463426"/>
    <n v="6.1588302539333402"/>
    <x v="2"/>
    <n v="1710.99697254024"/>
    <n v="185504.04343801999"/>
    <n v="189908.88494199599"/>
    <n v="60.655876232606502"/>
    <n v="1.0284576672955501"/>
    <n v="1.4511397471821099"/>
    <n v="5"/>
    <n v="96.978809404186606"/>
    <n v="4404.8415039760002"/>
    <x v="2"/>
  </r>
  <r>
    <d v="2023-08-20T00:00:00"/>
    <x v="0"/>
    <x v="1"/>
    <x v="1"/>
    <s v="Fair"/>
    <n v="13.9709241629633"/>
    <n v="1893.2275608094701"/>
    <n v="1874.74803250787"/>
    <n v="12.818047176810801"/>
    <x v="0"/>
    <n v="1948.97767681768"/>
    <n v="497226.74019192398"/>
    <n v="810295.09126501996"/>
    <n v="16.796307155228799"/>
    <n v="1.0932184815989301"/>
    <n v="0.959243586509405"/>
    <n v="5"/>
    <n v="60.779872456975603"/>
    <n v="313068.35107309598"/>
    <x v="2"/>
  </r>
  <r>
    <d v="2023-08-27T00:00:00"/>
    <x v="2"/>
    <x v="2"/>
    <x v="1"/>
    <s v="Good"/>
    <n v="22.468437248623399"/>
    <n v="2676.3814158484602"/>
    <n v="1010.07267423501"/>
    <n v="14.116665257227201"/>
    <x v="1"/>
    <n v="465.83700746291998"/>
    <n v="349124.92925514001"/>
    <n v="741272.41064529901"/>
    <n v="49.792057484213501"/>
    <n v="0.73297078923540904"/>
    <n v="0.97592911168663699"/>
    <n v="4"/>
    <n v="51.242803119811398"/>
    <n v="392147.481390159"/>
    <x v="2"/>
  </r>
  <r>
    <d v="2023-09-03T00:00:00"/>
    <x v="4"/>
    <x v="4"/>
    <x v="3"/>
    <s v="Fair"/>
    <n v="18.913527195701501"/>
    <n v="1752.5869090702899"/>
    <n v="1929.30916890812"/>
    <n v="10.142261362161801"/>
    <x v="1"/>
    <n v="1528.4658776276201"/>
    <n v="422935.88264614198"/>
    <n v="119243.93027442299"/>
    <n v="32.779401743670903"/>
    <n v="0.49731311692180202"/>
    <n v="1.2399674299041801"/>
    <n v="6"/>
    <n v="97.723775700399003"/>
    <n v="-303691.952371719"/>
    <x v="3"/>
  </r>
  <r>
    <d v="2023-09-10T00:00:00"/>
    <x v="2"/>
    <x v="2"/>
    <x v="0"/>
    <s v="Fair"/>
    <n v="21.221866428517199"/>
    <n v="2898.06291008067"/>
    <n v="875.41395372623697"/>
    <n v="7.3660631886464296"/>
    <x v="1"/>
    <n v="842.61516786489301"/>
    <n v="64095.819311384301"/>
    <n v="971661.22240502504"/>
    <n v="69.158086844501895"/>
    <n v="0.244427034170866"/>
    <n v="0.94619843492123801"/>
    <n v="5"/>
    <n v="51.267077810995602"/>
    <n v="907565.40309364069"/>
    <x v="3"/>
  </r>
  <r>
    <d v="2023-09-17T00:00:00"/>
    <x v="2"/>
    <x v="4"/>
    <x v="1"/>
    <s v="Fair"/>
    <n v="14.718474509234101"/>
    <n v="1345.7038478270099"/>
    <n v="1645.9956015540099"/>
    <n v="11.401355874139499"/>
    <x v="2"/>
    <n v="1349.23761978894"/>
    <n v="350147.71342921403"/>
    <n v="130946.956027786"/>
    <n v="44.047188172811303"/>
    <n v="1.18353167913346"/>
    <n v="1.3437377257774299"/>
    <n v="4"/>
    <n v="53.600290766367202"/>
    <n v="-219200.75740142801"/>
    <x v="3"/>
  </r>
  <r>
    <d v="2023-09-24T00:00:00"/>
    <x v="0"/>
    <x v="0"/>
    <x v="1"/>
    <s v="Good"/>
    <n v="15.551692924847"/>
    <n v="2037.78147186668"/>
    <n v="606.23145102078195"/>
    <n v="5.6125590202379696"/>
    <x v="2"/>
    <n v="1074.46965279347"/>
    <n v="103625.30700851099"/>
    <n v="533061.53474348504"/>
    <n v="64.7153481700811"/>
    <n v="0.832504259392434"/>
    <n v="1.14403200741732"/>
    <n v="3"/>
    <n v="93.064450110083897"/>
    <n v="429436.22773497406"/>
    <x v="3"/>
  </r>
  <r>
    <d v="2023-10-01T00:00:00"/>
    <x v="3"/>
    <x v="3"/>
    <x v="2"/>
    <s v="Fair"/>
    <n v="22.986956590236101"/>
    <n v="1386.0186912085101"/>
    <n v="1875.62026468503"/>
    <n v="6.1961824663155696"/>
    <x v="2"/>
    <n v="1301.3436295213201"/>
    <n v="316457.58804230398"/>
    <n v="321004.93656411697"/>
    <n v="54.716986471292003"/>
    <n v="0.37868738725977502"/>
    <n v="0.76069536222299605"/>
    <n v="3"/>
    <n v="89.395858731395293"/>
    <n v="4547.3485218129936"/>
    <x v="4"/>
  </r>
  <r>
    <d v="2023-10-08T00:00:00"/>
    <x v="0"/>
    <x v="4"/>
    <x v="2"/>
    <s v="Good"/>
    <n v="22.9471455265328"/>
    <n v="1667.8884029748799"/>
    <n v="1242.03444501699"/>
    <n v="10.247098863161501"/>
    <x v="2"/>
    <n v="390.374961036603"/>
    <n v="114061.559294769"/>
    <n v="342065.77491413098"/>
    <n v="18.1913310378708"/>
    <n v="0.43127576705971099"/>
    <n v="1.1503193093309001"/>
    <n v="6"/>
    <n v="92.117588425319695"/>
    <n v="228004.21561936196"/>
    <x v="4"/>
  </r>
  <r>
    <d v="2023-10-15T00:00:00"/>
    <x v="1"/>
    <x v="2"/>
    <x v="0"/>
    <s v="Critical"/>
    <n v="22.027167213361601"/>
    <n v="1099.8057199406801"/>
    <n v="159.990686002866"/>
    <n v="10.2486515943362"/>
    <x v="3"/>
    <n v="52.640897848328599"/>
    <n v="184333.54231347199"/>
    <n v="891612.67942092905"/>
    <n v="65.131257069366299"/>
    <n v="0.84173620302475505"/>
    <n v="0.93534347119379102"/>
    <n v="8"/>
    <n v="51.174505229125302"/>
    <n v="707279.13710745703"/>
    <x v="4"/>
  </r>
  <r>
    <d v="2023-10-22T00:00:00"/>
    <x v="4"/>
    <x v="1"/>
    <x v="2"/>
    <s v="Fair"/>
    <n v="23.4556839937398"/>
    <n v="1540.5377887816501"/>
    <n v="505.93618436108397"/>
    <n v="11.3893815704986"/>
    <x v="2"/>
    <n v="1997.5730541221899"/>
    <n v="16974.1858744524"/>
    <n v="149841.134771538"/>
    <n v="57.843520701621699"/>
    <n v="0.98414892901920503"/>
    <n v="1.1231877983237999"/>
    <n v="1"/>
    <n v="50.022686507523801"/>
    <n v="132866.94889708559"/>
    <x v="4"/>
  </r>
  <r>
    <d v="2023-10-29T00:00:00"/>
    <x v="1"/>
    <x v="3"/>
    <x v="0"/>
    <s v="Fair"/>
    <n v="16.370215959312802"/>
    <n v="2125.9857091249701"/>
    <n v="814.59220859830998"/>
    <n v="10.0784042566547"/>
    <x v="1"/>
    <n v="1431.1996939717501"/>
    <n v="119745.04411659999"/>
    <n v="968051.05811018497"/>
    <n v="31.710511439890102"/>
    <n v="1.1090613450639599"/>
    <n v="0.99663253965670295"/>
    <n v="8"/>
    <n v="93.723807046738003"/>
    <n v="848306.01399358502"/>
    <x v="4"/>
  </r>
  <r>
    <d v="2023-11-05T00:00:00"/>
    <x v="2"/>
    <x v="4"/>
    <x v="1"/>
    <s v="Critical"/>
    <n v="10.0097557354089"/>
    <n v="993.13495370306396"/>
    <n v="455.19437046467698"/>
    <n v="9.9926249661171003"/>
    <x v="0"/>
    <n v="827.53584814379599"/>
    <n v="87697.592837343997"/>
    <n v="189647.030206861"/>
    <n v="16.475962044444699"/>
    <n v="1.2300767193837701"/>
    <n v="1.2901877787576601"/>
    <n v="3"/>
    <n v="65.529352152864206"/>
    <n v="101949.43736951701"/>
    <x v="5"/>
  </r>
  <r>
    <d v="2023-11-12T00:00:00"/>
    <x v="2"/>
    <x v="1"/>
    <x v="0"/>
    <s v="Fair"/>
    <n v="11.9775279421467"/>
    <n v="732.36147981310501"/>
    <n v="1581.61019805827"/>
    <n v="12.574054236183599"/>
    <x v="0"/>
    <n v="1806.98737247382"/>
    <n v="31192.726387316001"/>
    <n v="966636.659727911"/>
    <n v="44.874871587199202"/>
    <n v="0.99375676654802803"/>
    <n v="0.788458686822476"/>
    <n v="5"/>
    <n v="78.887902062205498"/>
    <n v="935443.93334059499"/>
    <x v="5"/>
  </r>
  <r>
    <d v="2023-11-19T00:00:00"/>
    <x v="0"/>
    <x v="1"/>
    <x v="1"/>
    <s v="Good"/>
    <n v="24.1874081048996"/>
    <n v="2872.7657786467098"/>
    <n v="791.73332445932294"/>
    <n v="5.6251689229002304"/>
    <x v="2"/>
    <n v="474.92426652628302"/>
    <n v="364753.66771510598"/>
    <n v="825120.94312112499"/>
    <n v="66.326921335227397"/>
    <n v="0.25699622311439602"/>
    <n v="1.0582202918957899"/>
    <n v="8"/>
    <n v="62.887147186880703"/>
    <n v="460367.27540601901"/>
    <x v="5"/>
  </r>
  <r>
    <d v="2023-11-26T00:00:00"/>
    <x v="4"/>
    <x v="2"/>
    <x v="0"/>
    <s v="Fair"/>
    <n v="12.720649084376999"/>
    <n v="2028.1473607211799"/>
    <n v="1549.68634361207"/>
    <n v="10.2888585360891"/>
    <x v="1"/>
    <n v="1416.80529087368"/>
    <n v="36285.486865835199"/>
    <n v="569911.04275425698"/>
    <n v="70.143523088240997"/>
    <n v="0.67853132169486996"/>
    <n v="1.32694342395947"/>
    <n v="1"/>
    <n v="81.201465396352901"/>
    <n v="533625.55588842183"/>
    <x v="5"/>
  </r>
  <r>
    <d v="2023-12-03T00:00:00"/>
    <x v="1"/>
    <x v="3"/>
    <x v="2"/>
    <s v="Good"/>
    <n v="16.729919149589801"/>
    <n v="2900.6948925034499"/>
    <n v="59.682862533019197"/>
    <n v="13.5205297580286"/>
    <x v="0"/>
    <n v="1731.8738835613699"/>
    <n v="148966.826003408"/>
    <n v="473168.13449289999"/>
    <n v="41.766823643635398"/>
    <n v="1.4591826114283299"/>
    <n v="0.76865124410422503"/>
    <n v="9"/>
    <n v="61.304750028237699"/>
    <n v="324201.30848949199"/>
    <x v="6"/>
  </r>
  <r>
    <d v="2023-12-10T00:00:00"/>
    <x v="4"/>
    <x v="2"/>
    <x v="0"/>
    <s v="Critical"/>
    <n v="10.633608447955201"/>
    <n v="1404.30157425221"/>
    <n v="136.54650019405"/>
    <n v="12.174590275360799"/>
    <x v="0"/>
    <n v="1358.4047675347599"/>
    <n v="366480.30563583999"/>
    <n v="650072.06701387803"/>
    <n v="14.6701226871596"/>
    <n v="0.55785000909185301"/>
    <n v="0.56998943660506596"/>
    <n v="2"/>
    <n v="50.388854127551497"/>
    <n v="283591.76137803803"/>
    <x v="6"/>
  </r>
  <r>
    <d v="2023-12-17T00:00:00"/>
    <x v="4"/>
    <x v="2"/>
    <x v="2"/>
    <s v="Fair"/>
    <n v="21.909005758631501"/>
    <n v="2810.8463918593002"/>
    <n v="1862.17323085048"/>
    <n v="8.1960092496498493"/>
    <x v="1"/>
    <n v="1514.9616778168099"/>
    <n v="260491.14812083601"/>
    <n v="335927.457827829"/>
    <n v="57.821919889932197"/>
    <n v="0.95123444979848204"/>
    <n v="1.4224264232106201"/>
    <n v="7"/>
    <n v="78.410860413615495"/>
    <n v="75436.309706992994"/>
    <x v="6"/>
  </r>
  <r>
    <d v="2023-12-24T00:00:00"/>
    <x v="1"/>
    <x v="4"/>
    <x v="2"/>
    <s v="Fair"/>
    <n v="24.350375061255399"/>
    <n v="2500.6735809116199"/>
    <n v="231.194417281292"/>
    <n v="6.8877402055317702"/>
    <x v="1"/>
    <n v="981.41491628567098"/>
    <n v="173646.27023186901"/>
    <n v="374978.39863412501"/>
    <n v="19.350693585293001"/>
    <n v="0.487096773672623"/>
    <n v="0.87582696016821604"/>
    <n v="1"/>
    <n v="66.846685445622995"/>
    <n v="201332.128402256"/>
    <x v="6"/>
  </r>
  <r>
    <d v="2023-12-31T00:00:00"/>
    <x v="2"/>
    <x v="3"/>
    <x v="1"/>
    <s v="Critical"/>
    <n v="19.668238197499399"/>
    <n v="2987.3186093782701"/>
    <n v="1867.8363741835001"/>
    <n v="6.85436741852258"/>
    <x v="1"/>
    <n v="801.91942486773303"/>
    <n v="495407.13143297401"/>
    <n v="211495.80145940499"/>
    <n v="41.570904978140597"/>
    <n v="1.4767818821085099"/>
    <n v="0.76024983477567198"/>
    <n v="4"/>
    <n v="81.825491607336502"/>
    <n v="-283911.32997356902"/>
    <x v="6"/>
  </r>
  <r>
    <d v="2024-01-07T00:00:00"/>
    <x v="0"/>
    <x v="2"/>
    <x v="1"/>
    <s v="Critical"/>
    <n v="20.256083305913702"/>
    <n v="1335.11129747204"/>
    <n v="640.80033412387104"/>
    <n v="9.3747172394655092"/>
    <x v="1"/>
    <n v="1153.6689569712701"/>
    <n v="168312.03639249399"/>
    <n v="786991.19119692105"/>
    <n v="39.599807247688602"/>
    <n v="0.13146214913485499"/>
    <n v="0.76449852436611598"/>
    <n v="8"/>
    <n v="61.850219625357198"/>
    <n v="618679.15480442706"/>
    <x v="7"/>
  </r>
  <r>
    <d v="2024-01-14T00:00:00"/>
    <x v="1"/>
    <x v="2"/>
    <x v="0"/>
    <s v="Fair"/>
    <n v="10.8501929348629"/>
    <n v="1799.2959041085301"/>
    <n v="1575.93460130054"/>
    <n v="12.0192379579385"/>
    <x v="2"/>
    <n v="1725.17393040208"/>
    <n v="289642.65573808399"/>
    <n v="304323.14937879"/>
    <n v="16.152778914149199"/>
    <n v="0.71611617494658497"/>
    <n v="0.69118793778510101"/>
    <n v="1"/>
    <n v="75.014395499595295"/>
    <n v="14680.493640706001"/>
    <x v="7"/>
  </r>
  <r>
    <d v="2024-01-21T00:00:00"/>
    <x v="1"/>
    <x v="3"/>
    <x v="1"/>
    <s v="Fair"/>
    <n v="22.790188912285799"/>
    <n v="1492.1936424543001"/>
    <n v="218.94408227909699"/>
    <n v="5.7504065459650198"/>
    <x v="2"/>
    <n v="1681.8575526275299"/>
    <n v="262490.23552175"/>
    <n v="200354.45719849301"/>
    <n v="58.409550484257601"/>
    <n v="0.47854016770601798"/>
    <n v="1.3531536011427101"/>
    <n v="9"/>
    <n v="82.443188471669401"/>
    <n v="-62135.778323256993"/>
    <x v="7"/>
  </r>
  <r>
    <d v="2024-01-28T00:00:00"/>
    <x v="2"/>
    <x v="4"/>
    <x v="2"/>
    <s v="Fair"/>
    <n v="13.3290779156423"/>
    <n v="831.69177157007402"/>
    <n v="811.31616949916804"/>
    <n v="14.250059004675"/>
    <x v="2"/>
    <n v="152.40172371591399"/>
    <n v="232787.231662187"/>
    <n v="116539.83158789499"/>
    <n v="31.181317701353901"/>
    <n v="1.12450260827533"/>
    <n v="0.56734032328671902"/>
    <n v="8"/>
    <n v="56.476663324457697"/>
    <n v="-116247.400074292"/>
    <x v="7"/>
  </r>
  <r>
    <d v="2024-02-04T00:00:00"/>
    <x v="1"/>
    <x v="4"/>
    <x v="2"/>
    <s v="Good"/>
    <n v="18.257684313065901"/>
    <n v="1745.92199190567"/>
    <n v="252.818940676235"/>
    <n v="11.8386696058345"/>
    <x v="1"/>
    <n v="514.30758279786096"/>
    <n v="116799.783231625"/>
    <n v="881828.90166355704"/>
    <n v="43.019208844460003"/>
    <n v="1.3141071144560501"/>
    <n v="1.2409542815505299"/>
    <n v="6"/>
    <n v="89.559267582716899"/>
    <n v="765029.11843193206"/>
    <x v="8"/>
  </r>
  <r>
    <d v="2024-02-11T00:00:00"/>
    <x v="4"/>
    <x v="2"/>
    <x v="2"/>
    <s v="Good"/>
    <n v="19.701803683628398"/>
    <n v="1013.9314648429601"/>
    <n v="460.461670143829"/>
    <n v="8.5423293577166994"/>
    <x v="0"/>
    <n v="1929.1485586122101"/>
    <n v="160781.377756167"/>
    <n v="282035.85049674002"/>
    <n v="51.183725477546702"/>
    <n v="1.1188582455206799"/>
    <n v="1.33107814578364"/>
    <n v="1"/>
    <n v="62.155349222453097"/>
    <n v="121254.47274057302"/>
    <x v="8"/>
  </r>
  <r>
    <d v="2024-02-18T00:00:00"/>
    <x v="1"/>
    <x v="3"/>
    <x v="2"/>
    <s v="Good"/>
    <n v="24.667366214568599"/>
    <n v="2199.47710632289"/>
    <n v="458.13950836120898"/>
    <n v="5.1412638312515497"/>
    <x v="1"/>
    <n v="891.66842179277"/>
    <n v="331456.79474669398"/>
    <n v="668959.94563626696"/>
    <n v="71.877390771350804"/>
    <n v="1.2084015983355301"/>
    <n v="0.90644590153663396"/>
    <n v="5"/>
    <n v="64.628277119025498"/>
    <n v="337503.15088957298"/>
    <x v="8"/>
  </r>
  <r>
    <d v="2024-02-25T00:00:00"/>
    <x v="4"/>
    <x v="3"/>
    <x v="1"/>
    <s v="None"/>
    <n v="15.8019034095589"/>
    <n v="2433.3054421617398"/>
    <n v="954.339616363608"/>
    <n v="11.3459249109655"/>
    <x v="0"/>
    <n v="91.728257999081805"/>
    <n v="405713.26250519202"/>
    <n v="745465.25042625202"/>
    <n v="23.502928935339298"/>
    <n v="0.51689003047618298"/>
    <n v="0.67834201064775501"/>
    <n v="7"/>
    <n v="98.224085049581902"/>
    <n v="339751.98792106"/>
    <x v="8"/>
  </r>
  <r>
    <d v="2024-03-03T00:00:00"/>
    <x v="0"/>
    <x v="2"/>
    <x v="2"/>
    <s v="Critical"/>
    <n v="14.2417562549732"/>
    <n v="2076.0797122476902"/>
    <n v="225.70927017746899"/>
    <n v="6.7490774908536197"/>
    <x v="2"/>
    <n v="1961.6689205436301"/>
    <n v="421355.96450798999"/>
    <n v="815157.302913861"/>
    <n v="31.935523769219099"/>
    <n v="0.542406769007167"/>
    <n v="1.0482461725133501"/>
    <n v="1"/>
    <n v="79.102495117739593"/>
    <n v="393801.33840587101"/>
    <x v="9"/>
  </r>
  <r>
    <d v="2024-03-10T00:00:00"/>
    <x v="4"/>
    <x v="4"/>
    <x v="0"/>
    <s v="Good"/>
    <n v="15.3323891762264"/>
    <n v="1912.0471135791599"/>
    <n v="277.07563512146203"/>
    <n v="6.2132986754155697"/>
    <x v="0"/>
    <n v="504.566674786975"/>
    <n v="147520.140557868"/>
    <n v="302889.45815691701"/>
    <n v="34.5744405511821"/>
    <n v="1.03155564496229"/>
    <n v="0.55358601727353496"/>
    <n v="4"/>
    <n v="93.7327813593851"/>
    <n v="155369.31759904901"/>
    <x v="9"/>
  </r>
  <r>
    <d v="2024-03-17T00:00:00"/>
    <x v="2"/>
    <x v="4"/>
    <x v="2"/>
    <s v="Fair"/>
    <n v="17.111546295906098"/>
    <n v="1498.9936334971101"/>
    <n v="1802.8496170050901"/>
    <n v="6.7274302472903997"/>
    <x v="1"/>
    <n v="526.46660154003496"/>
    <n v="147983.52491431401"/>
    <n v="849949.29591802205"/>
    <n v="29.2973052352149"/>
    <n v="0.62038429898761904"/>
    <n v="1.4307265732102601"/>
    <n v="9"/>
    <n v="54.109840435354798"/>
    <n v="701965.77100370801"/>
    <x v="9"/>
  </r>
  <r>
    <d v="2024-03-24T00:00:00"/>
    <x v="4"/>
    <x v="4"/>
    <x v="2"/>
    <s v="Good"/>
    <n v="22.408457029264198"/>
    <n v="1232.61149838238"/>
    <n v="1898.2921237798"/>
    <n v="10.3273486659483"/>
    <x v="1"/>
    <n v="1256.0592327930201"/>
    <n v="361141.575651575"/>
    <n v="544443.97664749797"/>
    <n v="65.933266381318901"/>
    <n v="0.64769387165701797"/>
    <n v="1.1757114659219301"/>
    <n v="2"/>
    <n v="72.853966792341794"/>
    <n v="183302.40099592297"/>
    <x v="9"/>
  </r>
  <r>
    <d v="2024-03-31T00:00:00"/>
    <x v="4"/>
    <x v="1"/>
    <x v="2"/>
    <s v="Good"/>
    <n v="14.8350748552804"/>
    <n v="2153.4478368601499"/>
    <n v="1261.38136864642"/>
    <n v="5.5610484552121298"/>
    <x v="1"/>
    <n v="1377.4104562918501"/>
    <n v="475292.66612752399"/>
    <n v="794693.33450233296"/>
    <n v="50.712159847718702"/>
    <n v="1.26710927775045"/>
    <n v="0.90873319519142803"/>
    <n v="4"/>
    <n v="75.921115301739604"/>
    <n v="319400.66837480897"/>
    <x v="9"/>
  </r>
  <r>
    <d v="2024-04-07T00:00:00"/>
    <x v="4"/>
    <x v="1"/>
    <x v="0"/>
    <s v="Fair"/>
    <n v="24.778863557618301"/>
    <n v="1813.2150309241199"/>
    <n v="1560.7720778718699"/>
    <n v="13.756005958753301"/>
    <x v="1"/>
    <n v="97.769538152492601"/>
    <n v="123127.945185052"/>
    <n v="974274.86129068595"/>
    <n v="67.0994757381021"/>
    <n v="1.46638813741198"/>
    <n v="1.3407995350090101"/>
    <n v="6"/>
    <n v="97.376835563739903"/>
    <n v="851146.91610563395"/>
    <x v="10"/>
  </r>
  <r>
    <d v="2024-04-14T00:00:00"/>
    <x v="1"/>
    <x v="2"/>
    <x v="0"/>
    <s v="Fair"/>
    <n v="11.186529560445001"/>
    <n v="1401.79379247262"/>
    <n v="533.47623647489604"/>
    <n v="7.0805189982138099"/>
    <x v="0"/>
    <n v="1183.5993668554599"/>
    <n v="135093.89551335201"/>
    <n v="685016.24044502003"/>
    <n v="60.8984167864661"/>
    <n v="0.29352683875346403"/>
    <n v="1.20070895035762"/>
    <n v="9"/>
    <n v="78.752412129731894"/>
    <n v="549922.34493166802"/>
    <x v="10"/>
  </r>
  <r>
    <d v="2024-04-21T00:00:00"/>
    <x v="1"/>
    <x v="2"/>
    <x v="2"/>
    <s v="Good"/>
    <n v="14.250338158708701"/>
    <n v="2157.19564881018"/>
    <n v="1555.2073830270299"/>
    <n v="10.019704346963699"/>
    <x v="0"/>
    <n v="160.723126113494"/>
    <n v="191794.97177234999"/>
    <n v="732061.33070138795"/>
    <n v="30.194435061442601"/>
    <n v="0.81347715360192396"/>
    <n v="1.14046078993268"/>
    <n v="9"/>
    <n v="81.299151361410694"/>
    <n v="540266.35892903793"/>
    <x v="10"/>
  </r>
  <r>
    <d v="2024-04-28T00:00:00"/>
    <x v="0"/>
    <x v="2"/>
    <x v="0"/>
    <s v="Critical"/>
    <n v="20.529845214804599"/>
    <n v="2814.6758467804002"/>
    <n v="824.78735511032801"/>
    <n v="7.1156017706112902"/>
    <x v="1"/>
    <n v="69.876266598335206"/>
    <n v="453238.35024069401"/>
    <n v="323126.470983512"/>
    <n v="21.365277729345198"/>
    <n v="0.178287970667069"/>
    <n v="0.50398705259296805"/>
    <n v="9"/>
    <n v="83.018726572831198"/>
    <n v="-130111.87925718201"/>
    <x v="10"/>
  </r>
  <r>
    <d v="2024-05-05T00:00:00"/>
    <x v="2"/>
    <x v="4"/>
    <x v="2"/>
    <s v="Fair"/>
    <n v="18.003119898566499"/>
    <n v="1552.0834520102701"/>
    <n v="1203.9858036354699"/>
    <n v="11.822316214853201"/>
    <x v="2"/>
    <n v="620.68637769658994"/>
    <n v="213893.28244475901"/>
    <n v="970333.22002929403"/>
    <n v="31.155749973339901"/>
    <n v="0.14728241111877"/>
    <n v="1.4707166048949301"/>
    <n v="9"/>
    <n v="99.657058592034502"/>
    <n v="756439.93758453499"/>
    <x v="11"/>
  </r>
  <r>
    <d v="2024-05-12T00:00:00"/>
    <x v="4"/>
    <x v="1"/>
    <x v="2"/>
    <s v="Critical"/>
    <n v="10.550176419286601"/>
    <n v="2765.80745166099"/>
    <n v="1540.23160222252"/>
    <n v="11.123139998771601"/>
    <x v="0"/>
    <n v="1260.5127254333099"/>
    <n v="202699.908844894"/>
    <n v="405543.02355394798"/>
    <n v="18.036404734750001"/>
    <n v="0.50658915097067503"/>
    <n v="1.4296948366894799"/>
    <n v="4"/>
    <n v="99.2987557418557"/>
    <n v="202843.11470905397"/>
    <x v="11"/>
  </r>
  <r>
    <d v="2024-05-19T00:00:00"/>
    <x v="1"/>
    <x v="2"/>
    <x v="1"/>
    <s v="Critical"/>
    <n v="10.964344293457399"/>
    <n v="2339.78172777907"/>
    <n v="418.56090472787997"/>
    <n v="7.2098048687409797"/>
    <x v="2"/>
    <n v="1867.9930270852101"/>
    <n v="180570.15054250901"/>
    <n v="254562.268939134"/>
    <n v="28.620290573647701"/>
    <n v="0.29660562382009398"/>
    <n v="0.71051838574250303"/>
    <n v="5"/>
    <n v="94.200360740069499"/>
    <n v="73992.118396624981"/>
    <x v="11"/>
  </r>
  <r>
    <d v="2024-05-26T00:00:00"/>
    <x v="2"/>
    <x v="3"/>
    <x v="0"/>
    <s v="Good"/>
    <n v="16.5772062443381"/>
    <n v="888.24122307387699"/>
    <n v="810.42179780524395"/>
    <n v="8.8907608424905202"/>
    <x v="2"/>
    <n v="889.59942948506205"/>
    <n v="274282.17777713097"/>
    <n v="607043.863218999"/>
    <n v="19.6143740447711"/>
    <n v="0.81380703807715304"/>
    <n v="0.74846820348853005"/>
    <n v="5"/>
    <n v="50.307209428928303"/>
    <n v="332761.68544186803"/>
    <x v="11"/>
  </r>
  <r>
    <d v="2024-06-02T00:00:00"/>
    <x v="2"/>
    <x v="3"/>
    <x v="0"/>
    <s v="None"/>
    <n v="12.562549458750199"/>
    <n v="633.68448349356902"/>
    <n v="1476.5860769952201"/>
    <n v="12.2028288308514"/>
    <x v="1"/>
    <n v="390.68991647439299"/>
    <n v="31928.730548419499"/>
    <n v="251264.06135457"/>
    <n v="53.9122225791413"/>
    <n v="1.33299749084323"/>
    <n v="0.63604500388889296"/>
    <n v="5"/>
    <n v="68.679473019585004"/>
    <n v="219335.33080615051"/>
    <x v="0"/>
  </r>
  <r>
    <d v="2024-06-09T00:00:00"/>
    <x v="4"/>
    <x v="3"/>
    <x v="2"/>
    <s v="Critical"/>
    <n v="13.0476228378229"/>
    <n v="1146.8735339843499"/>
    <n v="1037.6460435158299"/>
    <n v="8.8810917656694297"/>
    <x v="0"/>
    <n v="1689.4173032338599"/>
    <n v="459753.360950823"/>
    <n v="929977.78952001198"/>
    <n v="31.057905696591401"/>
    <n v="0.96346932502316696"/>
    <n v="1.3359212171430299"/>
    <n v="9"/>
    <n v="98.853801392650993"/>
    <n v="470224.42856918898"/>
    <x v="0"/>
  </r>
  <r>
    <d v="2024-06-16T00:00:00"/>
    <x v="0"/>
    <x v="4"/>
    <x v="0"/>
    <s v="Fair"/>
    <n v="21.053833074030699"/>
    <n v="2844.5714128790601"/>
    <n v="1238.2804103425201"/>
    <n v="14.149503992649301"/>
    <x v="2"/>
    <n v="1556.8393161090501"/>
    <n v="173121.455300917"/>
    <n v="193853.73443876099"/>
    <n v="14.544152964113801"/>
    <n v="0.43869664844428102"/>
    <n v="1.2666476150147501"/>
    <n v="1"/>
    <n v="76.463943678166402"/>
    <n v="20732.279137843987"/>
    <x v="0"/>
  </r>
  <r>
    <d v="2024-06-23T00:00:00"/>
    <x v="4"/>
    <x v="3"/>
    <x v="1"/>
    <s v="Fair"/>
    <n v="23.9514389735678"/>
    <n v="2066.3396209242401"/>
    <n v="1750.05083084136"/>
    <n v="13.7629713546474"/>
    <x v="0"/>
    <n v="1285.38292032299"/>
    <n v="65108.989146477201"/>
    <n v="562312.08729316504"/>
    <n v="42.759747761006501"/>
    <n v="0.86737114037072205"/>
    <n v="0.75906537996417001"/>
    <n v="3"/>
    <n v="84.559039594205004"/>
    <n v="497203.09814668784"/>
    <x v="0"/>
  </r>
  <r>
    <d v="2024-06-30T00:00:00"/>
    <x v="2"/>
    <x v="1"/>
    <x v="2"/>
    <s v="Critical"/>
    <n v="15.5574009983066"/>
    <n v="1060.77499649371"/>
    <n v="277.81863361003298"/>
    <n v="13.2279888740442"/>
    <x v="0"/>
    <n v="1552.8760927923299"/>
    <n v="115010.108077358"/>
    <n v="357867.16628394101"/>
    <n v="23.266189954222899"/>
    <n v="1.47731240617566"/>
    <n v="1.10691143297869"/>
    <n v="8"/>
    <n v="71.209890642615505"/>
    <n v="242857.05820658302"/>
    <x v="0"/>
  </r>
  <r>
    <d v="2023-06-04T00:00:00"/>
    <x v="1"/>
    <x v="2"/>
    <x v="2"/>
    <s v="None"/>
    <n v="23.073574420350401"/>
    <n v="597.88025131786003"/>
    <n v="481.99667894411499"/>
    <n v="9.2990787762355502"/>
    <x v="2"/>
    <n v="468.25744382266498"/>
    <n v="384908.57060127897"/>
    <n v="344706.023795015"/>
    <n v="40.778099088485099"/>
    <n v="1.1213499341508499"/>
    <n v="0.69769977579670495"/>
    <n v="7"/>
    <n v="66.506337049385607"/>
    <n v="-40202.54680626397"/>
    <x v="0"/>
  </r>
  <r>
    <d v="2023-06-11T00:00:00"/>
    <x v="0"/>
    <x v="3"/>
    <x v="0"/>
    <s v="Critical"/>
    <n v="11.733102930362"/>
    <n v="2344.9436829921401"/>
    <n v="571.16271382842501"/>
    <n v="7.1927185763841299"/>
    <x v="2"/>
    <n v="1208.70277370551"/>
    <n v="110637.153227731"/>
    <n v="96191.497083146503"/>
    <n v="49.487773811612797"/>
    <n v="0.22261402893530099"/>
    <n v="1.2146567189905499"/>
    <n v="5"/>
    <n v="54.479348627660002"/>
    <n v="-14445.6561445845"/>
    <x v="0"/>
  </r>
  <r>
    <d v="2023-06-18T00:00:00"/>
    <x v="2"/>
    <x v="1"/>
    <x v="0"/>
    <s v="Fair"/>
    <n v="18.0657483637284"/>
    <n v="2109.54524304305"/>
    <n v="959.34647700538596"/>
    <n v="14.882147977819599"/>
    <x v="0"/>
    <n v="543.097452255652"/>
    <n v="379153.63539408398"/>
    <n v="626149.30430801399"/>
    <n v="55.785624800881301"/>
    <n v="0.79687463142356696"/>
    <n v="1.31765991813134"/>
    <n v="8"/>
    <n v="71.202098293741102"/>
    <n v="246995.66891393001"/>
    <x v="0"/>
  </r>
  <r>
    <d v="2023-06-25T00:00:00"/>
    <x v="1"/>
    <x v="3"/>
    <x v="1"/>
    <s v="Fair"/>
    <n v="19.742328086368101"/>
    <n v="2797.86276005736"/>
    <n v="642.07310177001"/>
    <n v="12.022551723256999"/>
    <x v="2"/>
    <n v="131.358285243475"/>
    <n v="356002.04738405399"/>
    <n v="502355.56302819401"/>
    <n v="56.682867190472997"/>
    <n v="0.42924612832251402"/>
    <n v="0.80772746416643004"/>
    <n v="2"/>
    <n v="73.292208444204306"/>
    <n v="146353.51564414002"/>
    <x v="0"/>
  </r>
  <r>
    <d v="2023-07-02T00:00:00"/>
    <x v="4"/>
    <x v="4"/>
    <x v="2"/>
    <s v="Fair"/>
    <n v="11.859667225462299"/>
    <n v="1503.01415668752"/>
    <n v="569.83084004495504"/>
    <n v="7.5946092393378102"/>
    <x v="2"/>
    <n v="585.18272777963398"/>
    <n v="138358.12230037601"/>
    <n v="755551.91746138805"/>
    <n v="69.732019307213605"/>
    <n v="0.98220410921770496"/>
    <n v="1.1255776941181099"/>
    <n v="5"/>
    <n v="93.410848237449898"/>
    <n v="617193.79516101209"/>
    <x v="1"/>
  </r>
  <r>
    <d v="2023-07-09T00:00:00"/>
    <x v="4"/>
    <x v="3"/>
    <x v="1"/>
    <s v="Good"/>
    <n v="23.8005062177083"/>
    <n v="1443.18660682635"/>
    <n v="887.07692832686905"/>
    <n v="5.4940541740752202"/>
    <x v="0"/>
    <n v="714.73126189088998"/>
    <n v="176463.898482107"/>
    <n v="69020.359479796796"/>
    <n v="29.075539824521901"/>
    <n v="0.58314884987526305"/>
    <n v="1.12306054935851"/>
    <n v="3"/>
    <n v="73.8888420965677"/>
    <n v="-107443.53900231021"/>
    <x v="1"/>
  </r>
  <r>
    <d v="2023-07-16T00:00:00"/>
    <x v="4"/>
    <x v="0"/>
    <x v="0"/>
    <s v="Critical"/>
    <n v="12.171365369860199"/>
    <n v="2781.23189405328"/>
    <n v="109.083987459665"/>
    <n v="5.0731000914708098"/>
    <x v="2"/>
    <n v="1847.55729655251"/>
    <n v="341022.644190936"/>
    <n v="840792.81272228295"/>
    <n v="17.765468332972201"/>
    <n v="1.4882286194127701"/>
    <n v="1.36165358776084"/>
    <n v="9"/>
    <n v="51.341197597450197"/>
    <n v="499770.16853134695"/>
    <x v="1"/>
  </r>
  <r>
    <d v="2023-07-23T00:00:00"/>
    <x v="1"/>
    <x v="1"/>
    <x v="0"/>
    <s v="Critical"/>
    <n v="12.507223734306899"/>
    <n v="2353.5836326827798"/>
    <n v="101.884722565194"/>
    <n v="5.3477340793897703"/>
    <x v="0"/>
    <n v="1015.20732610876"/>
    <n v="479113.57164690702"/>
    <n v="50831.1092269742"/>
    <n v="61.502893524581602"/>
    <n v="1.22313211768063"/>
    <n v="0.58559945342372399"/>
    <n v="1"/>
    <n v="76.480416746511096"/>
    <n v="-428282.46241993282"/>
    <x v="1"/>
  </r>
  <r>
    <d v="2023-07-30T00:00:00"/>
    <x v="1"/>
    <x v="0"/>
    <x v="2"/>
    <s v="Fair"/>
    <n v="12.4016713383051"/>
    <n v="523.38010578367005"/>
    <n v="688.20444865444199"/>
    <n v="11.834069582812001"/>
    <x v="1"/>
    <n v="1683.00565303691"/>
    <n v="40045.420743270297"/>
    <n v="832329.37221465202"/>
    <n v="18.058044738419699"/>
    <n v="1.16446719732337"/>
    <n v="0.74721251935101096"/>
    <n v="1"/>
    <n v="61.331999824956597"/>
    <n v="792283.9514713817"/>
    <x v="1"/>
  </r>
  <r>
    <d v="2023-08-06T00:00:00"/>
    <x v="2"/>
    <x v="4"/>
    <x v="0"/>
    <s v="Good"/>
    <n v="10.3532669045831"/>
    <n v="2827.1782896780901"/>
    <n v="1299.1841657863399"/>
    <n v="7.4253908097850898"/>
    <x v="2"/>
    <n v="396.163274172493"/>
    <n v="486456.39592016698"/>
    <n v="463211.62628423399"/>
    <n v="43.376302290246599"/>
    <n v="0.37408789168268602"/>
    <n v="1.1135994505700899"/>
    <n v="5"/>
    <n v="53.988419462009098"/>
    <n v="-23244.769635932986"/>
    <x v="2"/>
  </r>
  <r>
    <d v="2023-08-13T00:00:00"/>
    <x v="0"/>
    <x v="3"/>
    <x v="1"/>
    <s v="Good"/>
    <n v="18.424395487297399"/>
    <n v="1245.05755533819"/>
    <n v="1824.08967805052"/>
    <n v="8.7324873358533992"/>
    <x v="2"/>
    <n v="1955.58136917662"/>
    <n v="63957.398064534202"/>
    <n v="496629.83447703201"/>
    <n v="60.397921711977801"/>
    <n v="1.28502980556413"/>
    <n v="1.36535690311595"/>
    <n v="1"/>
    <n v="56.122782663477601"/>
    <n v="432672.43641249783"/>
    <x v="2"/>
  </r>
  <r>
    <d v="2023-08-20T00:00:00"/>
    <x v="1"/>
    <x v="2"/>
    <x v="1"/>
    <s v="Fair"/>
    <n v="10.4965858202719"/>
    <n v="1554.1591407891301"/>
    <n v="1263.67667593395"/>
    <n v="8.8838540299873099"/>
    <x v="2"/>
    <n v="80.511328330074093"/>
    <n v="142775.449483968"/>
    <n v="214334.52207701001"/>
    <n v="35.665564293824602"/>
    <n v="0.29331739028035497"/>
    <n v="1.2096339721063001"/>
    <n v="1"/>
    <n v="55.963826598923902"/>
    <n v="71559.072593042016"/>
    <x v="2"/>
  </r>
  <r>
    <d v="2023-08-27T00:00:00"/>
    <x v="4"/>
    <x v="3"/>
    <x v="1"/>
    <s v="Critical"/>
    <n v="22.3246697981604"/>
    <n v="2711.4276284922798"/>
    <n v="831.19309679995195"/>
    <n v="6.2273213871220099"/>
    <x v="2"/>
    <n v="975.42968137873902"/>
    <n v="207844.737417086"/>
    <n v="358340.701041619"/>
    <n v="24.8401546078554"/>
    <n v="0.55056209827626601"/>
    <n v="0.54990849095848804"/>
    <n v="8"/>
    <n v="57.313026420422503"/>
    <n v="150495.963624533"/>
    <x v="2"/>
  </r>
  <r>
    <d v="2023-09-03T00:00:00"/>
    <x v="2"/>
    <x v="1"/>
    <x v="2"/>
    <s v="Fair"/>
    <n v="12.379928628260201"/>
    <n v="2830.3161469195702"/>
    <n v="296.38700733022603"/>
    <n v="9.8848384561432496"/>
    <x v="1"/>
    <n v="1021.22488938288"/>
    <n v="147553.04163242999"/>
    <n v="226256.36203764801"/>
    <n v="29.657229194345302"/>
    <n v="1.1569521380150001"/>
    <n v="0.65877297911124899"/>
    <n v="4"/>
    <n v="71.591647327484395"/>
    <n v="78703.320405218023"/>
    <x v="3"/>
  </r>
  <r>
    <d v="2023-09-10T00:00:00"/>
    <x v="2"/>
    <x v="3"/>
    <x v="0"/>
    <s v="Critical"/>
    <n v="14.4804718471523"/>
    <n v="2566.0190939279901"/>
    <n v="430.114395375595"/>
    <n v="8.8241379452724793"/>
    <x v="2"/>
    <n v="1142.9693532797"/>
    <n v="203777.00622774599"/>
    <n v="85883.154445009306"/>
    <n v="44.277462568449202"/>
    <n v="0.64439993984658805"/>
    <n v="1.48201019735745"/>
    <n v="3"/>
    <n v="80.867189110840101"/>
    <n v="-117893.85178273669"/>
    <x v="3"/>
  </r>
  <r>
    <d v="2023-09-17T00:00:00"/>
    <x v="4"/>
    <x v="2"/>
    <x v="2"/>
    <s v="Fair"/>
    <n v="14.829758871777299"/>
    <n v="1140.81682421292"/>
    <n v="1891.6713501832"/>
    <n v="9.7404136622404103"/>
    <x v="0"/>
    <n v="1985.62501603531"/>
    <n v="392317.54367278499"/>
    <n v="309910.26636829"/>
    <n v="20.4025828761532"/>
    <n v="0.57464084963074702"/>
    <n v="0.90557287870601"/>
    <n v="8"/>
    <n v="77.820803838390404"/>
    <n v="-82407.277304494986"/>
    <x v="3"/>
  </r>
  <r>
    <d v="2023-09-24T00:00:00"/>
    <x v="4"/>
    <x v="1"/>
    <x v="2"/>
    <s v="Fair"/>
    <n v="20.1588044534532"/>
    <n v="2468.46638572352"/>
    <n v="390.778021977175"/>
    <n v="13.6114435604756"/>
    <x v="0"/>
    <n v="508.330066991801"/>
    <n v="177516.96458895001"/>
    <n v="368534.02856275701"/>
    <n v="56.429862693458901"/>
    <n v="0.43227998682082802"/>
    <n v="1.20653832959955"/>
    <n v="7"/>
    <n v="77.604892372232598"/>
    <n v="191017.063973807"/>
    <x v="3"/>
  </r>
  <r>
    <d v="2023-10-01T00:00:00"/>
    <x v="2"/>
    <x v="1"/>
    <x v="1"/>
    <s v="Good"/>
    <n v="22.593128965179002"/>
    <n v="2627.6405940323002"/>
    <n v="59.259318519850098"/>
    <n v="6.0527096630755599"/>
    <x v="1"/>
    <n v="1001.47889244415"/>
    <n v="92904.3125946691"/>
    <n v="967391.55476191104"/>
    <n v="57.583212227046097"/>
    <n v="0.54451322578674599"/>
    <n v="0.86191432883043395"/>
    <n v="6"/>
    <n v="89.123518023525506"/>
    <n v="874487.24216724199"/>
    <x v="4"/>
  </r>
  <r>
    <d v="2023-10-08T00:00:00"/>
    <x v="2"/>
    <x v="4"/>
    <x v="2"/>
    <s v="Fair"/>
    <n v="13.4547256386548"/>
    <n v="1009.28933013715"/>
    <n v="170.030328588131"/>
    <n v="8.8481805835769798"/>
    <x v="1"/>
    <n v="85.414491630531899"/>
    <n v="257929.52118784701"/>
    <n v="511935.55858868803"/>
    <n v="16.459000674033302"/>
    <n v="0.55554809836128105"/>
    <n v="1.32439487017542"/>
    <n v="9"/>
    <n v="88.237291399540595"/>
    <n v="254006.03740084101"/>
    <x v="4"/>
  </r>
  <r>
    <d v="2023-10-15T00:00:00"/>
    <x v="0"/>
    <x v="1"/>
    <x v="0"/>
    <s v="None"/>
    <n v="21.0529268391663"/>
    <n v="2984.9064629071599"/>
    <n v="1796.2101658491399"/>
    <n v="10.219151111445299"/>
    <x v="0"/>
    <n v="1194.72648284927"/>
    <n v="116457.353184352"/>
    <n v="616212.558296256"/>
    <n v="50.040110629797603"/>
    <n v="0.68955729125561505"/>
    <n v="1.4688862539190699"/>
    <n v="8"/>
    <n v="60.164312963765703"/>
    <n v="499755.20511190401"/>
    <x v="4"/>
  </r>
  <r>
    <d v="2023-10-22T00:00:00"/>
    <x v="2"/>
    <x v="1"/>
    <x v="0"/>
    <s v="Critical"/>
    <n v="13.459512533983901"/>
    <n v="1249.0039976564699"/>
    <n v="1138.6596872355699"/>
    <n v="7.06515638229987"/>
    <x v="1"/>
    <n v="1966.64792172481"/>
    <n v="66307.574793008796"/>
    <n v="937362.372647407"/>
    <n v="32.020898099740897"/>
    <n v="0.66961858583288103"/>
    <n v="1.30328198500657"/>
    <n v="9"/>
    <n v="89.802029038109794"/>
    <n v="871054.79785439814"/>
    <x v="4"/>
  </r>
  <r>
    <d v="2023-10-29T00:00:00"/>
    <x v="0"/>
    <x v="3"/>
    <x v="0"/>
    <s v="Critical"/>
    <n v="18.4342547702507"/>
    <n v="2034.82278657342"/>
    <n v="1334.7424562429001"/>
    <n v="6.6032614039731401"/>
    <x v="3"/>
    <n v="1323.6548060907201"/>
    <n v="128232.51647518401"/>
    <n v="136009.734002429"/>
    <n v="15.114697583818"/>
    <n v="1.2138537064460599"/>
    <n v="0.80093362757793196"/>
    <n v="8"/>
    <n v="97.352162836647906"/>
    <n v="7777.2175272449967"/>
    <x v="4"/>
  </r>
  <r>
    <d v="2023-11-05T00:00:00"/>
    <x v="1"/>
    <x v="1"/>
    <x v="0"/>
    <s v="Good"/>
    <n v="18.164801043139299"/>
    <n v="1367.23344694344"/>
    <n v="1558.1729382200001"/>
    <n v="11.7719316616133"/>
    <x v="1"/>
    <n v="95.133298384492704"/>
    <n v="275969.50098075601"/>
    <n v="716504.93156980898"/>
    <n v="33.029892225927"/>
    <n v="1.1372630240463999"/>
    <n v="1.1017212012253801"/>
    <n v="2"/>
    <n v="51.1100353545147"/>
    <n v="440535.43058905296"/>
    <x v="5"/>
  </r>
  <r>
    <d v="2023-11-12T00:00:00"/>
    <x v="0"/>
    <x v="2"/>
    <x v="1"/>
    <s v="Critical"/>
    <n v="24.7250748922492"/>
    <n v="2508.83172842363"/>
    <n v="685.12196697914999"/>
    <n v="14.442634791999"/>
    <x v="1"/>
    <n v="253.97122841212499"/>
    <n v="173599.21999718901"/>
    <n v="903600.991037803"/>
    <n v="41.530168766425597"/>
    <n v="0.99745711868783005"/>
    <n v="0.62681312529353495"/>
    <n v="9"/>
    <n v="64.951848215485199"/>
    <n v="730001.771040614"/>
    <x v="5"/>
  </r>
  <r>
    <d v="2023-11-19T00:00:00"/>
    <x v="1"/>
    <x v="3"/>
    <x v="3"/>
    <s v="Critical"/>
    <n v="22.230402896677301"/>
    <n v="1056.85286969359"/>
    <n v="990.64536666209005"/>
    <n v="11.5245737441541"/>
    <x v="2"/>
    <n v="1372.1552520191799"/>
    <n v="302747.66945796"/>
    <n v="970001.538361402"/>
    <n v="49.914961001875199"/>
    <n v="1.44469169546437"/>
    <n v="0.603272090060747"/>
    <n v="6"/>
    <n v="83.757309747456404"/>
    <n v="667253.86890344205"/>
    <x v="5"/>
  </r>
  <r>
    <d v="2023-11-26T00:00:00"/>
    <x v="0"/>
    <x v="1"/>
    <x v="1"/>
    <s v="None"/>
    <n v="22.264524855647"/>
    <n v="614.06532723336204"/>
    <n v="1456.4577859177"/>
    <n v="6.9081250028721399"/>
    <x v="2"/>
    <n v="1273.6459981364701"/>
    <n v="116388.790029492"/>
    <n v="220623.606846229"/>
    <n v="29.484289067118699"/>
    <n v="0.861297072444839"/>
    <n v="1.4212409056972699"/>
    <n v="9"/>
    <n v="57.6954745377964"/>
    <n v="104234.816816737"/>
    <x v="5"/>
  </r>
  <r>
    <d v="2023-12-03T00:00:00"/>
    <x v="2"/>
    <x v="3"/>
    <x v="0"/>
    <s v="Critical"/>
    <n v="20.427301211324199"/>
    <n v="569.27201925137399"/>
    <n v="1488.294123511"/>
    <n v="12.790347477382699"/>
    <x v="0"/>
    <n v="318.42544727531202"/>
    <n v="56323.342513800199"/>
    <n v="774137.78525963903"/>
    <n v="59.188739539478703"/>
    <n v="0.60422846653707196"/>
    <n v="0.93099818762464104"/>
    <n v="1"/>
    <n v="87.098339628157106"/>
    <n v="717814.44274583878"/>
    <x v="6"/>
  </r>
  <r>
    <d v="2023-12-10T00:00:00"/>
    <x v="1"/>
    <x v="4"/>
    <x v="3"/>
    <s v="Good"/>
    <n v="12.773507547179401"/>
    <n v="1395.54778036888"/>
    <n v="611.53469731097596"/>
    <n v="14.2245052879961"/>
    <x v="1"/>
    <n v="1636.3588927972301"/>
    <n v="170164.20345768801"/>
    <n v="611537.67173460999"/>
    <n v="52.699405715010698"/>
    <n v="0.70689555367839996"/>
    <n v="1.3557527760211201"/>
    <n v="9"/>
    <n v="62.6939777845569"/>
    <n v="441373.46827692201"/>
    <x v="6"/>
  </r>
  <r>
    <d v="2023-12-17T00:00:00"/>
    <x v="2"/>
    <x v="2"/>
    <x v="2"/>
    <s v="Good"/>
    <n v="18.645262316005901"/>
    <n v="792.78427638214396"/>
    <n v="1762.90829500428"/>
    <n v="9.0340963617452097"/>
    <x v="1"/>
    <n v="1814.4523408437501"/>
    <n v="165260.17140424601"/>
    <n v="278561.17216493899"/>
    <n v="14.1356784183456"/>
    <n v="0.76668334383230197"/>
    <n v="1.29905037413854"/>
    <n v="3"/>
    <n v="91.613383215376103"/>
    <n v="113301.00076069299"/>
    <x v="6"/>
  </r>
  <r>
    <d v="2023-12-24T00:00:00"/>
    <x v="2"/>
    <x v="1"/>
    <x v="0"/>
    <s v="Good"/>
    <n v="14.8062592528476"/>
    <n v="2234.6723601400399"/>
    <n v="1239.3632866461001"/>
    <n v="9.8047137077016"/>
    <x v="0"/>
    <n v="1507.5087411069301"/>
    <n v="443274.15690210997"/>
    <n v="598897.84761825704"/>
    <n v="70.150638919432097"/>
    <n v="1.1730650643234899"/>
    <n v="0.99565412892809002"/>
    <n v="1"/>
    <n v="94.491605590068602"/>
    <n v="155623.69071614707"/>
    <x v="6"/>
  </r>
  <r>
    <d v="2023-12-31T00:00:00"/>
    <x v="2"/>
    <x v="2"/>
    <x v="2"/>
    <s v="Critical"/>
    <n v="13.6031656436778"/>
    <n v="592.53864633662295"/>
    <n v="364.66460837129301"/>
    <n v="10.2581183406657"/>
    <x v="1"/>
    <n v="1997.02931479372"/>
    <n v="275426.03039951198"/>
    <n v="523993.59392795298"/>
    <n v="69.869009927763699"/>
    <n v="1.0138802242376199"/>
    <n v="1.02138471920957"/>
    <n v="8"/>
    <n v="83.080242170228104"/>
    <n v="248567.56352844101"/>
    <x v="6"/>
  </r>
  <r>
    <d v="2024-01-07T00:00:00"/>
    <x v="4"/>
    <x v="4"/>
    <x v="2"/>
    <s v="Critical"/>
    <n v="23.683514512568699"/>
    <n v="733.84438702113698"/>
    <n v="743.79902484767695"/>
    <n v="7.2147661659597704"/>
    <x v="1"/>
    <n v="1633.6217398039"/>
    <n v="319827.78336362599"/>
    <n v="150273.03163442601"/>
    <n v="68.106265654320396"/>
    <n v="1.40857380327689"/>
    <n v="1.0373652337477499"/>
    <n v="9"/>
    <n v="94.525370453751506"/>
    <n v="-169554.75172919998"/>
    <x v="7"/>
  </r>
  <r>
    <d v="2024-01-14T00:00:00"/>
    <x v="1"/>
    <x v="1"/>
    <x v="0"/>
    <s v="Fair"/>
    <n v="20.863958267476701"/>
    <n v="2941.8523348858898"/>
    <n v="1725.82477408146"/>
    <n v="11.9065955353196"/>
    <x v="0"/>
    <n v="839.84047727591303"/>
    <n v="137397.01216665801"/>
    <n v="392245.98291927902"/>
    <n v="62.619300697743498"/>
    <n v="0.151349220166861"/>
    <n v="0.75590997572089802"/>
    <n v="5"/>
    <n v="61.535615234881"/>
    <n v="254848.97075262101"/>
    <x v="7"/>
  </r>
  <r>
    <d v="2024-01-21T00:00:00"/>
    <x v="4"/>
    <x v="4"/>
    <x v="1"/>
    <s v="Critical"/>
    <n v="16.716351278422401"/>
    <n v="1878.45032946576"/>
    <n v="1694.34679764613"/>
    <n v="7.0540288323814604"/>
    <x v="1"/>
    <n v="1040.63769130577"/>
    <n v="93487.624072755701"/>
    <n v="109306.005464608"/>
    <n v="28.040518897810301"/>
    <n v="0.69288019075482599"/>
    <n v="1.3392917186699"/>
    <n v="8"/>
    <n v="96.925342981771607"/>
    <n v="15818.381391852294"/>
    <x v="7"/>
  </r>
  <r>
    <d v="2024-01-28T00:00:00"/>
    <x v="0"/>
    <x v="2"/>
    <x v="2"/>
    <s v="Good"/>
    <n v="11.4937412089237"/>
    <n v="1419.6130304062699"/>
    <n v="270.79693972233002"/>
    <n v="7.9104315293143799"/>
    <x v="3"/>
    <n v="299.537655330912"/>
    <n v="54969.617215156599"/>
    <n v="50837.963040041803"/>
    <n v="59.254663828839597"/>
    <n v="0.67663090267071002"/>
    <n v="0.64485614159194604"/>
    <n v="8"/>
    <n v="74.598296029102897"/>
    <n v="-4131.6541751147961"/>
    <x v="7"/>
  </r>
  <r>
    <d v="2024-02-04T00:00:00"/>
    <x v="0"/>
    <x v="3"/>
    <x v="1"/>
    <s v="Critical"/>
    <n v="16.682724734618699"/>
    <n v="1962.8736262293301"/>
    <n v="1835.05774014556"/>
    <n v="7.2144238303811301"/>
    <x v="2"/>
    <n v="792.63150930203801"/>
    <n v="306375.476593022"/>
    <n v="709473.98219467804"/>
    <n v="14.8096291052128"/>
    <n v="0.736271853487655"/>
    <n v="1.1737903886985599"/>
    <n v="3"/>
    <n v="69.856904551657493"/>
    <n v="403098.50560165604"/>
    <x v="8"/>
  </r>
  <r>
    <d v="2024-02-11T00:00:00"/>
    <x v="2"/>
    <x v="2"/>
    <x v="0"/>
    <s v="Critical"/>
    <n v="10.531213951158101"/>
    <n v="924.27245445645997"/>
    <n v="786.08259386595103"/>
    <n v="8.3367335293118199"/>
    <x v="0"/>
    <n v="471.605145980087"/>
    <n v="361393.01744878897"/>
    <n v="729708.52750156599"/>
    <n v="30.316961402492499"/>
    <n v="1.09991800649704"/>
    <n v="0.51446995191923595"/>
    <n v="9"/>
    <n v="92.380739063768402"/>
    <n v="368315.51005277701"/>
    <x v="8"/>
  </r>
  <r>
    <d v="2024-02-18T00:00:00"/>
    <x v="2"/>
    <x v="2"/>
    <x v="1"/>
    <s v="Fair"/>
    <n v="17.3735698564514"/>
    <n v="1125.7519907931101"/>
    <n v="1305.6559247739899"/>
    <n v="10.541659826823601"/>
    <x v="1"/>
    <n v="734.37064415489294"/>
    <n v="457982.754522553"/>
    <n v="120378.889855241"/>
    <n v="39.524874949121497"/>
    <n v="0.777802915529204"/>
    <n v="0.92374048581113299"/>
    <n v="4"/>
    <n v="78.850335142592996"/>
    <n v="-337603.86466731201"/>
    <x v="8"/>
  </r>
  <r>
    <d v="2024-02-25T00:00:00"/>
    <x v="1"/>
    <x v="2"/>
    <x v="0"/>
    <s v="Critical"/>
    <n v="18.807598347431899"/>
    <n v="1270.8745888973499"/>
    <n v="1517.18790192856"/>
    <n v="10.132005949847301"/>
    <x v="0"/>
    <n v="1223.19178375763"/>
    <n v="250117.80932920301"/>
    <n v="584287.48505912803"/>
    <n v="36.742336919721197"/>
    <n v="0.55257581721982996"/>
    <n v="0.91159034304589504"/>
    <n v="4"/>
    <n v="71.129843998018103"/>
    <n v="334169.67572992505"/>
    <x v="8"/>
  </r>
  <r>
    <d v="2024-03-03T00:00:00"/>
    <x v="3"/>
    <x v="1"/>
    <x v="0"/>
    <s v="Good"/>
    <n v="10.0972080299111"/>
    <n v="602.20930932820795"/>
    <n v="534.47776821658101"/>
    <n v="9.7610304495885298"/>
    <x v="0"/>
    <n v="219.39400465208399"/>
    <n v="51555.469199825202"/>
    <n v="815633.11912130006"/>
    <n v="48.176156808680901"/>
    <n v="0.30383334685631502"/>
    <n v="1.0102377578153701"/>
    <n v="1"/>
    <n v="95.934771579242195"/>
    <n v="764077.64992147486"/>
    <x v="9"/>
  </r>
  <r>
    <d v="2024-03-10T00:00:00"/>
    <x v="0"/>
    <x v="3"/>
    <x v="1"/>
    <s v="Critical"/>
    <n v="17.363617291274199"/>
    <n v="2420.4308151987402"/>
    <n v="910.23406026709699"/>
    <n v="11.699377508547199"/>
    <x v="0"/>
    <n v="1442.55709991719"/>
    <n v="416495.64401983202"/>
    <n v="212817.603052636"/>
    <n v="55.1300254241185"/>
    <n v="0.760115895642547"/>
    <n v="1.2328702114491601"/>
    <n v="8"/>
    <n v="61.529371792074301"/>
    <n v="-203678.04096719602"/>
    <x v="9"/>
  </r>
  <r>
    <d v="2024-03-17T00:00:00"/>
    <x v="0"/>
    <x v="3"/>
    <x v="3"/>
    <s v="Good"/>
    <n v="17.944984608644798"/>
    <n v="1318.0801131486201"/>
    <n v="911.99395281183695"/>
    <n v="8.3062171669228793"/>
    <x v="1"/>
    <n v="1905.19798490624"/>
    <n v="156826.038498668"/>
    <n v="495489.52729859401"/>
    <n v="49.975730129794201"/>
    <n v="0.51183072975175203"/>
    <n v="0.61577592836821604"/>
    <n v="4"/>
    <n v="81.158440424881604"/>
    <n v="338663.48879992601"/>
    <x v="9"/>
  </r>
  <r>
    <d v="2024-03-24T00:00:00"/>
    <x v="0"/>
    <x v="4"/>
    <x v="1"/>
    <s v="Critical"/>
    <n v="14.901784427163699"/>
    <n v="509.10706068189"/>
    <n v="557.51535833974401"/>
    <n v="6.3345758046791101"/>
    <x v="0"/>
    <n v="1322.0228691580501"/>
    <n v="352281.06772617501"/>
    <n v="592266.92912367196"/>
    <n v="71.546783700684102"/>
    <n v="0.46419017206713298"/>
    <n v="1.1716740432111299"/>
    <n v="2"/>
    <n v="73.302468705951895"/>
    <n v="239985.86139749695"/>
    <x v="9"/>
  </r>
  <r>
    <d v="2024-03-31T00:00:00"/>
    <x v="0"/>
    <x v="4"/>
    <x v="2"/>
    <s v="Good"/>
    <n v="23.9572019836063"/>
    <n v="901.03882986914596"/>
    <n v="303.79131669239001"/>
    <n v="11.063251619739299"/>
    <x v="0"/>
    <n v="1995.3779052269599"/>
    <n v="239880.53885024201"/>
    <n v="368683.8833472"/>
    <n v="46.645881586932298"/>
    <n v="0.86541760485747998"/>
    <n v="0.66536655647577403"/>
    <n v="4"/>
    <n v="81.671919189986198"/>
    <n v="128803.34449695799"/>
    <x v="9"/>
  </r>
  <r>
    <d v="2024-04-07T00:00:00"/>
    <x v="4"/>
    <x v="1"/>
    <x v="1"/>
    <s v="Critical"/>
    <n v="20.604327312971002"/>
    <n v="2950.87557159581"/>
    <n v="1483.20077005404"/>
    <n v="7.9487513991448298"/>
    <x v="0"/>
    <n v="1126.47206539628"/>
    <n v="425199.77042348898"/>
    <n v="730208.97549501702"/>
    <n v="41.336162062504798"/>
    <n v="0.44469416649784299"/>
    <n v="0.78087783893935003"/>
    <n v="2"/>
    <n v="70.686414578847405"/>
    <n v="305009.20507152803"/>
    <x v="10"/>
  </r>
  <r>
    <d v="2024-04-14T00:00:00"/>
    <x v="0"/>
    <x v="3"/>
    <x v="1"/>
    <s v="Critical"/>
    <n v="10.8403764890584"/>
    <n v="1197.0346948834499"/>
    <n v="1119.7123505043101"/>
    <n v="12.2066488543321"/>
    <x v="0"/>
    <n v="1453.16624025999"/>
    <n v="400863.20560523"/>
    <n v="478239.64037600998"/>
    <n v="15.4585191697527"/>
    <n v="0.73243991836509803"/>
    <n v="0.93756485123589395"/>
    <n v="1"/>
    <n v="97.687691787687498"/>
    <n v="77376.434770779975"/>
    <x v="10"/>
  </r>
  <r>
    <d v="2024-04-21T00:00:00"/>
    <x v="1"/>
    <x v="4"/>
    <x v="1"/>
    <s v="Good"/>
    <n v="23.973824908859701"/>
    <n v="2313.8061665804198"/>
    <n v="1444.5408348562401"/>
    <n v="11.1260836401836"/>
    <x v="2"/>
    <n v="875.96985113732705"/>
    <n v="470514.32606118702"/>
    <n v="740628.81318784098"/>
    <n v="30.197319416219599"/>
    <n v="1.2664604762679701"/>
    <n v="1.34657324621493"/>
    <n v="5"/>
    <n v="94.204004852161106"/>
    <n v="270114.48712665396"/>
    <x v="10"/>
  </r>
  <r>
    <d v="2024-04-28T00:00:00"/>
    <x v="4"/>
    <x v="4"/>
    <x v="0"/>
    <s v="Critical"/>
    <n v="18.1914768240995"/>
    <n v="649.28273047648895"/>
    <n v="1017.53657016049"/>
    <n v="11.2365107659021"/>
    <x v="1"/>
    <n v="1540.3235496161601"/>
    <n v="417253.58760582801"/>
    <n v="641816.16928663396"/>
    <n v="13.865545311425199"/>
    <n v="0.53954514161316303"/>
    <n v="0.71698984058277004"/>
    <n v="8"/>
    <n v="96.648696241165098"/>
    <n v="224562.58168080595"/>
    <x v="10"/>
  </r>
  <r>
    <d v="2024-05-05T00:00:00"/>
    <x v="2"/>
    <x v="2"/>
    <x v="1"/>
    <s v="Fair"/>
    <n v="10.0342727788767"/>
    <n v="1891.1408555272101"/>
    <n v="219.338833068996"/>
    <n v="9.1582872705605691"/>
    <x v="0"/>
    <n v="882.12587504696398"/>
    <n v="432756.618872797"/>
    <n v="673115.84790376096"/>
    <n v="48.788893552146398"/>
    <n v="0.31510756724615202"/>
    <n v="0.59796048429696202"/>
    <n v="9"/>
    <n v="56.215051164708001"/>
    <n v="240359.22903096396"/>
    <x v="11"/>
  </r>
  <r>
    <d v="2024-05-12T00:00:00"/>
    <x v="4"/>
    <x v="4"/>
    <x v="1"/>
    <s v="Good"/>
    <n v="22.10054361297"/>
    <n v="1989.9010033644099"/>
    <n v="836.74237515239997"/>
    <n v="10.6064945768029"/>
    <x v="1"/>
    <n v="1976.6709916882301"/>
    <n v="275318.70185434603"/>
    <n v="346663.085333083"/>
    <n v="69.700996836080606"/>
    <n v="0.71201412713090695"/>
    <n v="1.07952751077944"/>
    <n v="7"/>
    <n v="67.975627509157903"/>
    <n v="71344.383478736971"/>
    <x v="11"/>
  </r>
  <r>
    <d v="2024-05-19T00:00:00"/>
    <x v="1"/>
    <x v="3"/>
    <x v="2"/>
    <s v="Critical"/>
    <n v="24.601351252220098"/>
    <n v="2941.5411090651401"/>
    <n v="718.29950196624304"/>
    <n v="6.55686538218335"/>
    <x v="0"/>
    <n v="403.06629653794801"/>
    <n v="93785.005761481705"/>
    <n v="695154.04495111702"/>
    <n v="53.738956713412698"/>
    <n v="1.3875315635018"/>
    <n v="0.89916066397540895"/>
    <n v="3"/>
    <n v="89.323343925177696"/>
    <n v="601369.03918963531"/>
    <x v="11"/>
  </r>
  <r>
    <d v="2024-05-26T00:00:00"/>
    <x v="0"/>
    <x v="1"/>
    <x v="3"/>
    <s v="Good"/>
    <n v="20.304864712183701"/>
    <n v="2988.2357967277799"/>
    <n v="1054.5603316521499"/>
    <n v="10.9303262919197"/>
    <x v="1"/>
    <n v="595.36477608729501"/>
    <n v="368098.16209717799"/>
    <n v="301136.80101151898"/>
    <n v="65.393838021932794"/>
    <n v="0.66446286048812397"/>
    <n v="1.1809722679338499"/>
    <n v="5"/>
    <n v="78.072159893958201"/>
    <n v="-66961.361085659009"/>
    <x v="11"/>
  </r>
  <r>
    <d v="2024-06-02T00:00:00"/>
    <x v="2"/>
    <x v="3"/>
    <x v="0"/>
    <s v="Good"/>
    <n v="10.294701502442599"/>
    <n v="1012.2200582512"/>
    <n v="1358.16774337178"/>
    <n v="10.3948512687834"/>
    <x v="2"/>
    <n v="1585.2063682238299"/>
    <n v="301917.47464318998"/>
    <n v="575642.90019384294"/>
    <n v="61.558859342384899"/>
    <n v="1.0483698553834699"/>
    <n v="0.54096689202127801"/>
    <n v="8"/>
    <n v="77.7440764135291"/>
    <n v="273725.42555065296"/>
    <x v="0"/>
  </r>
  <r>
    <d v="2024-06-09T00:00:00"/>
    <x v="1"/>
    <x v="3"/>
    <x v="2"/>
    <s v="Fair"/>
    <n v="18.935862943093401"/>
    <n v="1865.91240925174"/>
    <n v="1835.19620025472"/>
    <n v="11.3351310564244"/>
    <x v="1"/>
    <n v="1584.89818403916"/>
    <n v="196308.707409108"/>
    <n v="610047.72276589996"/>
    <n v="20.996658512835602"/>
    <n v="1.25977438686163"/>
    <n v="0.52309186329264501"/>
    <n v="8"/>
    <n v="55.166567121394401"/>
    <n v="413739.01535679196"/>
    <x v="0"/>
  </r>
  <r>
    <d v="2024-06-16T00:00:00"/>
    <x v="4"/>
    <x v="4"/>
    <x v="1"/>
    <s v="Good"/>
    <n v="17.258775134953801"/>
    <n v="2208.8208312116899"/>
    <n v="1187.7658474606001"/>
    <n v="9.9038922356257508"/>
    <x v="2"/>
    <n v="228.60008639365401"/>
    <n v="372518.91775414097"/>
    <n v="783040.68724490702"/>
    <n v="24.089719622624798"/>
    <n v="1.0526596699241999"/>
    <n v="0.85439407821661395"/>
    <n v="9"/>
    <n v="97.671784123140696"/>
    <n v="410521.76949076605"/>
    <x v="0"/>
  </r>
  <r>
    <d v="2024-06-23T00:00:00"/>
    <x v="4"/>
    <x v="4"/>
    <x v="1"/>
    <s v="Critical"/>
    <n v="10.169242129331399"/>
    <n v="2272.61664245151"/>
    <n v="769.41030990578497"/>
    <n v="8.6402238583939504"/>
    <x v="0"/>
    <n v="1839.9805850855801"/>
    <n v="111715.576541908"/>
    <n v="967219.74055519095"/>
    <n v="68.045467695688203"/>
    <n v="0.58705014477238904"/>
    <n v="0.89704374228747996"/>
    <n v="2"/>
    <n v="68.2675236934558"/>
    <n v="855504.16401328298"/>
    <x v="0"/>
  </r>
  <r>
    <d v="2024-06-30T00:00:00"/>
    <x v="2"/>
    <x v="1"/>
    <x v="1"/>
    <s v="Critical"/>
    <n v="24.610803311347599"/>
    <n v="2131.6418750633902"/>
    <n v="916.50797709419101"/>
    <n v="7.1879851390121603"/>
    <x v="2"/>
    <n v="901.521707948678"/>
    <n v="180715.24957268301"/>
    <n v="615039.43076709099"/>
    <n v="39.838748914735802"/>
    <n v="1.4370631902362501"/>
    <n v="0.73773611855228505"/>
    <n v="9"/>
    <n v="84.574840994774803"/>
    <n v="434324.18119440798"/>
    <x v="0"/>
  </r>
  <r>
    <d v="2023-06-04T00:00:00"/>
    <x v="4"/>
    <x v="3"/>
    <x v="0"/>
    <s v="None"/>
    <n v="13.326914402598799"/>
    <n v="1927.98024997434"/>
    <n v="744.66152760090301"/>
    <n v="10.348351445353501"/>
    <x v="0"/>
    <n v="508.08337004874699"/>
    <n v="327766.97966214898"/>
    <n v="53370.371849547497"/>
    <n v="68.036083374045106"/>
    <n v="0.260347935191101"/>
    <n v="0.548489170507241"/>
    <n v="4"/>
    <n v="82.329260695616497"/>
    <n v="-274396.60781260149"/>
    <x v="0"/>
  </r>
  <r>
    <d v="2023-06-11T00:00:00"/>
    <x v="1"/>
    <x v="2"/>
    <x v="3"/>
    <s v="Fair"/>
    <n v="10.413700113339701"/>
    <n v="1222.57666417878"/>
    <n v="725.12490451816404"/>
    <n v="5.2377295378210098"/>
    <x v="2"/>
    <n v="669.07237666644596"/>
    <n v="434247.496979644"/>
    <n v="404521.67921404302"/>
    <n v="61.477469978703098"/>
    <n v="1.3948893525633801"/>
    <n v="0.92043249952026795"/>
    <n v="9"/>
    <n v="59.780190860122403"/>
    <n v="-29725.817765600979"/>
    <x v="0"/>
  </r>
  <r>
    <d v="2023-06-18T00:00:00"/>
    <x v="0"/>
    <x v="1"/>
    <x v="1"/>
    <s v="Critical"/>
    <n v="15.9914325428671"/>
    <n v="1817.1693044040801"/>
    <n v="724.68454852923901"/>
    <n v="8.2071621852806"/>
    <x v="2"/>
    <n v="1962.3879348606399"/>
    <n v="304066.04414869501"/>
    <n v="624790.10200570605"/>
    <n v="32.804801073569799"/>
    <n v="0.55281328109735295"/>
    <n v="1.2692319863383901"/>
    <n v="7"/>
    <n v="70.792072077109594"/>
    <n v="320724.05785701104"/>
    <x v="0"/>
  </r>
  <r>
    <d v="2023-06-25T00:00:00"/>
    <x v="0"/>
    <x v="2"/>
    <x v="0"/>
    <s v="Critical"/>
    <n v="19.0527603350309"/>
    <n v="2379.8786046124301"/>
    <n v="464.85121128933201"/>
    <n v="5.8805189723372404"/>
    <x v="2"/>
    <n v="1228.3090167508201"/>
    <n v="128175.61473458901"/>
    <n v="90447.636299024394"/>
    <n v="43.581042457023102"/>
    <n v="1.2958722672349099"/>
    <n v="0.53658138396708099"/>
    <n v="9"/>
    <n v="58.364792853660198"/>
    <n v="-37727.978435564612"/>
    <x v="0"/>
  </r>
  <r>
    <d v="2023-07-02T00:00:00"/>
    <x v="1"/>
    <x v="4"/>
    <x v="1"/>
    <s v="Fair"/>
    <n v="18.209625123516201"/>
    <n v="2016.0881006458901"/>
    <n v="1158.3358353914"/>
    <n v="9.0303360713577607"/>
    <x v="0"/>
    <n v="437.97892961955102"/>
    <n v="349633.247708429"/>
    <n v="990912.99300918798"/>
    <n v="62.631993099231799"/>
    <n v="0.98838170124040603"/>
    <n v="0.50802886392322999"/>
    <n v="7"/>
    <n v="64.924009464802594"/>
    <n v="641279.74530075898"/>
    <x v="1"/>
  </r>
  <r>
    <d v="2023-07-09T00:00:00"/>
    <x v="1"/>
    <x v="2"/>
    <x v="2"/>
    <s v="Good"/>
    <n v="14.103954616313301"/>
    <n v="1311.90176888786"/>
    <n v="1158.0169097206499"/>
    <n v="7.8801919524229103"/>
    <x v="1"/>
    <n v="397.42781332418798"/>
    <n v="16896.603969173"/>
    <n v="705857.66872969596"/>
    <n v="61.664165509749701"/>
    <n v="0.65386923406782105"/>
    <n v="1.03532436869669"/>
    <n v="3"/>
    <n v="75.684768998220505"/>
    <n v="688961.06476052292"/>
    <x v="1"/>
  </r>
  <r>
    <d v="2023-07-16T00:00:00"/>
    <x v="3"/>
    <x v="2"/>
    <x v="3"/>
    <s v="Good"/>
    <n v="13.377986068"/>
    <n v="2886.62934250024"/>
    <n v="470.987010203593"/>
    <n v="12.0053072874035"/>
    <x v="2"/>
    <n v="1186.62829854038"/>
    <n v="336393.17767751502"/>
    <n v="585958.70572661306"/>
    <n v="57.538366842403597"/>
    <n v="1.1002958255546"/>
    <n v="0.72009426058710202"/>
    <n v="8"/>
    <n v="61.094021953226999"/>
    <n v="249565.52804909804"/>
    <x v="1"/>
  </r>
  <r>
    <d v="2023-07-23T00:00:00"/>
    <x v="4"/>
    <x v="4"/>
    <x v="0"/>
    <s v="Fair"/>
    <n v="15.5836725028958"/>
    <n v="1560.2626137802399"/>
    <n v="308.15501348649201"/>
    <n v="10.663841960918701"/>
    <x v="1"/>
    <n v="684.756731082172"/>
    <n v="482942.38549712498"/>
    <n v="836943.23307511304"/>
    <n v="50.038209317903103"/>
    <n v="1.3874431493052199"/>
    <n v="1.24902761472097"/>
    <n v="7"/>
    <n v="91.835102875586799"/>
    <n v="354000.84757798805"/>
    <x v="1"/>
  </r>
  <r>
    <d v="2023-07-30T00:00:00"/>
    <x v="1"/>
    <x v="3"/>
    <x v="1"/>
    <s v="Good"/>
    <n v="16.807270288720499"/>
    <n v="2714.3825241899099"/>
    <n v="289.04151439743202"/>
    <n v="14.557312607932699"/>
    <x v="0"/>
    <n v="1654.8124754324699"/>
    <n v="427367.97707772598"/>
    <n v="579674.61606315698"/>
    <n v="46.465082676673703"/>
    <n v="1.2568598024644699"/>
    <n v="0.77917593893844705"/>
    <n v="6"/>
    <n v="75.887928191071296"/>
    <n v="152306.638985431"/>
    <x v="1"/>
  </r>
  <r>
    <d v="2023-08-06T00:00:00"/>
    <x v="0"/>
    <x v="2"/>
    <x v="0"/>
    <s v="Good"/>
    <n v="22.917618429724001"/>
    <n v="1778.34658787588"/>
    <n v="1346.5450790736299"/>
    <n v="9.3892524959379298"/>
    <x v="2"/>
    <n v="1896.1032289469099"/>
    <n v="422244.00293840602"/>
    <n v="730170.14997142204"/>
    <n v="45.491367583850099"/>
    <n v="1.0993346476299199"/>
    <n v="0.71371421872516605"/>
    <n v="5"/>
    <n v="53.346719375766703"/>
    <n v="307926.14703301602"/>
    <x v="2"/>
  </r>
  <r>
    <d v="2023-08-13T00:00:00"/>
    <x v="4"/>
    <x v="4"/>
    <x v="1"/>
    <s v="Good"/>
    <n v="10.117943980268301"/>
    <n v="1900.6163356937"/>
    <n v="1424.9575934562199"/>
    <n v="8.7800330287781208"/>
    <x v="1"/>
    <n v="1683.25085180318"/>
    <n v="232549.17998489001"/>
    <n v="713939.85731860099"/>
    <n v="51.7743379117682"/>
    <n v="0.67921808033648301"/>
    <n v="1.3019415013423501"/>
    <n v="4"/>
    <n v="84.485285470702607"/>
    <n v="481390.67733371095"/>
    <x v="2"/>
  </r>
  <r>
    <d v="2023-08-20T00:00:00"/>
    <x v="1"/>
    <x v="1"/>
    <x v="0"/>
    <s v="None"/>
    <n v="20.1119370349025"/>
    <n v="652.00270279991503"/>
    <n v="1033.20056128645"/>
    <n v="12.233371665342499"/>
    <x v="0"/>
    <n v="455.89744737549103"/>
    <n v="96169.432033168603"/>
    <n v="107090.239496336"/>
    <n v="53.919196437345803"/>
    <n v="0.71730878298653"/>
    <n v="0.98628743529694896"/>
    <n v="3"/>
    <n v="85.642193576296506"/>
    <n v="10920.807463167395"/>
    <x v="2"/>
  </r>
  <r>
    <d v="2023-08-27T00:00:00"/>
    <x v="2"/>
    <x v="4"/>
    <x v="1"/>
    <s v="Fair"/>
    <n v="13.048270836165701"/>
    <n v="2961.0962031263002"/>
    <n v="978.55951414418405"/>
    <n v="11.037403543464601"/>
    <x v="1"/>
    <n v="995.86500325331895"/>
    <n v="36396.639643425602"/>
    <n v="982623.38981662504"/>
    <n v="26.675054195776902"/>
    <n v="0.14304699433430701"/>
    <n v="0.55854581700677897"/>
    <n v="8"/>
    <n v="92.056595630204896"/>
    <n v="946226.75017319946"/>
    <x v="2"/>
  </r>
  <r>
    <d v="2023-09-03T00:00:00"/>
    <x v="1"/>
    <x v="4"/>
    <x v="2"/>
    <s v="Good"/>
    <n v="21.759525234030701"/>
    <n v="1317.6552313571101"/>
    <n v="764.57003321072898"/>
    <n v="11.018768744843101"/>
    <x v="0"/>
    <n v="1297.3102789443799"/>
    <n v="114161.930515549"/>
    <n v="719595.26126798603"/>
    <n v="26.375338966612599"/>
    <n v="0.670223668010691"/>
    <n v="0.50192197800581495"/>
    <n v="5"/>
    <n v="91.930543503494803"/>
    <n v="605433.330752437"/>
    <x v="3"/>
  </r>
  <r>
    <d v="2023-09-10T00:00:00"/>
    <x v="0"/>
    <x v="3"/>
    <x v="1"/>
    <s v="Fair"/>
    <n v="11.101706853582799"/>
    <n v="2470.8592893610798"/>
    <n v="593.32447595328404"/>
    <n v="6.03996131105231"/>
    <x v="1"/>
    <n v="1652.27354630637"/>
    <n v="472931.05458821502"/>
    <n v="880560.66350950405"/>
    <n v="45.160926811297998"/>
    <n v="0.15265799802479199"/>
    <n v="1.1237639759492699"/>
    <n v="4"/>
    <n v="72.378532556518095"/>
    <n v="407629.60892128904"/>
    <x v="3"/>
  </r>
  <r>
    <d v="2023-09-17T00:00:00"/>
    <x v="1"/>
    <x v="2"/>
    <x v="1"/>
    <s v="Fair"/>
    <n v="24.9204779643816"/>
    <n v="1297.77311149201"/>
    <n v="957.43686620176402"/>
    <n v="10.8769450544532"/>
    <x v="0"/>
    <n v="1250.6010525977299"/>
    <n v="162285.703209317"/>
    <n v="409840.69209179201"/>
    <n v="50.639208396968002"/>
    <n v="1.2284101333622801"/>
    <n v="1.3646103562051499"/>
    <n v="1"/>
    <n v="57.258099289615899"/>
    <n v="247554.98888247501"/>
    <x v="3"/>
  </r>
  <r>
    <d v="2023-09-24T00:00:00"/>
    <x v="4"/>
    <x v="4"/>
    <x v="2"/>
    <s v="Critical"/>
    <n v="22.910239154692199"/>
    <n v="2941.5858353955"/>
    <n v="494.09708199352599"/>
    <n v="12.1146193746413"/>
    <x v="2"/>
    <n v="435.83841559940799"/>
    <n v="111057.255932998"/>
    <n v="208868.76404522499"/>
    <n v="70.922339426562402"/>
    <n v="0.34121183827578699"/>
    <n v="1.39758518853151"/>
    <n v="8"/>
    <n v="72.493026653483597"/>
    <n v="97811.508112226991"/>
    <x v="3"/>
  </r>
  <r>
    <d v="2023-10-01T00:00:00"/>
    <x v="0"/>
    <x v="3"/>
    <x v="0"/>
    <s v="Good"/>
    <n v="18.813706061932201"/>
    <n v="2381.2481623732101"/>
    <n v="1298.63654839371"/>
    <n v="10.582760412501701"/>
    <x v="0"/>
    <n v="1402.5172920934799"/>
    <n v="196916.80326260501"/>
    <n v="886274.47724532499"/>
    <n v="50.564814558732699"/>
    <n v="0.30162631774878901"/>
    <n v="1.2639167789941399"/>
    <n v="7"/>
    <n v="90.894375406485494"/>
    <n v="689357.67398272001"/>
    <x v="4"/>
  </r>
  <r>
    <d v="2023-10-08T00:00:00"/>
    <x v="4"/>
    <x v="4"/>
    <x v="0"/>
    <s v="Critical"/>
    <n v="19.628031484236899"/>
    <n v="1184.4897457299801"/>
    <n v="1077.5412470951501"/>
    <n v="11.364865418950799"/>
    <x v="2"/>
    <n v="1591.16057548712"/>
    <n v="224165.18915758701"/>
    <n v="151299.88224457201"/>
    <n v="36.8261022426476"/>
    <n v="1.46189943270736"/>
    <n v="1.16635049513401"/>
    <n v="2"/>
    <n v="82.484117258401398"/>
    <n v="-72865.306913014996"/>
    <x v="4"/>
  </r>
  <r>
    <d v="2023-10-15T00:00:00"/>
    <x v="0"/>
    <x v="2"/>
    <x v="0"/>
    <s v="Fair"/>
    <n v="10.906243262293501"/>
    <n v="1741.3938702887001"/>
    <n v="660.53627239673597"/>
    <n v="11.5514192181616"/>
    <x v="0"/>
    <n v="538.75625092473695"/>
    <n v="498671.10876070999"/>
    <n v="355197.00072818901"/>
    <n v="59.134030832341999"/>
    <n v="0.50984500717020198"/>
    <n v="0.76384241630576499"/>
    <n v="1"/>
    <n v="79.612793938485595"/>
    <n v="-143474.10803252098"/>
    <x v="4"/>
  </r>
  <r>
    <d v="2023-10-22T00:00:00"/>
    <x v="0"/>
    <x v="2"/>
    <x v="1"/>
    <s v="Fair"/>
    <n v="17.2647698835443"/>
    <n v="1419.9587643582199"/>
    <n v="177.833331055032"/>
    <n v="14.690940976560199"/>
    <x v="2"/>
    <n v="339.570145970086"/>
    <n v="465415.4758898"/>
    <n v="997940.64618864597"/>
    <n v="45.486171537819096"/>
    <n v="0.48621320153365399"/>
    <n v="1.3669233931707401"/>
    <n v="4"/>
    <n v="78.776304658268103"/>
    <n v="532525.17029884597"/>
    <x v="4"/>
  </r>
  <r>
    <d v="2023-10-29T00:00:00"/>
    <x v="4"/>
    <x v="4"/>
    <x v="2"/>
    <s v="Good"/>
    <n v="21.8895106342273"/>
    <n v="2474.5164878777"/>
    <n v="1747.68200175333"/>
    <n v="5.8073880184546303"/>
    <x v="2"/>
    <n v="1777.0416096547201"/>
    <n v="479425.00448014698"/>
    <n v="448795.44329241698"/>
    <n v="13.7653156032216"/>
    <n v="0.57231489346942599"/>
    <n v="0.86737931046411199"/>
    <n v="1"/>
    <n v="94.960534654992998"/>
    <n v="-30629.561187729996"/>
    <x v="4"/>
  </r>
  <r>
    <d v="2023-11-05T00:00:00"/>
    <x v="2"/>
    <x v="0"/>
    <x v="3"/>
    <s v="Good"/>
    <n v="16.836777008146001"/>
    <n v="581.13311519637898"/>
    <n v="1935.32221320447"/>
    <n v="13.784343693766701"/>
    <x v="1"/>
    <n v="1284.1081325723401"/>
    <n v="110589.821674551"/>
    <n v="933553.82783692901"/>
    <n v="20.1683057482153"/>
    <n v="1.42024717234207"/>
    <n v="0.69066791586694998"/>
    <n v="4"/>
    <n v="93.742529251913297"/>
    <n v="822964.00616237801"/>
    <x v="5"/>
  </r>
  <r>
    <d v="2023-11-12T00:00:00"/>
    <x v="4"/>
    <x v="1"/>
    <x v="2"/>
    <s v="Good"/>
    <n v="13.837144806669899"/>
    <n v="579.11273203452299"/>
    <n v="1961.63889756395"/>
    <n v="9.7697881623831293"/>
    <x v="1"/>
    <n v="1091.75081333823"/>
    <n v="293674.02684678801"/>
    <n v="636494.54852467205"/>
    <n v="19.8456996721698"/>
    <n v="0.85033519975024097"/>
    <n v="0.95949552148515604"/>
    <n v="8"/>
    <n v="86.662275601676399"/>
    <n v="342820.52167788404"/>
    <x v="5"/>
  </r>
  <r>
    <d v="2023-11-19T00:00:00"/>
    <x v="2"/>
    <x v="2"/>
    <x v="2"/>
    <s v="Fair"/>
    <n v="22.538734572935301"/>
    <n v="2507.9499513119099"/>
    <n v="1366.1072124591401"/>
    <n v="14.5787730391772"/>
    <x v="0"/>
    <n v="1088.06392817039"/>
    <n v="466600.96375053399"/>
    <n v="558931.97694186599"/>
    <n v="58.095500940761099"/>
    <n v="1.24263511262802"/>
    <n v="1.1373659079780001"/>
    <n v="7"/>
    <n v="66.094117923723203"/>
    <n v="92331.013191331993"/>
    <x v="5"/>
  </r>
  <r>
    <d v="2023-11-26T00:00:00"/>
    <x v="0"/>
    <x v="4"/>
    <x v="2"/>
    <s v="Good"/>
    <n v="10.2605888383262"/>
    <n v="2745.1514199917801"/>
    <n v="1395.59839062229"/>
    <n v="14.504788929230999"/>
    <x v="1"/>
    <n v="1335.7799124992"/>
    <n v="250151.60000410301"/>
    <n v="736912.733881608"/>
    <n v="16.605078986146999"/>
    <n v="1.4034632204959301"/>
    <n v="0.90595944730079803"/>
    <n v="4"/>
    <n v="86.003294644907996"/>
    <n v="486761.13387750497"/>
    <x v="5"/>
  </r>
  <r>
    <d v="2023-12-03T00:00:00"/>
    <x v="4"/>
    <x v="4"/>
    <x v="0"/>
    <s v="Good"/>
    <n v="18.140556543184701"/>
    <n v="830.62842084440899"/>
    <n v="881.821831471417"/>
    <n v="8.2919425784274008"/>
    <x v="0"/>
    <n v="1471.6958623799001"/>
    <n v="165617.637716614"/>
    <n v="391189.72462179698"/>
    <n v="47.7352345556152"/>
    <n v="1.00354107058683"/>
    <n v="0.64037623841596103"/>
    <n v="3"/>
    <n v="96.107195537851098"/>
    <n v="225572.08690518298"/>
    <x v="6"/>
  </r>
  <r>
    <d v="2023-12-10T00:00:00"/>
    <x v="2"/>
    <x v="1"/>
    <x v="1"/>
    <s v="Fair"/>
    <n v="15.558004150121199"/>
    <n v="2632.3998226938402"/>
    <n v="1574.69072677757"/>
    <n v="12.620934685699901"/>
    <x v="0"/>
    <n v="1827.2020589891299"/>
    <n v="333993.41580545198"/>
    <n v="959594.75483602798"/>
    <n v="38.542963721865"/>
    <n v="0.57970489282246496"/>
    <n v="0.90839314188760201"/>
    <n v="7"/>
    <n v="76.923430522748205"/>
    <n v="625601.33903057594"/>
    <x v="6"/>
  </r>
  <r>
    <d v="2023-12-17T00:00:00"/>
    <x v="0"/>
    <x v="4"/>
    <x v="0"/>
    <s v="Fair"/>
    <n v="16.8694884556974"/>
    <n v="2337.6359909728199"/>
    <n v="890.51056027908101"/>
    <n v="11.4180599208691"/>
    <x v="0"/>
    <n v="1623.4680217908201"/>
    <n v="257208.59218511899"/>
    <n v="397242.731048077"/>
    <n v="24.967150962887601"/>
    <n v="1.28534178368894"/>
    <n v="1.3800721522589201"/>
    <n v="4"/>
    <n v="85.011122665880507"/>
    <n v="140034.138862958"/>
    <x v="6"/>
  </r>
  <r>
    <d v="2023-12-24T00:00:00"/>
    <x v="1"/>
    <x v="4"/>
    <x v="3"/>
    <s v="Fair"/>
    <n v="23.265762747188301"/>
    <n v="2155.2895622383699"/>
    <n v="480.88014837916501"/>
    <n v="9.5954819141683299"/>
    <x v="1"/>
    <n v="1824.47170419906"/>
    <n v="228545.89778750399"/>
    <n v="718133.24761015596"/>
    <n v="66.8675555485313"/>
    <n v="0.17026192340367999"/>
    <n v="1.37078046563697"/>
    <n v="3"/>
    <n v="53.419563644470898"/>
    <n v="489587.34982265194"/>
    <x v="6"/>
  </r>
  <r>
    <d v="2023-12-31T00:00:00"/>
    <x v="1"/>
    <x v="2"/>
    <x v="1"/>
    <s v="None"/>
    <n v="20.803911815198799"/>
    <n v="2296.2222054922299"/>
    <n v="1643.1289943112899"/>
    <n v="9.3847210805623504"/>
    <x v="2"/>
    <n v="850.307076243133"/>
    <n v="286363.25612537202"/>
    <n v="308831.92748486198"/>
    <n v="53.401602067068602"/>
    <n v="0.59187974521650399"/>
    <n v="0.79750888358396999"/>
    <n v="3"/>
    <n v="99.999643307798905"/>
    <n v="22468.671359489963"/>
    <x v="6"/>
  </r>
  <r>
    <d v="2024-01-07T00:00:00"/>
    <x v="0"/>
    <x v="3"/>
    <x v="1"/>
    <s v="Critical"/>
    <n v="20.183173572703001"/>
    <n v="1621.72456688988"/>
    <n v="1186.39194123936"/>
    <n v="14.0036078438904"/>
    <x v="0"/>
    <n v="794.89759561610799"/>
    <n v="393578.78570618498"/>
    <n v="234325.41944847399"/>
    <n v="65.385515449223405"/>
    <n v="1.1288480690649401"/>
    <n v="0.915838553129665"/>
    <n v="5"/>
    <n v="81.500435012469495"/>
    <n v="-159253.36625771099"/>
    <x v="7"/>
  </r>
  <r>
    <d v="2024-01-14T00:00:00"/>
    <x v="0"/>
    <x v="1"/>
    <x v="1"/>
    <s v="Good"/>
    <n v="21.376483432373199"/>
    <n v="1718.26743276557"/>
    <n v="852.46251581555998"/>
    <n v="13.6547336067292"/>
    <x v="2"/>
    <n v="1318.4388710541"/>
    <n v="295188.423748917"/>
    <n v="815405.09538024396"/>
    <n v="23.5195666278258"/>
    <n v="0.17850864399763"/>
    <n v="1.1670789668347501"/>
    <n v="3"/>
    <n v="52.902476282875398"/>
    <n v="520216.67163132696"/>
    <x v="7"/>
  </r>
  <r>
    <d v="2024-01-21T00:00:00"/>
    <x v="4"/>
    <x v="4"/>
    <x v="0"/>
    <s v="Good"/>
    <n v="19.378325520048399"/>
    <n v="1582.6962128498001"/>
    <n v="127.49449296272"/>
    <n v="14.234746863399501"/>
    <x v="1"/>
    <n v="1625.6098835806599"/>
    <n v="360630.36979274999"/>
    <n v="126007.648506297"/>
    <n v="27.238613394307102"/>
    <n v="1.4264995675609999"/>
    <n v="0.68934599769399296"/>
    <n v="8"/>
    <n v="73.727183412417702"/>
    <n v="-234622.72128645299"/>
    <x v="7"/>
  </r>
  <r>
    <d v="2024-01-28T00:00:00"/>
    <x v="4"/>
    <x v="3"/>
    <x v="2"/>
    <s v="Critical"/>
    <n v="24.763382642792699"/>
    <n v="2965.10011113983"/>
    <n v="1776.65368724569"/>
    <n v="6.2240931427459998"/>
    <x v="2"/>
    <n v="1700.87276465693"/>
    <n v="292426.81071152398"/>
    <n v="410142.08913117199"/>
    <n v="24.186994209785802"/>
    <n v="1.23764959544662"/>
    <n v="1.2675151247104"/>
    <n v="4"/>
    <n v="58.400456474354698"/>
    <n v="117715.27841964801"/>
    <x v="7"/>
  </r>
  <r>
    <d v="2024-02-04T00:00:00"/>
    <x v="0"/>
    <x v="3"/>
    <x v="2"/>
    <s v="Fair"/>
    <n v="11.7331553419488"/>
    <n v="604.20207123250896"/>
    <n v="1417.2891151121601"/>
    <n v="9.3908380834892302"/>
    <x v="2"/>
    <n v="479.43079638600301"/>
    <n v="353147.32066934201"/>
    <n v="227459.117328925"/>
    <n v="49.922892071022602"/>
    <n v="0.90961396664710503"/>
    <n v="0.613019671678528"/>
    <n v="3"/>
    <n v="92.537615401353307"/>
    <n v="-125688.20334041701"/>
    <x v="8"/>
  </r>
  <r>
    <d v="2024-02-11T00:00:00"/>
    <x v="2"/>
    <x v="2"/>
    <x v="3"/>
    <s v="Fair"/>
    <n v="12.661558348979201"/>
    <n v="678.02563393107096"/>
    <n v="339.99363576674102"/>
    <n v="14.0872679722416"/>
    <x v="3"/>
    <n v="92.267247282155907"/>
    <n v="294742.80164327403"/>
    <n v="410810.86520299601"/>
    <n v="45.869375655949199"/>
    <n v="0.175290758473269"/>
    <n v="1.0309528298628401"/>
    <n v="5"/>
    <n v="90.614598564635401"/>
    <n v="116068.06355972198"/>
    <x v="8"/>
  </r>
  <r>
    <d v="2024-02-18T00:00:00"/>
    <x v="0"/>
    <x v="3"/>
    <x v="2"/>
    <s v="Critical"/>
    <n v="24.2195680209689"/>
    <n v="2163.6675028896102"/>
    <n v="209.639887390734"/>
    <n v="9.5742789811205995"/>
    <x v="2"/>
    <n v="1386.98326037795"/>
    <n v="70397.200790833405"/>
    <n v="138982.02080457399"/>
    <n v="40.9623668582188"/>
    <n v="0.50926691454860396"/>
    <n v="0.758074946634409"/>
    <n v="4"/>
    <n v="64.183026189045904"/>
    <n v="68584.82001374058"/>
    <x v="8"/>
  </r>
  <r>
    <d v="2024-02-25T00:00:00"/>
    <x v="0"/>
    <x v="4"/>
    <x v="0"/>
    <s v="Fair"/>
    <n v="14.0405815476261"/>
    <n v="1740.84994911287"/>
    <n v="545.06823564436695"/>
    <n v="9.1130928240187394"/>
    <x v="1"/>
    <n v="1893.0897374226599"/>
    <n v="342686.29723991698"/>
    <n v="561873.04633868299"/>
    <n v="41.5118660903494"/>
    <n v="0.50096756901249195"/>
    <n v="0.785883748087572"/>
    <n v="7"/>
    <n v="99.594390428290396"/>
    <n v="219186.74909876601"/>
    <x v="8"/>
  </r>
  <r>
    <d v="2024-03-03T00:00:00"/>
    <x v="1"/>
    <x v="1"/>
    <x v="0"/>
    <s v="Critical"/>
    <n v="15.617212323283599"/>
    <n v="527.17565752938106"/>
    <n v="266.06161283701601"/>
    <n v="10.551825092796101"/>
    <x v="1"/>
    <n v="1659.8535568167599"/>
    <n v="133153.06280901399"/>
    <n v="538243.39906089602"/>
    <n v="39.345989019379203"/>
    <n v="0.94680379076100196"/>
    <n v="0.60838932633589704"/>
    <n v="4"/>
    <n v="59.315598823936703"/>
    <n v="405090.33625188202"/>
    <x v="9"/>
  </r>
  <r>
    <d v="2024-03-10T00:00:00"/>
    <x v="4"/>
    <x v="3"/>
    <x v="1"/>
    <s v="Good"/>
    <n v="22.703082647620999"/>
    <n v="1587.6273451664999"/>
    <n v="1126.51943837363"/>
    <n v="6.4359788618151397"/>
    <x v="0"/>
    <n v="908.85658070949705"/>
    <n v="320051.48139817198"/>
    <n v="637385.58734082896"/>
    <n v="36.075826603345497"/>
    <n v="1.0962500260527701"/>
    <n v="0.78049249073792504"/>
    <n v="8"/>
    <n v="75.159377476204298"/>
    <n v="317334.10594265698"/>
    <x v="9"/>
  </r>
  <r>
    <d v="2024-03-17T00:00:00"/>
    <x v="1"/>
    <x v="2"/>
    <x v="1"/>
    <s v="Good"/>
    <n v="21.628685465003301"/>
    <n v="2632.7076519587199"/>
    <n v="1263.42474196435"/>
    <n v="8.4120675731115693"/>
    <x v="2"/>
    <n v="1315.37587169276"/>
    <n v="299484.96294339403"/>
    <n v="112242.76948976501"/>
    <n v="30.313454564445198"/>
    <n v="0.63305821742280899"/>
    <n v="1.4423224520123801"/>
    <n v="9"/>
    <n v="58.701206996977497"/>
    <n v="-187242.19345362904"/>
    <x v="9"/>
  </r>
  <r>
    <d v="2024-03-24T00:00:00"/>
    <x v="4"/>
    <x v="4"/>
    <x v="2"/>
    <s v="Good"/>
    <n v="18.449797768457501"/>
    <n v="2987.9848135857401"/>
    <n v="424.90012740151798"/>
    <n v="10.278378092611201"/>
    <x v="2"/>
    <n v="1810.3170315612499"/>
    <n v="403746.22046085697"/>
    <n v="601845.493065699"/>
    <n v="16.810650077766098"/>
    <n v="1.4423087544822899"/>
    <n v="0.97813065517781395"/>
    <n v="7"/>
    <n v="77.108324170005304"/>
    <n v="198099.27260484203"/>
    <x v="9"/>
  </r>
  <r>
    <d v="2024-03-31T00:00:00"/>
    <x v="4"/>
    <x v="0"/>
    <x v="1"/>
    <s v="Good"/>
    <n v="23.366795222007699"/>
    <n v="2653.1639505518501"/>
    <n v="1373.78903746839"/>
    <n v="6.7846893457551998"/>
    <x v="0"/>
    <n v="1730.7901327340701"/>
    <n v="246558.089000443"/>
    <n v="365916.10262029601"/>
    <n v="61.426585457902299"/>
    <n v="0.44254207168560999"/>
    <n v="0.58718508909515099"/>
    <n v="4"/>
    <n v="79.365295324936795"/>
    <n v="119358.01361985301"/>
    <x v="9"/>
  </r>
  <r>
    <d v="2024-04-07T00:00:00"/>
    <x v="2"/>
    <x v="1"/>
    <x v="1"/>
    <s v="Good"/>
    <n v="10.5231965853599"/>
    <n v="1833.3401678651201"/>
    <n v="350.44802904148997"/>
    <n v="13.6405312447596"/>
    <x v="1"/>
    <n v="442.047855939378"/>
    <n v="391606.362683949"/>
    <n v="589273.43820032803"/>
    <n v="66.111785474855395"/>
    <n v="0.34920039211484799"/>
    <n v="1.06621289276571"/>
    <n v="9"/>
    <n v="57.553468123416103"/>
    <n v="197667.07551637903"/>
    <x v="10"/>
  </r>
  <r>
    <d v="2024-04-14T00:00:00"/>
    <x v="4"/>
    <x v="1"/>
    <x v="2"/>
    <s v="Good"/>
    <n v="15.556644119283799"/>
    <n v="2200.1461050492699"/>
    <n v="1932.8252574821799"/>
    <n v="10.166707980388299"/>
    <x v="0"/>
    <n v="962.23346128293497"/>
    <n v="480471.26578036702"/>
    <n v="230372.12430172201"/>
    <n v="62.911336967228003"/>
    <n v="0.30904690948746499"/>
    <n v="1.2309143174761099"/>
    <n v="5"/>
    <n v="64.557399759622001"/>
    <n v="-250099.141478645"/>
    <x v="10"/>
  </r>
  <r>
    <d v="2024-04-21T00:00:00"/>
    <x v="0"/>
    <x v="4"/>
    <x v="0"/>
    <s v="Critical"/>
    <n v="20.553410646485698"/>
    <n v="2541.8794413576202"/>
    <n v="1450.63524417351"/>
    <n v="6.4870552107568997"/>
    <x v="1"/>
    <n v="1323.9091522199101"/>
    <n v="480321.066391122"/>
    <n v="886786.79228876799"/>
    <n v="41.774320613524203"/>
    <n v="1.4899845902742901"/>
    <n v="1.2271885057571299"/>
    <n v="4"/>
    <n v="84.404960603609496"/>
    <n v="406465.72589764599"/>
    <x v="10"/>
  </r>
  <r>
    <d v="2024-04-28T00:00:00"/>
    <x v="4"/>
    <x v="3"/>
    <x v="1"/>
    <s v="Critical"/>
    <n v="23.686657198511199"/>
    <n v="1470.0993999432501"/>
    <n v="674.66996296070897"/>
    <n v="6.9331033352690596"/>
    <x v="3"/>
    <n v="1270.6098861933001"/>
    <n v="104918.724836572"/>
    <n v="478182.10877088201"/>
    <n v="31.642432557089201"/>
    <n v="0.50773978849073897"/>
    <n v="0.80635543125135301"/>
    <n v="2"/>
    <n v="89.627754063302206"/>
    <n v="373263.38393431"/>
    <x v="10"/>
  </r>
  <r>
    <d v="2024-05-05T00:00:00"/>
    <x v="2"/>
    <x v="1"/>
    <x v="2"/>
    <s v="Fair"/>
    <n v="15.1595973834497"/>
    <n v="1873.0257295213801"/>
    <n v="1366.0674070304001"/>
    <n v="9.9317004889846299"/>
    <x v="1"/>
    <n v="932.03668329496895"/>
    <n v="44781.3273238861"/>
    <n v="930953.96304788499"/>
    <n v="41.112286987207703"/>
    <n v="1.4220996640998"/>
    <n v="1.14652962884997"/>
    <n v="5"/>
    <n v="76.695772332574094"/>
    <n v="886172.63572399889"/>
    <x v="11"/>
  </r>
  <r>
    <d v="2024-05-12T00:00:00"/>
    <x v="2"/>
    <x v="4"/>
    <x v="2"/>
    <s v="Fair"/>
    <n v="19.4699519284862"/>
    <n v="1078.3710414618299"/>
    <n v="1529.38971738847"/>
    <n v="14.2661549359165"/>
    <x v="0"/>
    <n v="1298.0508304057701"/>
    <n v="113025.819874572"/>
    <n v="328727.222077268"/>
    <n v="15.4886779873728"/>
    <n v="0.119108400532228"/>
    <n v="0.70196136690227595"/>
    <n v="7"/>
    <n v="80.788712644555503"/>
    <n v="215701.40220269602"/>
    <x v="11"/>
  </r>
  <r>
    <d v="2024-05-19T00:00:00"/>
    <x v="1"/>
    <x v="3"/>
    <x v="2"/>
    <s v="Critical"/>
    <n v="14.680337352499899"/>
    <n v="2802.7536110380001"/>
    <n v="862.47776110699704"/>
    <n v="11.098132469326799"/>
    <x v="2"/>
    <n v="1015.04673937184"/>
    <n v="186447.555881751"/>
    <n v="839665.55974737299"/>
    <n v="31.385242787415699"/>
    <n v="0.51833347138396502"/>
    <n v="0.81826140334319497"/>
    <n v="6"/>
    <n v="51.540165769736703"/>
    <n v="653218.00386562198"/>
    <x v="11"/>
  </r>
  <r>
    <d v="2024-05-26T00:00:00"/>
    <x v="2"/>
    <x v="3"/>
    <x v="1"/>
    <s v="Fair"/>
    <n v="20.812510404723199"/>
    <n v="2733.42305695804"/>
    <n v="108.334038468815"/>
    <n v="5.1668252314558103"/>
    <x v="0"/>
    <n v="1635.3429885840001"/>
    <n v="173044.51530150801"/>
    <n v="671602.74040079897"/>
    <n v="43.15784349746"/>
    <n v="0.93985609139509996"/>
    <n v="0.82948774806639103"/>
    <n v="7"/>
    <n v="52.661364823374697"/>
    <n v="498558.22509929095"/>
    <x v="11"/>
  </r>
  <r>
    <d v="2024-06-02T00:00:00"/>
    <x v="0"/>
    <x v="1"/>
    <x v="2"/>
    <s v="Fair"/>
    <n v="16.179253998290498"/>
    <n v="927.69287106789102"/>
    <n v="1170.30836073108"/>
    <n v="8.5081432264733294"/>
    <x v="2"/>
    <n v="577.17430747540902"/>
    <n v="123647.169300275"/>
    <n v="520912.05806927499"/>
    <n v="44.651878772636302"/>
    <n v="0.97963020635582498"/>
    <n v="0.71139031006109599"/>
    <n v="2"/>
    <n v="76.387910141899098"/>
    <n v="397264.88876900001"/>
    <x v="0"/>
  </r>
  <r>
    <d v="2024-06-09T00:00:00"/>
    <x v="1"/>
    <x v="2"/>
    <x v="2"/>
    <s v="Fair"/>
    <n v="20.780324811002998"/>
    <n v="664.659480413864"/>
    <n v="1475.6599510206199"/>
    <n v="8.9990198128765702"/>
    <x v="0"/>
    <n v="905.10807872512396"/>
    <n v="49240.7849629927"/>
    <n v="138370.231196156"/>
    <n v="34.192371857100397"/>
    <n v="0.42545688028460099"/>
    <n v="0.70494528309955395"/>
    <n v="6"/>
    <n v="70.373043078280404"/>
    <n v="89129.446233163297"/>
    <x v="0"/>
  </r>
  <r>
    <d v="2024-06-16T00:00:00"/>
    <x v="1"/>
    <x v="2"/>
    <x v="1"/>
    <s v="Fair"/>
    <n v="15.458061430975301"/>
    <n v="655.70599101933203"/>
    <n v="868.46651761746796"/>
    <n v="8.9160062196959"/>
    <x v="2"/>
    <n v="1236.75139751811"/>
    <n v="267061.697583834"/>
    <n v="998571.109012175"/>
    <n v="67.534190436025199"/>
    <n v="1.1765881748282601"/>
    <n v="1.06120268971642"/>
    <n v="1"/>
    <n v="78.710335969989501"/>
    <n v="731509.41142834094"/>
    <x v="0"/>
  </r>
  <r>
    <d v="2024-06-23T00:00:00"/>
    <x v="1"/>
    <x v="2"/>
    <x v="2"/>
    <s v="Fair"/>
    <n v="11.7250221476703"/>
    <n v="1988.3557353956301"/>
    <n v="625.89760210891905"/>
    <n v="6.71094937526414"/>
    <x v="0"/>
    <n v="110.371742473127"/>
    <n v="143488.83185132701"/>
    <n v="289886.76207542297"/>
    <n v="24.582178208527299"/>
    <n v="0.187789014430705"/>
    <n v="0.86207549819235196"/>
    <n v="5"/>
    <n v="71.848792735940805"/>
    <n v="146397.93022409597"/>
    <x v="0"/>
  </r>
  <r>
    <d v="2024-06-30T00:00:00"/>
    <x v="2"/>
    <x v="2"/>
    <x v="1"/>
    <s v="Good"/>
    <n v="21.033624046255099"/>
    <n v="1589.8655974169999"/>
    <n v="481.722776264098"/>
    <n v="11.7167334913215"/>
    <x v="2"/>
    <n v="890.61812481625702"/>
    <n v="109124.239380906"/>
    <n v="198721.38939286099"/>
    <n v="69.182273668363905"/>
    <n v="0.33524973318467899"/>
    <n v="0.51259392845337004"/>
    <n v="8"/>
    <n v="84.563295717922401"/>
    <n v="89597.150011954989"/>
    <x v="0"/>
  </r>
  <r>
    <d v="2023-06-04T00:00:00"/>
    <x v="1"/>
    <x v="4"/>
    <x v="0"/>
    <s v="Critical"/>
    <n v="24.1555535281056"/>
    <n v="610.85985819614302"/>
    <n v="1432.61695580421"/>
    <n v="10.4978789370793"/>
    <x v="1"/>
    <n v="1552.48892670752"/>
    <n v="360548.07105010998"/>
    <n v="104616.30102174199"/>
    <n v="32.459673664099597"/>
    <n v="0.68883964207942106"/>
    <n v="1.0991225181636799"/>
    <n v="6"/>
    <n v="68.3191917125679"/>
    <n v="-255931.77002836799"/>
    <x v="0"/>
  </r>
  <r>
    <d v="2023-06-11T00:00:00"/>
    <x v="0"/>
    <x v="1"/>
    <x v="1"/>
    <s v="Good"/>
    <n v="20.627670295949901"/>
    <n v="1320.6828052588"/>
    <n v="169.78959025600199"/>
    <n v="9.5037208996216602"/>
    <x v="1"/>
    <n v="444.996984180607"/>
    <n v="426516.68321651302"/>
    <n v="867897.93184264097"/>
    <n v="48.656157295667697"/>
    <n v="0.32752197589471599"/>
    <n v="1.41224352547817"/>
    <n v="7"/>
    <n v="50.012005045504402"/>
    <n v="441381.24862612796"/>
    <x v="0"/>
  </r>
  <r>
    <d v="2023-06-18T00:00:00"/>
    <x v="1"/>
    <x v="2"/>
    <x v="2"/>
    <s v="Good"/>
    <n v="11.5683809266131"/>
    <n v="2304.7604988602302"/>
    <n v="630.02493510637896"/>
    <n v="11.916397457598601"/>
    <x v="0"/>
    <n v="296.14245036027501"/>
    <n v="428792.57342974498"/>
    <n v="274416.62239817099"/>
    <n v="16.0645439881845"/>
    <n v="0.87013168188770595"/>
    <n v="1.20706174865442"/>
    <n v="8"/>
    <n v="55.542166974076501"/>
    <n v="-154375.95103157399"/>
    <x v="0"/>
  </r>
  <r>
    <d v="2023-06-25T00:00:00"/>
    <x v="1"/>
    <x v="1"/>
    <x v="1"/>
    <s v="Good"/>
    <n v="13.9461287682705"/>
    <n v="1597.87346058968"/>
    <n v="611.95051841986003"/>
    <n v="5.0876069666865904"/>
    <x v="1"/>
    <n v="318.91406107804198"/>
    <n v="221484.220093482"/>
    <n v="381238.14151324198"/>
    <n v="71.144058478866597"/>
    <n v="1.20764430867993"/>
    <n v="1.23587324173479"/>
    <n v="8"/>
    <n v="60.252459851300699"/>
    <n v="159753.92141975998"/>
    <x v="0"/>
  </r>
  <r>
    <d v="2023-07-02T00:00:00"/>
    <x v="3"/>
    <x v="1"/>
    <x v="0"/>
    <s v="Good"/>
    <n v="24.943560557110398"/>
    <n v="1438.67888462311"/>
    <n v="1197.9018033406901"/>
    <n v="8.2577127592238"/>
    <x v="0"/>
    <n v="67.749967135960802"/>
    <n v="409670.09876292798"/>
    <n v="88263.834377751293"/>
    <n v="34.321853407342701"/>
    <n v="0.85525195407479804"/>
    <n v="0.89045252472845704"/>
    <n v="9"/>
    <n v="89.558610936923998"/>
    <n v="-321406.26438517671"/>
    <x v="1"/>
  </r>
  <r>
    <d v="2023-07-09T00:00:00"/>
    <x v="0"/>
    <x v="3"/>
    <x v="2"/>
    <s v="Fair"/>
    <n v="17.215061793474501"/>
    <n v="1618.91505994421"/>
    <n v="133.55560678854599"/>
    <n v="5.9561058273047198"/>
    <x v="2"/>
    <n v="1807.86048760579"/>
    <n v="336558.32654755301"/>
    <n v="246709.38909068701"/>
    <n v="24.248951320906698"/>
    <n v="0.97432281292629197"/>
    <n v="1.3085250742832499"/>
    <n v="1"/>
    <n v="95.565172875687495"/>
    <n v="-89848.937456865999"/>
    <x v="1"/>
  </r>
  <r>
    <d v="2023-07-16T00:00:00"/>
    <x v="1"/>
    <x v="3"/>
    <x v="1"/>
    <s v="Good"/>
    <n v="10.0967944472476"/>
    <n v="530.44776483087901"/>
    <n v="186.49014967391099"/>
    <n v="11.9063199276708"/>
    <x v="1"/>
    <n v="1174.8138586702901"/>
    <n v="383434.72601593699"/>
    <n v="464474.06055749499"/>
    <n v="24.8894860124065"/>
    <n v="1.1515268438753701"/>
    <n v="0.61228636793465396"/>
    <n v="1"/>
    <n v="91.618928263869805"/>
    <n v="81039.334541557997"/>
    <x v="1"/>
  </r>
  <r>
    <d v="2023-07-23T00:00:00"/>
    <x v="2"/>
    <x v="4"/>
    <x v="2"/>
    <s v="Critical"/>
    <n v="15.902570863373301"/>
    <n v="2589.75238379247"/>
    <n v="1629.9876222021601"/>
    <n v="11.9635945448684"/>
    <x v="0"/>
    <n v="429.21662773599098"/>
    <n v="186731.69186240999"/>
    <n v="672212.21210301295"/>
    <n v="27.7576509301167"/>
    <n v="0.36768986194168601"/>
    <n v="1.10280377681958"/>
    <n v="8"/>
    <n v="76.513683987144404"/>
    <n v="485480.52024060296"/>
    <x v="1"/>
  </r>
  <r>
    <d v="2023-07-30T00:00:00"/>
    <x v="1"/>
    <x v="1"/>
    <x v="3"/>
    <s v="Fair"/>
    <n v="10.054318789793101"/>
    <n v="1296.00888492225"/>
    <n v="214.17585839597999"/>
    <n v="8.8432965758138806"/>
    <x v="1"/>
    <n v="1817.5674758617499"/>
    <n v="69565.526595408504"/>
    <n v="469547.01383975398"/>
    <n v="51.682624881886099"/>
    <n v="0.130063896707931"/>
    <n v="1.3977913810646101"/>
    <n v="5"/>
    <n v="82.332453208530097"/>
    <n v="399981.48724434548"/>
    <x v="1"/>
  </r>
  <r>
    <d v="2023-08-06T00:00:00"/>
    <x v="4"/>
    <x v="4"/>
    <x v="2"/>
    <s v="Critical"/>
    <n v="17.314427197223502"/>
    <n v="2327.0974620367401"/>
    <n v="513.98816079437802"/>
    <n v="7.0875053025039296"/>
    <x v="2"/>
    <n v="310.48429201706898"/>
    <n v="25984.029304077801"/>
    <n v="316216.40081188799"/>
    <n v="19.170929424381502"/>
    <n v="0.17738150196243099"/>
    <n v="1.11816850552599"/>
    <n v="1"/>
    <n v="84.2632353576317"/>
    <n v="290232.3715078102"/>
    <x v="2"/>
  </r>
  <r>
    <d v="2023-08-13T00:00:00"/>
    <x v="4"/>
    <x v="3"/>
    <x v="0"/>
    <s v="Critical"/>
    <n v="18.3834426259716"/>
    <n v="2763.1820775341398"/>
    <n v="765.95578080278301"/>
    <n v="10.407849226524799"/>
    <x v="0"/>
    <n v="1832.72842394285"/>
    <n v="267213.98907414702"/>
    <n v="494304.530208054"/>
    <n v="21.764226647700301"/>
    <n v="0.91334160955618005"/>
    <n v="1.06011447398513"/>
    <n v="7"/>
    <n v="70.8625147171132"/>
    <n v="227090.54113390698"/>
    <x v="2"/>
  </r>
  <r>
    <d v="2023-08-20T00:00:00"/>
    <x v="2"/>
    <x v="3"/>
    <x v="2"/>
    <s v="Fair"/>
    <n v="23.442432344838899"/>
    <n v="1216.3957813781301"/>
    <n v="1708.6122879725699"/>
    <n v="7.0648169791974098"/>
    <x v="2"/>
    <n v="1665.7222231731901"/>
    <n v="444367.72618206398"/>
    <n v="336557.25375515799"/>
    <n v="53.594180920350901"/>
    <n v="1.41386079344867"/>
    <n v="0.50256068644396001"/>
    <n v="3"/>
    <n v="52.897611474871802"/>
    <n v="-107810.472426906"/>
    <x v="2"/>
  </r>
  <r>
    <d v="2023-08-27T00:00:00"/>
    <x v="2"/>
    <x v="2"/>
    <x v="1"/>
    <s v="Good"/>
    <n v="12.5020765815462"/>
    <n v="671.15428045453905"/>
    <n v="666.19686388366802"/>
    <n v="8.3754081355007202"/>
    <x v="2"/>
    <n v="1205.76891995185"/>
    <n v="111259.634126094"/>
    <n v="915726.72899168404"/>
    <n v="66.195058750070601"/>
    <n v="1.3608563781238501"/>
    <n v="1.1462573156853599"/>
    <n v="1"/>
    <n v="96.578500730240705"/>
    <n v="804467.0948655901"/>
    <x v="2"/>
  </r>
  <r>
    <d v="2023-09-03T00:00:00"/>
    <x v="1"/>
    <x v="1"/>
    <x v="3"/>
    <s v="Fair"/>
    <n v="17.117914636880801"/>
    <n v="997.18914197740105"/>
    <n v="1627.61884754838"/>
    <n v="9.0647751494295807"/>
    <x v="0"/>
    <n v="754.83961591477498"/>
    <n v="413837.07091814699"/>
    <n v="803970.62237993896"/>
    <n v="71.424811430999696"/>
    <n v="1.2870168959430901"/>
    <n v="0.50983526704386695"/>
    <n v="7"/>
    <n v="50.115187109168502"/>
    <n v="390133.55146179197"/>
    <x v="3"/>
  </r>
  <r>
    <d v="2023-09-10T00:00:00"/>
    <x v="2"/>
    <x v="1"/>
    <x v="0"/>
    <s v="Good"/>
    <n v="22.3416267325793"/>
    <n v="2780.0457266952799"/>
    <n v="1627.1776564152101"/>
    <n v="11.413822556350601"/>
    <x v="0"/>
    <n v="1462.3970081239599"/>
    <n v="301994.938399103"/>
    <n v="635813.16873839602"/>
    <n v="14.1212249955234"/>
    <n v="1.47907008778781"/>
    <n v="0.61188486182641"/>
    <n v="8"/>
    <n v="91.480788841213993"/>
    <n v="333818.23033929302"/>
    <x v="3"/>
  </r>
  <r>
    <d v="2023-09-17T00:00:00"/>
    <x v="2"/>
    <x v="1"/>
    <x v="1"/>
    <s v="Fair"/>
    <n v="11.891998663514199"/>
    <n v="2061.1535407209499"/>
    <n v="1824.98386898749"/>
    <n v="10.497843186785"/>
    <x v="0"/>
    <n v="1685.34482518295"/>
    <n v="475556.15102017601"/>
    <n v="755298.82639331697"/>
    <n v="63.187818664799501"/>
    <n v="0.232646530448294"/>
    <n v="0.93798275072581505"/>
    <n v="3"/>
    <n v="97.721145158162699"/>
    <n v="279742.67537314096"/>
    <x v="3"/>
  </r>
  <r>
    <d v="2023-09-24T00:00:00"/>
    <x v="4"/>
    <x v="2"/>
    <x v="0"/>
    <s v="Fair"/>
    <n v="10.660493017757901"/>
    <n v="2707.84989851609"/>
    <n v="997.07496806686299"/>
    <n v="6.2511544555275602"/>
    <x v="2"/>
    <n v="774.21766593788197"/>
    <n v="423526.592744753"/>
    <n v="456317.87760218402"/>
    <n v="61.875817765124999"/>
    <n v="0.40108287352022598"/>
    <n v="0.64557142848157301"/>
    <n v="8"/>
    <n v="73.378309282840306"/>
    <n v="32791.284857431019"/>
    <x v="3"/>
  </r>
  <r>
    <d v="2023-10-01T00:00:00"/>
    <x v="2"/>
    <x v="1"/>
    <x v="2"/>
    <s v="Good"/>
    <n v="24.3270679814683"/>
    <n v="795.226144003635"/>
    <n v="655.55716205919805"/>
    <n v="11.569465183048001"/>
    <x v="0"/>
    <n v="213.47221736976101"/>
    <n v="252361.17219593099"/>
    <n v="853301.30246290204"/>
    <n v="51.738173133894499"/>
    <n v="0.95498350390917297"/>
    <n v="1.1740848608780801"/>
    <n v="7"/>
    <n v="63.174588264350199"/>
    <n v="600940.13026697107"/>
    <x v="4"/>
  </r>
  <r>
    <d v="2023-10-08T00:00:00"/>
    <x v="0"/>
    <x v="4"/>
    <x v="2"/>
    <s v="Good"/>
    <n v="15.7210404447248"/>
    <n v="2469.77711626874"/>
    <n v="1571.3489550817501"/>
    <n v="12.8723721191402"/>
    <x v="0"/>
    <n v="1586.6715371581599"/>
    <n v="381812.61439510202"/>
    <n v="534560.34400198003"/>
    <n v="13.570317520839099"/>
    <n v="0.73943412167618805"/>
    <n v="0.64117181430137604"/>
    <n v="3"/>
    <n v="66.281461818665505"/>
    <n v="152747.72960687801"/>
    <x v="4"/>
  </r>
  <r>
    <d v="2023-10-15T00:00:00"/>
    <x v="1"/>
    <x v="1"/>
    <x v="0"/>
    <s v="Critical"/>
    <n v="23.833433750873901"/>
    <n v="1835.0506197714999"/>
    <n v="1435.11149746516"/>
    <n v="12.6248258098188"/>
    <x v="2"/>
    <n v="1791.41863779039"/>
    <n v="461083.20520901802"/>
    <n v="273574.34138547"/>
    <n v="16.484321001636001"/>
    <n v="1.2532841638716099"/>
    <n v="1.37949189740514"/>
    <n v="2"/>
    <n v="71.512848046442798"/>
    <n v="-187508.86382354802"/>
    <x v="4"/>
  </r>
  <r>
    <d v="2023-10-22T00:00:00"/>
    <x v="4"/>
    <x v="2"/>
    <x v="2"/>
    <s v="Critical"/>
    <n v="24.1928466336574"/>
    <n v="1087.4302209735999"/>
    <n v="551.34451715716204"/>
    <n v="9.0227863253192595"/>
    <x v="1"/>
    <n v="1309.3322953182601"/>
    <n v="187565.30899319201"/>
    <n v="307154.17859931203"/>
    <n v="32.175801369351099"/>
    <n v="0.12538154651567299"/>
    <n v="0.96696878176123702"/>
    <n v="7"/>
    <n v="79.915252286867002"/>
    <n v="119588.86960612002"/>
    <x v="4"/>
  </r>
  <r>
    <d v="2023-10-29T00:00:00"/>
    <x v="4"/>
    <x v="2"/>
    <x v="0"/>
    <s v="Good"/>
    <n v="23.310004756101598"/>
    <n v="2865.67094114051"/>
    <n v="200.34665420648599"/>
    <n v="11.1565493745507"/>
    <x v="2"/>
    <n v="1770.2082451004401"/>
    <n v="173499.90126164499"/>
    <n v="279803.23724686803"/>
    <n v="23.217266569184702"/>
    <n v="0.161938988670805"/>
    <n v="1.17828918553633"/>
    <n v="4"/>
    <n v="65.253706290653795"/>
    <n v="106303.33598522304"/>
    <x v="4"/>
  </r>
  <r>
    <d v="2023-11-05T00:00:00"/>
    <x v="2"/>
    <x v="3"/>
    <x v="2"/>
    <s v="None"/>
    <n v="10.5619708060711"/>
    <n v="2298.8203898618399"/>
    <n v="1507.2193534320099"/>
    <n v="8.7507785364547495"/>
    <x v="0"/>
    <n v="391.53930278512701"/>
    <n v="245436.49203601599"/>
    <n v="447222.95950898703"/>
    <n v="64.777127416388396"/>
    <n v="0.90240670758382102"/>
    <n v="1.1722463612204701"/>
    <n v="3"/>
    <n v="72.077674135283203"/>
    <n v="201786.46747297104"/>
    <x v="5"/>
  </r>
  <r>
    <d v="2023-11-12T00:00:00"/>
    <x v="4"/>
    <x v="3"/>
    <x v="0"/>
    <s v="Good"/>
    <n v="20.6339945572369"/>
    <n v="2109.7335365896602"/>
    <n v="118.7498156666"/>
    <n v="12.5677580024441"/>
    <x v="1"/>
    <n v="313.46426131964301"/>
    <n v="385526.33267975302"/>
    <n v="721896.23189111694"/>
    <n v="49.868899867489901"/>
    <n v="1.06045541098081"/>
    <n v="0.64738568923003403"/>
    <n v="6"/>
    <n v="54.931469513374203"/>
    <n v="336369.89921136393"/>
    <x v="5"/>
  </r>
  <r>
    <d v="2023-11-19T00:00:00"/>
    <x v="2"/>
    <x v="4"/>
    <x v="0"/>
    <s v="Critical"/>
    <n v="24.1543898175929"/>
    <n v="2539.7403519723998"/>
    <n v="1021.14790325055"/>
    <n v="10.1121631794873"/>
    <x v="2"/>
    <n v="1410.7651821474999"/>
    <n v="493080.987534602"/>
    <n v="415259.24888682499"/>
    <n v="49.1553914318362"/>
    <n v="1.1305225941027"/>
    <n v="0.79817464747731603"/>
    <n v="7"/>
    <n v="75.645382922139206"/>
    <n v="-77821.738647777005"/>
    <x v="5"/>
  </r>
  <r>
    <d v="2023-11-26T00:00:00"/>
    <x v="0"/>
    <x v="1"/>
    <x v="2"/>
    <s v="Good"/>
    <n v="24.045170806951301"/>
    <n v="1879.1846685958899"/>
    <n v="1692.8564833187199"/>
    <n v="14.3452606687881"/>
    <x v="2"/>
    <n v="1192.7422314319599"/>
    <n v="60959.749254973103"/>
    <n v="276668.10676293803"/>
    <n v="32.541105073956402"/>
    <n v="0.55947136945278397"/>
    <n v="1.0090460024954799"/>
    <n v="4"/>
    <n v="66.638444382609606"/>
    <n v="215708.35750796492"/>
    <x v="5"/>
  </r>
  <r>
    <d v="2023-12-03T00:00:00"/>
    <x v="4"/>
    <x v="1"/>
    <x v="0"/>
    <s v="Critical"/>
    <n v="10.711226199062001"/>
    <n v="1801.1676922986901"/>
    <n v="1867.39127745582"/>
    <n v="11.7512487622344"/>
    <x v="2"/>
    <n v="698.43676615984202"/>
    <n v="384338.52589696099"/>
    <n v="407299.55159366998"/>
    <n v="17.5947228257102"/>
    <n v="0.73833813406439697"/>
    <n v="0.64681680621871995"/>
    <n v="7"/>
    <n v="76.230881221070604"/>
    <n v="22961.025696708995"/>
    <x v="6"/>
  </r>
  <r>
    <d v="2023-12-10T00:00:00"/>
    <x v="3"/>
    <x v="3"/>
    <x v="1"/>
    <s v="Good"/>
    <n v="11.6594927983641"/>
    <n v="1145.81147664491"/>
    <n v="1778.1110390088199"/>
    <n v="13.665354887591"/>
    <x v="0"/>
    <n v="1957.9990444830701"/>
    <n v="288539.37920510001"/>
    <n v="928475.21486199705"/>
    <n v="50.483426614038997"/>
    <n v="0.95208761030088696"/>
    <n v="1.13117514632491"/>
    <n v="9"/>
    <n v="62.848180414202702"/>
    <n v="639935.83565689705"/>
    <x v="6"/>
  </r>
  <r>
    <d v="2023-12-17T00:00:00"/>
    <x v="1"/>
    <x v="1"/>
    <x v="2"/>
    <s v="Critical"/>
    <n v="13.9395185361376"/>
    <n v="2090.2289423740099"/>
    <n v="884.83483834977096"/>
    <n v="9.8448397740662799"/>
    <x v="0"/>
    <n v="1434.06016571802"/>
    <n v="232471.67506512199"/>
    <n v="323147.22624835197"/>
    <n v="64.0548260530975"/>
    <n v="1.00497346998191"/>
    <n v="1.40995584816456"/>
    <n v="6"/>
    <n v="83.908417546367502"/>
    <n v="90675.551183229982"/>
    <x v="6"/>
  </r>
  <r>
    <d v="2023-12-24T00:00:00"/>
    <x v="1"/>
    <x v="2"/>
    <x v="2"/>
    <s v="Fair"/>
    <n v="18.841293339704301"/>
    <n v="841.74847560717205"/>
    <n v="1907.2920933927001"/>
    <n v="5.3221537237776904"/>
    <x v="3"/>
    <n v="1202.3674600551201"/>
    <n v="494350.17705235002"/>
    <n v="794569.73887810705"/>
    <n v="51.388131569662697"/>
    <n v="0.83430174461986295"/>
    <n v="1.48132589586329"/>
    <n v="3"/>
    <n v="83.840897885804495"/>
    <n v="300219.56182575703"/>
    <x v="6"/>
  </r>
  <r>
    <d v="2023-12-31T00:00:00"/>
    <x v="2"/>
    <x v="3"/>
    <x v="0"/>
    <s v="Fair"/>
    <n v="11.490034195370701"/>
    <n v="750.66002645536503"/>
    <n v="240.823873798606"/>
    <n v="10.598613164431599"/>
    <x v="0"/>
    <n v="211.80587109811799"/>
    <n v="267849.042711235"/>
    <n v="146153.24281137699"/>
    <n v="24.057935429924999"/>
    <n v="0.65339318758288201"/>
    <n v="1.45019434096809"/>
    <n v="2"/>
    <n v="99.713098738727297"/>
    <n v="-121695.79989985802"/>
    <x v="6"/>
  </r>
  <r>
    <d v="2024-01-07T00:00:00"/>
    <x v="1"/>
    <x v="2"/>
    <x v="1"/>
    <s v="Fair"/>
    <n v="18.746634921625098"/>
    <n v="650.67069412892602"/>
    <n v="154.77175799352801"/>
    <n v="11.458207921141"/>
    <x v="2"/>
    <n v="1512.56056387488"/>
    <n v="299671.33581269201"/>
    <n v="458831.41182516201"/>
    <n v="16.461173576197901"/>
    <n v="0.87243777776628095"/>
    <n v="1.1204854220059599"/>
    <n v="4"/>
    <n v="66.891054720131095"/>
    <n v="159160.07601247"/>
    <x v="7"/>
  </r>
  <r>
    <d v="2024-01-14T00:00:00"/>
    <x v="1"/>
    <x v="1"/>
    <x v="2"/>
    <s v="Critical"/>
    <n v="16.008730509293098"/>
    <n v="2011.8497956219301"/>
    <n v="1547.00445144794"/>
    <n v="8.4510695794072301"/>
    <x v="0"/>
    <n v="120.26311828434299"/>
    <n v="485689.33698182198"/>
    <n v="587110.03144989803"/>
    <n v="29.732795010520601"/>
    <n v="0.85712137824384005"/>
    <n v="0.55101682386802397"/>
    <n v="6"/>
    <n v="59.503644540601698"/>
    <n v="101420.69446807605"/>
    <x v="7"/>
  </r>
  <r>
    <d v="2024-01-21T00:00:00"/>
    <x v="1"/>
    <x v="4"/>
    <x v="0"/>
    <s v="Good"/>
    <n v="18.8697434584716"/>
    <n v="1645.44403193881"/>
    <n v="940.387370238156"/>
    <n v="7.1473521618328499"/>
    <x v="0"/>
    <n v="168.857257849717"/>
    <n v="126703.82466331399"/>
    <n v="406091.13906937698"/>
    <n v="30.366329682577501"/>
    <n v="0.10094339073908799"/>
    <n v="0.65859154781958196"/>
    <n v="9"/>
    <n v="79.115736964097906"/>
    <n v="279387.314406063"/>
    <x v="7"/>
  </r>
  <r>
    <d v="2024-01-28T00:00:00"/>
    <x v="0"/>
    <x v="2"/>
    <x v="3"/>
    <s v="Fair"/>
    <n v="15.8732539668577"/>
    <n v="1120.8245630766301"/>
    <n v="1750.9435384001699"/>
    <n v="14.086246771527"/>
    <x v="2"/>
    <n v="465.39775339316998"/>
    <n v="55454.337152755899"/>
    <n v="808969.47874734597"/>
    <n v="54.979322505425301"/>
    <n v="1.48400239997011"/>
    <n v="1.41918899792847"/>
    <n v="4"/>
    <n v="69.241485809291603"/>
    <n v="753515.14159459004"/>
    <x v="7"/>
  </r>
  <r>
    <d v="2024-02-04T00:00:00"/>
    <x v="0"/>
    <x v="3"/>
    <x v="1"/>
    <s v="Good"/>
    <n v="12.036448722656001"/>
    <n v="662.90543034329801"/>
    <n v="230.15518607718201"/>
    <n v="13.8757968272407"/>
    <x v="0"/>
    <n v="159.186218076193"/>
    <n v="270017.197715735"/>
    <n v="700405.628012795"/>
    <n v="38.867734642159398"/>
    <n v="0.84150887795043605"/>
    <n v="1.09959027024253"/>
    <n v="4"/>
    <n v="56.367352300817998"/>
    <n v="430388.43029706"/>
    <x v="8"/>
  </r>
  <r>
    <d v="2024-02-11T00:00:00"/>
    <x v="4"/>
    <x v="4"/>
    <x v="2"/>
    <s v="Critical"/>
    <n v="19.6171840006294"/>
    <n v="2418.7628747348799"/>
    <n v="716.20932244142398"/>
    <n v="10.550315450720699"/>
    <x v="2"/>
    <n v="1693.72593642571"/>
    <n v="270217.56761892099"/>
    <n v="994904.798350016"/>
    <n v="62.211292481766897"/>
    <n v="0.10314621663833801"/>
    <n v="1.00479907939094"/>
    <n v="3"/>
    <n v="80.310783946334794"/>
    <n v="724687.23073109495"/>
    <x v="8"/>
  </r>
  <r>
    <d v="2024-02-18T00:00:00"/>
    <x v="4"/>
    <x v="2"/>
    <x v="0"/>
    <s v="Critical"/>
    <n v="24.977581618347202"/>
    <n v="1787.3730338355099"/>
    <n v="97.832684125058904"/>
    <n v="10.4011091434914"/>
    <x v="1"/>
    <n v="624.99913051074896"/>
    <n v="443283.58082953998"/>
    <n v="638170.04083929001"/>
    <n v="31.2479113585565"/>
    <n v="0.19620613403670101"/>
    <n v="0.61243514193692095"/>
    <n v="8"/>
    <n v="89.201130599760802"/>
    <n v="194886.46000975004"/>
    <x v="8"/>
  </r>
  <r>
    <d v="2024-02-25T00:00:00"/>
    <x v="3"/>
    <x v="0"/>
    <x v="2"/>
    <s v="Good"/>
    <n v="21.746662523291398"/>
    <n v="794.48786488999201"/>
    <n v="1898.46257941575"/>
    <n v="11.2452418030743"/>
    <x v="2"/>
    <n v="1630.85054063954"/>
    <n v="231282.142292907"/>
    <n v="100115.16886674101"/>
    <n v="34.158684443665997"/>
    <n v="1.10152263755559"/>
    <n v="1.4302737875567599"/>
    <n v="6"/>
    <n v="50.370447032265801"/>
    <n v="-131166.97342616599"/>
    <x v="8"/>
  </r>
  <r>
    <d v="2024-03-03T00:00:00"/>
    <x v="2"/>
    <x v="1"/>
    <x v="2"/>
    <s v="Fair"/>
    <n v="17.016925995355798"/>
    <n v="884.552321630302"/>
    <n v="1281.3483368024599"/>
    <n v="8.3263049199309602"/>
    <x v="1"/>
    <n v="293.47138506651203"/>
    <n v="282405.24819670001"/>
    <n v="455946.81225481402"/>
    <n v="70.481372656341804"/>
    <n v="0.214259172780006"/>
    <n v="0.70681552762776501"/>
    <n v="1"/>
    <n v="60.844762140999002"/>
    <n v="173541.56405811402"/>
    <x v="9"/>
  </r>
  <r>
    <d v="2024-03-10T00:00:00"/>
    <x v="0"/>
    <x v="4"/>
    <x v="0"/>
    <s v="Critical"/>
    <n v="21.643597262083102"/>
    <n v="2961.50747654925"/>
    <n v="845.19722178920301"/>
    <n v="12.0679780050299"/>
    <x v="2"/>
    <n v="1517.23908452469"/>
    <n v="155729.860257564"/>
    <n v="295165.122161543"/>
    <n v="56.506150932427801"/>
    <n v="0.20016341873431001"/>
    <n v="0.56288849777715599"/>
    <n v="9"/>
    <n v="99.835728311315293"/>
    <n v="139435.261903979"/>
    <x v="9"/>
  </r>
  <r>
    <d v="2024-03-17T00:00:00"/>
    <x v="4"/>
    <x v="3"/>
    <x v="0"/>
    <s v="Good"/>
    <n v="23.772482019047601"/>
    <n v="2237.51638905449"/>
    <n v="348.57880208976701"/>
    <n v="6.8825250254493398"/>
    <x v="0"/>
    <n v="1840.3985178810401"/>
    <n v="262014.74113421401"/>
    <n v="130252.047191481"/>
    <n v="51.5379449829557"/>
    <n v="0.70423730635164405"/>
    <n v="0.86843837208514496"/>
    <n v="2"/>
    <n v="97.943399692096307"/>
    <n v="-131762.69394273299"/>
    <x v="9"/>
  </r>
  <r>
    <d v="2024-03-24T00:00:00"/>
    <x v="0"/>
    <x v="1"/>
    <x v="2"/>
    <s v="Good"/>
    <n v="12.6576795274405"/>
    <n v="2684.2001933397501"/>
    <n v="224.25343424174801"/>
    <n v="14.419496032578699"/>
    <x v="3"/>
    <n v="1264.25715297329"/>
    <n v="304968.64303123899"/>
    <n v="868667.85519225302"/>
    <n v="55.586200834321801"/>
    <n v="0.40101258503112802"/>
    <n v="1.19798599616709"/>
    <n v="2"/>
    <n v="61.191390121857403"/>
    <n v="563699.21216101409"/>
    <x v="9"/>
  </r>
  <r>
    <d v="2024-03-31T00:00:00"/>
    <x v="2"/>
    <x v="1"/>
    <x v="0"/>
    <s v="Fair"/>
    <n v="21.577945812942499"/>
    <n v="736.13935444496497"/>
    <n v="487.90644344779702"/>
    <n v="14.751872098893299"/>
    <x v="1"/>
    <n v="1970.0026200851801"/>
    <n v="276917.50048463797"/>
    <n v="577500.551797183"/>
    <n v="52.9961748555938"/>
    <n v="0.96408638095265298"/>
    <n v="1.0085269723472801"/>
    <n v="4"/>
    <n v="72.698818621441404"/>
    <n v="300583.05131254502"/>
    <x v="9"/>
  </r>
  <r>
    <d v="2024-04-07T00:00:00"/>
    <x v="1"/>
    <x v="1"/>
    <x v="2"/>
    <s v="Fair"/>
    <n v="12.803416448013399"/>
    <n v="563.65934972760101"/>
    <n v="1651.83693010912"/>
    <n v="10.0058080865245"/>
    <x v="1"/>
    <n v="1264.6861107883401"/>
    <n v="106208.538142206"/>
    <n v="539116.00700964895"/>
    <n v="31.962869989410098"/>
    <n v="0.47978529013676102"/>
    <n v="1.0652924298812501"/>
    <n v="7"/>
    <n v="72.679564711230498"/>
    <n v="432907.46886744292"/>
    <x v="10"/>
  </r>
  <r>
    <d v="2024-04-14T00:00:00"/>
    <x v="2"/>
    <x v="4"/>
    <x v="1"/>
    <s v="Critical"/>
    <n v="15.9986139890516"/>
    <n v="2609.2935718264498"/>
    <n v="1063.3292685921199"/>
    <n v="9.6805262859794503"/>
    <x v="2"/>
    <n v="737.94785162681603"/>
    <n v="173777.98854393099"/>
    <n v="331680.41334948898"/>
    <n v="55.149120853889499"/>
    <n v="1.2186264528297199"/>
    <n v="0.79654731841295401"/>
    <n v="7"/>
    <n v="79.6730168092311"/>
    <n v="157902.424805558"/>
    <x v="10"/>
  </r>
  <r>
    <d v="2024-04-21T00:00:00"/>
    <x v="2"/>
    <x v="4"/>
    <x v="0"/>
    <s v="Fair"/>
    <n v="24.089437001494598"/>
    <n v="1027.32053968536"/>
    <n v="962.74321186236295"/>
    <n v="9.2162625082818206"/>
    <x v="1"/>
    <n v="1374.02952951103"/>
    <n v="46821.264972166202"/>
    <n v="628920.74175973097"/>
    <n v="49.321234940799798"/>
    <n v="0.407968092921138"/>
    <n v="1.36218511629147"/>
    <n v="7"/>
    <n v="73.371983162112599"/>
    <n v="582099.47678756481"/>
    <x v="10"/>
  </r>
  <r>
    <d v="2024-04-28T00:00:00"/>
    <x v="0"/>
    <x v="2"/>
    <x v="0"/>
    <s v="None"/>
    <n v="18.838728364283298"/>
    <n v="1935.8587137233701"/>
    <n v="1838.8673247270301"/>
    <n v="12.729666525757199"/>
    <x v="2"/>
    <n v="562.41787604342198"/>
    <n v="498593.78851773503"/>
    <n v="317333.39638161199"/>
    <n v="64.455656915549298"/>
    <n v="1.1202173123388799"/>
    <n v="1.3940153432348401"/>
    <n v="2"/>
    <n v="85.248232649100302"/>
    <n v="-181260.39213612303"/>
    <x v="10"/>
  </r>
  <r>
    <d v="2024-05-05T00:00:00"/>
    <x v="1"/>
    <x v="3"/>
    <x v="1"/>
    <s v="Good"/>
    <n v="18.5342017922795"/>
    <n v="1750.9405919870501"/>
    <n v="472.61074092016702"/>
    <n v="5.13587455934075"/>
    <x v="0"/>
    <n v="1903.97270093526"/>
    <n v="35801.336479745398"/>
    <n v="712997.28098561696"/>
    <n v="19.864783323095299"/>
    <n v="0.57708295852710001"/>
    <n v="0.84421056530778504"/>
    <n v="1"/>
    <n v="86.432475394659406"/>
    <n v="677195.94450587151"/>
    <x v="11"/>
  </r>
  <r>
    <d v="2024-05-12T00:00:00"/>
    <x v="4"/>
    <x v="4"/>
    <x v="1"/>
    <s v="Critical"/>
    <n v="10.474608559531401"/>
    <n v="839.10351098859496"/>
    <n v="1255.6191693651699"/>
    <n v="9.8398116781153799"/>
    <x v="0"/>
    <n v="1540.5337199318301"/>
    <n v="162064.039546507"/>
    <n v="580082.77834385994"/>
    <n v="45.8548787100193"/>
    <n v="1.01051230800888"/>
    <n v="0.60902684650348005"/>
    <n v="7"/>
    <n v="60.731472527517901"/>
    <n v="418018.73879735294"/>
    <x v="11"/>
  </r>
  <r>
    <d v="2024-05-19T00:00:00"/>
    <x v="1"/>
    <x v="3"/>
    <x v="2"/>
    <s v="Critical"/>
    <n v="15.010929238537599"/>
    <n v="2280.20810873038"/>
    <n v="1890.18628972446"/>
    <n v="13.2999395800305"/>
    <x v="1"/>
    <n v="430.78118650924102"/>
    <n v="122925.88495850599"/>
    <n v="243954.894498949"/>
    <n v="19.240909822587099"/>
    <n v="0.31390321366018598"/>
    <n v="1.4668923834032199"/>
    <n v="6"/>
    <n v="78.918343318954101"/>
    <n v="121029.009540443"/>
    <x v="11"/>
  </r>
  <r>
    <d v="2024-05-26T00:00:00"/>
    <x v="2"/>
    <x v="1"/>
    <x v="0"/>
    <s v="Critical"/>
    <n v="21.055307735326799"/>
    <n v="2154.4875326200699"/>
    <n v="1614.2384527567799"/>
    <n v="13.445772321376401"/>
    <x v="2"/>
    <n v="1553.8175199555701"/>
    <n v="347077.78633124498"/>
    <n v="487714.34171443299"/>
    <n v="31.712899565883799"/>
    <n v="1.40723269529311"/>
    <n v="1.4427141249033799"/>
    <n v="8"/>
    <n v="86.524645942809101"/>
    <n v="140636.55538318801"/>
    <x v="11"/>
  </r>
  <r>
    <d v="2024-06-02T00:00:00"/>
    <x v="0"/>
    <x v="1"/>
    <x v="1"/>
    <s v="Good"/>
    <n v="11.716635009427"/>
    <n v="2348.7637831195102"/>
    <n v="1858.3932162828901"/>
    <n v="11.334932600034399"/>
    <x v="0"/>
    <n v="469.21959476966902"/>
    <n v="495368.77824333502"/>
    <n v="136146.235800102"/>
    <n v="45.753804563167499"/>
    <n v="1.4750299814208501"/>
    <n v="0.74761335719167099"/>
    <n v="7"/>
    <n v="60.819958832325597"/>
    <n v="-359222.54244323302"/>
    <x v="0"/>
  </r>
  <r>
    <d v="2024-06-09T00:00:00"/>
    <x v="1"/>
    <x v="2"/>
    <x v="0"/>
    <s v="Critical"/>
    <n v="21.966706499781498"/>
    <n v="2442.98749486726"/>
    <n v="542.96551560916498"/>
    <n v="5.2475198861539898"/>
    <x v="2"/>
    <n v="359.73973006818198"/>
    <n v="135933.894703506"/>
    <n v="232580.81110727301"/>
    <n v="21.8815420450929"/>
    <n v="1.1760000191669799"/>
    <n v="0.61789546183539701"/>
    <n v="2"/>
    <n v="50.665400322266102"/>
    <n v="96646.916403767013"/>
    <x v="0"/>
  </r>
  <r>
    <d v="2024-06-16T00:00:00"/>
    <x v="2"/>
    <x v="4"/>
    <x v="0"/>
    <s v="Critical"/>
    <n v="13.275448182536"/>
    <n v="1481.3111590677399"/>
    <n v="472.76396873091198"/>
    <n v="6.1595937998843402"/>
    <x v="2"/>
    <n v="891.82778389925397"/>
    <n v="133381.49655055499"/>
    <n v="61659.603926299598"/>
    <n v="25.034958921161198"/>
    <n v="0.19446450963227699"/>
    <n v="1.30883778762966"/>
    <n v="3"/>
    <n v="84.695500442359702"/>
    <n v="-71721.892624255386"/>
    <x v="0"/>
  </r>
  <r>
    <d v="2024-06-23T00:00:00"/>
    <x v="0"/>
    <x v="4"/>
    <x v="2"/>
    <s v="Critical"/>
    <n v="15.2821053067187"/>
    <n v="1412.2316177304899"/>
    <n v="1498.71924586813"/>
    <n v="13.507313622488001"/>
    <x v="2"/>
    <n v="782.12629774374204"/>
    <n v="261283.867380543"/>
    <n v="419191.73906470899"/>
    <n v="61.798880539935702"/>
    <n v="0.67309523663864002"/>
    <n v="1.3367465036764601"/>
    <n v="1"/>
    <n v="53.366217831183199"/>
    <n v="157907.87168416599"/>
    <x v="0"/>
  </r>
  <r>
    <d v="2024-06-30T00:00:00"/>
    <x v="0"/>
    <x v="4"/>
    <x v="1"/>
    <s v="Good"/>
    <n v="20.997788409106001"/>
    <n v="1981.99817541574"/>
    <n v="1855.73679171302"/>
    <n v="7.0163194388424097"/>
    <x v="3"/>
    <n v="1721.52745138619"/>
    <n v="52352.504037008199"/>
    <n v="697505.02727627696"/>
    <n v="28.088998001965098"/>
    <n v="1.2107224472229701"/>
    <n v="0.65628557182860203"/>
    <n v="2"/>
    <n v="97.0695221346365"/>
    <n v="645152.5232392688"/>
    <x v="0"/>
  </r>
  <r>
    <d v="2023-06-04T00:00:00"/>
    <x v="2"/>
    <x v="3"/>
    <x v="0"/>
    <s v="Good"/>
    <n v="14.8043674868248"/>
    <n v="1935.9880555980901"/>
    <n v="264.519878760854"/>
    <n v="10.8396554666051"/>
    <x v="0"/>
    <n v="1032.0886183626701"/>
    <n v="367802.68519048399"/>
    <n v="194840.65971175701"/>
    <n v="57.415578993980901"/>
    <n v="1.12509092909109"/>
    <n v="0.62232832137106298"/>
    <n v="9"/>
    <n v="55.263520377707003"/>
    <n v="-172962.02547872698"/>
    <x v="0"/>
  </r>
  <r>
    <d v="2023-06-11T00:00:00"/>
    <x v="2"/>
    <x v="3"/>
    <x v="1"/>
    <s v="Fair"/>
    <n v="21.054131221619301"/>
    <n v="2363.0978446900199"/>
    <n v="963.509652237556"/>
    <n v="9.0018564062259898"/>
    <x v="0"/>
    <n v="306.34211756146198"/>
    <n v="257485.446726975"/>
    <n v="410316.93079406099"/>
    <n v="58.276897338930198"/>
    <n v="0.28506098100527799"/>
    <n v="0.62104086600785102"/>
    <n v="8"/>
    <n v="65.839064438224796"/>
    <n v="152831.48406708598"/>
    <x v="0"/>
  </r>
  <r>
    <d v="2023-06-18T00:00:00"/>
    <x v="1"/>
    <x v="2"/>
    <x v="0"/>
    <s v="Fair"/>
    <n v="10.0586900149332"/>
    <n v="2578.80171070285"/>
    <n v="1647.41022243207"/>
    <n v="10.073802300125401"/>
    <x v="1"/>
    <n v="1345.7650428725899"/>
    <n v="196759.29241496799"/>
    <n v="713409.85523509094"/>
    <n v="60.408712338494901"/>
    <n v="0.49196177555078302"/>
    <n v="0.97610203344723201"/>
    <n v="4"/>
    <n v="71.382098063457093"/>
    <n v="516650.56282012293"/>
    <x v="0"/>
  </r>
  <r>
    <d v="2023-06-25T00:00:00"/>
    <x v="2"/>
    <x v="4"/>
    <x v="0"/>
    <s v="Critical"/>
    <n v="18.927105052433301"/>
    <n v="2918.5430456316999"/>
    <n v="1862.51782274167"/>
    <n v="6.8009572411671604"/>
    <x v="0"/>
    <n v="766.12131399948805"/>
    <n v="51672.587283730201"/>
    <n v="872502.51296697697"/>
    <n v="48.4799952742869"/>
    <n v="0.88961559934979495"/>
    <n v="0.89680356968382902"/>
    <n v="9"/>
    <n v="93.630401887057303"/>
    <n v="820829.92568324681"/>
    <x v="0"/>
  </r>
  <r>
    <d v="2023-07-02T00:00:00"/>
    <x v="2"/>
    <x v="3"/>
    <x v="2"/>
    <s v="Good"/>
    <n v="23.628681846907298"/>
    <n v="2784.1167110132801"/>
    <n v="277.99578230204298"/>
    <n v="5.0548167374719002"/>
    <x v="2"/>
    <n v="857.81483102953598"/>
    <n v="369234.27448852698"/>
    <n v="394987.26465752098"/>
    <n v="53.979099691496998"/>
    <n v="1.3483125769476501"/>
    <n v="1.12617953862308"/>
    <n v="9"/>
    <n v="89.3398515378193"/>
    <n v="25752.990168994002"/>
    <x v="1"/>
  </r>
  <r>
    <d v="2023-07-09T00:00:00"/>
    <x v="4"/>
    <x v="2"/>
    <x v="2"/>
    <s v="Good"/>
    <n v="17.3516781413723"/>
    <n v="2394.8630846695601"/>
    <n v="148.392789224984"/>
    <n v="11.9729214493464"/>
    <x v="2"/>
    <n v="1612.8278319128001"/>
    <n v="54209.091141403398"/>
    <n v="203200.514948992"/>
    <n v="43.854777824852803"/>
    <n v="0.44930742541174401"/>
    <n v="1.0545551115368701"/>
    <n v="4"/>
    <n v="52.247367864681202"/>
    <n v="148991.42380758861"/>
    <x v="1"/>
  </r>
  <r>
    <d v="2023-07-16T00:00:00"/>
    <x v="1"/>
    <x v="3"/>
    <x v="1"/>
    <s v="Critical"/>
    <n v="24.3676128971941"/>
    <n v="534.68948727807299"/>
    <n v="1136.2593680545399"/>
    <n v="6.0726286731866104"/>
    <x v="0"/>
    <n v="260.05863440474099"/>
    <n v="58558.407805410898"/>
    <n v="383197.23105187702"/>
    <n v="67.485776871894899"/>
    <n v="1.3961793452032001"/>
    <n v="0.65509639284755194"/>
    <n v="5"/>
    <n v="63.283113299452701"/>
    <n v="324638.82324646611"/>
    <x v="1"/>
  </r>
  <r>
    <d v="2023-07-23T00:00:00"/>
    <x v="0"/>
    <x v="1"/>
    <x v="0"/>
    <s v="Good"/>
    <n v="11.195676785759501"/>
    <n v="1597.39577974336"/>
    <n v="727.30510199908599"/>
    <n v="5.4826036883930902"/>
    <x v="1"/>
    <n v="825.01168706714805"/>
    <n v="195972.53813211501"/>
    <n v="469812.17007528601"/>
    <n v="29.644014557566202"/>
    <n v="0.82811847988274601"/>
    <n v="1.2740781047755301"/>
    <n v="3"/>
    <n v="84.091496253738597"/>
    <n v="273839.63194317103"/>
    <x v="1"/>
  </r>
  <r>
    <d v="2023-07-30T00:00:00"/>
    <x v="4"/>
    <x v="4"/>
    <x v="2"/>
    <s v="Good"/>
    <n v="21.565819797256601"/>
    <n v="2189.0811171744199"/>
    <n v="145.37993469351201"/>
    <n v="5.13447756091883"/>
    <x v="2"/>
    <n v="1086.9654936142899"/>
    <n v="168851.695705141"/>
    <n v="74494.162382298906"/>
    <n v="35.792585034877199"/>
    <n v="1.18262826442846"/>
    <n v="0.53985677090369699"/>
    <n v="6"/>
    <n v="71.887337576573501"/>
    <n v="-94357.533322842093"/>
    <x v="1"/>
  </r>
  <r>
    <d v="2023-08-06T00:00:00"/>
    <x v="4"/>
    <x v="2"/>
    <x v="0"/>
    <s v="Critical"/>
    <n v="10.977729039488599"/>
    <n v="2897.4033276008399"/>
    <n v="1136.76533303824"/>
    <n v="14.2731114170867"/>
    <x v="0"/>
    <n v="91.125620921215599"/>
    <n v="318023.61164331099"/>
    <n v="912208.70527184196"/>
    <n v="58.960743168496599"/>
    <n v="0.97590706609692202"/>
    <n v="1.16840587572612"/>
    <n v="3"/>
    <n v="89.482920493062394"/>
    <n v="594185.09362853097"/>
    <x v="2"/>
  </r>
  <r>
    <d v="2023-08-13T00:00:00"/>
    <x v="4"/>
    <x v="2"/>
    <x v="0"/>
    <s v="None"/>
    <n v="23.702410097226501"/>
    <n v="1947.8110767670901"/>
    <n v="1134.4907632556401"/>
    <n v="11.6983738310229"/>
    <x v="1"/>
    <n v="1709.6866052645701"/>
    <n v="305087.190128627"/>
    <n v="615553.66072812094"/>
    <n v="62.272508366561802"/>
    <n v="0.14804150591288301"/>
    <n v="0.81979638442312797"/>
    <n v="4"/>
    <n v="88.065710568754199"/>
    <n v="310466.47059949394"/>
    <x v="2"/>
  </r>
  <r>
    <d v="2023-08-20T00:00:00"/>
    <x v="3"/>
    <x v="3"/>
    <x v="0"/>
    <s v="Critical"/>
    <n v="11.340332264449"/>
    <n v="2868.61110857002"/>
    <n v="910.86767606202898"/>
    <n v="10.2848236979254"/>
    <x v="2"/>
    <n v="1566.6252569308399"/>
    <n v="399846.48764583899"/>
    <n v="231758.04286382001"/>
    <n v="44.8867057363138"/>
    <n v="1.07376171503146"/>
    <n v="1.0997947070574701"/>
    <n v="6"/>
    <n v="67.913714832573206"/>
    <n v="-168088.44478201898"/>
    <x v="2"/>
  </r>
  <r>
    <d v="2023-08-27T00:00:00"/>
    <x v="2"/>
    <x v="1"/>
    <x v="0"/>
    <s v="Fair"/>
    <n v="16.555370887754801"/>
    <n v="1016.64046024538"/>
    <n v="1264.9878201803299"/>
    <n v="8.4029517186902201"/>
    <x v="0"/>
    <n v="1890.8045887272599"/>
    <n v="281966.79541690001"/>
    <n v="212280.61747668"/>
    <n v="71.9232912478695"/>
    <n v="1.4492792294124801"/>
    <n v="1.4532419482346"/>
    <n v="3"/>
    <n v="87.458241068957506"/>
    <n v="-69686.177940220019"/>
    <x v="2"/>
  </r>
  <r>
    <d v="2023-09-03T00:00:00"/>
    <x v="2"/>
    <x v="2"/>
    <x v="2"/>
    <s v="Fair"/>
    <n v="24.865237558159802"/>
    <n v="2675.79497134546"/>
    <n v="1158.5686382823701"/>
    <n v="14.1565172036495"/>
    <x v="3"/>
    <n v="65.584977699045893"/>
    <n v="74156.015766734403"/>
    <n v="944547.44849146903"/>
    <n v="18.974112385640701"/>
    <n v="0.28104887767769399"/>
    <n v="0.503217959043879"/>
    <n v="9"/>
    <n v="82.023539878185801"/>
    <n v="870391.43272473465"/>
    <x v="3"/>
  </r>
  <r>
    <d v="2023-09-10T00:00:00"/>
    <x v="2"/>
    <x v="4"/>
    <x v="0"/>
    <s v="Critical"/>
    <n v="16.381057981012599"/>
    <n v="611.92607387736598"/>
    <n v="1606.73144576757"/>
    <n v="8.5068738266494996"/>
    <x v="1"/>
    <n v="1582.50511785511"/>
    <n v="389332.58515996201"/>
    <n v="837342.31302182702"/>
    <n v="38.733066127097999"/>
    <n v="1.3436874046140601"/>
    <n v="1.0350197179593399"/>
    <n v="9"/>
    <n v="50.445748430253502"/>
    <n v="448009.72786186502"/>
    <x v="3"/>
  </r>
  <r>
    <d v="2023-09-17T00:00:00"/>
    <x v="1"/>
    <x v="0"/>
    <x v="0"/>
    <s v="Good"/>
    <n v="20.6374838340429"/>
    <n v="2506.2188475171301"/>
    <n v="407.791823544019"/>
    <n v="13.236569591576201"/>
    <x v="1"/>
    <n v="1151.03481709937"/>
    <n v="105361.887771152"/>
    <n v="115098.889596539"/>
    <n v="41.760739881409002"/>
    <n v="0.73244965025644404"/>
    <n v="0.81131502495629504"/>
    <n v="5"/>
    <n v="54.029289976328002"/>
    <n v="9737.001825386993"/>
    <x v="3"/>
  </r>
  <r>
    <d v="2023-09-24T00:00:00"/>
    <x v="4"/>
    <x v="4"/>
    <x v="0"/>
    <s v="Critical"/>
    <n v="13.184581636814499"/>
    <n v="2302.9510279923802"/>
    <n v="246.86860041689499"/>
    <n v="9.7389742159694794"/>
    <x v="1"/>
    <n v="665.09743885338696"/>
    <n v="186109.915390043"/>
    <n v="76022.820718464194"/>
    <n v="46.007487147360301"/>
    <n v="1.2713099904110301"/>
    <n v="0.77072585694765905"/>
    <n v="4"/>
    <n v="66.576605554316203"/>
    <n v="-110087.0946715788"/>
    <x v="3"/>
  </r>
  <r>
    <d v="2023-10-01T00:00:00"/>
    <x v="0"/>
    <x v="1"/>
    <x v="1"/>
    <s v="Critical"/>
    <n v="24.193157078097499"/>
    <n v="2750.27475299974"/>
    <n v="1275.2255888776399"/>
    <n v="10.0702850522832"/>
    <x v="0"/>
    <n v="486.46861176810802"/>
    <n v="407643.19774208701"/>
    <n v="678229.63185997296"/>
    <n v="22.0571804870312"/>
    <n v="0.69627591494503505"/>
    <n v="1.0805599350628701"/>
    <n v="2"/>
    <n v="69.0697847920284"/>
    <n v="270586.43411788595"/>
    <x v="4"/>
  </r>
  <r>
    <d v="2023-10-08T00:00:00"/>
    <x v="3"/>
    <x v="4"/>
    <x v="0"/>
    <s v="Good"/>
    <n v="16.7082978350664"/>
    <n v="2425.6326447257702"/>
    <n v="431.515552264419"/>
    <n v="5.3900683217159902"/>
    <x v="0"/>
    <n v="683.93771053294097"/>
    <n v="182020.56396506401"/>
    <n v="202992.82548767401"/>
    <n v="18.7151610461808"/>
    <n v="0.813766045611235"/>
    <n v="1.3738706989371801"/>
    <n v="5"/>
    <n v="98.1041554054964"/>
    <n v="20972.261522610002"/>
    <x v="4"/>
  </r>
  <r>
    <d v="2023-10-15T00:00:00"/>
    <x v="1"/>
    <x v="1"/>
    <x v="2"/>
    <s v="Fair"/>
    <n v="17.649215810233699"/>
    <n v="1158.3714702070899"/>
    <n v="610.70430722876699"/>
    <n v="8.9934198807482897"/>
    <x v="2"/>
    <n v="1767.7887200866301"/>
    <n v="475597.76992719102"/>
    <n v="705330.477462254"/>
    <n v="44.401725533948699"/>
    <n v="1.3715449749153401"/>
    <n v="0.70946178037269103"/>
    <n v="2"/>
    <n v="70.497783415965301"/>
    <n v="229732.70753506297"/>
    <x v="4"/>
  </r>
  <r>
    <d v="2023-10-22T00:00:00"/>
    <x v="1"/>
    <x v="3"/>
    <x v="0"/>
    <s v="Critical"/>
    <n v="24.194286388022199"/>
    <n v="2292.43372806262"/>
    <n v="1579.81701574356"/>
    <n v="11.9708030768535"/>
    <x v="2"/>
    <n v="1590.8832835626699"/>
    <n v="489088.15168653103"/>
    <n v="822316.43635027204"/>
    <n v="23.332931467999799"/>
    <n v="0.19050184051904501"/>
    <n v="1.0990327674573199"/>
    <n v="5"/>
    <n v="63.761652499941398"/>
    <n v="333228.28466374101"/>
    <x v="4"/>
  </r>
  <r>
    <d v="2023-10-29T00:00:00"/>
    <x v="2"/>
    <x v="4"/>
    <x v="1"/>
    <s v="Fair"/>
    <n v="24.567601089213699"/>
    <n v="892.64802974835595"/>
    <n v="1542.16528540185"/>
    <n v="9.8502502146067599"/>
    <x v="0"/>
    <n v="349.03713109966901"/>
    <n v="324852.00522391999"/>
    <n v="953214.00955514703"/>
    <n v="21.927414409471801"/>
    <n v="0.98754031030715295"/>
    <n v="1.45550562320569"/>
    <n v="5"/>
    <n v="80.808747589643502"/>
    <n v="628362.00433122704"/>
    <x v="4"/>
  </r>
  <r>
    <d v="2023-11-05T00:00:00"/>
    <x v="0"/>
    <x v="1"/>
    <x v="0"/>
    <s v="Fair"/>
    <n v="13.358096112916799"/>
    <n v="618.85321954328901"/>
    <n v="153.25717955450901"/>
    <n v="12.785807800692799"/>
    <x v="1"/>
    <n v="1744.8740938456699"/>
    <n v="14746.8894001971"/>
    <n v="859055.00555837702"/>
    <n v="25.960489815649101"/>
    <n v="0.34913456910373902"/>
    <n v="0.62744511098884903"/>
    <n v="1"/>
    <n v="70.835240345958496"/>
    <n v="844308.11615817994"/>
    <x v="5"/>
  </r>
  <r>
    <d v="2023-11-12T00:00:00"/>
    <x v="0"/>
    <x v="3"/>
    <x v="0"/>
    <s v="Good"/>
    <n v="21.701910000982501"/>
    <n v="1071.1554364620099"/>
    <n v="352.16330746163197"/>
    <n v="10.6636799621397"/>
    <x v="2"/>
    <n v="1679.5303206097799"/>
    <n v="399178.80573002802"/>
    <n v="814557.578167659"/>
    <n v="17.993870109368999"/>
    <n v="1.19518786621555"/>
    <n v="0.54156643812661398"/>
    <n v="5"/>
    <n v="76.2008813732254"/>
    <n v="415378.77243763098"/>
    <x v="5"/>
  </r>
  <r>
    <d v="2023-11-19T00:00:00"/>
    <x v="0"/>
    <x v="2"/>
    <x v="2"/>
    <s v="Critical"/>
    <n v="10.894884728826501"/>
    <n v="956.76457713466402"/>
    <n v="277.597819540469"/>
    <n v="10.8141802549658"/>
    <x v="0"/>
    <n v="1187.8253699115601"/>
    <n v="301228.20856601401"/>
    <n v="558700.00966798898"/>
    <n v="31.587263310626099"/>
    <n v="0.56077989325450905"/>
    <n v="1.1555246053953701"/>
    <n v="1"/>
    <n v="98.237040262751606"/>
    <n v="257471.80110197497"/>
    <x v="5"/>
  </r>
  <r>
    <d v="2023-11-26T00:00:00"/>
    <x v="2"/>
    <x v="1"/>
    <x v="1"/>
    <s v="Good"/>
    <n v="16.464223183486499"/>
    <n v="2122.59037506911"/>
    <n v="1621.5892716020601"/>
    <n v="9.7982911444867096"/>
    <x v="2"/>
    <n v="952.41754189627295"/>
    <n v="59626.191546752802"/>
    <n v="106107.51694622501"/>
    <n v="28.8521879419173"/>
    <n v="0.558231538158379"/>
    <n v="1.21542845785042"/>
    <n v="6"/>
    <n v="83.830987077603893"/>
    <n v="46481.325399472204"/>
    <x v="5"/>
  </r>
  <r>
    <d v="2023-12-03T00:00:00"/>
    <x v="2"/>
    <x v="0"/>
    <x v="0"/>
    <s v="Fair"/>
    <n v="17.8581051677644"/>
    <n v="844.19899600281997"/>
    <n v="1626.53494265276"/>
    <n v="10.3115559337477"/>
    <x v="1"/>
    <n v="1004.80802392662"/>
    <n v="363805.41464498302"/>
    <n v="908870.41893156199"/>
    <n v="28.753073797738001"/>
    <n v="0.80615927546042099"/>
    <n v="1.0104255870558501"/>
    <n v="2"/>
    <n v="68.235559819353"/>
    <n v="545065.00428657897"/>
    <x v="6"/>
  </r>
  <r>
    <d v="2023-12-10T00:00:00"/>
    <x v="0"/>
    <x v="4"/>
    <x v="2"/>
    <s v="Good"/>
    <n v="24.901144695656999"/>
    <n v="2841.3415714082198"/>
    <n v="866.41993737374901"/>
    <n v="6.5156466931364401"/>
    <x v="0"/>
    <n v="82.682398889345194"/>
    <n v="246531.909729145"/>
    <n v="950980.81591773895"/>
    <n v="57.534129747231603"/>
    <n v="0.25803084004476101"/>
    <n v="1.1383299872549399"/>
    <n v="9"/>
    <n v="92.357073718455098"/>
    <n v="704448.90618859394"/>
    <x v="6"/>
  </r>
  <r>
    <d v="2023-12-17T00:00:00"/>
    <x v="0"/>
    <x v="1"/>
    <x v="2"/>
    <s v="Critical"/>
    <n v="18.113865305587598"/>
    <n v="1538.0929269492101"/>
    <n v="1875.12414372902"/>
    <n v="13.8236411321015"/>
    <x v="0"/>
    <n v="579.37269720235099"/>
    <n v="276259.28746384702"/>
    <n v="955201.85555574601"/>
    <n v="41.8090968744579"/>
    <n v="1.4619875845932599"/>
    <n v="1.29145261024271"/>
    <n v="4"/>
    <n v="83.3026214067674"/>
    <n v="678942.56809189892"/>
    <x v="6"/>
  </r>
  <r>
    <d v="2023-12-24T00:00:00"/>
    <x v="4"/>
    <x v="3"/>
    <x v="0"/>
    <s v="Fair"/>
    <n v="23.0448161064187"/>
    <n v="1997.7499897186899"/>
    <n v="1088.1561926389199"/>
    <n v="9.9314020293569101"/>
    <x v="1"/>
    <n v="1324.3850768261"/>
    <n v="353330.01224685402"/>
    <n v="287533.52957349899"/>
    <n v="70.597559680215198"/>
    <n v="0.33879216257804201"/>
    <n v="0.97814443150374997"/>
    <n v="9"/>
    <n v="84.734560183053304"/>
    <n v="-65796.482673355029"/>
    <x v="6"/>
  </r>
  <r>
    <d v="2023-12-31T00:00:00"/>
    <x v="4"/>
    <x v="2"/>
    <x v="1"/>
    <s v="Critical"/>
    <n v="23.086697411449101"/>
    <n v="2476.37910673124"/>
    <n v="1899.48018588223"/>
    <n v="6.6618198772228299"/>
    <x v="2"/>
    <n v="269.14616364376201"/>
    <n v="94220.775018013504"/>
    <n v="237871.924877296"/>
    <n v="45.655466813027999"/>
    <n v="0.245645321874917"/>
    <n v="0.52226020773497095"/>
    <n v="9"/>
    <n v="65.147851892129097"/>
    <n v="143651.14985928248"/>
    <x v="6"/>
  </r>
  <r>
    <d v="2024-01-07T00:00:00"/>
    <x v="3"/>
    <x v="1"/>
    <x v="0"/>
    <s v="Fair"/>
    <n v="14.8979258630429"/>
    <n v="705.48236708331694"/>
    <n v="571.30513640320601"/>
    <n v="13.888708706656899"/>
    <x v="0"/>
    <n v="643.974500738458"/>
    <n v="136644.29569549501"/>
    <n v="399291.355448902"/>
    <n v="65.771492495017696"/>
    <n v="0.58541470188228295"/>
    <n v="1.38485733652572"/>
    <n v="8"/>
    <n v="79.115784397662097"/>
    <n v="262647.05975340703"/>
    <x v="7"/>
  </r>
  <r>
    <d v="2024-01-14T00:00:00"/>
    <x v="2"/>
    <x v="3"/>
    <x v="2"/>
    <s v="Fair"/>
    <n v="21.007326111366901"/>
    <n v="1995.12061623268"/>
    <n v="1574.9527477234799"/>
    <n v="6.3225389547365296"/>
    <x v="0"/>
    <n v="633.42616995472599"/>
    <n v="496120.21506000002"/>
    <n v="418789.86620053498"/>
    <n v="31.522143444195098"/>
    <n v="0.49342609483890598"/>
    <n v="0.62959811208657601"/>
    <n v="6"/>
    <n v="82.483762467316296"/>
    <n v="-77330.348859465041"/>
    <x v="7"/>
  </r>
  <r>
    <d v="2024-01-21T00:00:00"/>
    <x v="0"/>
    <x v="4"/>
    <x v="0"/>
    <s v="Critical"/>
    <n v="12.2305681354292"/>
    <n v="2436.6876124517598"/>
    <n v="1218.6346536615899"/>
    <n v="8.0485756580602903"/>
    <x v="1"/>
    <n v="922.61344954053095"/>
    <n v="420625.97919755097"/>
    <n v="529712.19319308596"/>
    <n v="65.666814451726907"/>
    <n v="0.81631338068788395"/>
    <n v="1.04909119100333"/>
    <n v="8"/>
    <n v="96.658994209732995"/>
    <n v="109086.21399553498"/>
    <x v="7"/>
  </r>
  <r>
    <d v="2024-01-28T00:00:00"/>
    <x v="4"/>
    <x v="3"/>
    <x v="0"/>
    <s v="Fair"/>
    <n v="23.3426232694191"/>
    <n v="1561.7907597912199"/>
    <n v="1049.5645337621399"/>
    <n v="14.6145406427481"/>
    <x v="0"/>
    <n v="1422.36590202803"/>
    <n v="190000.88450918"/>
    <n v="94434.541083303702"/>
    <n v="40.069563025049099"/>
    <n v="0.90938289490541602"/>
    <n v="1.1909871627531301"/>
    <n v="3"/>
    <n v="64.445086924902895"/>
    <n v="-95566.343425876301"/>
    <x v="7"/>
  </r>
  <r>
    <d v="2024-02-04T00:00:00"/>
    <x v="4"/>
    <x v="0"/>
    <x v="2"/>
    <s v="Fair"/>
    <n v="15.983464070398"/>
    <n v="1862.8996266827401"/>
    <n v="1965.4813390249201"/>
    <n v="14.947783246580199"/>
    <x v="2"/>
    <n v="956.76279523909898"/>
    <n v="318034.05688204098"/>
    <n v="117194.68960403001"/>
    <n v="26.144158928466499"/>
    <n v="1.3474002484322001"/>
    <n v="1.48025898251654"/>
    <n v="7"/>
    <n v="93.646486248838301"/>
    <n v="-200839.36727801099"/>
    <x v="8"/>
  </r>
  <r>
    <d v="2024-02-11T00:00:00"/>
    <x v="4"/>
    <x v="1"/>
    <x v="0"/>
    <s v="Critical"/>
    <n v="20.308149134417398"/>
    <n v="1054.82916161394"/>
    <n v="1225.64317184841"/>
    <n v="12.2923485154899"/>
    <x v="2"/>
    <n v="368.425306816263"/>
    <n v="172118.37524018501"/>
    <n v="408286.06370973302"/>
    <n v="27.721664121943899"/>
    <n v="0.73579998358687504"/>
    <n v="1.1782115238794"/>
    <n v="8"/>
    <n v="73.563034867973798"/>
    <n v="236167.68846954801"/>
    <x v="8"/>
  </r>
  <r>
    <d v="2024-02-18T00:00:00"/>
    <x v="4"/>
    <x v="2"/>
    <x v="2"/>
    <s v="Critical"/>
    <n v="19.499341888781402"/>
    <n v="2577.3698838802402"/>
    <n v="1927.9542479326799"/>
    <n v="12.4491875838733"/>
    <x v="0"/>
    <n v="1923.3095487816099"/>
    <n v="252736.860411345"/>
    <n v="622415.71303211199"/>
    <n v="62.7230880915873"/>
    <n v="0.50440856520834199"/>
    <n v="0.80600220412079304"/>
    <n v="1"/>
    <n v="64.025021127176998"/>
    <n v="369678.85262076696"/>
    <x v="8"/>
  </r>
  <r>
    <d v="2024-02-25T00:00:00"/>
    <x v="1"/>
    <x v="4"/>
    <x v="2"/>
    <s v="Critical"/>
    <n v="16.253707955501401"/>
    <n v="2209.54681628041"/>
    <n v="1531.1038137512501"/>
    <n v="11.100707056513601"/>
    <x v="3"/>
    <n v="51.714661290731698"/>
    <n v="39651.862858461798"/>
    <n v="617699.85789896303"/>
    <n v="27.194198356595599"/>
    <n v="0.32087544979743199"/>
    <n v="1.4782308969862601"/>
    <n v="4"/>
    <n v="78.398358436276695"/>
    <n v="578047.99504050124"/>
    <x v="8"/>
  </r>
  <r>
    <d v="2024-03-03T00:00:00"/>
    <x v="0"/>
    <x v="3"/>
    <x v="1"/>
    <s v="Good"/>
    <n v="22.156841551600099"/>
    <n v="2789.8961869507898"/>
    <n v="1641.9040394600399"/>
    <n v="12.6865164252825"/>
    <x v="2"/>
    <n v="380.74181753570798"/>
    <n v="443305.65230984899"/>
    <n v="941186.45677742304"/>
    <n v="16.079345395370101"/>
    <n v="1.03417181118561"/>
    <n v="1.0711491695228601"/>
    <n v="7"/>
    <n v="72.432011797631304"/>
    <n v="497880.80446757405"/>
    <x v="9"/>
  </r>
  <r>
    <d v="2024-03-10T00:00:00"/>
    <x v="4"/>
    <x v="1"/>
    <x v="1"/>
    <s v="Good"/>
    <n v="19.1193240183737"/>
    <n v="1209.28314343787"/>
    <n v="995.43725475300903"/>
    <n v="5.8369451567953696"/>
    <x v="0"/>
    <n v="1735.0445268352901"/>
    <n v="166634.11570903301"/>
    <n v="253788.68562027701"/>
    <n v="24.550507601972399"/>
    <n v="1.0303795454040501"/>
    <n v="0.756158701737077"/>
    <n v="3"/>
    <n v="88.990804609728698"/>
    <n v="87154.569911244005"/>
    <x v="9"/>
  </r>
  <r>
    <d v="2024-03-17T00:00:00"/>
    <x v="2"/>
    <x v="4"/>
    <x v="0"/>
    <s v="Good"/>
    <n v="11.4186677949721"/>
    <n v="2720.3740426572199"/>
    <n v="1136.65225662022"/>
    <n v="13.783617775322"/>
    <x v="2"/>
    <n v="564.29662849752106"/>
    <n v="120096.216083099"/>
    <n v="820829.063422665"/>
    <n v="62.512049632081897"/>
    <n v="0.41104117967262799"/>
    <n v="1.1884965955573901"/>
    <n v="3"/>
    <n v="63.537907616869703"/>
    <n v="700732.84733956598"/>
    <x v="9"/>
  </r>
  <r>
    <d v="2024-03-24T00:00:00"/>
    <x v="0"/>
    <x v="1"/>
    <x v="1"/>
    <s v="Fair"/>
    <n v="19.572463242290102"/>
    <n v="2131.42192791854"/>
    <n v="1298.76138050384"/>
    <n v="7.3233770265879397"/>
    <x v="0"/>
    <n v="638.31191678601101"/>
    <n v="141912.19426459601"/>
    <n v="532057.62993791397"/>
    <n v="63.847487184565502"/>
    <n v="0.18957075306537599"/>
    <n v="0.56508079045366499"/>
    <n v="4"/>
    <n v="58.420661813867703"/>
    <n v="390145.43567331799"/>
    <x v="9"/>
  </r>
  <r>
    <d v="2024-03-31T00:00:00"/>
    <x v="0"/>
    <x v="4"/>
    <x v="2"/>
    <s v="Fair"/>
    <n v="23.724718550285399"/>
    <n v="2675.92840121888"/>
    <n v="1759.73239921596"/>
    <n v="13.0260898364449"/>
    <x v="0"/>
    <n v="542.66946215047403"/>
    <n v="397227.48498190602"/>
    <n v="232226.189672509"/>
    <n v="70.764909537310899"/>
    <n v="0.53916284314071605"/>
    <n v="0.70882074876741097"/>
    <n v="7"/>
    <n v="69.879405336289494"/>
    <n v="-165001.29530939701"/>
    <x v="9"/>
  </r>
  <r>
    <d v="2024-04-07T00:00:00"/>
    <x v="4"/>
    <x v="2"/>
    <x v="0"/>
    <s v="Fair"/>
    <n v="18.195148536351802"/>
    <n v="1872.0663955807199"/>
    <n v="448.61202659156299"/>
    <n v="11.7702013415956"/>
    <x v="1"/>
    <n v="400.75550456924202"/>
    <n v="94980.466003606794"/>
    <n v="739249.63374041405"/>
    <n v="15.310633306347899"/>
    <n v="1.2234214993883701"/>
    <n v="0.85050204141059305"/>
    <n v="5"/>
    <n v="95.020846926454297"/>
    <n v="644269.16773680726"/>
    <x v="10"/>
  </r>
  <r>
    <d v="2024-04-14T00:00:00"/>
    <x v="2"/>
    <x v="3"/>
    <x v="3"/>
    <s v="Fair"/>
    <n v="13.569327647706301"/>
    <n v="2993.4277412259298"/>
    <n v="73.985229823685401"/>
    <n v="7.90539064506111"/>
    <x v="0"/>
    <n v="90.283194417666905"/>
    <n v="316654.122163433"/>
    <n v="802839.96401886002"/>
    <n v="44.209461926628897"/>
    <n v="0.43408262031870998"/>
    <n v="1.24161765130048"/>
    <n v="5"/>
    <n v="68.327335060381799"/>
    <n v="486185.84185542702"/>
    <x v="10"/>
  </r>
  <r>
    <d v="2024-04-21T00:00:00"/>
    <x v="2"/>
    <x v="4"/>
    <x v="0"/>
    <s v="Critical"/>
    <n v="19.2115384237831"/>
    <n v="1320.6722667208001"/>
    <n v="125.249842552529"/>
    <n v="7.4604664678122798"/>
    <x v="0"/>
    <n v="297.15847638132499"/>
    <n v="350469.37150877499"/>
    <n v="57906.339322847802"/>
    <n v="68.414820340964397"/>
    <n v="0.69301702444401703"/>
    <n v="1.1473502004382099"/>
    <n v="5"/>
    <n v="82.919664185183905"/>
    <n v="-292563.03218592721"/>
    <x v="10"/>
  </r>
  <r>
    <d v="2024-04-28T00:00:00"/>
    <x v="3"/>
    <x v="1"/>
    <x v="0"/>
    <s v="Fair"/>
    <n v="19.835252017597501"/>
    <n v="2376.3112290677"/>
    <n v="165.81936603523599"/>
    <n v="13.452530176326899"/>
    <x v="0"/>
    <n v="367.29337326616798"/>
    <n v="346752.67848132201"/>
    <n v="680264.48600564001"/>
    <n v="53.598578040013997"/>
    <n v="0.52660577718108503"/>
    <n v="1.1601087728729"/>
    <n v="8"/>
    <n v="94.9811894768428"/>
    <n v="333511.80752431799"/>
    <x v="10"/>
  </r>
  <r>
    <d v="2024-05-05T00:00:00"/>
    <x v="1"/>
    <x v="3"/>
    <x v="1"/>
    <s v="Good"/>
    <n v="19.8473923758987"/>
    <n v="2262.57098276636"/>
    <n v="1495.1300669447401"/>
    <n v="13.7479108250627"/>
    <x v="0"/>
    <n v="511.15567938815701"/>
    <n v="270679.62592799001"/>
    <n v="444579.76124218001"/>
    <n v="16.375367821321699"/>
    <n v="0.55579241701982496"/>
    <n v="0.58392101301261301"/>
    <n v="8"/>
    <n v="81.034536691894303"/>
    <n v="173900.13531419"/>
    <x v="11"/>
  </r>
  <r>
    <d v="2024-05-12T00:00:00"/>
    <x v="2"/>
    <x v="2"/>
    <x v="2"/>
    <s v="Good"/>
    <n v="16.331540753032399"/>
    <n v="2472.8602864859299"/>
    <n v="1563.3958121134899"/>
    <n v="10.5652418775556"/>
    <x v="2"/>
    <n v="321.44184367873299"/>
    <n v="259665.92338526901"/>
    <n v="917731.88568208599"/>
    <n v="40.262369759343301"/>
    <n v="0.27233644917966998"/>
    <n v="0.57856368008419901"/>
    <n v="9"/>
    <n v="50.5306237400819"/>
    <n v="658065.96229681699"/>
    <x v="11"/>
  </r>
  <r>
    <d v="2024-05-19T00:00:00"/>
    <x v="1"/>
    <x v="3"/>
    <x v="1"/>
    <s v="Fair"/>
    <n v="15.385994458119599"/>
    <n v="1263.9523611043701"/>
    <n v="1071.2368319166701"/>
    <n v="8.0006052768683595"/>
    <x v="1"/>
    <n v="751.12473632915498"/>
    <n v="179646.22931189899"/>
    <n v="840085.22982467304"/>
    <n v="36.022395294943699"/>
    <n v="1.3997468352553399"/>
    <n v="0.98584407570886601"/>
    <n v="5"/>
    <n v="94.806029429554897"/>
    <n v="660439.0005127741"/>
    <x v="11"/>
  </r>
  <r>
    <d v="2024-05-26T00:00:00"/>
    <x v="4"/>
    <x v="2"/>
    <x v="2"/>
    <s v="Critical"/>
    <n v="16.255250092900699"/>
    <n v="1795.1918603337101"/>
    <n v="1736.4651881277"/>
    <n v="13.8221091831759"/>
    <x v="1"/>
    <n v="1236.84274679993"/>
    <n v="442483.42068559298"/>
    <n v="304924.41370221699"/>
    <n v="54.561290474949402"/>
    <n v="0.59347190229533497"/>
    <n v="0.731675449042691"/>
    <n v="4"/>
    <n v="77.320082663445405"/>
    <n v="-137559.00698337599"/>
    <x v="11"/>
  </r>
  <r>
    <d v="2024-06-02T00:00:00"/>
    <x v="4"/>
    <x v="3"/>
    <x v="1"/>
    <s v="Fair"/>
    <n v="15.013104175652201"/>
    <n v="1266.4262085943601"/>
    <n v="110.908736508752"/>
    <n v="8.4215454266422896"/>
    <x v="2"/>
    <n v="1614.5195470108499"/>
    <n v="393897.15908386803"/>
    <n v="418771.02534393402"/>
    <n v="17.037289654989898"/>
    <n v="1.3109291947174799"/>
    <n v="1.2187699192845101"/>
    <n v="2"/>
    <n v="97.953414527962806"/>
    <n v="24873.866260065988"/>
    <x v="0"/>
  </r>
  <r>
    <d v="2024-06-09T00:00:00"/>
    <x v="3"/>
    <x v="4"/>
    <x v="1"/>
    <s v="Critical"/>
    <n v="11.426255650589299"/>
    <n v="1231.48264702963"/>
    <n v="1197.4623427012"/>
    <n v="5.1296604104324803"/>
    <x v="2"/>
    <n v="955.56998866644301"/>
    <n v="229080.01148498399"/>
    <n v="291317.69554531598"/>
    <n v="39.727378538033697"/>
    <n v="0.908017895950196"/>
    <n v="1.16264881105633"/>
    <n v="9"/>
    <n v="73.509119488575493"/>
    <n v="62237.684060331987"/>
    <x v="0"/>
  </r>
  <r>
    <d v="2024-06-16T00:00:00"/>
    <x v="1"/>
    <x v="4"/>
    <x v="1"/>
    <s v="Fair"/>
    <n v="24.972610481916401"/>
    <n v="2861.8270950536998"/>
    <n v="800.79332060469801"/>
    <n v="8.8890540723632192"/>
    <x v="0"/>
    <n v="1341.0338877198999"/>
    <n v="195459.22020635099"/>
    <n v="243510.572124447"/>
    <n v="29.630338519555"/>
    <n v="0.68900070988300899"/>
    <n v="0.79900354890792502"/>
    <n v="4"/>
    <n v="81.930688724446995"/>
    <n v="48051.351918096014"/>
    <x v="0"/>
  </r>
  <r>
    <d v="2024-06-23T00:00:00"/>
    <x v="0"/>
    <x v="3"/>
    <x v="1"/>
    <s v="Good"/>
    <n v="11.1598874439296"/>
    <n v="1753.0014386238299"/>
    <n v="749.74431447099698"/>
    <n v="13.8297675187516"/>
    <x v="1"/>
    <n v="1677.6329267493199"/>
    <n v="433235.20806720201"/>
    <n v="738454.932119417"/>
    <n v="48.432490607848898"/>
    <n v="0.53204818424894995"/>
    <n v="0.65814804222766199"/>
    <n v="8"/>
    <n v="83.968533166952199"/>
    <n v="305219.724052215"/>
    <x v="0"/>
  </r>
  <r>
    <d v="2024-06-30T00:00:00"/>
    <x v="4"/>
    <x v="3"/>
    <x v="2"/>
    <s v="Critical"/>
    <n v="21.900233445328901"/>
    <n v="941.70389948193497"/>
    <n v="1453.9776828643501"/>
    <n v="13.171703905183101"/>
    <x v="2"/>
    <n v="585.34982978310597"/>
    <n v="268063.6614487"/>
    <n v="512020.023725576"/>
    <n v="65.376534248012405"/>
    <n v="1.3859599660542199"/>
    <n v="0.63123759115858802"/>
    <n v="4"/>
    <n v="88.962958198747302"/>
    <n v="243956.362276876"/>
    <x v="0"/>
  </r>
  <r>
    <d v="2023-06-04T00:00:00"/>
    <x v="0"/>
    <x v="4"/>
    <x v="2"/>
    <s v="Fair"/>
    <n v="24.0686114172474"/>
    <n v="1114.47465969316"/>
    <n v="619.15303899006801"/>
    <n v="8.5778682943767208"/>
    <x v="2"/>
    <n v="1313.8373884371599"/>
    <n v="77178.168289191002"/>
    <n v="520437.928212739"/>
    <n v="46.780433840339398"/>
    <n v="0.65581128965395796"/>
    <n v="1.4568645690995199"/>
    <n v="1"/>
    <n v="87.116400492673606"/>
    <n v="443259.75992354797"/>
    <x v="0"/>
  </r>
  <r>
    <d v="2023-06-11T00:00:00"/>
    <x v="1"/>
    <x v="1"/>
    <x v="0"/>
    <s v="Fair"/>
    <n v="24.4218666455074"/>
    <n v="776.29252890811495"/>
    <n v="624.00523254864004"/>
    <n v="6.0281154503739298"/>
    <x v="2"/>
    <n v="996.27802812689401"/>
    <n v="432672.03761514399"/>
    <n v="664403.17720382405"/>
    <n v="58.476087485497402"/>
    <n v="0.76742643964293"/>
    <n v="0.75282763397614505"/>
    <n v="7"/>
    <n v="81.894119522115403"/>
    <n v="231731.13958868006"/>
    <x v="0"/>
  </r>
  <r>
    <d v="2023-06-18T00:00:00"/>
    <x v="4"/>
    <x v="1"/>
    <x v="1"/>
    <s v="Fair"/>
    <n v="23.875157229983699"/>
    <n v="1245.5012886914001"/>
    <n v="1517.3823563994399"/>
    <n v="6.9127556172609399"/>
    <x v="0"/>
    <n v="985.71924119792698"/>
    <n v="25946.9766635622"/>
    <n v="189200.68525968201"/>
    <n v="71.110679244850303"/>
    <n v="0.16557399001357101"/>
    <n v="1.29344277267751"/>
    <n v="7"/>
    <n v="74.443619905675803"/>
    <n v="163253.7085961198"/>
    <x v="0"/>
  </r>
  <r>
    <d v="2023-06-25T00:00:00"/>
    <x v="1"/>
    <x v="4"/>
    <x v="1"/>
    <s v="Good"/>
    <n v="17.615510473307602"/>
    <n v="1971.77477274685"/>
    <n v="1315.3389142921901"/>
    <n v="12.472823889762401"/>
    <x v="1"/>
    <n v="519.81185117003997"/>
    <n v="396288.12572525401"/>
    <n v="895529.09202445298"/>
    <n v="43.030353600251303"/>
    <n v="0.77068938101579199"/>
    <n v="0.57628110005066902"/>
    <n v="4"/>
    <n v="85.475577965321904"/>
    <n v="499240.96629919898"/>
    <x v="0"/>
  </r>
  <r>
    <d v="2023-07-02T00:00:00"/>
    <x v="2"/>
    <x v="4"/>
    <x v="0"/>
    <s v="Good"/>
    <n v="16.511376326129898"/>
    <n v="904.40887077690195"/>
    <n v="1215.8963645891399"/>
    <n v="12.1611908712405"/>
    <x v="0"/>
    <n v="693.80249430900903"/>
    <n v="227110.44636484899"/>
    <n v="754892.85705275997"/>
    <n v="23.084011472931302"/>
    <n v="0.64814181333819898"/>
    <n v="0.52961576389588805"/>
    <n v="3"/>
    <n v="91.499806037057098"/>
    <n v="527782.41068791097"/>
    <x v="1"/>
  </r>
  <r>
    <d v="2023-07-09T00:00:00"/>
    <x v="4"/>
    <x v="3"/>
    <x v="1"/>
    <s v="Critical"/>
    <n v="20.4286249492107"/>
    <n v="2641.66117174695"/>
    <n v="1886.5217010538699"/>
    <n v="8.0459519146201899"/>
    <x v="1"/>
    <n v="1954.9588307332799"/>
    <n v="476258.068395957"/>
    <n v="505000.397702872"/>
    <n v="67.547687355021097"/>
    <n v="1.4186586749241299"/>
    <n v="1.1961328499961601"/>
    <n v="7"/>
    <n v="68.617603151049295"/>
    <n v="28742.329306914995"/>
    <x v="1"/>
  </r>
  <r>
    <d v="2023-07-16T00:00:00"/>
    <x v="1"/>
    <x v="3"/>
    <x v="1"/>
    <s v="Critical"/>
    <n v="12.5233092772984"/>
    <n v="1413.67631949325"/>
    <n v="1183.7853908587399"/>
    <n v="8.7141566490890892"/>
    <x v="2"/>
    <n v="1827.3281463047699"/>
    <n v="310997.67405519099"/>
    <n v="225336.39307128001"/>
    <n v="54.256793443114503"/>
    <n v="1.1767983997013101"/>
    <n v="1.2227523795205699"/>
    <n v="9"/>
    <n v="51.4149003717298"/>
    <n v="-85661.280983910983"/>
    <x v="1"/>
  </r>
  <r>
    <d v="2023-07-23T00:00:00"/>
    <x v="1"/>
    <x v="4"/>
    <x v="2"/>
    <s v="Good"/>
    <n v="21.302359050504801"/>
    <n v="1313.2109413396499"/>
    <n v="372.46798006991099"/>
    <n v="12.259258842722099"/>
    <x v="2"/>
    <n v="868.14891431201499"/>
    <n v="18059.413914240999"/>
    <n v="305292.54164461"/>
    <n v="12.9094518211703"/>
    <n v="1.0557078022727699"/>
    <n v="1.11965473312416"/>
    <n v="5"/>
    <n v="70.898892998105893"/>
    <n v="287233.12773036899"/>
    <x v="1"/>
  </r>
  <r>
    <d v="2023-07-30T00:00:00"/>
    <x v="3"/>
    <x v="4"/>
    <x v="2"/>
    <s v="Good"/>
    <n v="12.4112428654322"/>
    <n v="682.65231064773502"/>
    <n v="1027.8667709137201"/>
    <n v="7.1091662207603701"/>
    <x v="0"/>
    <n v="121.07182068834901"/>
    <n v="219707.280457243"/>
    <n v="211946.832270263"/>
    <n v="37.609992857018597"/>
    <n v="1.2496051992261401"/>
    <n v="0.89461501749383499"/>
    <n v="8"/>
    <n v="91.301639653078993"/>
    <n v="-7760.4481869800074"/>
    <x v="1"/>
  </r>
  <r>
    <d v="2023-08-06T00:00:00"/>
    <x v="2"/>
    <x v="0"/>
    <x v="1"/>
    <s v="Fair"/>
    <n v="24.969340587389599"/>
    <n v="853.44329236794101"/>
    <n v="876.96089666922205"/>
    <n v="13.682108670942601"/>
    <x v="2"/>
    <n v="1275.6818469687801"/>
    <n v="356550.491006742"/>
    <n v="336668.36998029298"/>
    <n v="33.918526732302901"/>
    <n v="1.1247688801875"/>
    <n v="0.65595993418396603"/>
    <n v="7"/>
    <n v="96.494972556417807"/>
    <n v="-19882.121026449022"/>
    <x v="2"/>
  </r>
  <r>
    <d v="2023-08-13T00:00:00"/>
    <x v="0"/>
    <x v="3"/>
    <x v="1"/>
    <s v="Critical"/>
    <n v="12.205348318711501"/>
    <n v="911.54087278799602"/>
    <n v="427.16086342997602"/>
    <n v="7.0272548320157604"/>
    <x v="0"/>
    <n v="1234.8686164036701"/>
    <n v="134589.01256753999"/>
    <n v="511290.66972909798"/>
    <n v="32.166622955206101"/>
    <n v="0.30799794333810299"/>
    <n v="1.3499770445324699"/>
    <n v="5"/>
    <n v="79.493406284237096"/>
    <n v="376701.65716155799"/>
    <x v="2"/>
  </r>
  <r>
    <d v="2023-08-20T00:00:00"/>
    <x v="4"/>
    <x v="4"/>
    <x v="2"/>
    <s v="Fair"/>
    <n v="10.828509379557"/>
    <n v="2245.74811208852"/>
    <n v="996.54754995678002"/>
    <n v="13.1938192922358"/>
    <x v="0"/>
    <n v="758.80086666354896"/>
    <n v="107221.46792793"/>
    <n v="660072.81503085606"/>
    <n v="19.601274103406801"/>
    <n v="1.12741838562049"/>
    <n v="0.52428498488480701"/>
    <n v="1"/>
    <n v="79.065760753202198"/>
    <n v="552851.34710292611"/>
    <x v="2"/>
  </r>
  <r>
    <d v="2023-08-27T00:00:00"/>
    <x v="0"/>
    <x v="2"/>
    <x v="1"/>
    <s v="Critical"/>
    <n v="13.7946556137834"/>
    <n v="1466.19094906551"/>
    <n v="250.65045719560001"/>
    <n v="5.9967714515321902"/>
    <x v="2"/>
    <n v="1393.2792721209601"/>
    <n v="192458.221199269"/>
    <n v="499887.61293631198"/>
    <n v="64.587265612245801"/>
    <n v="0.68350645206452598"/>
    <n v="0.58178776671098098"/>
    <n v="6"/>
    <n v="98.061166607382802"/>
    <n v="307429.39173704298"/>
    <x v="2"/>
  </r>
  <r>
    <d v="2023-09-03T00:00:00"/>
    <x v="2"/>
    <x v="2"/>
    <x v="0"/>
    <s v="Good"/>
    <n v="15.7341171697731"/>
    <n v="1757.81813609138"/>
    <n v="1340.2842095922499"/>
    <n v="8.1832289477661906"/>
    <x v="1"/>
    <n v="1129.5469950152899"/>
    <n v="181951.77200018399"/>
    <n v="731561.51239294501"/>
    <n v="67.914944178131194"/>
    <n v="0.95693974098069901"/>
    <n v="0.89800467362185199"/>
    <n v="2"/>
    <n v="62.216148615224299"/>
    <n v="549609.74039276107"/>
    <x v="3"/>
  </r>
  <r>
    <d v="2023-09-10T00:00:00"/>
    <x v="2"/>
    <x v="4"/>
    <x v="0"/>
    <s v="Critical"/>
    <n v="12.181782108072699"/>
    <n v="2736.0885327880701"/>
    <n v="659.97347243954198"/>
    <n v="10.4126358371409"/>
    <x v="2"/>
    <n v="1419.92620135167"/>
    <n v="469121.87073938298"/>
    <n v="708437.38125676196"/>
    <n v="12.3641488910347"/>
    <n v="1.4221018851299501"/>
    <n v="1.1184847584725699"/>
    <n v="4"/>
    <n v="98.599240817552399"/>
    <n v="239315.51051737898"/>
    <x v="3"/>
  </r>
  <r>
    <d v="2023-09-17T00:00:00"/>
    <x v="2"/>
    <x v="1"/>
    <x v="1"/>
    <s v="Fair"/>
    <n v="20.145947627129601"/>
    <n v="2322.22433748917"/>
    <n v="1455.91935614421"/>
    <n v="13.3646534362074"/>
    <x v="2"/>
    <n v="193.21951976394399"/>
    <n v="177186.18862063601"/>
    <n v="568733.938436419"/>
    <n v="60.7669195629935"/>
    <n v="1.3250850622450201"/>
    <n v="1.32076720361667"/>
    <n v="6"/>
    <n v="63.105850631278102"/>
    <n v="391547.749815783"/>
    <x v="3"/>
  </r>
  <r>
    <d v="2023-09-24T00:00:00"/>
    <x v="1"/>
    <x v="1"/>
    <x v="0"/>
    <s v="Critical"/>
    <n v="23.304735589290999"/>
    <n v="948.70014591813504"/>
    <n v="183.57041681597499"/>
    <n v="14.1090624485985"/>
    <x v="0"/>
    <n v="1816.013586244"/>
    <n v="153954.26170284301"/>
    <n v="340698.77805217798"/>
    <n v="69.039519886879205"/>
    <n v="0.82725554867485096"/>
    <n v="1.1605012269914801"/>
    <n v="1"/>
    <n v="91.786902769498596"/>
    <n v="186744.51634933497"/>
    <x v="3"/>
  </r>
  <r>
    <d v="2023-10-01T00:00:00"/>
    <x v="1"/>
    <x v="1"/>
    <x v="2"/>
    <s v="Good"/>
    <n v="13.157725447181599"/>
    <n v="1762.3810896234199"/>
    <n v="176.29803410091"/>
    <n v="8.5137892308113194"/>
    <x v="3"/>
    <n v="79.300300976953096"/>
    <n v="300627.20059632801"/>
    <n v="419981.75891291298"/>
    <n v="63.539823039805"/>
    <n v="0.96065298691448797"/>
    <n v="1.1524785645254101"/>
    <n v="8"/>
    <n v="83.704653903782898"/>
    <n v="119354.55831658497"/>
    <x v="4"/>
  </r>
  <r>
    <d v="2023-10-08T00:00:00"/>
    <x v="1"/>
    <x v="1"/>
    <x v="1"/>
    <s v="Good"/>
    <n v="14.892707154521901"/>
    <n v="1832.4797698888101"/>
    <n v="1600.0916329545601"/>
    <n v="9.3095943839524793"/>
    <x v="2"/>
    <n v="687.93511458619298"/>
    <n v="116811.455947839"/>
    <n v="575361.94731325703"/>
    <n v="41.993587602845899"/>
    <n v="0.53746103509491605"/>
    <n v="0.79987753678136397"/>
    <n v="8"/>
    <n v="69.565487573731801"/>
    <n v="458550.49136541801"/>
    <x v="4"/>
  </r>
  <r>
    <d v="2023-10-15T00:00:00"/>
    <x v="4"/>
    <x v="1"/>
    <x v="2"/>
    <s v="Critical"/>
    <n v="23.259270802407801"/>
    <n v="2433.4944356260798"/>
    <n v="1640.0833449960001"/>
    <n v="5.8740877414984496"/>
    <x v="2"/>
    <n v="1890.0920024163099"/>
    <n v="250526.04500629799"/>
    <n v="644262.90111797"/>
    <n v="45.265393339140303"/>
    <n v="0.23478464331927801"/>
    <n v="1.3121280178411401"/>
    <n v="8"/>
    <n v="96.1060299030772"/>
    <n v="393736.85611167201"/>
    <x v="4"/>
  </r>
  <r>
    <d v="2023-10-22T00:00:00"/>
    <x v="2"/>
    <x v="1"/>
    <x v="2"/>
    <s v="Critical"/>
    <n v="14.091994603367899"/>
    <n v="2201.6793500303602"/>
    <n v="578.10835436102502"/>
    <n v="9.7657861898706102"/>
    <x v="0"/>
    <n v="889.42893393547297"/>
    <n v="336600.58618193102"/>
    <n v="971897.77612138598"/>
    <n v="36.352940046826902"/>
    <n v="0.81448070261743899"/>
    <n v="1.41562408069524"/>
    <n v="3"/>
    <n v="93.027158118210195"/>
    <n v="635297.1899394549"/>
    <x v="4"/>
  </r>
  <r>
    <d v="2023-10-29T00:00:00"/>
    <x v="1"/>
    <x v="4"/>
    <x v="3"/>
    <s v="None"/>
    <n v="21.756720890263399"/>
    <n v="2853.9821794067002"/>
    <n v="1305.9318232968501"/>
    <n v="13.4160612756363"/>
    <x v="1"/>
    <n v="184.656745016298"/>
    <n v="250142.10838498699"/>
    <n v="337726.40777941002"/>
    <n v="64.054154770337803"/>
    <n v="1.3832294120355599"/>
    <n v="0.84236342534249797"/>
    <n v="3"/>
    <n v="78.595718530093293"/>
    <n v="87584.299394423026"/>
    <x v="4"/>
  </r>
  <r>
    <d v="2023-11-05T00:00:00"/>
    <x v="4"/>
    <x v="4"/>
    <x v="1"/>
    <s v="Good"/>
    <n v="20.139723144103598"/>
    <n v="1541.5698793440499"/>
    <n v="703.36777586929395"/>
    <n v="9.1749076473186495"/>
    <x v="2"/>
    <n v="1224.64660116151"/>
    <n v="97791.103749974805"/>
    <n v="648460.86297998496"/>
    <n v="52.211712175928596"/>
    <n v="1.0381923707160099"/>
    <n v="1.1251909623873499"/>
    <n v="6"/>
    <n v="70.646319707947697"/>
    <n v="550669.75923001021"/>
    <x v="5"/>
  </r>
  <r>
    <d v="2023-11-12T00:00:00"/>
    <x v="1"/>
    <x v="2"/>
    <x v="0"/>
    <s v="Good"/>
    <n v="17.890924096792599"/>
    <n v="1659.2494744870701"/>
    <n v="1939.6358044127901"/>
    <n v="5.6995320249903498"/>
    <x v="2"/>
    <n v="888.91839124110197"/>
    <n v="171184.795085183"/>
    <n v="926981.35920946603"/>
    <n v="16.064537644946402"/>
    <n v="0.71382501680655497"/>
    <n v="0.83200548609522096"/>
    <n v="2"/>
    <n v="57.119270452756801"/>
    <n v="755796.56412428303"/>
    <x v="5"/>
  </r>
  <r>
    <d v="2023-11-19T00:00:00"/>
    <x v="2"/>
    <x v="0"/>
    <x v="2"/>
    <s v="Good"/>
    <n v="19.6862072846661"/>
    <n v="2708.40714544108"/>
    <n v="160.23404000491601"/>
    <n v="12.082000185284199"/>
    <x v="0"/>
    <n v="1973.26111338892"/>
    <n v="173970.94807605699"/>
    <n v="743022.06014785904"/>
    <n v="54.824810492898301"/>
    <n v="0.317296392312933"/>
    <n v="0.87926620445538906"/>
    <n v="3"/>
    <n v="93.973708037595202"/>
    <n v="569051.11207180202"/>
    <x v="5"/>
  </r>
  <r>
    <d v="2023-11-26T00:00:00"/>
    <x v="1"/>
    <x v="4"/>
    <x v="1"/>
    <s v="Critical"/>
    <n v="10.9975445898615"/>
    <n v="1338.7202577257899"/>
    <n v="1865.1156375767"/>
    <n v="13.0583638031418"/>
    <x v="0"/>
    <n v="808.88536702606098"/>
    <n v="422037.83796333801"/>
    <n v="498931.76106996502"/>
    <n v="28.220409827190501"/>
    <n v="1.29976695666868"/>
    <n v="1.34769569944836"/>
    <n v="5"/>
    <n v="59.235287310885496"/>
    <n v="76893.923106627015"/>
    <x v="5"/>
  </r>
  <r>
    <d v="2023-12-03T00:00:00"/>
    <x v="0"/>
    <x v="3"/>
    <x v="0"/>
    <s v="Good"/>
    <n v="24.916506319852999"/>
    <n v="717.92009521424905"/>
    <n v="739.70149259780806"/>
    <n v="10.9048542694714"/>
    <x v="2"/>
    <n v="310.890650756708"/>
    <n v="342920.77875179698"/>
    <n v="862881.47876488895"/>
    <n v="30.622633093530201"/>
    <n v="0.52709905726209505"/>
    <n v="1.00216002422748"/>
    <n v="6"/>
    <n v="69.175419757220894"/>
    <n v="519960.70001309196"/>
    <x v="6"/>
  </r>
  <r>
    <d v="2023-12-10T00:00:00"/>
    <x v="1"/>
    <x v="4"/>
    <x v="2"/>
    <s v="Fair"/>
    <n v="10.785059764609199"/>
    <n v="1587.4874422031201"/>
    <n v="847.98873510581302"/>
    <n v="11.6168617410989"/>
    <x v="2"/>
    <n v="758.22164994034904"/>
    <n v="357156.45860474999"/>
    <n v="223132.62938666699"/>
    <n v="32.822890169605301"/>
    <n v="0.116136720004813"/>
    <n v="1.3012240735945999"/>
    <n v="3"/>
    <n v="86.915501874689298"/>
    <n v="-134023.829218083"/>
    <x v="6"/>
  </r>
  <r>
    <d v="2023-12-17T00:00:00"/>
    <x v="1"/>
    <x v="3"/>
    <x v="1"/>
    <s v="Good"/>
    <n v="20.919895793444201"/>
    <n v="1801.03690660181"/>
    <n v="466.73366869249497"/>
    <n v="6.3511804332638704"/>
    <x v="3"/>
    <n v="1160.0066119350499"/>
    <n v="370734.95697770198"/>
    <n v="662157.60342266597"/>
    <n v="45.758354245355903"/>
    <n v="0.28296306339705102"/>
    <n v="0.92927193888051796"/>
    <n v="6"/>
    <n v="90.478156368036394"/>
    <n v="291422.64644496399"/>
    <x v="6"/>
  </r>
  <r>
    <d v="2023-12-24T00:00:00"/>
    <x v="1"/>
    <x v="2"/>
    <x v="2"/>
    <s v="Critical"/>
    <n v="11.856581290104399"/>
    <n v="629.08211904123698"/>
    <n v="751.28157100309397"/>
    <n v="7.9946128798509601"/>
    <x v="0"/>
    <n v="1369.1062037121301"/>
    <n v="293070.46445968398"/>
    <n v="549636.05712076905"/>
    <n v="12.8090918587757"/>
    <n v="0.112804019738327"/>
    <n v="1.4779502020814701"/>
    <n v="7"/>
    <n v="72.822800001944202"/>
    <n v="256565.59266108507"/>
    <x v="6"/>
  </r>
  <r>
    <d v="2023-12-31T00:00:00"/>
    <x v="0"/>
    <x v="2"/>
    <x v="1"/>
    <s v="Good"/>
    <n v="18.855211946018901"/>
    <n v="2997.1610006495898"/>
    <n v="610.31416930572004"/>
    <n v="5.8695627049990504"/>
    <x v="2"/>
    <n v="895.08854418896703"/>
    <n v="430248.33087102702"/>
    <n v="314689.79483991198"/>
    <n v="59.232504269450203"/>
    <n v="1.09226094833562"/>
    <n v="1.4411181242586799"/>
    <n v="8"/>
    <n v="60.058570953056403"/>
    <n v="-115558.53603111504"/>
    <x v="6"/>
  </r>
  <r>
    <d v="2024-01-07T00:00:00"/>
    <x v="0"/>
    <x v="4"/>
    <x v="2"/>
    <s v="Critical"/>
    <n v="12.757275123950899"/>
    <n v="2936.5122209728402"/>
    <n v="1214.84103614943"/>
    <n v="9.6250737792567094"/>
    <x v="0"/>
    <n v="1311.7791425671801"/>
    <n v="112697.048706564"/>
    <n v="257162.22839770099"/>
    <n v="14.0818086726887"/>
    <n v="0.73736555129524595"/>
    <n v="1.1217074186101601"/>
    <n v="4"/>
    <n v="74.305772966543501"/>
    <n v="144465.17969113699"/>
    <x v="7"/>
  </r>
  <r>
    <d v="2024-01-14T00:00:00"/>
    <x v="4"/>
    <x v="1"/>
    <x v="2"/>
    <s v="Critical"/>
    <n v="12.9822491582245"/>
    <n v="984.431673213463"/>
    <n v="1570.6738529122699"/>
    <n v="13.0096282487851"/>
    <x v="2"/>
    <n v="920.76990053861095"/>
    <n v="143043.831171625"/>
    <n v="420477.25827274099"/>
    <n v="25.469814008583"/>
    <n v="1.3258284289536999"/>
    <n v="1.4907504312440101"/>
    <n v="2"/>
    <n v="64.051265957995398"/>
    <n v="277433.42710111599"/>
    <x v="7"/>
  </r>
  <r>
    <d v="2024-01-21T00:00:00"/>
    <x v="3"/>
    <x v="4"/>
    <x v="2"/>
    <s v="Critical"/>
    <n v="11.792122440807001"/>
    <n v="2702.7769737650101"/>
    <n v="1200.85426192143"/>
    <n v="6.7781317560804304"/>
    <x v="0"/>
    <n v="1650.84354268165"/>
    <n v="125028.040862108"/>
    <n v="604435.63503436802"/>
    <n v="39.688948118691499"/>
    <n v="0.322266493834586"/>
    <n v="1.02855240310489"/>
    <n v="8"/>
    <n v="83.804498183869697"/>
    <n v="479407.59417226003"/>
    <x v="7"/>
  </r>
  <r>
    <d v="2024-01-28T00:00:00"/>
    <x v="1"/>
    <x v="1"/>
    <x v="1"/>
    <s v="Good"/>
    <n v="13.1434268091897"/>
    <n v="2297.7627129095499"/>
    <n v="724.93721743714298"/>
    <n v="13.1458715686412"/>
    <x v="0"/>
    <n v="159.15417407268399"/>
    <n v="362041.43782847701"/>
    <n v="750232.46942927502"/>
    <n v="67.479400603375595"/>
    <n v="1.1083145400116099"/>
    <n v="1.4034834485877501"/>
    <n v="1"/>
    <n v="67.053287584575699"/>
    <n v="388191.03160079801"/>
    <x v="7"/>
  </r>
  <r>
    <d v="2024-02-04T00:00:00"/>
    <x v="4"/>
    <x v="1"/>
    <x v="1"/>
    <s v="Fair"/>
    <n v="19.169822117372799"/>
    <n v="2618.15926571708"/>
    <n v="1019.65895219844"/>
    <n v="12.2547991237871"/>
    <x v="1"/>
    <n v="462.05750786278003"/>
    <n v="132059.29761645701"/>
    <n v="759437.93436233397"/>
    <n v="22.779471096772301"/>
    <n v="0.67357090100240702"/>
    <n v="1.3412203151507001"/>
    <n v="4"/>
    <n v="56.998202624073997"/>
    <n v="627378.63674587698"/>
    <x v="8"/>
  </r>
  <r>
    <d v="2024-02-11T00:00:00"/>
    <x v="0"/>
    <x v="1"/>
    <x v="0"/>
    <s v="Good"/>
    <n v="13.1768452595732"/>
    <n v="571.02836028879403"/>
    <n v="1567.57147037646"/>
    <n v="13.6173697950509"/>
    <x v="1"/>
    <n v="671.33768498985796"/>
    <n v="461436.93227641401"/>
    <n v="652000.28846131905"/>
    <n v="60.0525916513539"/>
    <n v="0.26008905071851102"/>
    <n v="1.01453849952026"/>
    <n v="7"/>
    <n v="62.829212313592897"/>
    <n v="190563.35618490505"/>
    <x v="8"/>
  </r>
  <r>
    <d v="2024-02-18T00:00:00"/>
    <x v="4"/>
    <x v="1"/>
    <x v="1"/>
    <s v="Fair"/>
    <n v="22.3387432556253"/>
    <n v="1743.5573412981601"/>
    <n v="662.58191971011399"/>
    <n v="6.04735775358919"/>
    <x v="0"/>
    <n v="859.58673148333605"/>
    <n v="405039.01631217601"/>
    <n v="420410.05704794702"/>
    <n v="59.410882718965397"/>
    <n v="0.74255925906032505"/>
    <n v="1.15999221979238"/>
    <n v="2"/>
    <n v="58.121351857649898"/>
    <n v="15371.040735771006"/>
    <x v="8"/>
  </r>
  <r>
    <d v="2024-02-25T00:00:00"/>
    <x v="0"/>
    <x v="3"/>
    <x v="0"/>
    <s v="Fair"/>
    <n v="13.825571923570401"/>
    <n v="990.61636575376497"/>
    <n v="484.43189385214998"/>
    <n v="9.3119366151823399"/>
    <x v="2"/>
    <n v="1610.5473361402001"/>
    <n v="347764.35836667602"/>
    <n v="621037.57989285898"/>
    <n v="63.491733577439099"/>
    <n v="0.83890506306472201"/>
    <n v="1.14907035436698"/>
    <n v="9"/>
    <n v="65.940049670523607"/>
    <n v="273273.22152618296"/>
    <x v="8"/>
  </r>
  <r>
    <d v="2024-03-03T00:00:00"/>
    <x v="4"/>
    <x v="2"/>
    <x v="1"/>
    <s v="Fair"/>
    <n v="20.303268789078999"/>
    <n v="641.806942322949"/>
    <n v="1290.70676860771"/>
    <n v="14.3713827313892"/>
    <x v="1"/>
    <n v="1733.21464716475"/>
    <n v="368724.59904325497"/>
    <n v="452160.89150491898"/>
    <n v="70.545529867453496"/>
    <n v="0.187068649775155"/>
    <n v="1.18274597383546"/>
    <n v="9"/>
    <n v="73.329496574319705"/>
    <n v="83436.292461664008"/>
    <x v="9"/>
  </r>
  <r>
    <d v="2024-03-10T00:00:00"/>
    <x v="1"/>
    <x v="4"/>
    <x v="1"/>
    <s v="Good"/>
    <n v="15.6011397226615"/>
    <n v="1519.7440717552499"/>
    <n v="1403.0698793225199"/>
    <n v="12.729605273415901"/>
    <x v="2"/>
    <n v="589.04488119813197"/>
    <n v="202701.85589313001"/>
    <n v="752855.02153131005"/>
    <n v="37.308930127041201"/>
    <n v="0.71895693850628295"/>
    <n v="0.764621908006199"/>
    <n v="4"/>
    <n v="52.794876282494002"/>
    <n v="550153.16563817998"/>
    <x v="9"/>
  </r>
  <r>
    <d v="2024-03-17T00:00:00"/>
    <x v="0"/>
    <x v="4"/>
    <x v="0"/>
    <s v="Good"/>
    <n v="22.2708713416338"/>
    <n v="2591.04489436532"/>
    <n v="1725.73456968193"/>
    <n v="10.445570174060601"/>
    <x v="0"/>
    <n v="1761.20603600448"/>
    <n v="60779.584105346003"/>
    <n v="395852.27904372301"/>
    <n v="40.805822146837698"/>
    <n v="0.498411374600011"/>
    <n v="1.37773205565213"/>
    <n v="2"/>
    <n v="70.604126515031794"/>
    <n v="335072.69493837701"/>
    <x v="9"/>
  </r>
  <r>
    <d v="2024-03-24T00:00:00"/>
    <x v="0"/>
    <x v="3"/>
    <x v="0"/>
    <s v="Good"/>
    <n v="15.2016495151959"/>
    <n v="2278.4030642479502"/>
    <n v="181.609335159045"/>
    <n v="11.9369982522207"/>
    <x v="2"/>
    <n v="1070.6149460996401"/>
    <n v="249327.84054471299"/>
    <n v="423469.54196216899"/>
    <n v="70.723727849346403"/>
    <n v="0.66203875057306705"/>
    <n v="0.53739139251534995"/>
    <n v="5"/>
    <n v="54.6623110592732"/>
    <n v="174141.701417456"/>
    <x v="9"/>
  </r>
  <r>
    <d v="2024-03-31T00:00:00"/>
    <x v="0"/>
    <x v="3"/>
    <x v="2"/>
    <s v="Fair"/>
    <n v="12.199907363061699"/>
    <n v="2738.6503033721001"/>
    <n v="885.99011686871597"/>
    <n v="14.9437838073239"/>
    <x v="1"/>
    <n v="1168.2713120040501"/>
    <n v="437731.41673408501"/>
    <n v="800862.37514908297"/>
    <n v="15.232034514741001"/>
    <n v="1.3934692541023701"/>
    <n v="0.65039780390108204"/>
    <n v="6"/>
    <n v="83.387027626405398"/>
    <n v="363130.95841499796"/>
    <x v="9"/>
  </r>
  <r>
    <d v="2024-04-07T00:00:00"/>
    <x v="4"/>
    <x v="4"/>
    <x v="1"/>
    <s v="Fair"/>
    <n v="18.842513333026101"/>
    <n v="1953.3831975708799"/>
    <n v="928.60643515113804"/>
    <n v="14.7342333470637"/>
    <x v="0"/>
    <n v="1323.6677398805"/>
    <n v="187371.56491910599"/>
    <n v="119799.709612787"/>
    <n v="58.416486867843098"/>
    <n v="0.84826331710312997"/>
    <n v="0.519057203666767"/>
    <n v="1"/>
    <n v="66.385660658398095"/>
    <n v="-67571.85530631899"/>
    <x v="10"/>
  </r>
  <r>
    <d v="2024-04-14T00:00:00"/>
    <x v="2"/>
    <x v="2"/>
    <x v="1"/>
    <s v="Fair"/>
    <n v="16.174124279568201"/>
    <n v="1128.57906508468"/>
    <n v="458.099175566837"/>
    <n v="14.3009414317563"/>
    <x v="1"/>
    <n v="675.00480104219105"/>
    <n v="196315.45146006701"/>
    <n v="602551.56668166304"/>
    <n v="52.195971422712702"/>
    <n v="1.29103556398963"/>
    <n v="1.2879388211754801"/>
    <n v="5"/>
    <n v="68.255847240282804"/>
    <n v="406236.11522159603"/>
    <x v="10"/>
  </r>
  <r>
    <d v="2024-04-21T00:00:00"/>
    <x v="4"/>
    <x v="2"/>
    <x v="1"/>
    <s v="Critical"/>
    <n v="10.5327540810218"/>
    <n v="2630.21951418976"/>
    <n v="1180.07722527176"/>
    <n v="9.2089821068657791"/>
    <x v="1"/>
    <n v="649.97846558879405"/>
    <n v="241979.35159996801"/>
    <n v="870158.66416132799"/>
    <n v="38.611489990643399"/>
    <n v="0.48143848512840498"/>
    <n v="1.00706829042373"/>
    <n v="8"/>
    <n v="62.942894844374997"/>
    <n v="628179.31256135995"/>
    <x v="10"/>
  </r>
  <r>
    <d v="2024-04-28T00:00:00"/>
    <x v="0"/>
    <x v="3"/>
    <x v="2"/>
    <s v="Good"/>
    <n v="22.609721116332199"/>
    <n v="1636.93625135039"/>
    <n v="1541.7112821953101"/>
    <n v="9.7774891997729192"/>
    <x v="1"/>
    <n v="841.98540654500005"/>
    <n v="311491.02900305"/>
    <n v="376345.60548513802"/>
    <n v="55.259689174449903"/>
    <n v="1.36258301343046"/>
    <n v="1.2535298534047099"/>
    <n v="4"/>
    <n v="63.949647696653201"/>
    <n v="64854.576482088014"/>
    <x v="10"/>
  </r>
  <r>
    <d v="2024-05-05T00:00:00"/>
    <x v="0"/>
    <x v="2"/>
    <x v="1"/>
    <s v="Fair"/>
    <n v="16.376412112199599"/>
    <n v="2169.8634040099801"/>
    <n v="975.29917837174503"/>
    <n v="6.2790555344636996"/>
    <x v="0"/>
    <n v="1152.36828955902"/>
    <n v="113456.62227205301"/>
    <n v="925718.08734743902"/>
    <n v="41.9454586504826"/>
    <n v="0.19815155036412799"/>
    <n v="0.79394364247884996"/>
    <n v="2"/>
    <n v="87.485910801646597"/>
    <n v="812261.46507538599"/>
    <x v="11"/>
  </r>
  <r>
    <d v="2024-05-12T00:00:00"/>
    <x v="0"/>
    <x v="4"/>
    <x v="0"/>
    <s v="Critical"/>
    <n v="22.4027513677276"/>
    <n v="2284.6006706584799"/>
    <n v="642.04369230555801"/>
    <n v="9.9496105685853493"/>
    <x v="1"/>
    <n v="554.76021741080501"/>
    <n v="386452.17368149402"/>
    <n v="78595.953904646696"/>
    <n v="53.681387990297097"/>
    <n v="0.84197865277541295"/>
    <n v="0.92303368560079602"/>
    <n v="8"/>
    <n v="61.723374821584301"/>
    <n v="-307856.21977684734"/>
    <x v="11"/>
  </r>
  <r>
    <d v="2024-05-19T00:00:00"/>
    <x v="4"/>
    <x v="2"/>
    <x v="0"/>
    <s v="Critical"/>
    <n v="16.317588752787401"/>
    <n v="821.87898413904099"/>
    <n v="1948.6323488000701"/>
    <n v="8.4188430192818693"/>
    <x v="1"/>
    <n v="1130.7370356122201"/>
    <n v="87623.418852126604"/>
    <n v="58654.700615262198"/>
    <n v="55.891761467280602"/>
    <n v="1.0920558413966099"/>
    <n v="0.726937820538063"/>
    <n v="6"/>
    <n v="74.846841400668097"/>
    <n v="-28968.718236864406"/>
    <x v="11"/>
  </r>
  <r>
    <d v="2024-05-26T00:00:00"/>
    <x v="0"/>
    <x v="3"/>
    <x v="2"/>
    <s v="Good"/>
    <n v="24.770520012889602"/>
    <n v="2615.4036368468201"/>
    <n v="140.47104038364"/>
    <n v="11.0668622121428"/>
    <x v="2"/>
    <n v="544.61415771636496"/>
    <n v="319066.94387016603"/>
    <n v="384917.82607595698"/>
    <n v="56.239199240069802"/>
    <n v="1.4681701882253699"/>
    <n v="1.0255125224783701"/>
    <n v="8"/>
    <n v="95.501777416452896"/>
    <n v="65850.882205790957"/>
    <x v="11"/>
  </r>
  <r>
    <d v="2024-06-02T00:00:00"/>
    <x v="1"/>
    <x v="1"/>
    <x v="0"/>
    <s v="Critical"/>
    <n v="15.4970027828884"/>
    <n v="1272.90579285955"/>
    <n v="1470.2332204663001"/>
    <n v="9.5528476957472908"/>
    <x v="3"/>
    <n v="611.667712545879"/>
    <n v="98019.905248365903"/>
    <n v="768588.60117243603"/>
    <n v="25.887534633711098"/>
    <n v="1.01784016550246"/>
    <n v="1.3562635139069701"/>
    <n v="6"/>
    <n v="82.729565626069501"/>
    <n v="670568.69592407008"/>
    <x v="0"/>
  </r>
  <r>
    <d v="2024-06-09T00:00:00"/>
    <x v="4"/>
    <x v="2"/>
    <x v="0"/>
    <s v="Fair"/>
    <n v="11.089762159737999"/>
    <n v="1379.9160366512201"/>
    <n v="381.65189022954002"/>
    <n v="6.0023391289906902"/>
    <x v="1"/>
    <n v="1210.95279370457"/>
    <n v="68205.574290666395"/>
    <n v="363539.73628368299"/>
    <n v="46.915538578257198"/>
    <n v="0.65321613082402197"/>
    <n v="1.1737207318718601"/>
    <n v="1"/>
    <n v="65.414266606044194"/>
    <n v="295334.16199301661"/>
    <x v="0"/>
  </r>
  <r>
    <d v="2024-06-16T00:00:00"/>
    <x v="0"/>
    <x v="2"/>
    <x v="1"/>
    <s v="Critical"/>
    <n v="10.3866445402514"/>
    <n v="748.95700473937302"/>
    <n v="496.28483996826299"/>
    <n v="5.1772936790265396"/>
    <x v="1"/>
    <n v="1981.1873592572199"/>
    <n v="35362.105673839702"/>
    <n v="562472.18361748406"/>
    <n v="26.167522386286301"/>
    <n v="1.4898676358052401"/>
    <n v="1.14478955361041"/>
    <n v="5"/>
    <n v="84.262192208255101"/>
    <n v="527110.07794364437"/>
    <x v="0"/>
  </r>
  <r>
    <d v="2024-06-23T00:00:00"/>
    <x v="4"/>
    <x v="1"/>
    <x v="0"/>
    <s v="Critical"/>
    <n v="18.946905395889701"/>
    <n v="2525.8501788798199"/>
    <n v="108.970234132892"/>
    <n v="11.481383345776001"/>
    <x v="0"/>
    <n v="599.227726251793"/>
    <n v="297233.90885343897"/>
    <n v="275021.02872715401"/>
    <n v="66.875643981916795"/>
    <n v="0.34470040494856102"/>
    <n v="1.17882461164236"/>
    <n v="2"/>
    <n v="92.498155349366002"/>
    <n v="-22212.880126284959"/>
    <x v="0"/>
  </r>
  <r>
    <d v="2024-06-30T00:00:00"/>
    <x v="1"/>
    <x v="0"/>
    <x v="2"/>
    <s v="Good"/>
    <n v="12.1168069015235"/>
    <n v="764.71267879510401"/>
    <n v="1046.54368898453"/>
    <n v="6.00867271038606"/>
    <x v="2"/>
    <n v="89.098660916287997"/>
    <n v="156202.47893009201"/>
    <n v="436170.83922769199"/>
    <n v="55.528466221226701"/>
    <n v="1.14335712413167"/>
    <n v="0.60846474345222601"/>
    <n v="1"/>
    <n v="95.293302755829998"/>
    <n v="279968.36029759998"/>
    <x v="0"/>
  </r>
  <r>
    <d v="2023-06-04T00:00:00"/>
    <x v="4"/>
    <x v="4"/>
    <x v="0"/>
    <s v="Good"/>
    <n v="18.9886830034106"/>
    <n v="2893.59740646113"/>
    <n v="974.92535373830594"/>
    <n v="10.7785594462771"/>
    <x v="2"/>
    <n v="1459.5951407943201"/>
    <n v="90560.960803927097"/>
    <n v="831831.03137930797"/>
    <n v="46.615815159820599"/>
    <n v="1.2088558687655599"/>
    <n v="0.93943911637955801"/>
    <n v="3"/>
    <n v="98.883116810115595"/>
    <n v="741270.07057538093"/>
    <x v="0"/>
  </r>
  <r>
    <d v="2023-06-11T00:00:00"/>
    <x v="0"/>
    <x v="2"/>
    <x v="1"/>
    <s v="Critical"/>
    <n v="20.327487780906999"/>
    <n v="856.28020809144402"/>
    <n v="1383.5351760900901"/>
    <n v="5.7740112210314702"/>
    <x v="1"/>
    <n v="1647.2362011893299"/>
    <n v="244465.692506566"/>
    <n v="694272.184409849"/>
    <n v="23.8407277866973"/>
    <n v="0.59358254512310704"/>
    <n v="0.80798276450394901"/>
    <n v="1"/>
    <n v="76.515210522212897"/>
    <n v="449806.49190328299"/>
    <x v="0"/>
  </r>
  <r>
    <d v="2023-06-18T00:00:00"/>
    <x v="0"/>
    <x v="2"/>
    <x v="1"/>
    <s v="Good"/>
    <n v="11.9150053090013"/>
    <n v="2210.6843951043702"/>
    <n v="1354.37567783603"/>
    <n v="12.484370431640899"/>
    <x v="2"/>
    <n v="824.43120243507894"/>
    <n v="128327.455399367"/>
    <n v="745754.10512244003"/>
    <n v="56.662625781170597"/>
    <n v="1.3647299159642301"/>
    <n v="0.56498730795292795"/>
    <n v="6"/>
    <n v="92.081381527987105"/>
    <n v="617426.649723073"/>
    <x v="0"/>
  </r>
  <r>
    <d v="2023-06-25T00:00:00"/>
    <x v="0"/>
    <x v="3"/>
    <x v="2"/>
    <s v="Critical"/>
    <n v="17.7233343384388"/>
    <n v="1744.8848714429701"/>
    <n v="1905.0748107075699"/>
    <n v="9.6140475376815093"/>
    <x v="2"/>
    <n v="947.20373555932304"/>
    <n v="111956.335737537"/>
    <n v="169318.42387178299"/>
    <n v="53.134955408623"/>
    <n v="1.2608971642615501"/>
    <n v="0.61086717961250303"/>
    <n v="3"/>
    <n v="75.499512667032107"/>
    <n v="57362.088134245991"/>
    <x v="0"/>
  </r>
  <r>
    <d v="2023-07-02T00:00:00"/>
    <x v="3"/>
    <x v="4"/>
    <x v="1"/>
    <s v="Good"/>
    <n v="19.4060697479201"/>
    <n v="2915.7374416641101"/>
    <n v="781.33754809368395"/>
    <n v="10.447603633775399"/>
    <x v="2"/>
    <n v="1967.66603602021"/>
    <n v="253611.719082586"/>
    <n v="361547.429495344"/>
    <n v="24.245021592487799"/>
    <n v="1.3313922002134799"/>
    <n v="0.78771849739613797"/>
    <n v="6"/>
    <n v="67.252351528246194"/>
    <n v="107935.710412758"/>
    <x v="1"/>
  </r>
  <r>
    <d v="2023-07-09T00:00:00"/>
    <x v="2"/>
    <x v="2"/>
    <x v="1"/>
    <s v="Critical"/>
    <n v="23.4323820914714"/>
    <n v="2237.7090251990599"/>
    <n v="133.111830051212"/>
    <n v="14.181655987350499"/>
    <x v="2"/>
    <n v="1166.31743895881"/>
    <n v="421962.58709654398"/>
    <n v="312102.91301365697"/>
    <n v="45.885824693113001"/>
    <n v="0.49057580407793"/>
    <n v="1.4090309813428099"/>
    <n v="6"/>
    <n v="91.822404019257107"/>
    <n v="-109859.67408288701"/>
    <x v="1"/>
  </r>
  <r>
    <d v="2023-07-16T00:00:00"/>
    <x v="3"/>
    <x v="1"/>
    <x v="0"/>
    <s v="Critical"/>
    <n v="12.0418587706113"/>
    <n v="2134.1637811089399"/>
    <n v="198.81477094487499"/>
    <n v="9.9443254489830597"/>
    <x v="3"/>
    <n v="295.30435238585898"/>
    <n v="308074.60784536903"/>
    <n v="648018.09068286605"/>
    <n v="71.581447910155902"/>
    <n v="1.43082246041467"/>
    <n v="0.63119244621787596"/>
    <n v="4"/>
    <n v="93.224273476727902"/>
    <n v="339943.48283749702"/>
    <x v="1"/>
  </r>
  <r>
    <d v="2023-07-23T00:00:00"/>
    <x v="4"/>
    <x v="4"/>
    <x v="3"/>
    <s v="Critical"/>
    <n v="18.109047153722901"/>
    <n v="1602.7415611369399"/>
    <n v="167.23770876251601"/>
    <n v="9.0826157847928606"/>
    <x v="1"/>
    <n v="1640.870780258"/>
    <n v="343552.42080366798"/>
    <n v="363766.577302502"/>
    <n v="13.115984753025501"/>
    <n v="0.116896655105574"/>
    <n v="0.55141953061039894"/>
    <n v="7"/>
    <n v="90.706691033442397"/>
    <n v="20214.156498834025"/>
    <x v="1"/>
  </r>
  <r>
    <d v="2023-07-30T00:00:00"/>
    <x v="2"/>
    <x v="2"/>
    <x v="1"/>
    <s v="Fair"/>
    <n v="24.485467334116301"/>
    <n v="1964.0928588059201"/>
    <n v="498.08291560757999"/>
    <n v="8.1182935852073896"/>
    <x v="1"/>
    <n v="1438.7108132773001"/>
    <n v="273120.72403160803"/>
    <n v="546034.42478742194"/>
    <n v="66.334760998660499"/>
    <n v="1.3796994253492401"/>
    <n v="0.65016995144855505"/>
    <n v="4"/>
    <n v="75.890883693619799"/>
    <n v="272913.70075581392"/>
    <x v="1"/>
  </r>
  <r>
    <d v="2023-08-06T00:00:00"/>
    <x v="4"/>
    <x v="4"/>
    <x v="2"/>
    <s v="Critical"/>
    <n v="11.0298996516381"/>
    <n v="918.21787953124499"/>
    <n v="758.00651111571096"/>
    <n v="11.978742120586199"/>
    <x v="2"/>
    <n v="84.173520041867704"/>
    <n v="339484.09281635197"/>
    <n v="929417.26813761296"/>
    <n v="57.816883408174803"/>
    <n v="0.66806239926299704"/>
    <n v="1.4836334964636999"/>
    <n v="8"/>
    <n v="78.426386556937302"/>
    <n v="589933.17532126093"/>
    <x v="2"/>
  </r>
  <r>
    <d v="2023-08-13T00:00:00"/>
    <x v="2"/>
    <x v="2"/>
    <x v="2"/>
    <s v="Fair"/>
    <n v="21.637693126626601"/>
    <n v="2342.6268877502398"/>
    <n v="889.20062718111399"/>
    <n v="6.51679467656413"/>
    <x v="0"/>
    <n v="1539.96058039997"/>
    <n v="15129.9081170317"/>
    <n v="334299.18739391601"/>
    <n v="46.020239163738502"/>
    <n v="0.20501839979511199"/>
    <n v="0.92520503992188396"/>
    <n v="8"/>
    <n v="77.726141141411404"/>
    <n v="319169.27927688434"/>
    <x v="2"/>
  </r>
  <r>
    <d v="2023-08-20T00:00:00"/>
    <x v="4"/>
    <x v="3"/>
    <x v="0"/>
    <s v="Critical"/>
    <n v="19.520025486926201"/>
    <n v="1282.8451278519101"/>
    <n v="1790.2249675968901"/>
    <n v="8.8996002909295697"/>
    <x v="2"/>
    <n v="603.75802296173401"/>
    <n v="372532.92155553203"/>
    <n v="964107.85184788494"/>
    <n v="33.062331715898303"/>
    <n v="1.0880937796575401"/>
    <n v="1.14849785251806"/>
    <n v="5"/>
    <n v="61.2967630625608"/>
    <n v="591574.93029235292"/>
    <x v="2"/>
  </r>
  <r>
    <d v="2023-08-27T00:00:00"/>
    <x v="1"/>
    <x v="1"/>
    <x v="0"/>
    <s v="Good"/>
    <n v="16.7592744373448"/>
    <n v="2624.0270049969899"/>
    <n v="1430.7591537166099"/>
    <n v="12.402787018884601"/>
    <x v="2"/>
    <n v="660.52722753440298"/>
    <n v="117328.644351255"/>
    <n v="322630.65946482698"/>
    <n v="20.310961477330601"/>
    <n v="0.199726543208089"/>
    <n v="1.07982896933892"/>
    <n v="8"/>
    <n v="82.710909836505806"/>
    <n v="205302.01511357198"/>
    <x v="2"/>
  </r>
  <r>
    <d v="2023-09-03T00:00:00"/>
    <x v="4"/>
    <x v="2"/>
    <x v="0"/>
    <s v="Critical"/>
    <n v="17.176560411249898"/>
    <n v="2984.83211151861"/>
    <n v="1190.7748095931699"/>
    <n v="13.3766545148821"/>
    <x v="3"/>
    <n v="1077.9553578323"/>
    <n v="388958.00629241398"/>
    <n v="103312.41701922"/>
    <n v="53.805736047641602"/>
    <n v="0.80732699286117005"/>
    <n v="1.04702177307305"/>
    <n v="7"/>
    <n v="84.532249705868296"/>
    <n v="-285645.58927319397"/>
    <x v="3"/>
  </r>
  <r>
    <d v="2023-09-10T00:00:00"/>
    <x v="3"/>
    <x v="1"/>
    <x v="0"/>
    <s v="Good"/>
    <n v="20.015385707740698"/>
    <n v="1128.78966752324"/>
    <n v="1659.04762703904"/>
    <n v="14.0635959528011"/>
    <x v="0"/>
    <n v="781.22328571368303"/>
    <n v="182976.052836438"/>
    <n v="515749.20331964002"/>
    <n v="58.707352402149397"/>
    <n v="1.378429318927"/>
    <n v="1.0594181774896601"/>
    <n v="7"/>
    <n v="88.804865422131499"/>
    <n v="332773.15048320201"/>
    <x v="3"/>
  </r>
  <r>
    <d v="2023-09-17T00:00:00"/>
    <x v="0"/>
    <x v="3"/>
    <x v="0"/>
    <s v="Critical"/>
    <n v="19.368273051641701"/>
    <n v="2401.7858296593099"/>
    <n v="1068.1047482147601"/>
    <n v="13.4554311862567"/>
    <x v="3"/>
    <n v="1243.2568273156901"/>
    <n v="316980.00271193299"/>
    <n v="535796.36291323497"/>
    <n v="67.782838296355294"/>
    <n v="1.1206354928748401"/>
    <n v="1.38676613575925"/>
    <n v="5"/>
    <n v="69.677570164576096"/>
    <n v="218816.36020130198"/>
    <x v="3"/>
  </r>
  <r>
    <d v="2023-09-24T00:00:00"/>
    <x v="4"/>
    <x v="2"/>
    <x v="2"/>
    <s v="Fair"/>
    <n v="13.247648254073299"/>
    <n v="1470.6881136218501"/>
    <n v="501.354237524741"/>
    <n v="6.3359550499132"/>
    <x v="1"/>
    <n v="1290.07676427397"/>
    <n v="282557.44893833401"/>
    <n v="950493.05683936295"/>
    <n v="61.156323218159301"/>
    <n v="1.44024307881948"/>
    <n v="1.24637581757934"/>
    <n v="4"/>
    <n v="59.1473619962537"/>
    <n v="667935.60790102894"/>
    <x v="3"/>
  </r>
  <r>
    <d v="2023-10-01T00:00:00"/>
    <x v="4"/>
    <x v="3"/>
    <x v="2"/>
    <s v="Good"/>
    <n v="17.166720940444701"/>
    <n v="1745.83278681447"/>
    <n v="1421.90758174698"/>
    <n v="12.008636575899599"/>
    <x v="3"/>
    <n v="606.01205807693202"/>
    <n v="404145.11192757799"/>
    <n v="746405.21875031502"/>
    <n v="16.925132961967801"/>
    <n v="0.361095094460615"/>
    <n v="0.97657816901681205"/>
    <n v="7"/>
    <n v="93.709893117595897"/>
    <n v="342260.10682273703"/>
    <x v="4"/>
  </r>
  <r>
    <d v="2023-10-08T00:00:00"/>
    <x v="1"/>
    <x v="2"/>
    <x v="1"/>
    <s v="Critical"/>
    <n v="10.781238688065899"/>
    <n v="2473.8029903307502"/>
    <n v="760.63938044273596"/>
    <n v="14.3497874168538"/>
    <x v="1"/>
    <n v="1621.9133319570501"/>
    <n v="270343.87156798702"/>
    <n v="79557.096389751605"/>
    <n v="69.906071811196895"/>
    <n v="1.1800487239916599"/>
    <n v="0.91777495289507705"/>
    <n v="5"/>
    <n v="68.180894448808303"/>
    <n v="-190786.77517823543"/>
    <x v="4"/>
  </r>
  <r>
    <d v="2023-10-15T00:00:00"/>
    <x v="1"/>
    <x v="4"/>
    <x v="0"/>
    <s v="Good"/>
    <n v="18.450213852318999"/>
    <n v="2605.5243355483799"/>
    <n v="419.84284731282497"/>
    <n v="6.8633715843210696"/>
    <x v="0"/>
    <n v="1353.4571076701"/>
    <n v="131297.147288448"/>
    <n v="111012.065584743"/>
    <n v="22.610624898662099"/>
    <n v="0.251845622441013"/>
    <n v="0.89450326044184403"/>
    <n v="2"/>
    <n v="53.757899559944804"/>
    <n v="-20285.081703705"/>
    <x v="4"/>
  </r>
  <r>
    <d v="2023-10-22T00:00:00"/>
    <x v="4"/>
    <x v="2"/>
    <x v="0"/>
    <s v="Good"/>
    <n v="20.087972598022301"/>
    <n v="1013.83049687197"/>
    <n v="1166.6458647075001"/>
    <n v="5.4552936742994103"/>
    <x v="2"/>
    <n v="754.768781570491"/>
    <n v="221792.370128543"/>
    <n v="591597.00497948099"/>
    <n v="15.3619352568714"/>
    <n v="1.08538887415492"/>
    <n v="0.93992597627182495"/>
    <n v="4"/>
    <n v="63.0219697261495"/>
    <n v="369804.63485093799"/>
    <x v="4"/>
  </r>
  <r>
    <d v="2023-10-29T00:00:00"/>
    <x v="2"/>
    <x v="1"/>
    <x v="2"/>
    <s v="Critical"/>
    <n v="10.716416794002599"/>
    <n v="2891.5443212088599"/>
    <n v="369.82311153804397"/>
    <n v="13.922678914769"/>
    <x v="1"/>
    <n v="1601.8818853386199"/>
    <n v="279933.35846908699"/>
    <n v="134939.918918293"/>
    <n v="36.976090237574503"/>
    <n v="0.26979890374443699"/>
    <n v="0.85142457178997399"/>
    <n v="4"/>
    <n v="99.619657678583906"/>
    <n v="-144993.43955079399"/>
    <x v="4"/>
  </r>
  <r>
    <d v="2023-11-05T00:00:00"/>
    <x v="0"/>
    <x v="4"/>
    <x v="1"/>
    <s v="Good"/>
    <n v="23.210720591172699"/>
    <n v="2026.9278958249199"/>
    <n v="1685.11408993798"/>
    <n v="9.5442649541399707"/>
    <x v="1"/>
    <n v="385.32348623230001"/>
    <n v="321347.60805130599"/>
    <n v="945575.89897313504"/>
    <n v="25.446929161117101"/>
    <n v="0.301836605931455"/>
    <n v="0.99297168987718198"/>
    <n v="8"/>
    <n v="97.331973582962107"/>
    <n v="624228.29092182906"/>
    <x v="5"/>
  </r>
  <r>
    <d v="2023-11-12T00:00:00"/>
    <x v="0"/>
    <x v="0"/>
    <x v="2"/>
    <s v="Critical"/>
    <n v="17.535040294392299"/>
    <n v="1797.1886681526901"/>
    <n v="74.001902049256501"/>
    <n v="10.9685043632476"/>
    <x v="1"/>
    <n v="186.81762260280399"/>
    <n v="322774.35758138902"/>
    <n v="457487.81637117697"/>
    <n v="23.729553441662301"/>
    <n v="0.68078792012185896"/>
    <n v="0.96238220924891404"/>
    <n v="5"/>
    <n v="92.561782614047502"/>
    <n v="134713.45878978795"/>
    <x v="5"/>
  </r>
  <r>
    <d v="2023-11-19T00:00:00"/>
    <x v="3"/>
    <x v="1"/>
    <x v="2"/>
    <s v="Fair"/>
    <n v="16.965516514676899"/>
    <n v="501.02521955086002"/>
    <n v="1561.54768651738"/>
    <n v="14.991517282098"/>
    <x v="0"/>
    <n v="672.34220131490099"/>
    <n v="299452.83728214703"/>
    <n v="747120.87301540002"/>
    <n v="35.588613816798798"/>
    <n v="1.2406325275908601"/>
    <n v="1.2951244688243799"/>
    <n v="4"/>
    <n v="85.564075021204104"/>
    <n v="447668.035733253"/>
    <x v="5"/>
  </r>
  <r>
    <d v="2023-11-26T00:00:00"/>
    <x v="0"/>
    <x v="4"/>
    <x v="0"/>
    <s v="Critical"/>
    <n v="24.339490357143202"/>
    <n v="749.42211469200902"/>
    <n v="883.49894162343105"/>
    <n v="10.6292032470291"/>
    <x v="2"/>
    <n v="1748.58616547422"/>
    <n v="110616.360157658"/>
    <n v="866056.91535625304"/>
    <n v="66.994511177960405"/>
    <n v="0.416455503044322"/>
    <n v="0.62712681329903297"/>
    <n v="1"/>
    <n v="62.917691760349399"/>
    <n v="755440.55519859504"/>
    <x v="5"/>
  </r>
  <r>
    <d v="2023-12-03T00:00:00"/>
    <x v="2"/>
    <x v="4"/>
    <x v="3"/>
    <s v="Critical"/>
    <n v="16.8468670601853"/>
    <n v="1310.0875875981001"/>
    <n v="112.015993183072"/>
    <n v="14.7231388585875"/>
    <x v="2"/>
    <n v="1371.80465887481"/>
    <n v="248537.70900659601"/>
    <n v="207599.12124357201"/>
    <n v="20.396401559729401"/>
    <n v="0.58589831646603596"/>
    <n v="1.42489920518474"/>
    <n v="1"/>
    <n v="74.216057798808805"/>
    <n v="-40938.587763023999"/>
    <x v="6"/>
  </r>
  <r>
    <d v="2023-12-10T00:00:00"/>
    <x v="0"/>
    <x v="0"/>
    <x v="3"/>
    <s v="Critical"/>
    <n v="10.985110277945701"/>
    <n v="1726.92722543069"/>
    <n v="331.83297630012999"/>
    <n v="11.9774109415927"/>
    <x v="2"/>
    <n v="130.31429541436901"/>
    <n v="473406.669036748"/>
    <n v="623350.347813403"/>
    <n v="30.7245751360424"/>
    <n v="1.40187406823072"/>
    <n v="1.48453680758986"/>
    <n v="5"/>
    <n v="65.061154109519606"/>
    <n v="149943.678776655"/>
    <x v="6"/>
  </r>
  <r>
    <d v="2023-12-17T00:00:00"/>
    <x v="1"/>
    <x v="4"/>
    <x v="0"/>
    <s v="Good"/>
    <n v="22.895159060856599"/>
    <n v="1369.3243645166001"/>
    <n v="562.40667763561999"/>
    <n v="10.054670541109701"/>
    <x v="2"/>
    <n v="806.51776989199504"/>
    <n v="94446.658909863094"/>
    <n v="369001.01161761599"/>
    <n v="20.542634178594199"/>
    <n v="1.29125262255263"/>
    <n v="0.71197253149912698"/>
    <n v="8"/>
    <n v="73.743932101414401"/>
    <n v="274554.3527077529"/>
    <x v="6"/>
  </r>
  <r>
    <d v="2023-12-24T00:00:00"/>
    <x v="0"/>
    <x v="2"/>
    <x v="1"/>
    <s v="None"/>
    <n v="11.1849621169412"/>
    <n v="2984.9088722153601"/>
    <n v="1334.87295114061"/>
    <n v="6.0200254041520997"/>
    <x v="0"/>
    <n v="1966.4632449877899"/>
    <n v="57352.914982747199"/>
    <n v="406273.60874945601"/>
    <n v="44.080409280941502"/>
    <n v="0.51981415701830302"/>
    <n v="1.4011758998733701"/>
    <n v="9"/>
    <n v="81.835419176262405"/>
    <n v="348920.69376670884"/>
    <x v="6"/>
  </r>
  <r>
    <d v="2023-12-31T00:00:00"/>
    <x v="1"/>
    <x v="1"/>
    <x v="2"/>
    <s v="Critical"/>
    <n v="18.5016523985757"/>
    <n v="2016.7582601433801"/>
    <n v="955.344280450518"/>
    <n v="8.5018763324996804"/>
    <x v="0"/>
    <n v="653.51573252255901"/>
    <n v="368397.42496535502"/>
    <n v="425264.61302222399"/>
    <n v="57.323269642533297"/>
    <n v="1.2240183744692199"/>
    <n v="0.817205032957533"/>
    <n v="5"/>
    <n v="89.138703797976504"/>
    <n v="56867.188056868967"/>
    <x v="6"/>
  </r>
  <r>
    <d v="2024-01-07T00:00:00"/>
    <x v="2"/>
    <x v="3"/>
    <x v="1"/>
    <s v="Good"/>
    <n v="15.541223277078499"/>
    <n v="1316.0843917006"/>
    <n v="122.027547681391"/>
    <n v="5.6819678116817496"/>
    <x v="0"/>
    <n v="1498.3030022206899"/>
    <n v="485012.097091456"/>
    <n v="584406.213834489"/>
    <n v="68.7133324888202"/>
    <n v="0.60990501209521397"/>
    <n v="1.14886605984643"/>
    <n v="3"/>
    <n v="80.267351289431403"/>
    <n v="99394.116743032995"/>
    <x v="7"/>
  </r>
  <r>
    <d v="2024-01-14T00:00:00"/>
    <x v="1"/>
    <x v="2"/>
    <x v="0"/>
    <s v="Fair"/>
    <n v="21.9611586270013"/>
    <n v="1013.9979815639"/>
    <n v="1101.06228053315"/>
    <n v="8.5615008583034999"/>
    <x v="2"/>
    <n v="1191.1091291026801"/>
    <n v="345160.71149047202"/>
    <n v="431329.67364439799"/>
    <n v="17.734691263801999"/>
    <n v="1.09787486776433"/>
    <n v="1.42972096665605"/>
    <n v="8"/>
    <n v="55.9775451966971"/>
    <n v="86168.962153925968"/>
    <x v="7"/>
  </r>
  <r>
    <d v="2024-01-21T00:00:00"/>
    <x v="1"/>
    <x v="4"/>
    <x v="1"/>
    <s v="Critical"/>
    <n v="16.7983924098342"/>
    <n v="2051.8612575719999"/>
    <n v="1756.5754324900499"/>
    <n v="5.33931075399693"/>
    <x v="2"/>
    <n v="1905.0697939248601"/>
    <n v="454216.23222054099"/>
    <n v="302914.744033475"/>
    <n v="32.833500769911701"/>
    <n v="1.1235975497124"/>
    <n v="0.90504540701681602"/>
    <n v="1"/>
    <n v="98.776177429411106"/>
    <n v="-151301.48818706599"/>
    <x v="7"/>
  </r>
  <r>
    <d v="2024-01-28T00:00:00"/>
    <x v="2"/>
    <x v="3"/>
    <x v="2"/>
    <s v="Fair"/>
    <n v="10.4798919669055"/>
    <n v="1877.5943630004799"/>
    <n v="348.357368013094"/>
    <n v="9.7011853056884192"/>
    <x v="1"/>
    <n v="82.610748248612595"/>
    <n v="454163.23538632598"/>
    <n v="194358.78937162901"/>
    <n v="60.623700216397999"/>
    <n v="0.82302654402683895"/>
    <n v="1.41795118621814"/>
    <n v="2"/>
    <n v="85.733548520574004"/>
    <n v="-259804.44601469696"/>
    <x v="7"/>
  </r>
  <r>
    <d v="2024-02-04T00:00:00"/>
    <x v="4"/>
    <x v="4"/>
    <x v="1"/>
    <s v="Good"/>
    <n v="10.868454960945201"/>
    <n v="2282.3151868821001"/>
    <n v="1983.1692343606701"/>
    <n v="5.9097844752635798"/>
    <x v="1"/>
    <n v="207.512681747485"/>
    <n v="368712.18105078902"/>
    <n v="292696.31858391198"/>
    <n v="58.6488134041319"/>
    <n v="0.12456395279020301"/>
    <n v="1.43878930455892"/>
    <n v="2"/>
    <n v="72.913605495963395"/>
    <n v="-76015.862466877035"/>
    <x v="8"/>
  </r>
  <r>
    <d v="2024-02-11T00:00:00"/>
    <x v="2"/>
    <x v="3"/>
    <x v="2"/>
    <s v="Fair"/>
    <n v="22.802709889729702"/>
    <n v="1773.90096232974"/>
    <n v="312.22041282902001"/>
    <n v="7.9521156440423297"/>
    <x v="1"/>
    <n v="1757.6887877720901"/>
    <n v="187696.06553596799"/>
    <n v="353413.40420408797"/>
    <n v="22.8083740478199"/>
    <n v="0.72195439524771499"/>
    <n v="1.47162486840498"/>
    <n v="1"/>
    <n v="55.430152205610703"/>
    <n v="165717.33866811998"/>
    <x v="8"/>
  </r>
  <r>
    <d v="2024-02-18T00:00:00"/>
    <x v="0"/>
    <x v="4"/>
    <x v="2"/>
    <s v="Critical"/>
    <n v="16.141055897221602"/>
    <n v="672.41291435103005"/>
    <n v="861.52453375799098"/>
    <n v="6.0548115572775103"/>
    <x v="2"/>
    <n v="1153.6570278634599"/>
    <n v="35242.5696492512"/>
    <n v="139908.47348365499"/>
    <n v="18.208811366942701"/>
    <n v="0.99173732920872304"/>
    <n v="0.96974624169652801"/>
    <n v="6"/>
    <n v="67.507530761460799"/>
    <n v="104665.90383440378"/>
    <x v="8"/>
  </r>
  <r>
    <d v="2024-02-25T00:00:00"/>
    <x v="4"/>
    <x v="3"/>
    <x v="1"/>
    <s v="Fair"/>
    <n v="21.673984822570699"/>
    <n v="1831.7822792750701"/>
    <n v="1203.1552943081699"/>
    <n v="6.1072559832679998"/>
    <x v="0"/>
    <n v="1062.5170936771401"/>
    <n v="349155.30346104602"/>
    <n v="71294.006742543002"/>
    <n v="41.694055765823698"/>
    <n v="1.09349652635733"/>
    <n v="1.41613415648483"/>
    <n v="8"/>
    <n v="67.667458576000499"/>
    <n v="-277861.296718503"/>
    <x v="8"/>
  </r>
  <r>
    <d v="2024-03-03T00:00:00"/>
    <x v="0"/>
    <x v="0"/>
    <x v="0"/>
    <s v="Good"/>
    <n v="17.503913390305001"/>
    <n v="1525.42053044454"/>
    <n v="1894.30255641077"/>
    <n v="7.2447346867625502"/>
    <x v="2"/>
    <n v="1932.28969228395"/>
    <n v="137036.372607033"/>
    <n v="986275.01109433"/>
    <n v="27.963261010257298"/>
    <n v="1.27389368846589"/>
    <n v="0.79899603262945496"/>
    <n v="1"/>
    <n v="72.627144650413996"/>
    <n v="849238.63848729699"/>
    <x v="9"/>
  </r>
  <r>
    <d v="2024-03-10T00:00:00"/>
    <x v="2"/>
    <x v="4"/>
    <x v="0"/>
    <s v="Good"/>
    <n v="17.5939564068428"/>
    <n v="2403.8699366783299"/>
    <n v="1898.4941475650701"/>
    <n v="6.4882706674411201"/>
    <x v="1"/>
    <n v="1953.0979064020701"/>
    <n v="136321.079939961"/>
    <n v="242313.80219890701"/>
    <n v="39.617649779214901"/>
    <n v="1.12365033334482"/>
    <n v="1.1964746402252799"/>
    <n v="1"/>
    <n v="77.8139038062955"/>
    <n v="105992.72225894601"/>
    <x v="9"/>
  </r>
  <r>
    <d v="2024-03-17T00:00:00"/>
    <x v="4"/>
    <x v="1"/>
    <x v="0"/>
    <s v="Fair"/>
    <n v="20.968472571844899"/>
    <n v="2728.7443861051102"/>
    <n v="737.05408905760805"/>
    <n v="13.9968777065666"/>
    <x v="0"/>
    <n v="1457.43079357593"/>
    <n v="135404.91044900601"/>
    <n v="796923.88610174297"/>
    <n v="22.081584556001999"/>
    <n v="0.47641572425502998"/>
    <n v="0.75740729296231202"/>
    <n v="2"/>
    <n v="75.478936542596301"/>
    <n v="661518.97565273696"/>
    <x v="9"/>
  </r>
  <r>
    <d v="2024-03-24T00:00:00"/>
    <x v="0"/>
    <x v="2"/>
    <x v="0"/>
    <s v="Critical"/>
    <n v="14.679185001133799"/>
    <n v="2433.4342056573601"/>
    <n v="820.33002592902199"/>
    <n v="13.901370121239401"/>
    <x v="2"/>
    <n v="315.264469050944"/>
    <n v="190490.70174534601"/>
    <n v="763766.92333379295"/>
    <n v="71.297719752211293"/>
    <n v="1.4090665779006499"/>
    <n v="1.38278378821915"/>
    <n v="9"/>
    <n v="81.6802163217219"/>
    <n v="573276.22158844699"/>
    <x v="9"/>
  </r>
  <r>
    <d v="2024-03-31T00:00:00"/>
    <x v="2"/>
    <x v="3"/>
    <x v="3"/>
    <s v="Critical"/>
    <n v="19.529203489339601"/>
    <n v="2341.2737438806898"/>
    <n v="859.36117525269503"/>
    <n v="10.0721394517708"/>
    <x v="0"/>
    <n v="1255.8654957265301"/>
    <n v="301035.06143695"/>
    <n v="173903.651417421"/>
    <n v="53.989920708027803"/>
    <n v="0.90026264971947401"/>
    <n v="0.94354346258556698"/>
    <n v="4"/>
    <n v="93.274595854129899"/>
    <n v="-127131.41001952899"/>
    <x v="9"/>
  </r>
  <r>
    <d v="2024-04-07T00:00:00"/>
    <x v="2"/>
    <x v="3"/>
    <x v="1"/>
    <s v="Critical"/>
    <n v="13.190974290624"/>
    <n v="1120.92303450285"/>
    <n v="1141.60217134658"/>
    <n v="13.0089483054883"/>
    <x v="0"/>
    <n v="148.62152620223301"/>
    <n v="12548.283611326"/>
    <n v="413466.33077321801"/>
    <n v="69.436620380194697"/>
    <n v="1.1152399170321401"/>
    <n v="1.04540014917805"/>
    <n v="6"/>
    <n v="77.598825055557597"/>
    <n v="400918.047161892"/>
    <x v="10"/>
  </r>
  <r>
    <d v="2024-04-14T00:00:00"/>
    <x v="4"/>
    <x v="2"/>
    <x v="0"/>
    <s v="Critical"/>
    <n v="23.042576428065701"/>
    <n v="1107.5796473794101"/>
    <n v="1146.61010907268"/>
    <n v="6.2311983684885899"/>
    <x v="2"/>
    <n v="1364.3975311624799"/>
    <n v="482001.77952219901"/>
    <n v="115274.73464198"/>
    <n v="48.205068584702502"/>
    <n v="1.2051091347754499"/>
    <n v="1.2057318598202"/>
    <n v="1"/>
    <n v="83.529433518912796"/>
    <n v="-366727.04488021904"/>
    <x v="10"/>
  </r>
  <r>
    <d v="2024-04-21T00:00:00"/>
    <x v="2"/>
    <x v="3"/>
    <x v="0"/>
    <s v="Good"/>
    <n v="13.1037710901805"/>
    <n v="1648.7106351844"/>
    <n v="1859.6723109705299"/>
    <n v="14.979443629494799"/>
    <x v="0"/>
    <n v="1089.99516412907"/>
    <n v="121225.117416878"/>
    <n v="168259.54479658601"/>
    <n v="70.218779726825304"/>
    <n v="0.476229401831471"/>
    <n v="1.4753807288249401"/>
    <n v="9"/>
    <n v="54.837594201155099"/>
    <n v="47034.42737970801"/>
    <x v="10"/>
  </r>
  <r>
    <d v="2024-04-28T00:00:00"/>
    <x v="4"/>
    <x v="3"/>
    <x v="0"/>
    <s v="Fair"/>
    <n v="14.0737102635587"/>
    <n v="2900.9656874836901"/>
    <n v="350.50450579902298"/>
    <n v="10.982914401071101"/>
    <x v="0"/>
    <n v="1292.6117435367"/>
    <n v="437488.06275024801"/>
    <n v="479954.35678295098"/>
    <n v="27.4779253772857"/>
    <n v="0.63099256772352397"/>
    <n v="0.782797378984878"/>
    <n v="6"/>
    <n v="72.662302811605898"/>
    <n v="42466.294032702979"/>
    <x v="10"/>
  </r>
  <r>
    <d v="2024-05-05T00:00:00"/>
    <x v="0"/>
    <x v="3"/>
    <x v="2"/>
    <s v="Critical"/>
    <n v="16.050824709620102"/>
    <n v="2674.7853360457302"/>
    <n v="1687.41978440601"/>
    <n v="7.4499561129434104"/>
    <x v="2"/>
    <n v="1889.76347485718"/>
    <n v="287213.09907343599"/>
    <n v="978146.65423050895"/>
    <n v="50.638071548245499"/>
    <n v="1.19127251789486"/>
    <n v="0.97821436788380201"/>
    <n v="4"/>
    <n v="62.749090336902697"/>
    <n v="690933.55515707296"/>
    <x v="11"/>
  </r>
  <r>
    <d v="2024-05-12T00:00:00"/>
    <x v="4"/>
    <x v="4"/>
    <x v="1"/>
    <s v="Fair"/>
    <n v="11.6337027922169"/>
    <n v="1491.30232006196"/>
    <n v="259.96108829725802"/>
    <n v="9.3322189210467599"/>
    <x v="0"/>
    <n v="1455.7294681855001"/>
    <n v="316239.621860457"/>
    <n v="418250.55832921498"/>
    <n v="38.609134038708099"/>
    <n v="0.57807448892438196"/>
    <n v="0.75674871690427803"/>
    <n v="8"/>
    <n v="70.819128063459203"/>
    <n v="102010.93646875798"/>
    <x v="11"/>
  </r>
  <r>
    <d v="2024-05-19T00:00:00"/>
    <x v="1"/>
    <x v="1"/>
    <x v="1"/>
    <s v="Good"/>
    <n v="23.6571712694988"/>
    <n v="581.20063883791101"/>
    <n v="640.23489767741296"/>
    <n v="7.9987867976847102"/>
    <x v="2"/>
    <n v="1392.04590048814"/>
    <n v="356518.74644592497"/>
    <n v="457181.67304966098"/>
    <n v="47.578014318068703"/>
    <n v="0.51830931206769204"/>
    <n v="1.0742751095782499"/>
    <n v="4"/>
    <n v="64.497214573509297"/>
    <n v="100662.92660373601"/>
    <x v="11"/>
  </r>
  <r>
    <d v="2024-05-26T00:00:00"/>
    <x v="0"/>
    <x v="3"/>
    <x v="1"/>
    <s v="Fair"/>
    <n v="16.065575259796901"/>
    <n v="1868.2969996270001"/>
    <n v="758.54586174108204"/>
    <n v="14.4872941489492"/>
    <x v="1"/>
    <n v="669.51482138472295"/>
    <n v="212708.16976932401"/>
    <n v="107963.41173771"/>
    <n v="15.106254674073"/>
    <n v="0.65281368132377204"/>
    <n v="1.21634940154593"/>
    <n v="8"/>
    <n v="52.272425244964403"/>
    <n v="-104744.75803161401"/>
    <x v="11"/>
  </r>
  <r>
    <d v="2024-06-02T00:00:00"/>
    <x v="4"/>
    <x v="1"/>
    <x v="2"/>
    <s v="Critical"/>
    <n v="18.338518614881899"/>
    <n v="1489.2071546013401"/>
    <n v="578.23935734546501"/>
    <n v="14.2056356607356"/>
    <x v="1"/>
    <n v="1080.0527149294101"/>
    <n v="446357.383832413"/>
    <n v="116081.42484652701"/>
    <n v="16.857032283905198"/>
    <n v="1.04689112204234"/>
    <n v="0.98035724412162595"/>
    <n v="2"/>
    <n v="54.251617862723201"/>
    <n v="-330275.95898588601"/>
    <x v="0"/>
  </r>
  <r>
    <d v="2024-06-09T00:00:00"/>
    <x v="4"/>
    <x v="1"/>
    <x v="2"/>
    <s v="Fair"/>
    <n v="12.818688496738901"/>
    <n v="1686.8438098276799"/>
    <n v="1964.3863607532701"/>
    <n v="14.4551911431502"/>
    <x v="0"/>
    <n v="1366.99049967625"/>
    <n v="49351.475402077704"/>
    <n v="289198.71516837098"/>
    <n v="48.350622401238397"/>
    <n v="0.98599697433084299"/>
    <n v="1.04138663717807"/>
    <n v="7"/>
    <n v="89.870544531453703"/>
    <n v="239847.23976629326"/>
    <x v="0"/>
  </r>
  <r>
    <d v="2024-06-16T00:00:00"/>
    <x v="1"/>
    <x v="3"/>
    <x v="1"/>
    <s v="Good"/>
    <n v="13.842781688635499"/>
    <n v="677.47889314693498"/>
    <n v="939.67506648529695"/>
    <n v="13.060780371176"/>
    <x v="2"/>
    <n v="1649.7484449624601"/>
    <n v="323410.10222802003"/>
    <n v="361452.54854132998"/>
    <n v="34.2069145710934"/>
    <n v="0.66143207011747895"/>
    <n v="1.15473163719317"/>
    <n v="4"/>
    <n v="92.8411621722951"/>
    <n v="38042.446313309949"/>
    <x v="0"/>
  </r>
  <r>
    <d v="2024-06-23T00:00:00"/>
    <x v="4"/>
    <x v="1"/>
    <x v="0"/>
    <s v="Good"/>
    <n v="10.6658956455012"/>
    <n v="1707.9586562245299"/>
    <n v="1725.8503263346199"/>
    <n v="14.0245727833807"/>
    <x v="0"/>
    <n v="621.08599193210296"/>
    <n v="202270.83687256099"/>
    <n v="941100.99741402303"/>
    <n v="32.645804646127303"/>
    <n v="0.80419368206337505"/>
    <n v="1.09694518877349"/>
    <n v="3"/>
    <n v="73.369943804625294"/>
    <n v="738830.16054146201"/>
    <x v="0"/>
  </r>
  <r>
    <d v="2024-06-30T00:00:00"/>
    <x v="0"/>
    <x v="1"/>
    <x v="1"/>
    <s v="Critical"/>
    <n v="18.0896679365278"/>
    <n v="2807.19282738842"/>
    <n v="1732.98519117663"/>
    <n v="9.3356913281985303"/>
    <x v="1"/>
    <n v="86.337365757015604"/>
    <n v="317184.664016867"/>
    <n v="857155.45722883195"/>
    <n v="45.172170192301202"/>
    <n v="1.2707111995940501"/>
    <n v="0.76107202204241897"/>
    <n v="8"/>
    <n v="74.091971403771794"/>
    <n v="539970.79321196489"/>
    <x v="0"/>
  </r>
  <r>
    <d v="2023-06-04T00:00:00"/>
    <x v="1"/>
    <x v="3"/>
    <x v="1"/>
    <s v="Fair"/>
    <n v="11.4598810809781"/>
    <n v="1785.94420102864"/>
    <n v="824.14912161563996"/>
    <n v="13.240212059013199"/>
    <x v="1"/>
    <n v="1536.45913591926"/>
    <n v="326459.763494674"/>
    <n v="353778.00285933801"/>
    <n v="63.632411863459097"/>
    <n v="0.83254463070176099"/>
    <n v="0.85094239935791205"/>
    <n v="3"/>
    <n v="96.732813080354305"/>
    <n v="27318.239364664012"/>
    <x v="0"/>
  </r>
  <r>
    <d v="2023-06-11T00:00:00"/>
    <x v="1"/>
    <x v="1"/>
    <x v="2"/>
    <s v="Critical"/>
    <n v="23.313090774651101"/>
    <n v="2592.4139983567802"/>
    <n v="753.08639060072198"/>
    <n v="12.205280484250901"/>
    <x v="2"/>
    <n v="245.52549151532699"/>
    <n v="362932.88477919501"/>
    <n v="380791.26911034301"/>
    <n v="40.6855950223067"/>
    <n v="0.34569923606420599"/>
    <n v="1.18541021335583"/>
    <n v="8"/>
    <n v="59.340596247280999"/>
    <n v="17858.384331148001"/>
    <x v="0"/>
  </r>
  <r>
    <d v="2023-06-18T00:00:00"/>
    <x v="1"/>
    <x v="0"/>
    <x v="0"/>
    <s v="Fair"/>
    <n v="13.0169230129891"/>
    <n v="920.265620514033"/>
    <n v="452.531085030143"/>
    <n v="10.672866460579399"/>
    <x v="2"/>
    <n v="1410.7960603541201"/>
    <n v="101558.96587666799"/>
    <n v="826431.46873658604"/>
    <n v="48.938337083866898"/>
    <n v="0.416341007689353"/>
    <n v="0.83470659549887105"/>
    <n v="4"/>
    <n v="99.418068029168495"/>
    <n v="724872.50285991805"/>
    <x v="0"/>
  </r>
  <r>
    <d v="2023-06-25T00:00:00"/>
    <x v="4"/>
    <x v="3"/>
    <x v="2"/>
    <s v="Critical"/>
    <n v="12.382132268501399"/>
    <n v="1366.2682145684801"/>
    <n v="1031.00787321347"/>
    <n v="11.1241902657625"/>
    <x v="2"/>
    <n v="1270.8702181005599"/>
    <n v="16753.448816013399"/>
    <n v="256812.571328922"/>
    <n v="44.651612702261197"/>
    <n v="0.56178659632972106"/>
    <n v="0.70916040835183503"/>
    <n v="4"/>
    <n v="98.650201084323299"/>
    <n v="240059.12251290859"/>
    <x v="0"/>
  </r>
  <r>
    <d v="2023-07-02T00:00:00"/>
    <x v="2"/>
    <x v="3"/>
    <x v="0"/>
    <s v="Critical"/>
    <n v="18.805043426488901"/>
    <n v="2822.6881708157898"/>
    <n v="433.51481005898802"/>
    <n v="10.0227488866222"/>
    <x v="3"/>
    <n v="1740.9755251971201"/>
    <n v="192758.746786117"/>
    <n v="945850.53284362506"/>
    <n v="15.280693142846401"/>
    <n v="0.36571652875689498"/>
    <n v="0.54503085452036704"/>
    <n v="5"/>
    <n v="51.059027911521298"/>
    <n v="753091.78605750808"/>
    <x v="1"/>
  </r>
  <r>
    <d v="2023-07-09T00:00:00"/>
    <x v="0"/>
    <x v="4"/>
    <x v="0"/>
    <s v="Good"/>
    <n v="14.750204336958101"/>
    <n v="1335.39303838099"/>
    <n v="1144.4858715651301"/>
    <n v="5.0934342249490703"/>
    <x v="1"/>
    <n v="734.83332356672599"/>
    <n v="283458.08305908699"/>
    <n v="262224.69410957501"/>
    <n v="16.746232512624701"/>
    <n v="0.87704084059522203"/>
    <n v="1.01097461219866"/>
    <n v="5"/>
    <n v="85.567958400666797"/>
    <n v="-21233.38894951198"/>
    <x v="1"/>
  </r>
  <r>
    <d v="2023-07-16T00:00:00"/>
    <x v="0"/>
    <x v="3"/>
    <x v="1"/>
    <s v="Good"/>
    <n v="21.093167976052399"/>
    <n v="2813.27094898007"/>
    <n v="1964.3777641245399"/>
    <n v="10.2987601477352"/>
    <x v="0"/>
    <n v="1574.9694967785899"/>
    <n v="424887.410705927"/>
    <n v="164103.326992127"/>
    <n v="14.093832324013301"/>
    <n v="1.2986881078700401"/>
    <n v="0.50514268864703005"/>
    <n v="2"/>
    <n v="63.227252563404903"/>
    <n v="-260784.08371380001"/>
    <x v="1"/>
  </r>
  <r>
    <d v="2023-07-23T00:00:00"/>
    <x v="4"/>
    <x v="3"/>
    <x v="1"/>
    <s v="Fair"/>
    <n v="12.3866105902102"/>
    <n v="1845.29784204007"/>
    <n v="572.130120310282"/>
    <n v="10.8262145268778"/>
    <x v="0"/>
    <n v="1188.2394495489"/>
    <n v="353124.75827575597"/>
    <n v="770047.32724604697"/>
    <n v="24.181650088412301"/>
    <n v="0.470108216081151"/>
    <n v="1.29197839211068"/>
    <n v="1"/>
    <n v="76.747686869523804"/>
    <n v="416922.568970291"/>
    <x v="1"/>
  </r>
  <r>
    <d v="2023-07-30T00:00:00"/>
    <x v="1"/>
    <x v="2"/>
    <x v="2"/>
    <s v="Good"/>
    <n v="12.5502104598591"/>
    <n v="820.45629470210201"/>
    <n v="981.90297894308196"/>
    <n v="8.6909952436379001"/>
    <x v="1"/>
    <n v="594.78002875869504"/>
    <n v="68025.233291739307"/>
    <n v="276131.67788897199"/>
    <n v="59.124531465948401"/>
    <n v="1.2913433997481101"/>
    <n v="1.0138638204586199"/>
    <n v="4"/>
    <n v="57.166655452524303"/>
    <n v="208106.44459723268"/>
    <x v="1"/>
  </r>
  <r>
    <d v="2023-08-06T00:00:00"/>
    <x v="1"/>
    <x v="3"/>
    <x v="1"/>
    <s v="Good"/>
    <n v="15.835305647248299"/>
    <n v="1562.3015258937301"/>
    <n v="216.34145848951999"/>
    <n v="12.893384695206199"/>
    <x v="2"/>
    <n v="1119.2015874762701"/>
    <n v="387935.52883162"/>
    <n v="544990.65341088595"/>
    <n v="18.413567545872901"/>
    <n v="1.41946704779857"/>
    <n v="0.909019549881668"/>
    <n v="3"/>
    <n v="77.163288611359604"/>
    <n v="157055.12457926595"/>
    <x v="2"/>
  </r>
  <r>
    <d v="2023-08-13T00:00:00"/>
    <x v="0"/>
    <x v="2"/>
    <x v="1"/>
    <s v="Fair"/>
    <n v="16.233421657735999"/>
    <n v="1104.1536032168599"/>
    <n v="1843.62776267441"/>
    <n v="11.6217750786039"/>
    <x v="0"/>
    <n v="635.800207395749"/>
    <n v="400203.12804931798"/>
    <n v="957697.28410870302"/>
    <n v="41.614566829203902"/>
    <n v="0.46175259341802699"/>
    <n v="0.86093276751638703"/>
    <n v="9"/>
    <n v="60.031806868146298"/>
    <n v="557494.15605938504"/>
    <x v="2"/>
  </r>
  <r>
    <d v="2023-08-20T00:00:00"/>
    <x v="4"/>
    <x v="3"/>
    <x v="0"/>
    <s v="Fair"/>
    <n v="16.839932233870499"/>
    <n v="1678.9145703311599"/>
    <n v="1945.3052407662501"/>
    <n v="11.9691970270224"/>
    <x v="1"/>
    <n v="1114.8421800194501"/>
    <n v="243065.22218259299"/>
    <n v="810307.26704931399"/>
    <n v="54.001725199289297"/>
    <n v="0.850514388288655"/>
    <n v="1.0306981968597699"/>
    <n v="9"/>
    <n v="52.784103536868699"/>
    <n v="567242.04486672103"/>
    <x v="2"/>
  </r>
  <r>
    <d v="2023-08-27T00:00:00"/>
    <x v="2"/>
    <x v="2"/>
    <x v="1"/>
    <s v="Good"/>
    <n v="21.7997805443392"/>
    <n v="792.13807507356296"/>
    <n v="1145.8524308001399"/>
    <n v="9.87672286050773"/>
    <x v="2"/>
    <n v="260.158498616835"/>
    <n v="57267.142575960199"/>
    <n v="526432.74618352903"/>
    <n v="56.589413282270897"/>
    <n v="0.71244642076975595"/>
    <n v="0.77706838665358102"/>
    <n v="7"/>
    <n v="91.961703580475699"/>
    <n v="469165.60360756883"/>
    <x v="2"/>
  </r>
  <r>
    <d v="2023-09-03T00:00:00"/>
    <x v="4"/>
    <x v="4"/>
    <x v="0"/>
    <s v="Critical"/>
    <n v="24.6701158295668"/>
    <n v="2214.5493147714101"/>
    <n v="1274.60442779954"/>
    <n v="9.5054969939762106"/>
    <x v="2"/>
    <n v="484.643390768487"/>
    <n v="233910.81520972401"/>
    <n v="142079.885381609"/>
    <n v="68.833573511978798"/>
    <n v="1.4820578814177801"/>
    <n v="0.62249901766034599"/>
    <n v="2"/>
    <n v="54.863950588430498"/>
    <n v="-91830.929828115011"/>
    <x v="3"/>
  </r>
  <r>
    <d v="2023-09-10T00:00:00"/>
    <x v="0"/>
    <x v="4"/>
    <x v="2"/>
    <s v="Critical"/>
    <n v="19.217517100011101"/>
    <n v="1169.2877609703301"/>
    <n v="1979.2157698472799"/>
    <n v="7.8722770719754704"/>
    <x v="2"/>
    <n v="1333.4344541528901"/>
    <n v="399221.54508767498"/>
    <n v="472815.81105990399"/>
    <n v="16.533801810183199"/>
    <n v="0.79982560237132905"/>
    <n v="1.0911387482516199"/>
    <n v="3"/>
    <n v="81.111190515833002"/>
    <n v="73594.265972229012"/>
    <x v="3"/>
  </r>
  <r>
    <d v="2023-09-17T00:00:00"/>
    <x v="1"/>
    <x v="0"/>
    <x v="2"/>
    <s v="Good"/>
    <n v="24.661329881432"/>
    <n v="991.61490560804202"/>
    <n v="1834.3924616888701"/>
    <n v="5.6707931406918801"/>
    <x v="2"/>
    <n v="1711.2445026657899"/>
    <n v="154493.02426772701"/>
    <n v="329000.34497367102"/>
    <n v="62.725284105491802"/>
    <n v="1.31716368886306"/>
    <n v="1.2455870672640399"/>
    <n v="9"/>
    <n v="67.338492989196197"/>
    <n v="174507.320705944"/>
    <x v="3"/>
  </r>
  <r>
    <d v="2023-09-24T00:00:00"/>
    <x v="4"/>
    <x v="4"/>
    <x v="2"/>
    <s v="Good"/>
    <n v="16.822814333658101"/>
    <n v="1838.1717601140499"/>
    <n v="1995.05215474336"/>
    <n v="7.6757339761622303"/>
    <x v="0"/>
    <n v="1194.47963074477"/>
    <n v="31988.592262736998"/>
    <n v="93852.1883690377"/>
    <n v="62.946773201002699"/>
    <n v="0.46859882108446699"/>
    <n v="1.0223632406585199"/>
    <n v="8"/>
    <n v="90.162047725664905"/>
    <n v="61863.596106300698"/>
    <x v="3"/>
  </r>
  <r>
    <d v="2023-10-01T00:00:00"/>
    <x v="4"/>
    <x v="4"/>
    <x v="1"/>
    <s v="Critical"/>
    <n v="17.8769279217682"/>
    <n v="1580.20894229961"/>
    <n v="1741.1714709252501"/>
    <n v="11.726028325125201"/>
    <x v="1"/>
    <n v="1228.4256341579301"/>
    <n v="155433.29875242899"/>
    <n v="658262.58649251505"/>
    <n v="15.1922111050221"/>
    <n v="0.34069966047793698"/>
    <n v="0.90919604221394501"/>
    <n v="7"/>
    <n v="93.182784906452099"/>
    <n v="502829.28774008609"/>
    <x v="4"/>
  </r>
  <r>
    <d v="2023-10-08T00:00:00"/>
    <x v="0"/>
    <x v="2"/>
    <x v="1"/>
    <s v="Fair"/>
    <n v="18.723242810070399"/>
    <n v="1772.7233650793"/>
    <n v="1013.01193044849"/>
    <n v="11.726063287779899"/>
    <x v="1"/>
    <n v="612.380075126478"/>
    <n v="387113.526517811"/>
    <n v="618816.92823461303"/>
    <n v="66.180300196391798"/>
    <n v="0.211606909641605"/>
    <n v="0.54453206732298898"/>
    <n v="6"/>
    <n v="77.271392499810503"/>
    <n v="231703.40171680204"/>
    <x v="4"/>
  </r>
  <r>
    <d v="2023-10-15T00:00:00"/>
    <x v="0"/>
    <x v="3"/>
    <x v="1"/>
    <s v="Fair"/>
    <n v="19.005998692412401"/>
    <n v="1286.8606906800101"/>
    <n v="939.40856439961397"/>
    <n v="9.24922568108863"/>
    <x v="2"/>
    <n v="1954.46023258172"/>
    <n v="358700.38186522998"/>
    <n v="411653.42167999101"/>
    <n v="27.5579881579512"/>
    <n v="0.76655549314683802"/>
    <n v="0.69587169300807605"/>
    <n v="2"/>
    <n v="61.892709919451299"/>
    <n v="52953.039814761025"/>
    <x v="4"/>
  </r>
  <r>
    <d v="2023-10-22T00:00:00"/>
    <x v="0"/>
    <x v="3"/>
    <x v="0"/>
    <s v="Good"/>
    <n v="24.164965223305"/>
    <n v="2614.81699977272"/>
    <n v="249.091647365271"/>
    <n v="6.9618756841831804"/>
    <x v="1"/>
    <n v="1638.1147736738301"/>
    <n v="401539.10248772101"/>
    <n v="487663.96384995797"/>
    <n v="26.620690095901899"/>
    <n v="1.30920221123094"/>
    <n v="1.1731511448827501"/>
    <n v="3"/>
    <n v="99.546581907314504"/>
    <n v="86124.861362236959"/>
    <x v="4"/>
  </r>
  <r>
    <d v="2023-10-29T00:00:00"/>
    <x v="1"/>
    <x v="2"/>
    <x v="0"/>
    <s v="Critical"/>
    <n v="18.981126546261699"/>
    <n v="883.99574972932498"/>
    <n v="1500.89352900211"/>
    <n v="7.7985342711343"/>
    <x v="1"/>
    <n v="431.68767447891901"/>
    <n v="453663.76900746499"/>
    <n v="181518.797109671"/>
    <n v="14.308167951562901"/>
    <n v="0.49386959665457397"/>
    <n v="0.82872653009453001"/>
    <n v="6"/>
    <n v="91.105408851574794"/>
    <n v="-272144.97189779399"/>
    <x v="4"/>
  </r>
  <r>
    <d v="2023-11-05T00:00:00"/>
    <x v="2"/>
    <x v="4"/>
    <x v="1"/>
    <s v="Critical"/>
    <n v="22.9412197981211"/>
    <n v="637.56784481666705"/>
    <n v="1024.1478863457601"/>
    <n v="5.8738778328282297"/>
    <x v="2"/>
    <n v="329.513235084212"/>
    <n v="63565.163274205799"/>
    <n v="688660.10246289696"/>
    <n v="53.157890689748399"/>
    <n v="0.15517255367215399"/>
    <n v="1.47343931829791"/>
    <n v="1"/>
    <n v="95.446304045773203"/>
    <n v="625094.93918869121"/>
    <x v="5"/>
  </r>
  <r>
    <d v="2023-11-12T00:00:00"/>
    <x v="4"/>
    <x v="1"/>
    <x v="1"/>
    <s v="Good"/>
    <n v="14.7473215294292"/>
    <n v="1990.4200498907801"/>
    <n v="1086.90928667619"/>
    <n v="10.605666390311301"/>
    <x v="1"/>
    <n v="608.22700191643105"/>
    <n v="487488.078363796"/>
    <n v="857665.21822228096"/>
    <n v="18.803504941158199"/>
    <n v="0.81109270420268498"/>
    <n v="1.3921421926764901"/>
    <n v="5"/>
    <n v="91.913766849361295"/>
    <n v="370177.13985848497"/>
    <x v="5"/>
  </r>
  <r>
    <d v="2023-11-19T00:00:00"/>
    <x v="0"/>
    <x v="3"/>
    <x v="1"/>
    <s v="Fair"/>
    <n v="24.037942314515298"/>
    <n v="2005.88568398691"/>
    <n v="1852.4280961141501"/>
    <n v="8.1281387759971295"/>
    <x v="0"/>
    <n v="123.937341961261"/>
    <n v="326146.48043026897"/>
    <n v="588179.31736307405"/>
    <n v="25.2525805404644"/>
    <n v="1.0679595092071199"/>
    <n v="1.23449178527135"/>
    <n v="8"/>
    <n v="94.932244409005705"/>
    <n v="262032.83693280508"/>
    <x v="5"/>
  </r>
  <r>
    <d v="2023-11-26T00:00:00"/>
    <x v="3"/>
    <x v="3"/>
    <x v="0"/>
    <s v="Fair"/>
    <n v="16.134380582237402"/>
    <n v="1757.6160830604199"/>
    <n v="287.58686289976299"/>
    <n v="9.10881333053233"/>
    <x v="2"/>
    <n v="1592.4414633577601"/>
    <n v="34471.435537403901"/>
    <n v="913592.42558573198"/>
    <n v="60.764989951915503"/>
    <n v="0.41008502612764403"/>
    <n v="0.55885073180151201"/>
    <n v="5"/>
    <n v="86.799216767685294"/>
    <n v="879120.99004832807"/>
    <x v="5"/>
  </r>
  <r>
    <d v="2023-12-03T00:00:00"/>
    <x v="2"/>
    <x v="0"/>
    <x v="2"/>
    <s v="Good"/>
    <n v="12.424066832704201"/>
    <n v="2427.3214011114501"/>
    <n v="1749.1444124341299"/>
    <n v="8.5643284407296392"/>
    <x v="0"/>
    <n v="958.54333470873803"/>
    <n v="379402.07321897399"/>
    <n v="421680.72258112702"/>
    <n v="42.094395150029399"/>
    <n v="1.10191336577633"/>
    <n v="0.53089535254807396"/>
    <n v="2"/>
    <n v="51.115904767064002"/>
    <n v="42278.649362153024"/>
    <x v="6"/>
  </r>
  <r>
    <d v="2023-12-10T00:00:00"/>
    <x v="1"/>
    <x v="2"/>
    <x v="1"/>
    <s v="Fair"/>
    <n v="17.886802301668599"/>
    <n v="1691.28325223566"/>
    <n v="138.66213504095199"/>
    <n v="5.4545688215134502"/>
    <x v="2"/>
    <n v="1605.72026475805"/>
    <n v="416557.66379463999"/>
    <n v="574223.06950236601"/>
    <n v="62.910355073683398"/>
    <n v="0.154486174303122"/>
    <n v="0.60929517084780105"/>
    <n v="8"/>
    <n v="79.698537541164697"/>
    <n v="157665.40570772602"/>
    <x v="6"/>
  </r>
  <r>
    <d v="2023-12-17T00:00:00"/>
    <x v="0"/>
    <x v="4"/>
    <x v="2"/>
    <s v="Critical"/>
    <n v="19.399263839437499"/>
    <n v="1512.5798735287201"/>
    <n v="1934.87558911479"/>
    <n v="7.3059912399380096"/>
    <x v="2"/>
    <n v="885.53003496383405"/>
    <n v="44736.933718527798"/>
    <n v="105387.046939017"/>
    <n v="39.807249043255297"/>
    <n v="0.61919688500720704"/>
    <n v="0.62803539518574003"/>
    <n v="5"/>
    <n v="89.1258075047609"/>
    <n v="60650.113220489206"/>
    <x v="6"/>
  </r>
  <r>
    <d v="2023-12-24T00:00:00"/>
    <x v="0"/>
    <x v="2"/>
    <x v="1"/>
    <s v="Good"/>
    <n v="21.532768738955799"/>
    <n v="1084.5264177005299"/>
    <n v="713.93342965774502"/>
    <n v="11.5531016783367"/>
    <x v="1"/>
    <n v="1185.3699027351199"/>
    <n v="388595.16697105899"/>
    <n v="634280.79253137496"/>
    <n v="39.410830625346797"/>
    <n v="0.111141180150614"/>
    <n v="0.60367637101083305"/>
    <n v="2"/>
    <n v="95.954516878806601"/>
    <n v="245685.62556031597"/>
    <x v="6"/>
  </r>
  <r>
    <d v="2023-12-31T00:00:00"/>
    <x v="4"/>
    <x v="3"/>
    <x v="1"/>
    <s v="None"/>
    <n v="20.7671776414726"/>
    <n v="1586.7843043574201"/>
    <n v="1894.99727259582"/>
    <n v="14.3697306923097"/>
    <x v="0"/>
    <n v="472.93682871099298"/>
    <n v="453688.65562072"/>
    <n v="510106.07519934402"/>
    <n v="30.184210560516"/>
    <n v="0.56991001036059696"/>
    <n v="1.4652668739350101"/>
    <n v="9"/>
    <n v="74.274531547023898"/>
    <n v="56417.419578624016"/>
    <x v="6"/>
  </r>
  <r>
    <d v="2024-01-07T00:00:00"/>
    <x v="4"/>
    <x v="2"/>
    <x v="1"/>
    <s v="Fair"/>
    <n v="16.0359049175451"/>
    <n v="1304.87863320055"/>
    <n v="791.10406973306704"/>
    <n v="10.0121917845364"/>
    <x v="1"/>
    <n v="980.80200218495997"/>
    <n v="247435.574755835"/>
    <n v="135932.162707248"/>
    <n v="38.3587585190703"/>
    <n v="0.49646228587632002"/>
    <n v="0.84575306120763405"/>
    <n v="3"/>
    <n v="95.573631719745705"/>
    <n v="-111503.41204858699"/>
    <x v="7"/>
  </r>
  <r>
    <d v="2024-01-14T00:00:00"/>
    <x v="1"/>
    <x v="3"/>
    <x v="2"/>
    <s v="Good"/>
    <n v="16.279754091502401"/>
    <n v="2656.7878699880298"/>
    <n v="897.31293122376496"/>
    <n v="7.3442801832838898"/>
    <x v="2"/>
    <n v="1600.30485516922"/>
    <n v="363587.61457155802"/>
    <n v="343715.26774193702"/>
    <n v="27.854960754228902"/>
    <n v="0.47035140317576302"/>
    <n v="0.72317969364914703"/>
    <n v="7"/>
    <n v="57.223833786194"/>
    <n v="-19872.346829621005"/>
    <x v="7"/>
  </r>
  <r>
    <d v="2024-01-21T00:00:00"/>
    <x v="4"/>
    <x v="1"/>
    <x v="1"/>
    <s v="Fair"/>
    <n v="12.1909888444812"/>
    <n v="2550.62621523285"/>
    <n v="1043.8458491742199"/>
    <n v="11.779088789987901"/>
    <x v="1"/>
    <n v="285.25036816852202"/>
    <n v="213208.365841383"/>
    <n v="367619.88670900202"/>
    <n v="15.082273067746"/>
    <n v="0.47237018741831999"/>
    <n v="0.84836863502496496"/>
    <n v="1"/>
    <n v="79.589432716165206"/>
    <n v="154411.52086761902"/>
    <x v="7"/>
  </r>
  <r>
    <d v="2024-01-28T00:00:00"/>
    <x v="0"/>
    <x v="1"/>
    <x v="0"/>
    <s v="Fair"/>
    <n v="15.779490184509701"/>
    <n v="2935.4545280679699"/>
    <n v="727.57630359957795"/>
    <n v="9.3445993581538804"/>
    <x v="1"/>
    <n v="1449.89689299522"/>
    <n v="123566.74867415099"/>
    <n v="931024.15543478902"/>
    <n v="71.892501544190097"/>
    <n v="0.194678643617863"/>
    <n v="1.0620985536113401"/>
    <n v="3"/>
    <n v="97.923394960045599"/>
    <n v="807457.406760638"/>
    <x v="7"/>
  </r>
  <r>
    <d v="2024-02-04T00:00:00"/>
    <x v="4"/>
    <x v="4"/>
    <x v="2"/>
    <s v="Good"/>
    <n v="12.943134750347999"/>
    <n v="1993.45244101869"/>
    <n v="697.98337628866"/>
    <n v="9.8924210180247201"/>
    <x v="1"/>
    <n v="731.66280495547801"/>
    <n v="350670.23786991701"/>
    <n v="266394.17927968898"/>
    <n v="69.534196516475205"/>
    <n v="0.105032331173373"/>
    <n v="1.3017076884891501"/>
    <n v="6"/>
    <n v="96.609828365978601"/>
    <n v="-84276.058590228029"/>
    <x v="8"/>
  </r>
  <r>
    <d v="2024-02-11T00:00:00"/>
    <x v="4"/>
    <x v="3"/>
    <x v="2"/>
    <s v="Fair"/>
    <n v="16.9228246426281"/>
    <n v="1769.4703165860501"/>
    <n v="1290.6844989405299"/>
    <n v="9.7220162327992803"/>
    <x v="2"/>
    <n v="271.66282494032799"/>
    <n v="460842.90084856702"/>
    <n v="296150.95978833502"/>
    <n v="19.872141769590002"/>
    <n v="1.2240049826161301"/>
    <n v="1.19754877708242"/>
    <n v="4"/>
    <n v="88.192049959719299"/>
    <n v="-164691.941060232"/>
    <x v="8"/>
  </r>
  <r>
    <d v="2024-02-18T00:00:00"/>
    <x v="2"/>
    <x v="3"/>
    <x v="1"/>
    <s v="Good"/>
    <n v="16.225303293892001"/>
    <n v="1611.01842678611"/>
    <n v="1672.1693276618801"/>
    <n v="14.456432309661301"/>
    <x v="3"/>
    <n v="1485.8305447151099"/>
    <n v="44777.8798674594"/>
    <n v="392587.12400691601"/>
    <n v="12.7373698655583"/>
    <n v="0.18224516040240499"/>
    <n v="0.64027928252627897"/>
    <n v="7"/>
    <n v="83.669984695736701"/>
    <n v="347809.2441394566"/>
    <x v="8"/>
  </r>
  <r>
    <d v="2024-02-25T00:00:00"/>
    <x v="0"/>
    <x v="4"/>
    <x v="2"/>
    <s v="Fair"/>
    <n v="18.8157246032351"/>
    <n v="2438.47111337347"/>
    <n v="1337.19731787112"/>
    <n v="7.4375636862353502"/>
    <x v="1"/>
    <n v="880.61015024283097"/>
    <n v="371397.89741967199"/>
    <n v="338415.53491830901"/>
    <n v="51.993707828834303"/>
    <n v="1.36528353371418"/>
    <n v="0.76855676349953495"/>
    <n v="4"/>
    <n v="68.407357989794505"/>
    <n v="-32982.362501362979"/>
    <x v="8"/>
  </r>
  <r>
    <d v="2024-03-03T00:00:00"/>
    <x v="1"/>
    <x v="3"/>
    <x v="0"/>
    <s v="Fair"/>
    <n v="22.688802496015199"/>
    <n v="651.74004900623697"/>
    <n v="471.29754260967798"/>
    <n v="8.1948546231412607"/>
    <x v="1"/>
    <n v="195.31951496877201"/>
    <n v="368815.20229975902"/>
    <n v="283375.38931380102"/>
    <n v="55.787176395082902"/>
    <n v="1.44741419728179"/>
    <n v="1.10021726499349"/>
    <n v="9"/>
    <n v="68.306407940445197"/>
    <n v="-85439.812985958008"/>
    <x v="9"/>
  </r>
  <r>
    <d v="2024-03-10T00:00:00"/>
    <x v="4"/>
    <x v="2"/>
    <x v="0"/>
    <s v="Good"/>
    <n v="19.7879662054211"/>
    <n v="788.908325344677"/>
    <n v="539.83523026371302"/>
    <n v="14.9472903102823"/>
    <x v="2"/>
    <n v="996.65288362961496"/>
    <n v="212761.378611516"/>
    <n v="943573.54684366297"/>
    <n v="27.900455750027799"/>
    <n v="1.3729087205486401"/>
    <n v="0.50000438733855501"/>
    <n v="2"/>
    <n v="77.129440649347799"/>
    <n v="730812.168232147"/>
    <x v="9"/>
  </r>
  <r>
    <d v="2024-03-17T00:00:00"/>
    <x v="2"/>
    <x v="2"/>
    <x v="1"/>
    <s v="Fair"/>
    <n v="11.076652177199501"/>
    <n v="1696.4006198219799"/>
    <n v="930.57140031930498"/>
    <n v="14.6966679517058"/>
    <x v="3"/>
    <n v="1362.6773880492799"/>
    <n v="257106.71426678199"/>
    <n v="287696.34693317697"/>
    <n v="22.167041795424701"/>
    <n v="0.52914633217135698"/>
    <n v="0.66325916906003202"/>
    <n v="6"/>
    <n v="85.375216226286099"/>
    <n v="30589.632666394988"/>
    <x v="9"/>
  </r>
  <r>
    <d v="2024-03-24T00:00:00"/>
    <x v="0"/>
    <x v="3"/>
    <x v="2"/>
    <s v="Fair"/>
    <n v="10.425727089034201"/>
    <n v="1607.38153690678"/>
    <n v="1653.7433602411199"/>
    <n v="9.3254054975283101"/>
    <x v="0"/>
    <n v="1982.2878352271"/>
    <n v="206938.33270637301"/>
    <n v="133876.467700279"/>
    <n v="15.6711869289079"/>
    <n v="1.2457217144194701"/>
    <n v="0.99081235924018496"/>
    <n v="6"/>
    <n v="61.329343594510298"/>
    <n v="-73061.865006094013"/>
    <x v="9"/>
  </r>
  <r>
    <d v="2024-03-31T00:00:00"/>
    <x v="2"/>
    <x v="1"/>
    <x v="0"/>
    <s v="Good"/>
    <n v="19.226787872621099"/>
    <n v="744.63684278442895"/>
    <n v="535.35206747747804"/>
    <n v="7.8253970244267697"/>
    <x v="0"/>
    <n v="1804.5389784228901"/>
    <n v="461905.77242317499"/>
    <n v="715951.84230219095"/>
    <n v="27.9093782440616"/>
    <n v="1.02926109365798"/>
    <n v="1.39027849651622"/>
    <n v="3"/>
    <n v="76.795324956465294"/>
    <n v="254046.06987901597"/>
    <x v="9"/>
  </r>
  <r>
    <d v="2024-04-07T00:00:00"/>
    <x v="4"/>
    <x v="0"/>
    <x v="0"/>
    <s v="Critical"/>
    <n v="11.8507904530174"/>
    <n v="1299.90939847"/>
    <n v="210.626333241212"/>
    <n v="9.0220605113065204"/>
    <x v="1"/>
    <n v="542.00925578998897"/>
    <n v="127049.316172381"/>
    <n v="659860.51954317302"/>
    <n v="22.073279988009102"/>
    <n v="1.15468106641535"/>
    <n v="0.55727999359663904"/>
    <n v="1"/>
    <n v="95.284261367967403"/>
    <n v="532811.20337079198"/>
    <x v="10"/>
  </r>
  <r>
    <d v="2024-04-14T00:00:00"/>
    <x v="3"/>
    <x v="1"/>
    <x v="2"/>
    <s v="Good"/>
    <n v="15.8952137576753"/>
    <n v="679.39343867038804"/>
    <n v="1199.2842708834701"/>
    <n v="14.1395880911678"/>
    <x v="0"/>
    <n v="1571.5188719794201"/>
    <n v="371956.68331721402"/>
    <n v="621227.92781613604"/>
    <n v="24.820757825325099"/>
    <n v="0.74308873167317901"/>
    <n v="0.82003396307778897"/>
    <n v="1"/>
    <n v="89.376158127243301"/>
    <n v="249271.24449892202"/>
    <x v="10"/>
  </r>
  <r>
    <d v="2024-04-21T00:00:00"/>
    <x v="4"/>
    <x v="4"/>
    <x v="0"/>
    <s v="Critical"/>
    <n v="10.2344701590944"/>
    <n v="2880.5597513570601"/>
    <n v="946.35037383914198"/>
    <n v="12.4626386842726"/>
    <x v="2"/>
    <n v="1488.5183566078199"/>
    <n v="164263.61614837201"/>
    <n v="110496.88717527001"/>
    <n v="44.701167103006298"/>
    <n v="0.50024815230021602"/>
    <n v="0.52610388803927799"/>
    <n v="1"/>
    <n v="98.353097228592802"/>
    <n v="-53766.728973101999"/>
    <x v="10"/>
  </r>
  <r>
    <d v="2024-04-28T00:00:00"/>
    <x v="1"/>
    <x v="0"/>
    <x v="0"/>
    <s v="Critical"/>
    <n v="16.736713629349701"/>
    <n v="1737.8682758811999"/>
    <n v="1874.0641051738901"/>
    <n v="9.4787229476532193"/>
    <x v="2"/>
    <n v="96.073619155499998"/>
    <n v="140732.519093996"/>
    <n v="377441.62814748602"/>
    <n v="44.079642282496003"/>
    <n v="1.1594220837978599"/>
    <n v="1.34509955655074"/>
    <n v="4"/>
    <n v="79.016529123659197"/>
    <n v="236709.10905349001"/>
    <x v="10"/>
  </r>
  <r>
    <d v="2024-05-05T00:00:00"/>
    <x v="4"/>
    <x v="3"/>
    <x v="2"/>
    <s v="Good"/>
    <n v="11.5135535949633"/>
    <n v="597.07952081135397"/>
    <n v="801.11846967602105"/>
    <n v="12.052993814005299"/>
    <x v="2"/>
    <n v="521.20982770023704"/>
    <n v="148459.64471156101"/>
    <n v="973853.17271776905"/>
    <n v="24.073963782324"/>
    <n v="0.54186988633322497"/>
    <n v="0.58634216523808302"/>
    <n v="9"/>
    <n v="54.818336435004397"/>
    <n v="825393.52800620801"/>
    <x v="11"/>
  </r>
  <r>
    <d v="2024-05-12T00:00:00"/>
    <x v="0"/>
    <x v="3"/>
    <x v="0"/>
    <s v="Fair"/>
    <n v="18.4120827871728"/>
    <n v="785.56065760507101"/>
    <n v="1658.5158073978801"/>
    <n v="11.949751527245001"/>
    <x v="1"/>
    <n v="980.96990960586697"/>
    <n v="153820.91194478699"/>
    <n v="692166.29904571595"/>
    <n v="13.055555810382399"/>
    <n v="0.88669464983339297"/>
    <n v="0.54610587633851004"/>
    <n v="2"/>
    <n v="87.039092406089495"/>
    <n v="538345.38710092893"/>
    <x v="11"/>
  </r>
  <r>
    <d v="2024-05-19T00:00:00"/>
    <x v="0"/>
    <x v="2"/>
    <x v="1"/>
    <s v="Critical"/>
    <n v="24.162976524341101"/>
    <n v="615.07740112141505"/>
    <n v="660.78862603468099"/>
    <n v="10.4271602767015"/>
    <x v="0"/>
    <n v="271.26476795340301"/>
    <n v="198415.61739636"/>
    <n v="432017.35117288999"/>
    <n v="42.002822811026803"/>
    <n v="0.268304739347487"/>
    <n v="0.86672871125662099"/>
    <n v="8"/>
    <n v="57.508438781076698"/>
    <n v="233601.73377652999"/>
    <x v="11"/>
  </r>
  <r>
    <d v="2024-05-26T00:00:00"/>
    <x v="4"/>
    <x v="3"/>
    <x v="2"/>
    <s v="Fair"/>
    <n v="20.250490664703602"/>
    <n v="1215.7842416278399"/>
    <n v="1951.78820780465"/>
    <n v="12.634048740369099"/>
    <x v="1"/>
    <n v="163.53792234737"/>
    <n v="400037.77945933398"/>
    <n v="754328.41008058505"/>
    <n v="31.377308847623599"/>
    <n v="0.22228415218113001"/>
    <n v="1.4604621972194201"/>
    <n v="6"/>
    <n v="56.0168007554987"/>
    <n v="354290.63062125107"/>
    <x v="11"/>
  </r>
  <r>
    <d v="2024-06-02T00:00:00"/>
    <x v="3"/>
    <x v="3"/>
    <x v="0"/>
    <s v="Fair"/>
    <n v="14.3394849881394"/>
    <n v="579.01516964958"/>
    <n v="1937.63891139303"/>
    <n v="12.712176226374501"/>
    <x v="2"/>
    <n v="524.20402404580898"/>
    <n v="300632.39651187201"/>
    <n v="511493.28361326898"/>
    <n v="26.9260878852361"/>
    <n v="1.0361682333816"/>
    <n v="1.36492645155522"/>
    <n v="8"/>
    <n v="86.639690439034098"/>
    <n v="210860.88710139698"/>
    <x v="0"/>
  </r>
  <r>
    <d v="2024-06-09T00:00:00"/>
    <x v="4"/>
    <x v="3"/>
    <x v="1"/>
    <s v="Fair"/>
    <n v="10.938772195136099"/>
    <n v="2146.8003883296901"/>
    <n v="1752.5506448983199"/>
    <n v="11.7357857639484"/>
    <x v="0"/>
    <n v="754.38574067546904"/>
    <n v="347864.62976131798"/>
    <n v="271317.71864300501"/>
    <n v="29.864700807776799"/>
    <n v="0.79089928913311802"/>
    <n v="0.66067029507266095"/>
    <n v="8"/>
    <n v="56.8087654295337"/>
    <n v="-76546.911118312972"/>
    <x v="0"/>
  </r>
  <r>
    <d v="2024-06-16T00:00:00"/>
    <x v="4"/>
    <x v="4"/>
    <x v="2"/>
    <s v="Fair"/>
    <n v="18.690114800778801"/>
    <n v="1780.79709683127"/>
    <n v="1548.10280822453"/>
    <n v="7.4782786460011303"/>
    <x v="0"/>
    <n v="560.19133387030195"/>
    <n v="454025.71104924602"/>
    <n v="50351.814447476303"/>
    <n v="15.651287485854301"/>
    <n v="0.90843682231712197"/>
    <n v="1.00219478843079"/>
    <n v="4"/>
    <n v="62.673853327831701"/>
    <n v="-403673.89660176972"/>
    <x v="0"/>
  </r>
  <r>
    <d v="2024-06-23T00:00:00"/>
    <x v="0"/>
    <x v="1"/>
    <x v="0"/>
    <s v="Fair"/>
    <n v="20.854257039533501"/>
    <n v="2658.4737800190001"/>
    <n v="1733.27178559345"/>
    <n v="12.689051441319799"/>
    <x v="1"/>
    <n v="561.445490807547"/>
    <n v="190246.434331722"/>
    <n v="371173.30402553501"/>
    <n v="44.067497773516699"/>
    <n v="0.84247127344446104"/>
    <n v="0.64009507743877903"/>
    <n v="5"/>
    <n v="90.845589434227605"/>
    <n v="180926.869693813"/>
    <x v="0"/>
  </r>
  <r>
    <d v="2024-06-30T00:00:00"/>
    <x v="1"/>
    <x v="1"/>
    <x v="0"/>
    <s v="Good"/>
    <n v="20.022632389577002"/>
    <n v="1851.56731043023"/>
    <n v="1441.7136269074799"/>
    <n v="13.162761699573"/>
    <x v="2"/>
    <n v="837.69957153808696"/>
    <n v="450094.087580922"/>
    <n v="489172.34123523597"/>
    <n v="15.9744072880872"/>
    <n v="0.25587212139749699"/>
    <n v="1.22360296667349"/>
    <n v="6"/>
    <n v="74.352155127296001"/>
    <n v="39078.253654313972"/>
    <x v="0"/>
  </r>
  <r>
    <d v="2023-06-04T00:00:00"/>
    <x v="3"/>
    <x v="4"/>
    <x v="1"/>
    <s v="Fair"/>
    <n v="16.2381137070013"/>
    <n v="2274.8120650426699"/>
    <n v="338.04849344505197"/>
    <n v="5.5022600751777304"/>
    <x v="1"/>
    <n v="1442.4896386042701"/>
    <n v="170068.80309075399"/>
    <n v="434539.45263538801"/>
    <n v="58.648965794919597"/>
    <n v="1.0101711793250701"/>
    <n v="1.2589531911162699"/>
    <n v="3"/>
    <n v="93.528073407975796"/>
    <n v="264470.64954463404"/>
    <x v="0"/>
  </r>
  <r>
    <d v="2023-06-11T00:00:00"/>
    <x v="2"/>
    <x v="1"/>
    <x v="2"/>
    <s v="Critical"/>
    <n v="21.673631952902198"/>
    <n v="1554.95984400508"/>
    <n v="238.87434716050299"/>
    <n v="12.8902147380863"/>
    <x v="2"/>
    <n v="1950.5222828257599"/>
    <n v="217070.984226345"/>
    <n v="919401.85325393605"/>
    <n v="16.322673967434099"/>
    <n v="1.3393797935998899"/>
    <n v="0.68752416586922505"/>
    <n v="2"/>
    <n v="97.122080269694806"/>
    <n v="702330.86902759108"/>
    <x v="0"/>
  </r>
  <r>
    <d v="2023-06-18T00:00:00"/>
    <x v="1"/>
    <x v="4"/>
    <x v="2"/>
    <s v="Fair"/>
    <n v="22.520864700015998"/>
    <n v="1391.9406814951001"/>
    <n v="719.71360686241405"/>
    <n v="10.5247341015963"/>
    <x v="0"/>
    <n v="1614.8986518680899"/>
    <n v="380821.13670857699"/>
    <n v="489989.293535434"/>
    <n v="60.162275631766903"/>
    <n v="0.366101806703793"/>
    <n v="1.34873911069969"/>
    <n v="6"/>
    <n v="77.471612898739494"/>
    <n v="109168.15682685701"/>
    <x v="0"/>
  </r>
  <r>
    <d v="2023-06-25T00:00:00"/>
    <x v="4"/>
    <x v="0"/>
    <x v="0"/>
    <s v="Critical"/>
    <n v="18.1605338771421"/>
    <n v="2097.6779336853001"/>
    <n v="1463.00076303776"/>
    <n v="14.0722219152024"/>
    <x v="1"/>
    <n v="1548.5035004455799"/>
    <n v="79903.165218352005"/>
    <n v="378164.45474201703"/>
    <n v="28.285008598763302"/>
    <n v="0.54765788616843503"/>
    <n v="1.1173946103996499"/>
    <n v="8"/>
    <n v="68.6590790577728"/>
    <n v="298261.28952366504"/>
    <x v="0"/>
  </r>
  <r>
    <d v="2023-07-02T00:00:00"/>
    <x v="2"/>
    <x v="4"/>
    <x v="0"/>
    <s v="Good"/>
    <n v="21.514784713841902"/>
    <n v="685.26755617079095"/>
    <n v="1995.4249692936"/>
    <n v="5.4181754456630404"/>
    <x v="0"/>
    <n v="782.41954373782505"/>
    <n v="257551.407244323"/>
    <n v="391417.22308473999"/>
    <n v="49.838462109858497"/>
    <n v="1.4181455559290099"/>
    <n v="1.04906967157123"/>
    <n v="2"/>
    <n v="88.156256011833506"/>
    <n v="133865.815840417"/>
    <x v="1"/>
  </r>
  <r>
    <d v="2023-07-09T00:00:00"/>
    <x v="3"/>
    <x v="2"/>
    <x v="0"/>
    <s v="Critical"/>
    <n v="16.7381575724608"/>
    <n v="1319.4273694588401"/>
    <n v="1635.2518546321901"/>
    <n v="5.19332377899297"/>
    <x v="0"/>
    <n v="1396.9718235229"/>
    <n v="165613.074390575"/>
    <n v="784103.83014826698"/>
    <n v="52.336626076386203"/>
    <n v="0.91765527580929696"/>
    <n v="0.64869096360734502"/>
    <n v="1"/>
    <n v="89.172367402188002"/>
    <n v="618490.75575769204"/>
    <x v="1"/>
  </r>
  <r>
    <d v="2023-07-16T00:00:00"/>
    <x v="1"/>
    <x v="2"/>
    <x v="2"/>
    <s v="None"/>
    <n v="20.290876859699701"/>
    <n v="2703.4268942738299"/>
    <n v="212.611588306317"/>
    <n v="10.452802688774501"/>
    <x v="1"/>
    <n v="153.432390791286"/>
    <n v="17125.7366071055"/>
    <n v="110314.80059313901"/>
    <n v="21.3218800923798"/>
    <n v="0.79838986552557201"/>
    <n v="0.82702665266698105"/>
    <n v="7"/>
    <n v="87.225776009174197"/>
    <n v="93189.063986033507"/>
    <x v="1"/>
  </r>
  <r>
    <d v="2023-07-23T00:00:00"/>
    <x v="1"/>
    <x v="4"/>
    <x v="1"/>
    <s v="Fair"/>
    <n v="14.8080138138814"/>
    <n v="2855.8922442932198"/>
    <n v="1286.38191489882"/>
    <n v="5.1604417314807298"/>
    <x v="3"/>
    <n v="1696.78424359009"/>
    <n v="386430.93697319302"/>
    <n v="442809.166689276"/>
    <n v="60.4683985840704"/>
    <n v="1.2989605769846999"/>
    <n v="1.4909369635738501"/>
    <n v="2"/>
    <n v="67.914612173575904"/>
    <n v="56378.229716082977"/>
    <x v="1"/>
  </r>
  <r>
    <d v="2023-07-30T00:00:00"/>
    <x v="4"/>
    <x v="2"/>
    <x v="0"/>
    <s v="Fair"/>
    <n v="23.129429219527101"/>
    <n v="2826.8751274541"/>
    <n v="1796.0666036349"/>
    <n v="7.9279794134087496"/>
    <x v="2"/>
    <n v="834.75600331989699"/>
    <n v="86686.664176787206"/>
    <n v="268648.32403398701"/>
    <n v="59.788333759633801"/>
    <n v="1.36562345184685"/>
    <n v="0.76476108047500002"/>
    <n v="3"/>
    <n v="81.3389002242359"/>
    <n v="181961.65985719982"/>
    <x v="1"/>
  </r>
  <r>
    <d v="2023-08-06T00:00:00"/>
    <x v="2"/>
    <x v="1"/>
    <x v="2"/>
    <s v="Fair"/>
    <n v="17.328714591384799"/>
    <n v="1052.2677991595999"/>
    <n v="1581.1567201145599"/>
    <n v="6.3971505166210498"/>
    <x v="1"/>
    <n v="1418.41551325726"/>
    <n v="365476.330793033"/>
    <n v="763505.08041780104"/>
    <n v="44.954125895305303"/>
    <n v="0.23037945795676801"/>
    <n v="0.655947589702224"/>
    <n v="7"/>
    <n v="91.4208701997063"/>
    <n v="398028.74962476804"/>
    <x v="2"/>
  </r>
  <r>
    <d v="2023-08-13T00:00:00"/>
    <x v="1"/>
    <x v="0"/>
    <x v="2"/>
    <s v="Good"/>
    <n v="17.863060374788301"/>
    <n v="2145.0983593429801"/>
    <n v="604.62326751657997"/>
    <n v="6.7289020975499696"/>
    <x v="0"/>
    <n v="1148.99288920907"/>
    <n v="110134.932674054"/>
    <n v="999916.69613997894"/>
    <n v="63.800891561221498"/>
    <n v="0.80488708097124095"/>
    <n v="1.3136265515524299"/>
    <n v="7"/>
    <n v="75.252000881704703"/>
    <n v="889781.76346592489"/>
    <x v="2"/>
  </r>
  <r>
    <d v="2023-08-20T00:00:00"/>
    <x v="0"/>
    <x v="2"/>
    <x v="0"/>
    <s v="Good"/>
    <n v="20.828590720455299"/>
    <n v="2626.7724429385298"/>
    <n v="1998.03542178571"/>
    <n v="11.458548602683299"/>
    <x v="1"/>
    <n v="89.584947734667296"/>
    <n v="485078.05331368698"/>
    <n v="199202.431973586"/>
    <n v="14.7675636751332"/>
    <n v="0.60838532652932098"/>
    <n v="0.94114184258870903"/>
    <n v="6"/>
    <n v="67.127604421919301"/>
    <n v="-285875.621340101"/>
    <x v="2"/>
  </r>
  <r>
    <d v="2023-08-27T00:00:00"/>
    <x v="2"/>
    <x v="2"/>
    <x v="0"/>
    <s v="Critical"/>
    <n v="23.231157958135"/>
    <n v="1416.48818670368"/>
    <n v="615.97549930129799"/>
    <n v="7.507181437711"/>
    <x v="1"/>
    <n v="72.972111035405803"/>
    <n v="101903.606759723"/>
    <n v="509808.548091551"/>
    <n v="38.896085563684402"/>
    <n v="0.35271917590385099"/>
    <n v="1.36989399855889"/>
    <n v="3"/>
    <n v="66.782319775538596"/>
    <n v="407904.94133182801"/>
    <x v="2"/>
  </r>
  <r>
    <d v="2023-09-03T00:00:00"/>
    <x v="0"/>
    <x v="4"/>
    <x v="1"/>
    <s v="Critical"/>
    <n v="21.978153592476001"/>
    <n v="1142.76592243964"/>
    <n v="560.559515147605"/>
    <n v="11.383841216975901"/>
    <x v="1"/>
    <n v="522.98721112024998"/>
    <n v="33603.764906999699"/>
    <n v="522838.01406960498"/>
    <n v="25.840770383525001"/>
    <n v="0.120740089133499"/>
    <n v="1.2073260698097901"/>
    <n v="3"/>
    <n v="84.846869414863207"/>
    <n v="489234.24916260527"/>
    <x v="3"/>
  </r>
  <r>
    <d v="2023-09-10T00:00:00"/>
    <x v="1"/>
    <x v="4"/>
    <x v="1"/>
    <s v="Good"/>
    <n v="13.1610776924714"/>
    <n v="2812.30064890214"/>
    <n v="1712.45068506543"/>
    <n v="13.1887670664774"/>
    <x v="0"/>
    <n v="1710.9008416159099"/>
    <n v="405688.15977521101"/>
    <n v="988363.36609012994"/>
    <n v="28.129177861198599"/>
    <n v="0.240071452350992"/>
    <n v="1.3833274138146201"/>
    <n v="1"/>
    <n v="95.788226458622404"/>
    <n v="582675.20631491893"/>
    <x v="3"/>
  </r>
  <r>
    <d v="2023-09-17T00:00:00"/>
    <x v="1"/>
    <x v="3"/>
    <x v="1"/>
    <s v="Fair"/>
    <n v="17.777812203563499"/>
    <n v="2620.7400950435099"/>
    <n v="246.75852557960701"/>
    <n v="13.7578210290723"/>
    <x v="2"/>
    <n v="1140.9587112997201"/>
    <n v="497508.350450898"/>
    <n v="711034.95490064903"/>
    <n v="38.406782213193303"/>
    <n v="0.69572146664530499"/>
    <n v="1.32026674090889"/>
    <n v="2"/>
    <n v="97.017882032386495"/>
    <n v="213526.60444975103"/>
    <x v="3"/>
  </r>
  <r>
    <d v="2023-09-24T00:00:00"/>
    <x v="2"/>
    <x v="3"/>
    <x v="0"/>
    <s v="Critical"/>
    <n v="16.4215398075956"/>
    <n v="983.71893174176"/>
    <n v="1208.2120024923399"/>
    <n v="10.0499798924247"/>
    <x v="1"/>
    <n v="688.536905507097"/>
    <n v="81077.788734190995"/>
    <n v="600874.08836034394"/>
    <n v="71.738512723009094"/>
    <n v="1.1487237979857901"/>
    <n v="0.97074713770435395"/>
    <n v="6"/>
    <n v="61.749945550914703"/>
    <n v="519796.29962615296"/>
    <x v="3"/>
  </r>
  <r>
    <d v="2023-10-01T00:00:00"/>
    <x v="1"/>
    <x v="2"/>
    <x v="2"/>
    <s v="Critical"/>
    <n v="13.553047639654899"/>
    <n v="894.52451429856899"/>
    <n v="477.74354726186601"/>
    <n v="9.1308993387207504"/>
    <x v="0"/>
    <n v="764.05964459806796"/>
    <n v="384566.54938820802"/>
    <n v="66452.966235821907"/>
    <n v="33.904922245078701"/>
    <n v="1.0573749630149201"/>
    <n v="0.72554865211181097"/>
    <n v="1"/>
    <n v="65.565496782911893"/>
    <n v="-318113.58315238613"/>
    <x v="4"/>
  </r>
  <r>
    <d v="2023-10-08T00:00:00"/>
    <x v="2"/>
    <x v="1"/>
    <x v="2"/>
    <s v="Fair"/>
    <n v="22.010813300654299"/>
    <n v="980.44840000267004"/>
    <n v="1394.6261595671399"/>
    <n v="7.1413564869069202"/>
    <x v="3"/>
    <n v="468.31208927761298"/>
    <n v="341002.62162317598"/>
    <n v="499189.67846292898"/>
    <n v="63.247104771557801"/>
    <n v="0.81261355472329599"/>
    <n v="1.38040741543678"/>
    <n v="8"/>
    <n v="90.806599171384704"/>
    <n v="158187.056839753"/>
    <x v="4"/>
  </r>
  <r>
    <d v="2023-10-15T00:00:00"/>
    <x v="2"/>
    <x v="4"/>
    <x v="3"/>
    <s v="Critical"/>
    <n v="15.024987549214799"/>
    <n v="2516.8728926529898"/>
    <n v="1841.51091478428"/>
    <n v="7.59640816874842"/>
    <x v="2"/>
    <n v="1307.5046808130301"/>
    <n v="290652.40572605398"/>
    <n v="267988.86264975101"/>
    <n v="65.109903491008694"/>
    <n v="1.47058227306774"/>
    <n v="1.02999817908459"/>
    <n v="4"/>
    <n v="92.574752080671601"/>
    <n v="-22663.543076302973"/>
    <x v="4"/>
  </r>
  <r>
    <d v="2023-10-22T00:00:00"/>
    <x v="0"/>
    <x v="4"/>
    <x v="2"/>
    <s v="Fair"/>
    <n v="16.987856510340301"/>
    <n v="1118.7402543779899"/>
    <n v="1996.52734816571"/>
    <n v="9.1202709779789402"/>
    <x v="1"/>
    <n v="1985.19674251435"/>
    <n v="440826.00655044202"/>
    <n v="277480.35353993397"/>
    <n v="61.526834691032597"/>
    <n v="1.04098751668366"/>
    <n v="0.71153435069725901"/>
    <n v="2"/>
    <n v="99.113421982074598"/>
    <n v="-163345.65301050805"/>
    <x v="4"/>
  </r>
  <r>
    <d v="2023-10-29T00:00:00"/>
    <x v="1"/>
    <x v="2"/>
    <x v="2"/>
    <s v="Critical"/>
    <n v="15.9517949927739"/>
    <n v="1412.5386502260301"/>
    <n v="589.85677326518601"/>
    <n v="6.1279451423471203"/>
    <x v="1"/>
    <n v="1206.5371727742099"/>
    <n v="194862.499605694"/>
    <n v="438276.443644076"/>
    <n v="61.658797284484997"/>
    <n v="0.86275174148591505"/>
    <n v="1.1180050874135199"/>
    <n v="4"/>
    <n v="85.261240638866497"/>
    <n v="243413.944038382"/>
    <x v="4"/>
  </r>
  <r>
    <d v="2023-11-05T00:00:00"/>
    <x v="4"/>
    <x v="1"/>
    <x v="1"/>
    <s v="Fair"/>
    <n v="18.812712483983901"/>
    <n v="1867.8731555037"/>
    <n v="835.66391251648395"/>
    <n v="9.3198034224942194"/>
    <x v="1"/>
    <n v="604.71059208374299"/>
    <n v="444915.55500313599"/>
    <n v="738129.66648257"/>
    <n v="23.545257863440899"/>
    <n v="0.24858016782356299"/>
    <n v="1.1726001883122401"/>
    <n v="2"/>
    <n v="83.113619138969796"/>
    <n v="293214.11147943401"/>
    <x v="5"/>
  </r>
  <r>
    <d v="2023-11-12T00:00:00"/>
    <x v="3"/>
    <x v="4"/>
    <x v="2"/>
    <s v="Good"/>
    <n v="16.863410023113001"/>
    <n v="2396.5143014714299"/>
    <n v="1859.69226185344"/>
    <n v="5.5952651756489997"/>
    <x v="1"/>
    <n v="755.50598766345797"/>
    <n v="318293.98876365297"/>
    <n v="902140.53477402695"/>
    <n v="18.084346174933302"/>
    <n v="1.1344185579483801"/>
    <n v="1.45306790278081"/>
    <n v="6"/>
    <n v="50.943220499311799"/>
    <n v="583846.54601037398"/>
    <x v="5"/>
  </r>
  <r>
    <d v="2023-11-19T00:00:00"/>
    <x v="2"/>
    <x v="1"/>
    <x v="1"/>
    <s v="Critical"/>
    <n v="10.391018812355799"/>
    <n v="2763.0477308219301"/>
    <n v="1239.3352148059"/>
    <n v="14.925474637074"/>
    <x v="0"/>
    <n v="851.79182153281795"/>
    <n v="300108.78618267598"/>
    <n v="706256.32161438698"/>
    <n v="34.824786188089099"/>
    <n v="0.62753337715740498"/>
    <n v="0.52569817311729095"/>
    <n v="1"/>
    <n v="93.445078048625405"/>
    <n v="406147.535431711"/>
    <x v="5"/>
  </r>
  <r>
    <d v="2023-11-26T00:00:00"/>
    <x v="2"/>
    <x v="4"/>
    <x v="1"/>
    <s v="Good"/>
    <n v="23.2258752061359"/>
    <n v="1284.94162604796"/>
    <n v="1357.55258333148"/>
    <n v="12.673661753494899"/>
    <x v="2"/>
    <n v="1455.0198400392001"/>
    <n v="427945.27649284201"/>
    <n v="930765.82121392596"/>
    <n v="19.2446789009906"/>
    <n v="0.49144987043219701"/>
    <n v="1.46037971774774"/>
    <n v="3"/>
    <n v="98.698970724652298"/>
    <n v="502820.54472108395"/>
    <x v="5"/>
  </r>
  <r>
    <d v="2023-12-03T00:00:00"/>
    <x v="1"/>
    <x v="1"/>
    <x v="2"/>
    <s v="Fair"/>
    <n v="12.7218641056278"/>
    <n v="1831.73321308493"/>
    <n v="1073.61812125194"/>
    <n v="13.585978522022399"/>
    <x v="0"/>
    <n v="401.09544558124099"/>
    <n v="358865.89653108502"/>
    <n v="780087.27827564406"/>
    <n v="19.535374761421799"/>
    <n v="0.523867078842437"/>
    <n v="0.73074385823715804"/>
    <n v="9"/>
    <n v="90.670949092418098"/>
    <n v="421221.38174455904"/>
    <x v="6"/>
  </r>
  <r>
    <d v="2023-12-10T00:00:00"/>
    <x v="1"/>
    <x v="0"/>
    <x v="1"/>
    <s v="Fair"/>
    <n v="14.554764129934901"/>
    <n v="1334.6185139029501"/>
    <n v="994.16611431482295"/>
    <n v="9.3784467657396799"/>
    <x v="2"/>
    <n v="927.80830744197601"/>
    <n v="174841.21641914899"/>
    <n v="716927.97230220702"/>
    <n v="23.339707582949401"/>
    <n v="1.0569112818920099"/>
    <n v="0.82432944891053395"/>
    <n v="1"/>
    <n v="98.436423684936102"/>
    <n v="542086.75588305807"/>
    <x v="6"/>
  </r>
  <r>
    <d v="2023-12-17T00:00:00"/>
    <x v="1"/>
    <x v="1"/>
    <x v="1"/>
    <s v="Fair"/>
    <n v="14.6189367849611"/>
    <n v="2185.4196434257601"/>
    <n v="1053.8071328772401"/>
    <n v="11.9758344647661"/>
    <x v="0"/>
    <n v="338.30552487724998"/>
    <n v="53708.232390896701"/>
    <n v="80927.231197486602"/>
    <n v="52.2870708805942"/>
    <n v="0.71917009860388603"/>
    <n v="1.10921839960504"/>
    <n v="1"/>
    <n v="76.060782645316493"/>
    <n v="27218.998806589902"/>
    <x v="6"/>
  </r>
  <r>
    <d v="2023-12-24T00:00:00"/>
    <x v="1"/>
    <x v="1"/>
    <x v="2"/>
    <s v="Fair"/>
    <n v="15.272833145790701"/>
    <n v="1200.17709971158"/>
    <n v="923.11097832330995"/>
    <n v="10.6028337791575"/>
    <x v="2"/>
    <n v="452.37326654583597"/>
    <n v="422218.71212648798"/>
    <n v="736374.81653307902"/>
    <n v="19.203015794167001"/>
    <n v="0.32077581873658001"/>
    <n v="1.3974417222055"/>
    <n v="3"/>
    <n v="50.544715504147398"/>
    <n v="314156.10440659104"/>
    <x v="6"/>
  </r>
  <r>
    <d v="2023-12-31T00:00:00"/>
    <x v="2"/>
    <x v="3"/>
    <x v="2"/>
    <s v="Good"/>
    <n v="24.3536148989499"/>
    <n v="1717.10017487095"/>
    <n v="841.23480724419699"/>
    <n v="11.0002982911262"/>
    <x v="1"/>
    <n v="1266.4374294669101"/>
    <n v="56168.286653066301"/>
    <n v="679108.94699445996"/>
    <n v="16.504711178030899"/>
    <n v="1.4401989120707199"/>
    <n v="1.36653144377865"/>
    <n v="7"/>
    <n v="81.476602176584706"/>
    <n v="622940.66034139367"/>
    <x v="6"/>
  </r>
  <r>
    <d v="2024-01-07T00:00:00"/>
    <x v="3"/>
    <x v="3"/>
    <x v="1"/>
    <s v="Fair"/>
    <n v="23.6990472493307"/>
    <n v="680.94153000097697"/>
    <n v="1743.25118085951"/>
    <n v="6.3259579088865703"/>
    <x v="0"/>
    <n v="1711.7389032993799"/>
    <n v="481787.95097624097"/>
    <n v="945894.94387568498"/>
    <n v="71.036106758627199"/>
    <n v="0.95120191464892301"/>
    <n v="0.65630819087929304"/>
    <n v="9"/>
    <n v="99.163565072022394"/>
    <n v="464106.99289944401"/>
    <x v="7"/>
  </r>
  <r>
    <d v="2024-01-14T00:00:00"/>
    <x v="0"/>
    <x v="0"/>
    <x v="0"/>
    <s v="Critical"/>
    <n v="16.994178575299699"/>
    <n v="1438.54546325715"/>
    <n v="843.477514851622"/>
    <n v="5.4366063785200502"/>
    <x v="1"/>
    <n v="339.692451907573"/>
    <n v="277254.19644454098"/>
    <n v="480236.75412646198"/>
    <n v="30.023034182797598"/>
    <n v="1.0871629402427501"/>
    <n v="1.39278642608119"/>
    <n v="6"/>
    <n v="84.163498883453201"/>
    <n v="202982.557681921"/>
    <x v="7"/>
  </r>
  <r>
    <d v="2024-01-21T00:00:00"/>
    <x v="4"/>
    <x v="4"/>
    <x v="1"/>
    <s v="Good"/>
    <n v="21.043208482098699"/>
    <n v="1303.3941367933601"/>
    <n v="1857.56955222177"/>
    <n v="12.878656699625401"/>
    <x v="2"/>
    <n v="857.02106858891"/>
    <n v="402200.34519312298"/>
    <n v="388638.20257440198"/>
    <n v="58.855809853717403"/>
    <n v="0.27668009794423098"/>
    <n v="0.861473552160403"/>
    <n v="1"/>
    <n v="93.958540291907298"/>
    <n v="-13562.142618721002"/>
    <x v="7"/>
  </r>
  <r>
    <d v="2024-01-28T00:00:00"/>
    <x v="2"/>
    <x v="2"/>
    <x v="0"/>
    <s v="Fair"/>
    <n v="16.518924483669501"/>
    <n v="1970.6362347858601"/>
    <n v="252.78927243667999"/>
    <n v="8.3808330859752402"/>
    <x v="2"/>
    <n v="1353.19545720572"/>
    <n v="183592.57982552101"/>
    <n v="487835.23025761801"/>
    <n v="46.624345268192798"/>
    <n v="0.28192944185358498"/>
    <n v="1.48678640671115"/>
    <n v="9"/>
    <n v="92.975269705386594"/>
    <n v="304242.65043209703"/>
    <x v="7"/>
  </r>
  <r>
    <d v="2024-02-04T00:00:00"/>
    <x v="4"/>
    <x v="3"/>
    <x v="2"/>
    <s v="Critical"/>
    <n v="22.153745314489701"/>
    <n v="2040.1021609414699"/>
    <n v="720.35462945782501"/>
    <n v="11.8703876591357"/>
    <x v="0"/>
    <n v="1872.7724430314399"/>
    <n v="464202.94384877698"/>
    <n v="577495.30161322095"/>
    <n v="59.8380051064836"/>
    <n v="1.4035886960763999"/>
    <n v="0.55375451870431902"/>
    <n v="4"/>
    <n v="58.088272278401"/>
    <n v="113292.35776444396"/>
    <x v="8"/>
  </r>
  <r>
    <d v="2024-02-11T00:00:00"/>
    <x v="1"/>
    <x v="3"/>
    <x v="2"/>
    <s v="Fair"/>
    <n v="16.108466465809101"/>
    <n v="2811.0220824360099"/>
    <n v="804.23996184005796"/>
    <n v="10.795343397614699"/>
    <x v="3"/>
    <n v="1176.7902995532299"/>
    <n v="129790.538156578"/>
    <n v="703651.14075694198"/>
    <n v="70.3535263421564"/>
    <n v="1.3706042064502499"/>
    <n v="1.24943720449997"/>
    <n v="3"/>
    <n v="85.678346640714807"/>
    <n v="573860.60260036401"/>
    <x v="8"/>
  </r>
  <r>
    <d v="2024-02-18T00:00:00"/>
    <x v="0"/>
    <x v="1"/>
    <x v="0"/>
    <s v="None"/>
    <n v="15.261467877159101"/>
    <n v="1672.8182527582801"/>
    <n v="1661.1873226217299"/>
    <n v="13.268909219000101"/>
    <x v="2"/>
    <n v="1749.5184779467199"/>
    <n v="385770.383309689"/>
    <n v="762228.13407090202"/>
    <n v="26.175542063529299"/>
    <n v="1.3894789965316601"/>
    <n v="0.88680469910919002"/>
    <n v="3"/>
    <n v="84.0563796457905"/>
    <n v="376457.75076121301"/>
    <x v="8"/>
  </r>
  <r>
    <d v="2024-02-25T00:00:00"/>
    <x v="1"/>
    <x v="1"/>
    <x v="1"/>
    <s v="Fair"/>
    <n v="16.9907800628073"/>
    <n v="1395.2953384341899"/>
    <n v="1731.06459508222"/>
    <n v="9.8720408542264302"/>
    <x v="1"/>
    <n v="1215.83934652178"/>
    <n v="456384.40457508998"/>
    <n v="775646.13871624903"/>
    <n v="51.968028807551697"/>
    <n v="0.36597156873840497"/>
    <n v="0.62661315125465999"/>
    <n v="8"/>
    <n v="93.973095224320105"/>
    <n v="319261.73414115905"/>
    <x v="8"/>
  </r>
  <r>
    <d v="2024-03-03T00:00:00"/>
    <x v="4"/>
    <x v="2"/>
    <x v="1"/>
    <s v="Fair"/>
    <n v="24.9155583925752"/>
    <n v="2262.3927136735001"/>
    <n v="1057.0250821894101"/>
    <n v="10.377553240441999"/>
    <x v="1"/>
    <n v="1097.0893045132"/>
    <n v="417607.06625341898"/>
    <n v="857920.65713011101"/>
    <n v="18.941427037863601"/>
    <n v="0.72622837794891604"/>
    <n v="1.22943182603993"/>
    <n v="8"/>
    <n v="58.481085724359197"/>
    <n v="440313.59087669203"/>
    <x v="9"/>
  </r>
  <r>
    <d v="2024-03-10T00:00:00"/>
    <x v="0"/>
    <x v="3"/>
    <x v="2"/>
    <s v="Good"/>
    <n v="15.227849910945899"/>
    <n v="1757.6488733522399"/>
    <n v="1485.2675653563599"/>
    <n v="7.8724879400024896"/>
    <x v="0"/>
    <n v="1568.0261384008199"/>
    <n v="107436.48061163499"/>
    <n v="329230.33889943798"/>
    <n v="69.462928626130704"/>
    <n v="0.89316907819770097"/>
    <n v="1.30602046838567"/>
    <n v="5"/>
    <n v="96.633940839809298"/>
    <n v="221793.85828780298"/>
    <x v="9"/>
  </r>
  <r>
    <d v="2024-03-17T00:00:00"/>
    <x v="2"/>
    <x v="1"/>
    <x v="0"/>
    <s v="Fair"/>
    <n v="24.189003841110701"/>
    <n v="2413.7327675372298"/>
    <n v="943.59451053083399"/>
    <n v="12.0569174523675"/>
    <x v="1"/>
    <n v="304.49308195601401"/>
    <n v="28812.3200957599"/>
    <n v="923262.18114123202"/>
    <n v="53.168874302242699"/>
    <n v="1.3764478936786"/>
    <n v="0.65424263250358095"/>
    <n v="8"/>
    <n v="62.3343471456364"/>
    <n v="894449.86104547209"/>
    <x v="9"/>
  </r>
  <r>
    <d v="2024-03-24T00:00:00"/>
    <x v="1"/>
    <x v="4"/>
    <x v="0"/>
    <s v="Good"/>
    <n v="22.304306149233199"/>
    <n v="651.633355508764"/>
    <n v="1890.2971522090099"/>
    <n v="5.1804342820910403"/>
    <x v="1"/>
    <n v="1870.90466587067"/>
    <n v="406922.37805513002"/>
    <n v="732601.10550666705"/>
    <n v="17.5324243328769"/>
    <n v="0.26081527952506101"/>
    <n v="1.1606898924497699"/>
    <n v="6"/>
    <n v="56.676920745476501"/>
    <n v="325678.72745153704"/>
    <x v="9"/>
  </r>
  <r>
    <d v="2024-03-31T00:00:00"/>
    <x v="2"/>
    <x v="2"/>
    <x v="2"/>
    <s v="Fair"/>
    <n v="19.398030540205401"/>
    <n v="2039.1780593158101"/>
    <n v="733.05430256696502"/>
    <n v="12.4199632320309"/>
    <x v="0"/>
    <n v="1192.53675479769"/>
    <n v="417473.37446192798"/>
    <n v="868048.35991372296"/>
    <n v="17.719891983492602"/>
    <n v="0.58591661620740398"/>
    <n v="1.1338764768935401"/>
    <n v="6"/>
    <n v="52.776615558112901"/>
    <n v="450574.98545179499"/>
    <x v="9"/>
  </r>
  <r>
    <d v="2024-04-07T00:00:00"/>
    <x v="4"/>
    <x v="3"/>
    <x v="0"/>
    <s v="Fair"/>
    <n v="24.627488323079"/>
    <n v="2601.3916595279202"/>
    <n v="291.70742559461002"/>
    <n v="8.5654979717785995"/>
    <x v="1"/>
    <n v="888.50401897227596"/>
    <n v="154350.90859583"/>
    <n v="972001.81007870298"/>
    <n v="18.395469215334501"/>
    <n v="0.94386377273776101"/>
    <n v="0.78163990986845999"/>
    <n v="4"/>
    <n v="73.745135287631399"/>
    <n v="817650.90148287301"/>
    <x v="10"/>
  </r>
  <r>
    <d v="2024-04-14T00:00:00"/>
    <x v="1"/>
    <x v="4"/>
    <x v="1"/>
    <s v="Good"/>
    <n v="17.7973203175249"/>
    <n v="1128.6760258818699"/>
    <n v="1470.7597579038099"/>
    <n v="14.4550623863196"/>
    <x v="2"/>
    <n v="468.78524682158599"/>
    <n v="476657.33600518602"/>
    <n v="263000.34365503001"/>
    <n v="24.627434673754198"/>
    <n v="0.95472263391986101"/>
    <n v="0.603105106311558"/>
    <n v="4"/>
    <n v="63.240846072033797"/>
    <n v="-213656.99235015601"/>
    <x v="10"/>
  </r>
  <r>
    <d v="2024-04-21T00:00:00"/>
    <x v="1"/>
    <x v="4"/>
    <x v="1"/>
    <s v="None"/>
    <n v="23.683478887974001"/>
    <n v="1379.7749987469899"/>
    <n v="151.442879166936"/>
    <n v="8.2841183201165602"/>
    <x v="0"/>
    <n v="618.18065617564105"/>
    <n v="149412.68979809101"/>
    <n v="271565.988148125"/>
    <n v="54.733623277036699"/>
    <n v="0.60237718237045501"/>
    <n v="0.97250929547711296"/>
    <n v="1"/>
    <n v="86.840778999392995"/>
    <n v="122153.29835003399"/>
    <x v="10"/>
  </r>
  <r>
    <d v="2024-04-28T00:00:00"/>
    <x v="1"/>
    <x v="4"/>
    <x v="1"/>
    <s v="Critical"/>
    <n v="11.025957870258599"/>
    <n v="2497.1879541734502"/>
    <n v="812.49227857081598"/>
    <n v="9.0941042012569504"/>
    <x v="1"/>
    <n v="722.35638101014399"/>
    <n v="308153.45005658601"/>
    <n v="986482.40589963796"/>
    <n v="21.296010712222198"/>
    <n v="0.81668341048458304"/>
    <n v="1.1365843202927099"/>
    <n v="5"/>
    <n v="78.671414251401004"/>
    <n v="678328.9558430519"/>
    <x v="10"/>
  </r>
  <r>
    <d v="2024-05-05T00:00:00"/>
    <x v="1"/>
    <x v="3"/>
    <x v="1"/>
    <s v="Good"/>
    <n v="17.243343073248901"/>
    <n v="1288.18332861622"/>
    <n v="160.10362213939101"/>
    <n v="5.3369100317320202"/>
    <x v="1"/>
    <n v="1705.3908944934401"/>
    <n v="10189.004697055199"/>
    <n v="297707.74433863099"/>
    <n v="44.738250542886398"/>
    <n v="0.89392106837471297"/>
    <n v="1.04437759597794"/>
    <n v="1"/>
    <n v="59.661171085674297"/>
    <n v="287518.73964157578"/>
    <x v="11"/>
  </r>
  <r>
    <d v="2024-05-12T00:00:00"/>
    <x v="0"/>
    <x v="3"/>
    <x v="2"/>
    <s v="Good"/>
    <n v="15.6498377299705"/>
    <n v="2537.8083745976101"/>
    <n v="1032.6799528025799"/>
    <n v="13.349315130547399"/>
    <x v="1"/>
    <n v="853.93792021608897"/>
    <n v="393388.58670634101"/>
    <n v="396539.44726468401"/>
    <n v="53.540427752681097"/>
    <n v="0.81447088033995096"/>
    <n v="1.31137169993358"/>
    <n v="3"/>
    <n v="94.8291436932507"/>
    <n v="3150.8605583430035"/>
    <x v="11"/>
  </r>
  <r>
    <d v="2024-05-19T00:00:00"/>
    <x v="0"/>
    <x v="2"/>
    <x v="0"/>
    <s v="Good"/>
    <n v="24.2574016395927"/>
    <n v="1813.47435966084"/>
    <n v="147.96429648725601"/>
    <n v="10.378735873353699"/>
    <x v="0"/>
    <n v="1450.1813578891999"/>
    <n v="266359.224719472"/>
    <n v="820652.03892276704"/>
    <n v="34.433655471584402"/>
    <n v="0.708171903091809"/>
    <n v="1.35297290685475"/>
    <n v="7"/>
    <n v="51.258697365775802"/>
    <n v="554292.81420329504"/>
    <x v="11"/>
  </r>
  <r>
    <d v="2024-05-26T00:00:00"/>
    <x v="4"/>
    <x v="2"/>
    <x v="2"/>
    <s v="Critical"/>
    <n v="15.649207318261199"/>
    <n v="1662.4265572014699"/>
    <n v="1175.9427235092001"/>
    <n v="12.564046446779599"/>
    <x v="1"/>
    <n v="451.67099721875297"/>
    <n v="393827.99594074901"/>
    <n v="567287.16965290799"/>
    <n v="22.281637838688301"/>
    <n v="0.35603081801447301"/>
    <n v="1.07917840998494"/>
    <n v="2"/>
    <n v="92.926948501790505"/>
    <n v="173459.17371215898"/>
    <x v="11"/>
  </r>
  <r>
    <d v="2024-06-02T00:00:00"/>
    <x v="4"/>
    <x v="1"/>
    <x v="0"/>
    <s v="Good"/>
    <n v="11.6079973877622"/>
    <n v="2918.3959718480901"/>
    <n v="239.990358572914"/>
    <n v="13.700906242051699"/>
    <x v="0"/>
    <n v="318.11189085398701"/>
    <n v="237975.06729222799"/>
    <n v="731584.322920562"/>
    <n v="47.152336927807603"/>
    <n v="1.00026453282183"/>
    <n v="1.2848954775159001"/>
    <n v="3"/>
    <n v="74.813113800964103"/>
    <n v="493609.25562833401"/>
    <x v="0"/>
  </r>
  <r>
    <d v="2024-06-09T00:00:00"/>
    <x v="2"/>
    <x v="1"/>
    <x v="0"/>
    <s v="Good"/>
    <n v="13.8527975941783"/>
    <n v="2161.2823575931202"/>
    <n v="831.355653010124"/>
    <n v="14.6127747103908"/>
    <x v="3"/>
    <n v="218.309001650423"/>
    <n v="21029.021721359"/>
    <n v="374365.37093039602"/>
    <n v="64.325916069077806"/>
    <n v="0.65347376374300203"/>
    <n v="0.89108451834230396"/>
    <n v="2"/>
    <n v="84.595155085494895"/>
    <n v="353336.34920903703"/>
    <x v="0"/>
  </r>
  <r>
    <d v="2024-06-16T00:00:00"/>
    <x v="0"/>
    <x v="1"/>
    <x v="1"/>
    <s v="Critical"/>
    <n v="16.8137130620436"/>
    <n v="1343.60800646607"/>
    <n v="1376.4606219540999"/>
    <n v="9.3065181375462895"/>
    <x v="3"/>
    <n v="1630.64641932992"/>
    <n v="78883.312529360002"/>
    <n v="234120.36505152899"/>
    <n v="53.551089953358201"/>
    <n v="0.59416857333200801"/>
    <n v="0.72540418134682305"/>
    <n v="6"/>
    <n v="80.975268881611498"/>
    <n v="155237.05252216899"/>
    <x v="0"/>
  </r>
  <r>
    <d v="2024-06-23T00:00:00"/>
    <x v="4"/>
    <x v="3"/>
    <x v="0"/>
    <s v="Good"/>
    <n v="23.132642645439901"/>
    <n v="2028.1435722078299"/>
    <n v="619.23633999931701"/>
    <n v="6.6238555082792399"/>
    <x v="0"/>
    <n v="153.44196476353699"/>
    <n v="25241.550249654902"/>
    <n v="799713.73721121601"/>
    <n v="14.3355168339566"/>
    <n v="0.89566955497913303"/>
    <n v="0.90296020889328699"/>
    <n v="2"/>
    <n v="92.853621534636403"/>
    <n v="774472.18696156109"/>
    <x v="0"/>
  </r>
  <r>
    <d v="2024-06-30T00:00:00"/>
    <x v="1"/>
    <x v="4"/>
    <x v="1"/>
    <s v="Fair"/>
    <n v="11.5279867682637"/>
    <n v="2928.5881083730501"/>
    <n v="1930.2357785290901"/>
    <n v="14.1876524840106"/>
    <x v="0"/>
    <n v="712.99789380755499"/>
    <n v="55163.241667840601"/>
    <n v="382208.02140451397"/>
    <n v="63.886256059441301"/>
    <n v="0.82534881880511302"/>
    <n v="1.28920381597538"/>
    <n v="2"/>
    <n v="66.190613263287403"/>
    <n v="327044.7797366733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F68EEA-F6A1-41D7-9DDE-CA887620A1F9}"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B9" firstHeaderRow="1" firstDataRow="1" firstDataCol="1"/>
  <pivotFields count="20">
    <pivotField numFmtId="14" showAll="0"/>
    <pivotField axis="axisRow" showAll="0">
      <items count="6">
        <item x="2"/>
        <item x="0"/>
        <item x="1"/>
        <item x="3"/>
        <item x="4"/>
        <item t="default"/>
      </items>
    </pivotField>
    <pivotField showAll="0"/>
    <pivotField showAll="0"/>
    <pivotField showAll="0"/>
    <pivotField numFmtId="2" showAll="0"/>
    <pivotField numFmtId="2" showAll="0"/>
    <pivotField numFmtId="2" showAll="0"/>
    <pivotField numFmtId="2" showAll="0"/>
    <pivotField showAll="0"/>
    <pivotField numFmtId="2" showAll="0"/>
    <pivotField numFmtId="165" showAll="0"/>
    <pivotField dataField="1" numFmtId="165" showAll="0"/>
    <pivotField numFmtId="2" showAll="0"/>
    <pivotField numFmtId="2" showAll="0"/>
    <pivotField numFmtId="2" showAll="0"/>
    <pivotField showAll="0"/>
    <pivotField numFmtId="2" showAll="0"/>
    <pivotField numFmtId="2" showAll="0"/>
    <pivotField showAll="0"/>
  </pivotFields>
  <rowFields count="1">
    <field x="1"/>
  </rowFields>
  <rowItems count="6">
    <i>
      <x/>
    </i>
    <i>
      <x v="1"/>
    </i>
    <i>
      <x v="2"/>
    </i>
    <i>
      <x v="3"/>
    </i>
    <i>
      <x v="4"/>
    </i>
    <i t="grand">
      <x/>
    </i>
  </rowItems>
  <colItems count="1">
    <i/>
  </colItems>
  <dataFields count="1">
    <dataField name="Sum of Revenue_per_Voyage_USD" fld="12" baseField="0" baseItem="0" numFmtId="165"/>
  </dataFields>
  <chartFormats count="2">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3ECCC1-082A-49AA-ADAC-2284B269D07D}"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9" firstHeaderRow="1" firstDataRow="1" firstDataCol="1"/>
  <pivotFields count="20">
    <pivotField numFmtId="14" showAll="0"/>
    <pivotField showAll="0">
      <items count="6">
        <item x="2"/>
        <item x="0"/>
        <item x="1"/>
        <item x="3"/>
        <item x="4"/>
        <item t="default"/>
      </items>
    </pivotField>
    <pivotField axis="axisRow" showAll="0">
      <items count="6">
        <item x="4"/>
        <item x="2"/>
        <item x="0"/>
        <item x="1"/>
        <item x="3"/>
        <item t="default"/>
      </items>
    </pivotField>
    <pivotField showAll="0"/>
    <pivotField showAll="0"/>
    <pivotField numFmtId="2" showAll="0"/>
    <pivotField numFmtId="2" showAll="0"/>
    <pivotField numFmtId="2" showAll="0"/>
    <pivotField numFmtId="2" showAll="0"/>
    <pivotField showAll="0">
      <items count="5">
        <item x="2"/>
        <item x="0"/>
        <item x="3"/>
        <item x="1"/>
        <item t="default"/>
      </items>
    </pivotField>
    <pivotField dataField="1" numFmtId="2" showAll="0"/>
    <pivotField numFmtId="165" showAll="0"/>
    <pivotField numFmtId="165" showAll="0"/>
    <pivotField numFmtId="2" showAll="0"/>
    <pivotField numFmtId="2" showAll="0"/>
    <pivotField numFmtId="2" showAll="0"/>
    <pivotField showAll="0"/>
    <pivotField numFmtId="2" showAll="0"/>
    <pivotField numFmtId="2" showAll="0"/>
    <pivotField showAll="0"/>
  </pivotFields>
  <rowFields count="1">
    <field x="2"/>
  </rowFields>
  <rowItems count="6">
    <i>
      <x/>
    </i>
    <i>
      <x v="1"/>
    </i>
    <i>
      <x v="2"/>
    </i>
    <i>
      <x v="3"/>
    </i>
    <i>
      <x v="4"/>
    </i>
    <i t="grand">
      <x/>
    </i>
  </rowItems>
  <colItems count="1">
    <i/>
  </colItems>
  <dataFields count="1">
    <dataField name="Sum of Cargo_Weight_tons" fld="10" baseField="0" baseItem="0" numFmtId="2"/>
  </dataFields>
  <chartFormats count="2">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3600C7-76C4-450E-A161-54192093D2D1}"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0">
    <pivotField numFmtId="14" showAll="0"/>
    <pivotField showAll="0">
      <items count="6">
        <item x="2"/>
        <item x="0"/>
        <item x="1"/>
        <item x="3"/>
        <item x="4"/>
        <item t="default"/>
      </items>
    </pivotField>
    <pivotField showAll="0"/>
    <pivotField axis="axisRow" showAll="0">
      <items count="5">
        <item x="2"/>
        <item x="0"/>
        <item x="3"/>
        <item x="1"/>
        <item t="default"/>
      </items>
    </pivotField>
    <pivotField showAll="0"/>
    <pivotField numFmtId="2" showAll="0"/>
    <pivotField numFmtId="2" showAll="0"/>
    <pivotField numFmtId="2" showAll="0"/>
    <pivotField numFmtId="2" showAll="0"/>
    <pivotField showAll="0"/>
    <pivotField numFmtId="2" showAll="0"/>
    <pivotField dataField="1" numFmtId="165" showAll="0"/>
    <pivotField numFmtId="165" showAll="0"/>
    <pivotField numFmtId="2" showAll="0"/>
    <pivotField numFmtId="2" showAll="0"/>
    <pivotField numFmtId="2" showAll="0"/>
    <pivotField showAll="0"/>
    <pivotField numFmtId="2" showAll="0"/>
    <pivotField numFmtId="2" showAll="0"/>
    <pivotField showAll="0"/>
  </pivotFields>
  <rowFields count="1">
    <field x="3"/>
  </rowFields>
  <rowItems count="5">
    <i>
      <x/>
    </i>
    <i>
      <x v="1"/>
    </i>
    <i>
      <x v="2"/>
    </i>
    <i>
      <x v="3"/>
    </i>
    <i t="grand">
      <x/>
    </i>
  </rowItems>
  <colItems count="1">
    <i/>
  </colItems>
  <dataFields count="1">
    <dataField name="Sum of Operational_Cost_USD" fld="11"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4DAE65-7E56-48E9-B6D0-699623DC5686}"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0">
    <pivotField numFmtId="14" showAll="0"/>
    <pivotField showAll="0">
      <items count="6">
        <item x="2"/>
        <item x="0"/>
        <item x="1"/>
        <item x="3"/>
        <item x="4"/>
        <item t="default"/>
      </items>
    </pivotField>
    <pivotField showAll="0"/>
    <pivotField showAll="0"/>
    <pivotField showAll="0"/>
    <pivotField numFmtId="2" showAll="0"/>
    <pivotField numFmtId="2" showAll="0"/>
    <pivotField numFmtId="2" showAll="0"/>
    <pivotField numFmtId="2"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numFmtId="2" showAll="0"/>
    <pivotField numFmtId="165" showAll="0"/>
    <pivotField numFmtId="165" showAll="0"/>
    <pivotField numFmtId="2" showAll="0"/>
    <pivotField dataField="1" numFmtId="2" showAll="0"/>
    <pivotField numFmtId="2" showAll="0"/>
    <pivotField showAll="0"/>
    <pivotField numFmtId="2" showAll="0"/>
    <pivotField numFmtId="2" showAll="0"/>
    <pivotField showAll="0"/>
  </pivotFields>
  <rowFields count="1">
    <field x="9"/>
  </rowFields>
  <rowItems count="5">
    <i>
      <x/>
    </i>
    <i>
      <x v="3"/>
    </i>
    <i>
      <x v="1"/>
    </i>
    <i>
      <x v="2"/>
    </i>
    <i t="grand">
      <x/>
    </i>
  </rowItems>
  <colItems count="1">
    <i/>
  </colItems>
  <dataFields count="1">
    <dataField name="Average of Efficiency_nm_per_kWh" fld="14" subtotal="average" baseField="9"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C7C15A-5278-41DC-BD0E-D65395A5059D}"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A3:B16" firstHeaderRow="1" firstDataRow="1" firstDataCol="1"/>
  <pivotFields count="20">
    <pivotField numFmtId="14" showAll="0"/>
    <pivotField showAll="0">
      <items count="6">
        <item x="2"/>
        <item x="0"/>
        <item x="1"/>
        <item x="3"/>
        <item x="4"/>
        <item t="default"/>
      </items>
    </pivotField>
    <pivotField showAll="0"/>
    <pivotField showAll="0"/>
    <pivotField showAll="0"/>
    <pivotField numFmtId="2" showAll="0"/>
    <pivotField numFmtId="2" showAll="0"/>
    <pivotField numFmtId="2" showAll="0"/>
    <pivotField numFmtId="2" showAll="0"/>
    <pivotField showAll="0"/>
    <pivotField numFmtId="2" showAll="0"/>
    <pivotField numFmtId="165" showAll="0"/>
    <pivotField dataField="1" numFmtId="165" showAll="0"/>
    <pivotField numFmtId="2" showAll="0"/>
    <pivotField numFmtId="2" showAll="0"/>
    <pivotField numFmtId="2" showAll="0"/>
    <pivotField showAll="0"/>
    <pivotField numFmtId="2" showAll="0"/>
    <pivotField numFmtId="2" showAll="0"/>
    <pivotField axis="axisRow" showAll="0">
      <items count="13">
        <item x="7"/>
        <item x="8"/>
        <item x="9"/>
        <item x="10"/>
        <item x="11"/>
        <item x="0"/>
        <item x="1"/>
        <item x="2"/>
        <item x="3"/>
        <item x="4"/>
        <item x="5"/>
        <item x="6"/>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Revenue_per_Voyage_USD" fld="12" baseField="0" baseItem="0" numFmtId="165"/>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Type" xr10:uid="{6582B2D3-B304-41A1-A23A-7D66DBC42700}" sourceName="Ship_Type">
  <pivotTables>
    <pivotTable tabId="2" name="PivotTable1"/>
    <pivotTable tabId="3" name="PivotTable2"/>
    <pivotTable tabId="4" name="PivotTable3"/>
    <pivotTable tabId="5" name="PivotTable4"/>
    <pivotTable tabId="6" name="PivotTable5"/>
  </pivotTables>
  <data>
    <tabular pivotCacheId="637773331">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_Type" xr10:uid="{33216DDA-412D-4BED-82EE-223E16F4CE2B}" sourceName="Route_Type">
  <pivotTables>
    <pivotTable tabId="3" name="PivotTable2"/>
  </pivotTables>
  <data>
    <tabular pivotCacheId="637773331">
      <items count="5">
        <i x="4" s="1"/>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DEC64493-D77B-462D-891C-6351B9EA19FF}" sourceName="Weather_Condition">
  <pivotTables>
    <pivotTable tabId="3" name="PivotTable2"/>
  </pivotTables>
  <data>
    <tabular pivotCacheId="637773331">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_Type" xr10:uid="{14A22268-55D0-4A5C-A157-5865C9F1C461}" cache="Slicer_Ship_Type" caption="Ship_Type" rowHeight="257175"/>
  <slicer name="Route_Type" xr10:uid="{AEFB936D-1B53-4048-BEC1-025E340E38D7}" cache="Slicer_Route_Type" caption="Route_Type" rowHeight="257175"/>
  <slicer name="Weather_Condition" xr10:uid="{1DCE658B-F0F2-4947-895C-D5AA0DE80DBB}" cache="Slicer_Weather_Condition" caption="Weather_Condit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9368E8-6EEA-4409-B989-F68BB9403E4F}" name="FleetData" displayName="FleetData" ref="A1:T2737" totalsRowShown="0" headerRowDxfId="5" dataDxfId="6" headerRowCellStyle="20% - Accent1">
  <autoFilter ref="A1:T2737" xr:uid="{ED9368E8-6EEA-4409-B989-F68BB9403E4F}"/>
  <tableColumns count="20">
    <tableColumn id="1" xr3:uid="{15EA39A0-DFED-4D9A-BABE-859BB5137A8F}" name="Date" dataDxfId="21"/>
    <tableColumn id="2" xr3:uid="{1EE7C360-9FFF-42FA-9487-3D921B0CEF1A}" name="Ship_Type" dataDxfId="20"/>
    <tableColumn id="3" xr3:uid="{ABD5D735-F9CA-4201-AE66-72605168489E}" name="Route_Type" dataDxfId="19"/>
    <tableColumn id="4" xr3:uid="{B1CA24DB-44A4-4581-A78D-23D7349527A3}" name="Engine_Type" dataDxfId="18"/>
    <tableColumn id="5" xr3:uid="{DB94BDBF-D875-49B7-8757-729952F07D73}" name="Maintenance_Status" dataDxfId="17"/>
    <tableColumn id="6" xr3:uid="{AE3EA177-4A65-4258-966F-5D09386DEFC5}" name="Speed_Over_Ground_knots" dataDxfId="16"/>
    <tableColumn id="7" xr3:uid="{6766A3FB-FA09-49F4-B90E-E4212D57FD30}" name="Engine_Power_kW" dataDxfId="4"/>
    <tableColumn id="8" xr3:uid="{BB88F95B-EB38-47C1-BDEF-61BE8B35B7A4}" name="Distance_Traveled_nm" dataDxfId="2"/>
    <tableColumn id="9" xr3:uid="{DFDDA1E0-5F81-4467-85DD-E3F28AFD9ACD}" name="Draft_meters" dataDxfId="3"/>
    <tableColumn id="10" xr3:uid="{8AC882DF-1593-4972-BBAA-495DB6A36CDC}" name="Weather_Condition" dataDxfId="15"/>
    <tableColumn id="11" xr3:uid="{21E445E6-C370-43B1-8352-02E7F2B384AA}" name="Cargo_Weight_tons" dataDxfId="14"/>
    <tableColumn id="12" xr3:uid="{FB829126-41E5-40C0-8287-64E80D5F10C5}" name="Operational_Cost_USD" dataDxfId="13"/>
    <tableColumn id="13" xr3:uid="{4A103D8F-4EB0-4224-95E7-DD23B32537C7}" name="Revenue_per_Voyage_USD" dataDxfId="12"/>
    <tableColumn id="14" xr3:uid="{0BB6ED59-F6AA-4545-8F4B-AF32931E8B4A}" name="Turnaround_Time_hours" dataDxfId="11"/>
    <tableColumn id="15" xr3:uid="{8DA4A4C7-63E5-449B-A4CF-7D025C48FE13}" name="Efficiency_nm_per_kWh" dataDxfId="10"/>
    <tableColumn id="16" xr3:uid="{51945383-ECAD-4BF7-9C72-37F4E79531F8}" name="Seasonal_Impact_Score" dataDxfId="9"/>
    <tableColumn id="17" xr3:uid="{6D7E44EA-081D-44AA-B9AC-D556AD84F1B8}" name="Weekly_Voyage_Count" dataDxfId="8"/>
    <tableColumn id="18" xr3:uid="{0C0F1A85-634A-4581-8BD4-21E4F6E18CCE}" name="Average_Load_Percentage" dataDxfId="7"/>
    <tableColumn id="19" xr3:uid="{138E3C8F-F4B3-4833-B37E-8FCCDEF225BF}" name="Profit" dataDxfId="1">
      <calculatedColumnFormula>FleetData[[#This Row],[Revenue_per_Voyage_USD]] - FleetData[[#This Row],[Operational_Cost_USD]]</calculatedColumnFormula>
    </tableColumn>
    <tableColumn id="21" xr3:uid="{14AF159F-BEC6-4387-B6FC-7A318981E76C}" name="Month" dataDxfId="0">
      <calculatedColumnFormula>TEXT(FleetData[[#This Row],[Date]],"mmm")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0903E-7703-41FF-9598-B9CE4A2A22ED}">
  <dimension ref="A3:B9"/>
  <sheetViews>
    <sheetView workbookViewId="0">
      <selection activeCell="O13" sqref="O13"/>
    </sheetView>
  </sheetViews>
  <sheetFormatPr defaultRowHeight="15" x14ac:dyDescent="0.25"/>
  <cols>
    <col min="1" max="1" width="14" bestFit="1" customWidth="1"/>
    <col min="2" max="2" width="32.28515625" bestFit="1" customWidth="1"/>
  </cols>
  <sheetData>
    <row r="3" spans="1:2" x14ac:dyDescent="0.25">
      <c r="A3" s="11" t="s">
        <v>37</v>
      </c>
      <c r="B3" t="s">
        <v>39</v>
      </c>
    </row>
    <row r="4" spans="1:2" x14ac:dyDescent="0.25">
      <c r="A4" s="12" t="s">
        <v>31</v>
      </c>
      <c r="B4" s="13">
        <v>348007303.84565228</v>
      </c>
    </row>
    <row r="5" spans="1:2" x14ac:dyDescent="0.25">
      <c r="A5" s="12" t="s">
        <v>18</v>
      </c>
      <c r="B5" s="13">
        <v>333096348.7371009</v>
      </c>
    </row>
    <row r="6" spans="1:2" x14ac:dyDescent="0.25">
      <c r="A6" s="12" t="s">
        <v>23</v>
      </c>
      <c r="B6" s="13">
        <v>345911455.55061573</v>
      </c>
    </row>
    <row r="7" spans="1:2" x14ac:dyDescent="0.25">
      <c r="A7" s="12" t="s">
        <v>19</v>
      </c>
      <c r="B7" s="13">
        <v>74096002.224199966</v>
      </c>
    </row>
    <row r="8" spans="1:2" x14ac:dyDescent="0.25">
      <c r="A8" s="12" t="s">
        <v>35</v>
      </c>
      <c r="B8" s="13">
        <v>325335491.30587649</v>
      </c>
    </row>
    <row r="9" spans="1:2" x14ac:dyDescent="0.25">
      <c r="A9" s="12" t="s">
        <v>38</v>
      </c>
      <c r="B9" s="13">
        <v>1426446601.6634455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6923B-D7B8-4E42-8409-5706140F98AB}">
  <dimension ref="A3:B9"/>
  <sheetViews>
    <sheetView workbookViewId="0">
      <selection activeCell="B26" sqref="B26"/>
    </sheetView>
  </sheetViews>
  <sheetFormatPr defaultRowHeight="15" x14ac:dyDescent="0.25"/>
  <cols>
    <col min="1" max="1" width="13.42578125" bestFit="1" customWidth="1"/>
    <col min="2" max="2" width="25.7109375" bestFit="1" customWidth="1"/>
  </cols>
  <sheetData>
    <row r="3" spans="1:2" x14ac:dyDescent="0.25">
      <c r="A3" s="11" t="s">
        <v>37</v>
      </c>
      <c r="B3" t="s">
        <v>40</v>
      </c>
    </row>
    <row r="4" spans="1:2" x14ac:dyDescent="0.25">
      <c r="A4" s="12" t="s">
        <v>33</v>
      </c>
      <c r="B4" s="14">
        <v>676051.07390993077</v>
      </c>
    </row>
    <row r="5" spans="1:2" x14ac:dyDescent="0.25">
      <c r="A5" s="12" t="s">
        <v>28</v>
      </c>
      <c r="B5" s="14">
        <v>710865.68714741757</v>
      </c>
    </row>
    <row r="6" spans="1:2" x14ac:dyDescent="0.25">
      <c r="A6" s="12" t="s">
        <v>19</v>
      </c>
      <c r="B6" s="14">
        <v>137119.66700229852</v>
      </c>
    </row>
    <row r="7" spans="1:2" x14ac:dyDescent="0.25">
      <c r="A7" s="12" t="s">
        <v>24</v>
      </c>
      <c r="B7" s="14">
        <v>629797.70100529294</v>
      </c>
    </row>
    <row r="8" spans="1:2" x14ac:dyDescent="0.25">
      <c r="A8" s="12" t="s">
        <v>32</v>
      </c>
      <c r="B8" s="14">
        <v>671286.32138881134</v>
      </c>
    </row>
    <row r="9" spans="1:2" x14ac:dyDescent="0.25">
      <c r="A9" s="12" t="s">
        <v>38</v>
      </c>
      <c r="B9" s="14">
        <v>2825120.4504537513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043B-EA21-4484-894B-8EF3331B25EA}">
  <dimension ref="A3:B8"/>
  <sheetViews>
    <sheetView workbookViewId="0">
      <selection activeCell="M11" sqref="M11"/>
    </sheetView>
  </sheetViews>
  <sheetFormatPr defaultRowHeight="15" x14ac:dyDescent="0.25"/>
  <cols>
    <col min="1" max="1" width="19.140625" bestFit="1" customWidth="1"/>
    <col min="2" max="2" width="28.7109375" bestFit="1" customWidth="1"/>
  </cols>
  <sheetData>
    <row r="3" spans="1:2" x14ac:dyDescent="0.25">
      <c r="A3" s="11" t="s">
        <v>37</v>
      </c>
      <c r="B3" t="s">
        <v>41</v>
      </c>
    </row>
    <row r="4" spans="1:2" x14ac:dyDescent="0.25">
      <c r="A4" s="12" t="s">
        <v>29</v>
      </c>
      <c r="B4" s="13">
        <v>225599297.27222797</v>
      </c>
    </row>
    <row r="5" spans="1:2" x14ac:dyDescent="0.25">
      <c r="A5" s="12" t="s">
        <v>20</v>
      </c>
      <c r="B5" s="13">
        <v>220188732.52847365</v>
      </c>
    </row>
    <row r="6" spans="1:2" x14ac:dyDescent="0.25">
      <c r="A6" s="12" t="s">
        <v>19</v>
      </c>
      <c r="B6" s="13">
        <v>34746667.738608673</v>
      </c>
    </row>
    <row r="7" spans="1:2" x14ac:dyDescent="0.25">
      <c r="A7" s="12" t="s">
        <v>25</v>
      </c>
      <c r="B7" s="13">
        <v>217537492.97891375</v>
      </c>
    </row>
    <row r="8" spans="1:2" x14ac:dyDescent="0.25">
      <c r="A8" s="12" t="s">
        <v>38</v>
      </c>
      <c r="B8" s="13">
        <v>698072190.518224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56DC9-650E-493A-AAAC-0FA76F5EE09E}">
  <dimension ref="A3:B8"/>
  <sheetViews>
    <sheetView workbookViewId="0">
      <selection activeCell="B4" sqref="B4"/>
    </sheetView>
  </sheetViews>
  <sheetFormatPr defaultRowHeight="15" x14ac:dyDescent="0.25"/>
  <cols>
    <col min="1" max="1" width="13.42578125" bestFit="1" customWidth="1"/>
    <col min="2" max="2" width="33" bestFit="1" customWidth="1"/>
  </cols>
  <sheetData>
    <row r="3" spans="1:2" x14ac:dyDescent="0.25">
      <c r="A3" s="11" t="s">
        <v>37</v>
      </c>
      <c r="B3" t="s">
        <v>42</v>
      </c>
    </row>
    <row r="4" spans="1:2" x14ac:dyDescent="0.25">
      <c r="A4" s="12" t="s">
        <v>34</v>
      </c>
      <c r="B4" s="14">
        <v>0.82466213774152675</v>
      </c>
    </row>
    <row r="5" spans="1:2" x14ac:dyDescent="0.25">
      <c r="A5" s="12" t="s">
        <v>27</v>
      </c>
      <c r="B5" s="14">
        <v>0.79522765817504337</v>
      </c>
    </row>
    <row r="6" spans="1:2" x14ac:dyDescent="0.25">
      <c r="A6" s="12" t="s">
        <v>22</v>
      </c>
      <c r="B6" s="14">
        <v>0.78336845940743838</v>
      </c>
    </row>
    <row r="7" spans="1:2" x14ac:dyDescent="0.25">
      <c r="A7" s="12" t="s">
        <v>19</v>
      </c>
      <c r="B7" s="14">
        <v>0.74861237977121453</v>
      </c>
    </row>
    <row r="8" spans="1:2" x14ac:dyDescent="0.25">
      <c r="A8" s="12" t="s">
        <v>38</v>
      </c>
      <c r="B8" s="14">
        <v>0.79865556983001751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1FD60-368A-4AE6-899A-4671DB4AD891}">
  <dimension ref="A3:B16"/>
  <sheetViews>
    <sheetView workbookViewId="0">
      <selection activeCell="I6" sqref="I6"/>
    </sheetView>
  </sheetViews>
  <sheetFormatPr defaultRowHeight="15" x14ac:dyDescent="0.25"/>
  <cols>
    <col min="1" max="1" width="11.28515625" bestFit="1" customWidth="1"/>
    <col min="2" max="2" width="32.28515625" bestFit="1" customWidth="1"/>
    <col min="3" max="5" width="14.85546875" bestFit="1" customWidth="1"/>
    <col min="6" max="6" width="13.85546875" bestFit="1" customWidth="1"/>
    <col min="7" max="13" width="14.85546875" bestFit="1" customWidth="1"/>
    <col min="14" max="14" width="16.42578125" bestFit="1" customWidth="1"/>
  </cols>
  <sheetData>
    <row r="3" spans="1:2" x14ac:dyDescent="0.25">
      <c r="A3" s="11" t="s">
        <v>43</v>
      </c>
      <c r="B3" t="s">
        <v>39</v>
      </c>
    </row>
    <row r="4" spans="1:2" x14ac:dyDescent="0.25">
      <c r="A4" s="12" t="s">
        <v>44</v>
      </c>
      <c r="B4" s="13">
        <v>97093621.832318932</v>
      </c>
    </row>
    <row r="5" spans="1:2" x14ac:dyDescent="0.25">
      <c r="A5" s="12" t="s">
        <v>45</v>
      </c>
      <c r="B5" s="13">
        <v>104193237.56024504</v>
      </c>
    </row>
    <row r="6" spans="1:2" x14ac:dyDescent="0.25">
      <c r="A6" s="12" t="s">
        <v>46</v>
      </c>
      <c r="B6" s="13">
        <v>129623892.60230246</v>
      </c>
    </row>
    <row r="7" spans="1:2" x14ac:dyDescent="0.25">
      <c r="A7" s="12" t="s">
        <v>47</v>
      </c>
      <c r="B7" s="13">
        <v>101394522.63850372</v>
      </c>
    </row>
    <row r="8" spans="1:2" x14ac:dyDescent="0.25">
      <c r="A8" s="12" t="s">
        <v>48</v>
      </c>
      <c r="B8" s="13">
        <v>98637188.129596636</v>
      </c>
    </row>
    <row r="9" spans="1:2" x14ac:dyDescent="0.25">
      <c r="A9" s="12" t="s">
        <v>49</v>
      </c>
      <c r="B9" s="13">
        <v>219203333.12890956</v>
      </c>
    </row>
    <row r="10" spans="1:2" x14ac:dyDescent="0.25">
      <c r="A10" s="12" t="s">
        <v>50</v>
      </c>
      <c r="B10" s="13">
        <v>121964562.9730963</v>
      </c>
    </row>
    <row r="11" spans="1:2" x14ac:dyDescent="0.25">
      <c r="A11" s="12" t="s">
        <v>51</v>
      </c>
      <c r="B11" s="13">
        <v>104059451.19624089</v>
      </c>
    </row>
    <row r="12" spans="1:2" x14ac:dyDescent="0.25">
      <c r="A12" s="12" t="s">
        <v>52</v>
      </c>
      <c r="B12" s="13">
        <v>101784873.97246881</v>
      </c>
    </row>
    <row r="13" spans="1:2" x14ac:dyDescent="0.25">
      <c r="A13" s="12" t="s">
        <v>53</v>
      </c>
      <c r="B13" s="13">
        <v>124503753.60784563</v>
      </c>
    </row>
    <row r="14" spans="1:2" x14ac:dyDescent="0.25">
      <c r="A14" s="12" t="s">
        <v>54</v>
      </c>
      <c r="B14" s="13">
        <v>103377691.46177444</v>
      </c>
    </row>
    <row r="15" spans="1:2" x14ac:dyDescent="0.25">
      <c r="A15" s="12" t="s">
        <v>55</v>
      </c>
      <c r="B15" s="13">
        <v>120610472.56014229</v>
      </c>
    </row>
    <row r="16" spans="1:2" x14ac:dyDescent="0.25">
      <c r="A16" s="12" t="s">
        <v>38</v>
      </c>
      <c r="B16" s="13">
        <v>1426446601.6634445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C4CB7-B0FA-42DF-81F2-91F3798684CA}">
  <dimension ref="A1:T2737"/>
  <sheetViews>
    <sheetView topLeftCell="L1" workbookViewId="0">
      <selection activeCell="S1" activeCellId="1" sqref="H1:H1048576 S1:S1048576"/>
    </sheetView>
  </sheetViews>
  <sheetFormatPr defaultRowHeight="15" x14ac:dyDescent="0.25"/>
  <cols>
    <col min="1" max="1" width="9.140625" customWidth="1"/>
    <col min="2" max="2" width="14.7109375" style="2" customWidth="1"/>
    <col min="3" max="3" width="13.7109375" style="2" customWidth="1"/>
    <col min="4" max="4" width="18.7109375" style="2" customWidth="1"/>
    <col min="5" max="5" width="21.28515625" style="2" customWidth="1"/>
    <col min="6" max="6" width="27.42578125" style="4" customWidth="1"/>
    <col min="7" max="7" width="19.7109375" style="4" customWidth="1"/>
    <col min="8" max="8" width="24.5703125" style="4" customWidth="1"/>
    <col min="9" max="9" width="19.42578125" style="4" customWidth="1"/>
    <col min="10" max="10" width="20.7109375" style="2" customWidth="1"/>
    <col min="11" max="11" width="20.5703125" style="4" customWidth="1"/>
    <col min="12" max="12" width="23.5703125" style="6" customWidth="1"/>
    <col min="13" max="13" width="27" style="6" customWidth="1"/>
    <col min="14" max="14" width="24.7109375" style="4" customWidth="1"/>
    <col min="15" max="15" width="24.5703125" style="4" customWidth="1"/>
    <col min="16" max="16" width="24.28515625" style="4" customWidth="1"/>
    <col min="17" max="17" width="23.5703125" style="2" customWidth="1"/>
    <col min="18" max="18" width="26.42578125" style="4" customWidth="1"/>
    <col min="19" max="19" width="13" customWidth="1"/>
    <col min="20" max="20" width="10.85546875" customWidth="1"/>
  </cols>
  <sheetData>
    <row r="1" spans="1:20" x14ac:dyDescent="0.25">
      <c r="A1" s="7" t="s">
        <v>0</v>
      </c>
      <c r="B1" s="8" t="s">
        <v>1</v>
      </c>
      <c r="C1" s="8" t="s">
        <v>2</v>
      </c>
      <c r="D1" s="8" t="s">
        <v>3</v>
      </c>
      <c r="E1" s="8" t="s">
        <v>4</v>
      </c>
      <c r="F1" s="9" t="s">
        <v>5</v>
      </c>
      <c r="G1" s="9" t="s">
        <v>6</v>
      </c>
      <c r="H1" s="9" t="s">
        <v>7</v>
      </c>
      <c r="I1" s="9" t="s">
        <v>8</v>
      </c>
      <c r="J1" s="8" t="s">
        <v>9</v>
      </c>
      <c r="K1" s="9" t="s">
        <v>10</v>
      </c>
      <c r="L1" s="10" t="s">
        <v>11</v>
      </c>
      <c r="M1" s="10" t="s">
        <v>12</v>
      </c>
      <c r="N1" s="9" t="s">
        <v>13</v>
      </c>
      <c r="O1" s="9" t="s">
        <v>14</v>
      </c>
      <c r="P1" s="9" t="s">
        <v>15</v>
      </c>
      <c r="Q1" s="8" t="s">
        <v>16</v>
      </c>
      <c r="R1" s="9" t="s">
        <v>17</v>
      </c>
      <c r="S1" s="9" t="s">
        <v>36</v>
      </c>
      <c r="T1" s="9" t="s">
        <v>43</v>
      </c>
    </row>
    <row r="2" spans="1:20" x14ac:dyDescent="0.25">
      <c r="A2" s="1">
        <v>45081</v>
      </c>
      <c r="B2" s="2" t="s">
        <v>18</v>
      </c>
      <c r="C2" s="2" t="s">
        <v>19</v>
      </c>
      <c r="D2" s="2" t="s">
        <v>20</v>
      </c>
      <c r="E2" s="2" t="s">
        <v>21</v>
      </c>
      <c r="F2" s="3">
        <v>12.597557515686001</v>
      </c>
      <c r="G2" s="3">
        <v>2062.9839824772298</v>
      </c>
      <c r="H2" s="3">
        <v>1030.94361559399</v>
      </c>
      <c r="I2" s="3">
        <v>14.1322840711252</v>
      </c>
      <c r="J2" s="2" t="s">
        <v>22</v>
      </c>
      <c r="K2" s="3">
        <v>1959.01788246094</v>
      </c>
      <c r="L2" s="5">
        <v>483832.35454029101</v>
      </c>
      <c r="M2" s="5">
        <v>292183.27310355601</v>
      </c>
      <c r="N2" s="3">
        <v>25.867077164233802</v>
      </c>
      <c r="O2" s="3">
        <v>1.4551788996396899</v>
      </c>
      <c r="P2" s="3">
        <v>1.41565329100849</v>
      </c>
      <c r="Q2" s="2">
        <v>1</v>
      </c>
      <c r="R2" s="3">
        <v>93.769249465101197</v>
      </c>
      <c r="S2" s="3">
        <f>FleetData[[#This Row],[Revenue_per_Voyage_USD]] - FleetData[[#This Row],[Operational_Cost_USD]]</f>
        <v>-191649.081436735</v>
      </c>
      <c r="T2" s="3" t="str">
        <f>TEXT(FleetData[[#This Row],[Date]],"mmm")</f>
        <v>Jun</v>
      </c>
    </row>
    <row r="3" spans="1:20" x14ac:dyDescent="0.25">
      <c r="A3" s="1">
        <v>45088</v>
      </c>
      <c r="B3" s="2" t="s">
        <v>23</v>
      </c>
      <c r="C3" s="2" t="s">
        <v>24</v>
      </c>
      <c r="D3" s="2" t="s">
        <v>25</v>
      </c>
      <c r="E3" s="2" t="s">
        <v>26</v>
      </c>
      <c r="F3" s="3">
        <v>10.387579878856499</v>
      </c>
      <c r="G3" s="3">
        <v>1796.0574150718101</v>
      </c>
      <c r="H3" s="3">
        <v>1060.4863823118401</v>
      </c>
      <c r="I3" s="3">
        <v>14.6530828297178</v>
      </c>
      <c r="J3" s="2" t="s">
        <v>27</v>
      </c>
      <c r="K3" s="3">
        <v>162.39471156248399</v>
      </c>
      <c r="L3" s="5">
        <v>483388.00050879299</v>
      </c>
      <c r="M3" s="5">
        <v>883765.78736019705</v>
      </c>
      <c r="N3" s="3">
        <v>63.248196309137697</v>
      </c>
      <c r="O3" s="3">
        <v>0.29036135275480601</v>
      </c>
      <c r="P3" s="3">
        <v>0.88564777407286299</v>
      </c>
      <c r="Q3" s="2">
        <v>6</v>
      </c>
      <c r="R3" s="3">
        <v>93.8953722962748</v>
      </c>
      <c r="S3" s="3">
        <f>FleetData[[#This Row],[Revenue_per_Voyage_USD]] - FleetData[[#This Row],[Operational_Cost_USD]]</f>
        <v>400377.78685140406</v>
      </c>
      <c r="T3" s="3" t="str">
        <f>TEXT(FleetData[[#This Row],[Date]],"mmm")</f>
        <v>Jun</v>
      </c>
    </row>
    <row r="4" spans="1:20" x14ac:dyDescent="0.25">
      <c r="A4" s="1">
        <v>45095</v>
      </c>
      <c r="B4" s="2" t="s">
        <v>18</v>
      </c>
      <c r="C4" s="2" t="s">
        <v>28</v>
      </c>
      <c r="D4" s="2" t="s">
        <v>29</v>
      </c>
      <c r="E4" s="2" t="s">
        <v>30</v>
      </c>
      <c r="F4" s="3">
        <v>20.749746644201998</v>
      </c>
      <c r="G4" s="3">
        <v>1648.55668454806</v>
      </c>
      <c r="H4" s="3">
        <v>658.87414413433396</v>
      </c>
      <c r="I4" s="3">
        <v>7.1992613426501597</v>
      </c>
      <c r="J4" s="2" t="s">
        <v>22</v>
      </c>
      <c r="K4" s="3">
        <v>178.04091660471099</v>
      </c>
      <c r="L4" s="5">
        <v>448543.40404378501</v>
      </c>
      <c r="M4" s="5">
        <v>394018.74690357602</v>
      </c>
      <c r="N4" s="3">
        <v>49.418150049616202</v>
      </c>
      <c r="O4" s="3">
        <v>0.49959452358254902</v>
      </c>
      <c r="P4" s="3">
        <v>1.4058131689884299</v>
      </c>
      <c r="Q4" s="2">
        <v>9</v>
      </c>
      <c r="R4" s="3">
        <v>96.218244427847907</v>
      </c>
      <c r="S4" s="3">
        <f>FleetData[[#This Row],[Revenue_per_Voyage_USD]] - FleetData[[#This Row],[Operational_Cost_USD]]</f>
        <v>-54524.65714020899</v>
      </c>
      <c r="T4" s="3" t="str">
        <f>TEXT(FleetData[[#This Row],[Date]],"mmm")</f>
        <v>Jun</v>
      </c>
    </row>
    <row r="5" spans="1:20" x14ac:dyDescent="0.25">
      <c r="A5" s="1">
        <v>45102</v>
      </c>
      <c r="B5" s="2" t="s">
        <v>31</v>
      </c>
      <c r="C5" s="2" t="s">
        <v>32</v>
      </c>
      <c r="D5" s="2" t="s">
        <v>25</v>
      </c>
      <c r="E5" s="2" t="s">
        <v>30</v>
      </c>
      <c r="F5" s="3">
        <v>21.055102014905898</v>
      </c>
      <c r="G5" s="3">
        <v>915.26179488964306</v>
      </c>
      <c r="H5" s="3">
        <v>1126.8225191118399</v>
      </c>
      <c r="I5" s="3">
        <v>11.7890625387559</v>
      </c>
      <c r="J5" s="2" t="s">
        <v>22</v>
      </c>
      <c r="K5" s="3">
        <v>1737.3853461118099</v>
      </c>
      <c r="L5" s="5">
        <v>261349.60544928</v>
      </c>
      <c r="M5" s="5">
        <v>87551.375175149005</v>
      </c>
      <c r="N5" s="3">
        <v>22.4091095800045</v>
      </c>
      <c r="O5" s="3">
        <v>0.70290570826217602</v>
      </c>
      <c r="P5" s="3">
        <v>1.3707042784314001</v>
      </c>
      <c r="Q5" s="2">
        <v>1</v>
      </c>
      <c r="R5" s="3">
        <v>66.193698449352198</v>
      </c>
      <c r="S5" s="3">
        <f>FleetData[[#This Row],[Revenue_per_Voyage_USD]] - FleetData[[#This Row],[Operational_Cost_USD]]</f>
        <v>-173798.230274131</v>
      </c>
      <c r="T5" s="3" t="str">
        <f>TEXT(FleetData[[#This Row],[Date]],"mmm")</f>
        <v>Jun</v>
      </c>
    </row>
    <row r="6" spans="1:20" x14ac:dyDescent="0.25">
      <c r="A6" s="1">
        <v>45109</v>
      </c>
      <c r="B6" s="2" t="s">
        <v>23</v>
      </c>
      <c r="C6" s="2" t="s">
        <v>32</v>
      </c>
      <c r="D6" s="2" t="s">
        <v>29</v>
      </c>
      <c r="E6" s="2" t="s">
        <v>30</v>
      </c>
      <c r="F6" s="3">
        <v>13.7427767958179</v>
      </c>
      <c r="G6" s="3">
        <v>1089.72180282865</v>
      </c>
      <c r="H6" s="3">
        <v>1445.2811589292401</v>
      </c>
      <c r="I6" s="3">
        <v>9.7278333179555201</v>
      </c>
      <c r="J6" s="2" t="s">
        <v>22</v>
      </c>
      <c r="K6" s="3">
        <v>260.59510334661798</v>
      </c>
      <c r="L6" s="5">
        <v>287718.37516034098</v>
      </c>
      <c r="M6" s="5">
        <v>676121.459632196</v>
      </c>
      <c r="N6" s="4">
        <v>64.158231375658005</v>
      </c>
      <c r="O6" s="3">
        <v>1.33134309275013</v>
      </c>
      <c r="P6" s="3">
        <v>0.58338335230538996</v>
      </c>
      <c r="Q6" s="2">
        <v>8</v>
      </c>
      <c r="R6" s="3">
        <v>80.008580717977495</v>
      </c>
      <c r="S6" s="3">
        <f>FleetData[[#This Row],[Revenue_per_Voyage_USD]] - FleetData[[#This Row],[Operational_Cost_USD]]</f>
        <v>388403.08447185502</v>
      </c>
      <c r="T6" s="3" t="str">
        <f>TEXT(FleetData[[#This Row],[Date]],"mmm")</f>
        <v>Jul</v>
      </c>
    </row>
    <row r="7" spans="1:20" x14ac:dyDescent="0.25">
      <c r="A7" s="1">
        <v>45116</v>
      </c>
      <c r="B7" s="2" t="s">
        <v>23</v>
      </c>
      <c r="C7" s="2" t="s">
        <v>28</v>
      </c>
      <c r="D7" s="2" t="s">
        <v>20</v>
      </c>
      <c r="E7" s="2" t="s">
        <v>30</v>
      </c>
      <c r="F7" s="3">
        <v>18.6161956117414</v>
      </c>
      <c r="G7" s="3">
        <v>2171.64656743052</v>
      </c>
      <c r="H7" s="4">
        <v>723.30421471969498</v>
      </c>
      <c r="I7" s="3">
        <v>14.9163195623316</v>
      </c>
      <c r="J7" s="2" t="s">
        <v>27</v>
      </c>
      <c r="K7" s="3">
        <v>1912.5097510947401</v>
      </c>
      <c r="L7" s="5">
        <v>184569.04538372601</v>
      </c>
      <c r="M7" s="5">
        <v>776698.35484893899</v>
      </c>
      <c r="N7" s="3">
        <v>47.476154649551198</v>
      </c>
      <c r="O7" s="3">
        <v>1.3702060086697501</v>
      </c>
      <c r="P7" s="3">
        <v>1.4377250049044099</v>
      </c>
      <c r="Q7" s="2">
        <v>7</v>
      </c>
      <c r="R7" s="3">
        <v>53.1748976588025</v>
      </c>
      <c r="S7" s="3">
        <f>FleetData[[#This Row],[Revenue_per_Voyage_USD]] - FleetData[[#This Row],[Operational_Cost_USD]]</f>
        <v>592129.30946521298</v>
      </c>
      <c r="T7" s="3" t="str">
        <f>TEXT(FleetData[[#This Row],[Date]],"mmm")</f>
        <v>Jul</v>
      </c>
    </row>
    <row r="8" spans="1:20" x14ac:dyDescent="0.25">
      <c r="A8" s="1">
        <v>45123</v>
      </c>
      <c r="B8" s="2" t="s">
        <v>23</v>
      </c>
      <c r="C8" s="2" t="s">
        <v>32</v>
      </c>
      <c r="D8" s="2" t="s">
        <v>20</v>
      </c>
      <c r="E8" s="2" t="s">
        <v>21</v>
      </c>
      <c r="F8" s="3">
        <v>20.4331185727861</v>
      </c>
      <c r="G8" s="3">
        <v>2505.0435086214702</v>
      </c>
      <c r="H8" s="3">
        <v>270.11858801126402</v>
      </c>
      <c r="I8" s="4">
        <v>8.4552641699671192</v>
      </c>
      <c r="J8" s="2" t="s">
        <v>27</v>
      </c>
      <c r="K8" s="3">
        <v>1191.43641244224</v>
      </c>
      <c r="L8" s="6">
        <v>434449.26351421798</v>
      </c>
      <c r="M8" s="6">
        <v>739431.825389734</v>
      </c>
      <c r="N8" s="3">
        <v>29.040419667250902</v>
      </c>
      <c r="O8" s="3">
        <v>1.12038940343569</v>
      </c>
      <c r="P8" s="4">
        <v>0.60293164837523405</v>
      </c>
      <c r="Q8" s="2">
        <v>3</v>
      </c>
      <c r="R8" s="3">
        <v>58.508635269545103</v>
      </c>
      <c r="S8" s="3">
        <f>FleetData[[#This Row],[Revenue_per_Voyage_USD]] - FleetData[[#This Row],[Operational_Cost_USD]]</f>
        <v>304982.56187551602</v>
      </c>
      <c r="T8" s="3" t="str">
        <f>TEXT(FleetData[[#This Row],[Date]],"mmm")</f>
        <v>Jul</v>
      </c>
    </row>
    <row r="9" spans="1:20" x14ac:dyDescent="0.25">
      <c r="A9" s="1">
        <v>45130</v>
      </c>
      <c r="B9" s="2" t="s">
        <v>18</v>
      </c>
      <c r="C9" s="2" t="s">
        <v>24</v>
      </c>
      <c r="D9" s="2" t="s">
        <v>29</v>
      </c>
      <c r="E9" s="2" t="s">
        <v>21</v>
      </c>
      <c r="F9" s="3">
        <v>23.498047769495599</v>
      </c>
      <c r="G9" s="3">
        <v>814.80645244290497</v>
      </c>
      <c r="H9" s="3">
        <v>1717.3284132746601</v>
      </c>
      <c r="I9" s="4">
        <v>9.2837799019210703</v>
      </c>
      <c r="J9" s="2" t="s">
        <v>22</v>
      </c>
      <c r="K9" s="3">
        <v>318.44926460653301</v>
      </c>
      <c r="L9" s="5">
        <v>348380.60823159397</v>
      </c>
      <c r="M9" s="5">
        <v>462211.40219903301</v>
      </c>
      <c r="N9" s="3">
        <v>52.478600390420503</v>
      </c>
      <c r="O9" s="3">
        <v>0.69597458516384003</v>
      </c>
      <c r="P9" s="3">
        <v>1.4086633833127999</v>
      </c>
      <c r="Q9" s="2">
        <v>6</v>
      </c>
      <c r="R9" s="4">
        <v>94.591972311890402</v>
      </c>
      <c r="S9" s="4">
        <f>FleetData[[#This Row],[Revenue_per_Voyage_USD]] - FleetData[[#This Row],[Operational_Cost_USD]]</f>
        <v>113830.79396743904</v>
      </c>
      <c r="T9" s="4" t="str">
        <f>TEXT(FleetData[[#This Row],[Date]],"mmm")</f>
        <v>Jul</v>
      </c>
    </row>
    <row r="10" spans="1:20" x14ac:dyDescent="0.25">
      <c r="A10" s="1">
        <v>45137</v>
      </c>
      <c r="B10" s="2" t="s">
        <v>19</v>
      </c>
      <c r="C10" s="2" t="s">
        <v>33</v>
      </c>
      <c r="D10" s="2" t="s">
        <v>20</v>
      </c>
      <c r="E10" s="2" t="s">
        <v>26</v>
      </c>
      <c r="F10" s="3">
        <v>17.309361532334901</v>
      </c>
      <c r="G10" s="3">
        <v>1179.0188054395101</v>
      </c>
      <c r="H10" s="3">
        <v>429.56431307851699</v>
      </c>
      <c r="I10" s="3">
        <v>6.0023578864114899</v>
      </c>
      <c r="J10" s="2" t="s">
        <v>22</v>
      </c>
      <c r="K10" s="3">
        <v>1953.4479291970099</v>
      </c>
      <c r="L10" s="5">
        <v>346071.519941637</v>
      </c>
      <c r="M10" s="5">
        <v>448682.86412820598</v>
      </c>
      <c r="N10" s="3">
        <v>14.451819775039899</v>
      </c>
      <c r="O10" s="3">
        <v>0.97744832652570002</v>
      </c>
      <c r="P10" s="3">
        <v>0.76491413329951496</v>
      </c>
      <c r="Q10" s="2">
        <v>8</v>
      </c>
      <c r="R10" s="4">
        <v>50.2470597856354</v>
      </c>
      <c r="S10" s="4">
        <f>FleetData[[#This Row],[Revenue_per_Voyage_USD]] - FleetData[[#This Row],[Operational_Cost_USD]]</f>
        <v>102611.34418656898</v>
      </c>
      <c r="T10" s="4" t="str">
        <f>TEXT(FleetData[[#This Row],[Date]],"mmm")</f>
        <v>Jul</v>
      </c>
    </row>
    <row r="11" spans="1:20" x14ac:dyDescent="0.25">
      <c r="A11" s="1">
        <v>45144</v>
      </c>
      <c r="B11" s="2" t="s">
        <v>18</v>
      </c>
      <c r="C11" s="2" t="s">
        <v>28</v>
      </c>
      <c r="D11" s="2" t="s">
        <v>29</v>
      </c>
      <c r="E11" s="2" t="s">
        <v>30</v>
      </c>
      <c r="F11" s="3">
        <v>23.227100512168299</v>
      </c>
      <c r="G11" s="3">
        <v>2685.4016537290499</v>
      </c>
      <c r="H11" s="3">
        <v>1588.7922821452701</v>
      </c>
      <c r="I11" s="3">
        <v>11.721261230899</v>
      </c>
      <c r="J11" s="2" t="s">
        <v>34</v>
      </c>
      <c r="K11" s="3">
        <v>1843.4382524386499</v>
      </c>
      <c r="L11" s="5">
        <v>149790.209290586</v>
      </c>
      <c r="M11" s="5">
        <v>615230.857491159</v>
      </c>
      <c r="N11" s="3">
        <v>63.742760945800299</v>
      </c>
      <c r="O11" s="4">
        <v>0.44067618411564502</v>
      </c>
      <c r="P11" s="3">
        <v>1.4355687164194699</v>
      </c>
      <c r="Q11" s="2">
        <v>2</v>
      </c>
      <c r="R11" s="3">
        <v>79.451330177073601</v>
      </c>
      <c r="S11" s="3">
        <f>FleetData[[#This Row],[Revenue_per_Voyage_USD]] - FleetData[[#This Row],[Operational_Cost_USD]]</f>
        <v>465440.64820057299</v>
      </c>
      <c r="T11" s="3" t="str">
        <f>TEXT(FleetData[[#This Row],[Date]],"mmm")</f>
        <v>Aug</v>
      </c>
    </row>
    <row r="12" spans="1:20" x14ac:dyDescent="0.25">
      <c r="A12" s="1">
        <v>45151</v>
      </c>
      <c r="B12" s="2" t="s">
        <v>23</v>
      </c>
      <c r="C12" s="2" t="s">
        <v>24</v>
      </c>
      <c r="D12" s="2" t="s">
        <v>25</v>
      </c>
      <c r="E12" s="2" t="s">
        <v>30</v>
      </c>
      <c r="F12" s="3">
        <v>11.635109413982599</v>
      </c>
      <c r="G12" s="3">
        <v>2522.6971944758802</v>
      </c>
      <c r="H12" s="3">
        <v>1224.84626700541</v>
      </c>
      <c r="I12" s="3">
        <v>10.9005403178059</v>
      </c>
      <c r="J12" s="2" t="s">
        <v>22</v>
      </c>
      <c r="K12" s="3">
        <v>1130.60462994059</v>
      </c>
      <c r="L12" s="5">
        <v>299189.32994697301</v>
      </c>
      <c r="M12" s="5">
        <v>749334.91423247301</v>
      </c>
      <c r="N12" s="3">
        <v>47.665330572604297</v>
      </c>
      <c r="O12" s="3">
        <v>0.43783554817626902</v>
      </c>
      <c r="P12" s="3">
        <v>1.1052601927334</v>
      </c>
      <c r="Q12" s="2">
        <v>9</v>
      </c>
      <c r="R12" s="3">
        <v>70.504447556841995</v>
      </c>
      <c r="S12" s="3">
        <f>FleetData[[#This Row],[Revenue_per_Voyage_USD]] - FleetData[[#This Row],[Operational_Cost_USD]]</f>
        <v>450145.58428549999</v>
      </c>
      <c r="T12" s="3" t="str">
        <f>TEXT(FleetData[[#This Row],[Date]],"mmm")</f>
        <v>Aug</v>
      </c>
    </row>
    <row r="13" spans="1:20" x14ac:dyDescent="0.25">
      <c r="A13" s="1">
        <v>45158</v>
      </c>
      <c r="B13" s="2" t="s">
        <v>35</v>
      </c>
      <c r="C13" s="2" t="s">
        <v>32</v>
      </c>
      <c r="D13" s="2" t="s">
        <v>29</v>
      </c>
      <c r="E13" s="2" t="s">
        <v>26</v>
      </c>
      <c r="F13" s="3">
        <v>18.253577260908799</v>
      </c>
      <c r="G13" s="3">
        <v>2129.5178951189</v>
      </c>
      <c r="H13" s="3">
        <v>1311.9785765792301</v>
      </c>
      <c r="I13" s="3">
        <v>11.955647933599399</v>
      </c>
      <c r="J13" s="2" t="s">
        <v>27</v>
      </c>
      <c r="K13" s="3">
        <v>441.25996893704797</v>
      </c>
      <c r="L13" s="5">
        <v>481866.26163337298</v>
      </c>
      <c r="M13" s="5">
        <v>738063.17129963299</v>
      </c>
      <c r="N13" s="3">
        <v>48.185665925099798</v>
      </c>
      <c r="O13" s="3">
        <v>1.2270642091891</v>
      </c>
      <c r="P13" s="3">
        <v>0.94144813587528797</v>
      </c>
      <c r="Q13" s="2">
        <v>4</v>
      </c>
      <c r="R13" s="3">
        <v>65.984704059601498</v>
      </c>
      <c r="S13" s="3">
        <f>FleetData[[#This Row],[Revenue_per_Voyage_USD]] - FleetData[[#This Row],[Operational_Cost_USD]]</f>
        <v>256196.90966626001</v>
      </c>
      <c r="T13" s="3" t="str">
        <f>TEXT(FleetData[[#This Row],[Date]],"mmm")</f>
        <v>Aug</v>
      </c>
    </row>
    <row r="14" spans="1:20" x14ac:dyDescent="0.25">
      <c r="A14" s="1">
        <v>45165</v>
      </c>
      <c r="B14" s="2" t="s">
        <v>18</v>
      </c>
      <c r="C14" s="2" t="s">
        <v>24</v>
      </c>
      <c r="D14" s="2" t="s">
        <v>25</v>
      </c>
      <c r="E14" s="2" t="s">
        <v>26</v>
      </c>
      <c r="F14" s="3">
        <v>10.225342431762099</v>
      </c>
      <c r="G14" s="3">
        <v>1599.12610713957</v>
      </c>
      <c r="H14" s="3">
        <v>1499.72361128786</v>
      </c>
      <c r="I14" s="3">
        <v>11.136576091888699</v>
      </c>
      <c r="J14" s="2" t="s">
        <v>22</v>
      </c>
      <c r="K14" s="3">
        <v>389.15439814540099</v>
      </c>
      <c r="L14" s="5">
        <v>481846.657435417</v>
      </c>
      <c r="M14" s="5">
        <v>738287.28219094605</v>
      </c>
      <c r="N14" s="3">
        <v>65.532195053102001</v>
      </c>
      <c r="O14" s="3">
        <v>0.57515120850622603</v>
      </c>
      <c r="P14" s="3">
        <v>0.53999067057169503</v>
      </c>
      <c r="Q14" s="2">
        <v>3</v>
      </c>
      <c r="R14" s="4">
        <v>84.087802275427507</v>
      </c>
      <c r="S14" s="4">
        <f>FleetData[[#This Row],[Revenue_per_Voyage_USD]] - FleetData[[#This Row],[Operational_Cost_USD]]</f>
        <v>256440.62475552905</v>
      </c>
      <c r="T14" s="4" t="str">
        <f>TEXT(FleetData[[#This Row],[Date]],"mmm")</f>
        <v>Aug</v>
      </c>
    </row>
    <row r="15" spans="1:20" x14ac:dyDescent="0.25">
      <c r="A15" s="1">
        <v>45172</v>
      </c>
      <c r="B15" s="2" t="s">
        <v>31</v>
      </c>
      <c r="C15" s="2" t="s">
        <v>28</v>
      </c>
      <c r="D15" s="2" t="s">
        <v>20</v>
      </c>
      <c r="E15" s="2" t="s">
        <v>26</v>
      </c>
      <c r="F15" s="3">
        <v>12.5012425103473</v>
      </c>
      <c r="G15" s="3">
        <v>2780.4496399539898</v>
      </c>
      <c r="H15" s="3">
        <v>1474.07188485915</v>
      </c>
      <c r="I15" s="3">
        <v>7.62074018375825</v>
      </c>
      <c r="J15" s="2" t="s">
        <v>27</v>
      </c>
      <c r="K15" s="3">
        <v>1109.8026614871501</v>
      </c>
      <c r="L15" s="5">
        <v>47653.102980939198</v>
      </c>
      <c r="M15" s="5">
        <v>288285.64920962398</v>
      </c>
      <c r="N15" s="3">
        <v>25.1965653090157</v>
      </c>
      <c r="O15" s="3">
        <v>1.3537688192309301</v>
      </c>
      <c r="P15" s="3">
        <v>1.04185238196014</v>
      </c>
      <c r="Q15" s="2">
        <v>7</v>
      </c>
      <c r="R15" s="3">
        <v>87.954043704297703</v>
      </c>
      <c r="S15" s="3">
        <f>FleetData[[#This Row],[Revenue_per_Voyage_USD]] - FleetData[[#This Row],[Operational_Cost_USD]]</f>
        <v>240632.54622868478</v>
      </c>
      <c r="T15" s="3" t="str">
        <f>TEXT(FleetData[[#This Row],[Date]],"mmm")</f>
        <v>Sep</v>
      </c>
    </row>
    <row r="16" spans="1:20" x14ac:dyDescent="0.25">
      <c r="A16" s="1">
        <v>45179</v>
      </c>
      <c r="B16" s="2" t="s">
        <v>35</v>
      </c>
      <c r="C16" s="2" t="s">
        <v>28</v>
      </c>
      <c r="D16" s="2" t="s">
        <v>29</v>
      </c>
      <c r="E16" s="2" t="s">
        <v>26</v>
      </c>
      <c r="F16" s="4">
        <v>11.718783185349601</v>
      </c>
      <c r="G16" s="3">
        <v>1994.0250898458601</v>
      </c>
      <c r="H16" s="3">
        <v>1320.45783631833</v>
      </c>
      <c r="I16" s="3">
        <v>12.145870220692601</v>
      </c>
      <c r="J16" s="2" t="s">
        <v>34</v>
      </c>
      <c r="K16" s="4">
        <v>771.04992199312005</v>
      </c>
      <c r="L16" s="5">
        <v>405463.92196215701</v>
      </c>
      <c r="M16" s="5">
        <v>511613.24484996899</v>
      </c>
      <c r="N16" s="3">
        <v>47.479172851815001</v>
      </c>
      <c r="O16" s="3">
        <v>1.2890123367104001</v>
      </c>
      <c r="P16" s="3">
        <v>0.990488644801095</v>
      </c>
      <c r="Q16" s="2">
        <v>7</v>
      </c>
      <c r="R16" s="3">
        <v>68.067591839393501</v>
      </c>
      <c r="S16" s="3">
        <f>FleetData[[#This Row],[Revenue_per_Voyage_USD]] - FleetData[[#This Row],[Operational_Cost_USD]]</f>
        <v>106149.32288781198</v>
      </c>
      <c r="T16" s="3" t="str">
        <f>TEXT(FleetData[[#This Row],[Date]],"mmm")</f>
        <v>Sep</v>
      </c>
    </row>
    <row r="17" spans="1:20" x14ac:dyDescent="0.25">
      <c r="A17" s="1">
        <v>45186</v>
      </c>
      <c r="B17" s="2" t="s">
        <v>35</v>
      </c>
      <c r="C17" s="2" t="s">
        <v>28</v>
      </c>
      <c r="D17" s="2" t="s">
        <v>19</v>
      </c>
      <c r="E17" s="2" t="s">
        <v>26</v>
      </c>
      <c r="F17" s="3">
        <v>15.087218418879999</v>
      </c>
      <c r="G17" s="3">
        <v>578.89287930153398</v>
      </c>
      <c r="H17" s="3">
        <v>1932.2131318777299</v>
      </c>
      <c r="I17" s="3">
        <v>12.9982696858283</v>
      </c>
      <c r="J17" s="2" t="s">
        <v>27</v>
      </c>
      <c r="K17" s="3">
        <v>403.85428427088101</v>
      </c>
      <c r="L17" s="5">
        <v>424860.57095556601</v>
      </c>
      <c r="M17" s="5">
        <v>633712.450707949</v>
      </c>
      <c r="N17" s="3">
        <v>68.228363271340697</v>
      </c>
      <c r="O17" s="4">
        <v>0.65267410583020302</v>
      </c>
      <c r="P17" s="3">
        <v>1.3086865232254601</v>
      </c>
      <c r="Q17" s="2">
        <v>3</v>
      </c>
      <c r="R17" s="3">
        <v>74.510221022459305</v>
      </c>
      <c r="S17" s="3">
        <f>FleetData[[#This Row],[Revenue_per_Voyage_USD]] - FleetData[[#This Row],[Operational_Cost_USD]]</f>
        <v>208851.87975238299</v>
      </c>
      <c r="T17" s="3" t="str">
        <f>TEXT(FleetData[[#This Row],[Date]],"mmm")</f>
        <v>Sep</v>
      </c>
    </row>
    <row r="18" spans="1:20" x14ac:dyDescent="0.25">
      <c r="A18" s="1">
        <v>45193</v>
      </c>
      <c r="B18" s="2" t="s">
        <v>31</v>
      </c>
      <c r="C18" s="2" t="s">
        <v>32</v>
      </c>
      <c r="D18" s="2" t="s">
        <v>20</v>
      </c>
      <c r="E18" s="2" t="s">
        <v>21</v>
      </c>
      <c r="F18" s="3">
        <v>20.7378375105245</v>
      </c>
      <c r="G18" s="3">
        <v>2525.6728965520801</v>
      </c>
      <c r="H18" s="3">
        <v>1813.94556784012</v>
      </c>
      <c r="I18" s="3">
        <v>10.943832419746499</v>
      </c>
      <c r="J18" s="2" t="s">
        <v>27</v>
      </c>
      <c r="K18" s="3">
        <v>1552.22498966372</v>
      </c>
      <c r="L18" s="5">
        <v>270793.68042081402</v>
      </c>
      <c r="M18" s="6">
        <v>475171.91147729498</v>
      </c>
      <c r="N18" s="3">
        <v>38.777080751224801</v>
      </c>
      <c r="O18" s="3">
        <v>1.3348229164946099</v>
      </c>
      <c r="P18" s="3">
        <v>0.687531821771734</v>
      </c>
      <c r="Q18" s="2">
        <v>2</v>
      </c>
      <c r="R18" s="3">
        <v>80.728556778604499</v>
      </c>
      <c r="S18" s="3">
        <f>FleetData[[#This Row],[Revenue_per_Voyage_USD]] - FleetData[[#This Row],[Operational_Cost_USD]]</f>
        <v>204378.23105648096</v>
      </c>
      <c r="T18" s="3" t="str">
        <f>TEXT(FleetData[[#This Row],[Date]],"mmm")</f>
        <v>Sep</v>
      </c>
    </row>
    <row r="19" spans="1:20" x14ac:dyDescent="0.25">
      <c r="A19" s="1">
        <v>45200</v>
      </c>
      <c r="B19" s="2" t="s">
        <v>35</v>
      </c>
      <c r="C19" s="2" t="s">
        <v>28</v>
      </c>
      <c r="D19" s="2" t="s">
        <v>29</v>
      </c>
      <c r="E19" s="2" t="s">
        <v>26</v>
      </c>
      <c r="F19" s="3">
        <v>14.672037693762499</v>
      </c>
      <c r="G19" s="3">
        <v>1930.3789825465001</v>
      </c>
      <c r="H19" s="3">
        <v>884.79010206832902</v>
      </c>
      <c r="I19" s="3">
        <v>5.2949245634058197</v>
      </c>
      <c r="J19" s="2" t="s">
        <v>22</v>
      </c>
      <c r="K19" s="3">
        <v>409.25726780203701</v>
      </c>
      <c r="L19" s="5">
        <v>256979.61044635301</v>
      </c>
      <c r="M19" s="6">
        <v>870358.09161544405</v>
      </c>
      <c r="N19" s="3">
        <v>54.102944016682898</v>
      </c>
      <c r="O19" s="3">
        <v>0.56745015480791094</v>
      </c>
      <c r="P19" s="3">
        <v>1.2667652513760099</v>
      </c>
      <c r="Q19" s="2">
        <v>4</v>
      </c>
      <c r="R19" s="3">
        <v>98.244953188613096</v>
      </c>
      <c r="S19" s="3">
        <f>FleetData[[#This Row],[Revenue_per_Voyage_USD]] - FleetData[[#This Row],[Operational_Cost_USD]]</f>
        <v>613378.48116909107</v>
      </c>
      <c r="T19" s="3" t="str">
        <f>TEXT(FleetData[[#This Row],[Date]],"mmm")</f>
        <v>Oct</v>
      </c>
    </row>
    <row r="20" spans="1:20" x14ac:dyDescent="0.25">
      <c r="A20" s="1">
        <v>45207</v>
      </c>
      <c r="B20" s="2" t="s">
        <v>23</v>
      </c>
      <c r="C20" s="2" t="s">
        <v>33</v>
      </c>
      <c r="D20" s="2" t="s">
        <v>29</v>
      </c>
      <c r="E20" s="2" t="s">
        <v>21</v>
      </c>
      <c r="F20" s="3">
        <v>23.76428684807</v>
      </c>
      <c r="G20" s="3">
        <v>1771.7694846572001</v>
      </c>
      <c r="H20" s="3">
        <v>1061.9329732820599</v>
      </c>
      <c r="I20" s="3">
        <v>8.5216473182568997</v>
      </c>
      <c r="J20" s="2" t="s">
        <v>34</v>
      </c>
      <c r="K20" s="4">
        <v>1694.16954822707</v>
      </c>
      <c r="L20" s="5">
        <v>118688.619752789</v>
      </c>
      <c r="M20" s="5">
        <v>285852.409714974</v>
      </c>
      <c r="N20" s="3">
        <v>40.866981664524502</v>
      </c>
      <c r="O20" s="3">
        <v>0.83663004618349701</v>
      </c>
      <c r="P20" s="3">
        <v>0.78554367907105704</v>
      </c>
      <c r="Q20" s="2">
        <v>3</v>
      </c>
      <c r="R20" s="3">
        <v>94.8567967474889</v>
      </c>
      <c r="S20" s="3">
        <f>FleetData[[#This Row],[Revenue_per_Voyage_USD]] - FleetData[[#This Row],[Operational_Cost_USD]]</f>
        <v>167163.78996218499</v>
      </c>
      <c r="T20" s="3" t="str">
        <f>TEXT(FleetData[[#This Row],[Date]],"mmm")</f>
        <v>Oct</v>
      </c>
    </row>
    <row r="21" spans="1:20" x14ac:dyDescent="0.25">
      <c r="A21" s="1">
        <v>45214</v>
      </c>
      <c r="B21" s="2" t="s">
        <v>31</v>
      </c>
      <c r="C21" s="2" t="s">
        <v>28</v>
      </c>
      <c r="D21" s="2" t="s">
        <v>29</v>
      </c>
      <c r="E21" s="2" t="s">
        <v>26</v>
      </c>
      <c r="F21" s="3">
        <v>22.638799951120902</v>
      </c>
      <c r="G21" s="3">
        <v>1504.11585251777</v>
      </c>
      <c r="H21" s="3">
        <v>1146.9156239443901</v>
      </c>
      <c r="I21" s="3">
        <v>12.558873185732701</v>
      </c>
      <c r="J21" s="2" t="s">
        <v>34</v>
      </c>
      <c r="K21" s="3">
        <v>699.980445537317</v>
      </c>
      <c r="L21" s="5">
        <v>415284.91701082099</v>
      </c>
      <c r="M21" s="5">
        <v>456418.026487428</v>
      </c>
      <c r="N21" s="3">
        <v>22.3850370629339</v>
      </c>
      <c r="O21" s="3">
        <v>0.46393458232076701</v>
      </c>
      <c r="P21" s="3">
        <v>0.84916946378459401</v>
      </c>
      <c r="Q21" s="2">
        <v>6</v>
      </c>
      <c r="R21" s="3">
        <v>59.891975957868702</v>
      </c>
      <c r="S21" s="3">
        <f>FleetData[[#This Row],[Revenue_per_Voyage_USD]] - FleetData[[#This Row],[Operational_Cost_USD]]</f>
        <v>41133.109476607002</v>
      </c>
      <c r="T21" s="3" t="str">
        <f>TEXT(FleetData[[#This Row],[Date]],"mmm")</f>
        <v>Oct</v>
      </c>
    </row>
    <row r="22" spans="1:20" x14ac:dyDescent="0.25">
      <c r="A22" s="1">
        <v>45221</v>
      </c>
      <c r="B22" s="2" t="s">
        <v>18</v>
      </c>
      <c r="C22" s="2" t="s">
        <v>19</v>
      </c>
      <c r="D22" s="2" t="s">
        <v>29</v>
      </c>
      <c r="E22" s="2" t="s">
        <v>21</v>
      </c>
      <c r="F22" s="3">
        <v>23.803846551474798</v>
      </c>
      <c r="G22" s="3">
        <v>1120.6992408852</v>
      </c>
      <c r="H22" s="3">
        <v>1169.4784973615999</v>
      </c>
      <c r="I22" s="3">
        <v>10.5447990068543</v>
      </c>
      <c r="J22" s="2" t="s">
        <v>27</v>
      </c>
      <c r="K22" s="3">
        <v>1084.25559469729</v>
      </c>
      <c r="L22" s="5">
        <v>377335.18285110901</v>
      </c>
      <c r="M22" s="5">
        <v>371301.21029822301</v>
      </c>
      <c r="N22" s="3">
        <v>57.593604116188096</v>
      </c>
      <c r="O22" s="3">
        <v>1.2623669816440599</v>
      </c>
      <c r="P22" s="4">
        <v>1.41790099006762</v>
      </c>
      <c r="Q22" s="2">
        <v>8</v>
      </c>
      <c r="R22" s="3">
        <v>83.443228013291005</v>
      </c>
      <c r="S22" s="3">
        <f>FleetData[[#This Row],[Revenue_per_Voyage_USD]] - FleetData[[#This Row],[Operational_Cost_USD]]</f>
        <v>-6033.9725528859999</v>
      </c>
      <c r="T22" s="3" t="str">
        <f>TEXT(FleetData[[#This Row],[Date]],"mmm")</f>
        <v>Oct</v>
      </c>
    </row>
    <row r="23" spans="1:20" x14ac:dyDescent="0.25">
      <c r="A23" s="1">
        <v>45228</v>
      </c>
      <c r="B23" s="2" t="s">
        <v>31</v>
      </c>
      <c r="C23" s="2" t="s">
        <v>24</v>
      </c>
      <c r="D23" s="2" t="s">
        <v>29</v>
      </c>
      <c r="E23" s="2" t="s">
        <v>19</v>
      </c>
      <c r="F23" s="3">
        <v>22.760363377323401</v>
      </c>
      <c r="G23" s="3">
        <v>2335.26289012801</v>
      </c>
      <c r="H23" s="3">
        <v>1461.9175377034001</v>
      </c>
      <c r="I23" s="3">
        <v>7.9807622070428001</v>
      </c>
      <c r="J23" s="2" t="s">
        <v>34</v>
      </c>
      <c r="K23" s="3">
        <v>1100.96855247436</v>
      </c>
      <c r="L23" s="5">
        <v>441952.07732541999</v>
      </c>
      <c r="M23" s="5">
        <v>666766.88285226701</v>
      </c>
      <c r="N23" s="3">
        <v>35.568562256549299</v>
      </c>
      <c r="O23" s="3">
        <v>1.05007357826189</v>
      </c>
      <c r="P23" s="3">
        <v>0.87503250659394005</v>
      </c>
      <c r="Q23" s="2">
        <v>6</v>
      </c>
      <c r="R23" s="3">
        <v>92.187158467796493</v>
      </c>
      <c r="S23" s="3">
        <f>FleetData[[#This Row],[Revenue_per_Voyage_USD]] - FleetData[[#This Row],[Operational_Cost_USD]]</f>
        <v>224814.80552684702</v>
      </c>
      <c r="T23" s="3" t="str">
        <f>TEXT(FleetData[[#This Row],[Date]],"mmm")</f>
        <v>Oct</v>
      </c>
    </row>
    <row r="24" spans="1:20" x14ac:dyDescent="0.25">
      <c r="A24" s="1">
        <v>45235</v>
      </c>
      <c r="B24" s="2" t="s">
        <v>19</v>
      </c>
      <c r="C24" s="2" t="s">
        <v>33</v>
      </c>
      <c r="D24" s="2" t="s">
        <v>20</v>
      </c>
      <c r="E24" s="2" t="s">
        <v>26</v>
      </c>
      <c r="F24" s="3">
        <v>18.754870349619502</v>
      </c>
      <c r="G24" s="3">
        <v>1305.42368604582</v>
      </c>
      <c r="H24" s="3">
        <v>354.59967488679501</v>
      </c>
      <c r="I24" s="3">
        <v>8.0524495565292291</v>
      </c>
      <c r="J24" s="2" t="s">
        <v>34</v>
      </c>
      <c r="K24" s="3">
        <v>1725.68776993148</v>
      </c>
      <c r="L24" s="5">
        <v>14878.151924120401</v>
      </c>
      <c r="M24" s="5">
        <v>902159.37169582199</v>
      </c>
      <c r="N24" s="3">
        <v>31.4065809488275</v>
      </c>
      <c r="O24" s="3">
        <v>0.930001579250471</v>
      </c>
      <c r="P24" s="3">
        <v>0.86477170893136301</v>
      </c>
      <c r="Q24" s="2">
        <v>2</v>
      </c>
      <c r="R24" s="3">
        <v>89.546125713679402</v>
      </c>
      <c r="S24" s="3">
        <f>FleetData[[#This Row],[Revenue_per_Voyage_USD]] - FleetData[[#This Row],[Operational_Cost_USD]]</f>
        <v>887281.21977170161</v>
      </c>
      <c r="T24" s="3" t="str">
        <f>TEXT(FleetData[[#This Row],[Date]],"mmm")</f>
        <v>Nov</v>
      </c>
    </row>
    <row r="25" spans="1:20" x14ac:dyDescent="0.25">
      <c r="A25" s="1">
        <v>45242</v>
      </c>
      <c r="B25" s="2" t="s">
        <v>18</v>
      </c>
      <c r="C25" s="2" t="s">
        <v>33</v>
      </c>
      <c r="D25" s="2" t="s">
        <v>20</v>
      </c>
      <c r="E25" s="2" t="s">
        <v>26</v>
      </c>
      <c r="F25" s="3">
        <v>15.2283472940014</v>
      </c>
      <c r="G25" s="3">
        <v>1283.14245593289</v>
      </c>
      <c r="H25" s="3">
        <v>713.20555170067701</v>
      </c>
      <c r="I25" s="3">
        <v>10.9115862251665</v>
      </c>
      <c r="J25" s="2" t="s">
        <v>22</v>
      </c>
      <c r="K25" s="3">
        <v>1690.48305450469</v>
      </c>
      <c r="L25" s="5">
        <v>471255.42554180499</v>
      </c>
      <c r="M25" s="6">
        <v>880435.92992790602</v>
      </c>
      <c r="N25" s="3">
        <v>25.686899113561999</v>
      </c>
      <c r="O25" s="3">
        <v>0.177235981208715</v>
      </c>
      <c r="P25" s="3">
        <v>0.63801905344500298</v>
      </c>
      <c r="Q25" s="2">
        <v>3</v>
      </c>
      <c r="R25" s="3">
        <v>68.654017657778695</v>
      </c>
      <c r="S25" s="3">
        <f>FleetData[[#This Row],[Revenue_per_Voyage_USD]] - FleetData[[#This Row],[Operational_Cost_USD]]</f>
        <v>409180.50438610103</v>
      </c>
      <c r="T25" s="3" t="str">
        <f>TEXT(FleetData[[#This Row],[Date]],"mmm")</f>
        <v>Nov</v>
      </c>
    </row>
    <row r="26" spans="1:20" x14ac:dyDescent="0.25">
      <c r="A26" s="1">
        <v>45249</v>
      </c>
      <c r="B26" s="2" t="s">
        <v>19</v>
      </c>
      <c r="C26" s="2" t="s">
        <v>33</v>
      </c>
      <c r="D26" s="2" t="s">
        <v>29</v>
      </c>
      <c r="E26" s="2" t="s">
        <v>26</v>
      </c>
      <c r="F26" s="4">
        <v>18.0690113638911</v>
      </c>
      <c r="G26" s="3">
        <v>2922.28258170243</v>
      </c>
      <c r="H26" s="4">
        <v>559.86134877066297</v>
      </c>
      <c r="I26" s="3">
        <v>10.417704170418901</v>
      </c>
      <c r="J26" s="2" t="s">
        <v>34</v>
      </c>
      <c r="K26" s="3">
        <v>1741.0810245416001</v>
      </c>
      <c r="L26" s="5">
        <v>333900.58173451602</v>
      </c>
      <c r="M26" s="5">
        <v>848139.26409422304</v>
      </c>
      <c r="N26" s="3">
        <v>20.006237903472901</v>
      </c>
      <c r="O26" s="3">
        <v>0.69955337655429095</v>
      </c>
      <c r="P26" s="3">
        <v>1.1646947620636301</v>
      </c>
      <c r="Q26" s="2">
        <v>4</v>
      </c>
      <c r="R26" s="3">
        <v>58.541232346703197</v>
      </c>
      <c r="S26" s="3">
        <f>FleetData[[#This Row],[Revenue_per_Voyage_USD]] - FleetData[[#This Row],[Operational_Cost_USD]]</f>
        <v>514238.68235970702</v>
      </c>
      <c r="T26" s="3" t="str">
        <f>TEXT(FleetData[[#This Row],[Date]],"mmm")</f>
        <v>Nov</v>
      </c>
    </row>
    <row r="27" spans="1:20" x14ac:dyDescent="0.25">
      <c r="A27" s="1">
        <v>45256</v>
      </c>
      <c r="B27" s="2" t="s">
        <v>18</v>
      </c>
      <c r="C27" s="2" t="s">
        <v>28</v>
      </c>
      <c r="D27" s="2" t="s">
        <v>20</v>
      </c>
      <c r="E27" s="2" t="s">
        <v>26</v>
      </c>
      <c r="F27" s="3">
        <v>17.6715583396286</v>
      </c>
      <c r="G27" s="4">
        <v>1845.7646990164001</v>
      </c>
      <c r="H27" s="3">
        <v>1708.7953545611599</v>
      </c>
      <c r="I27" s="3">
        <v>10.508273142267401</v>
      </c>
      <c r="J27" s="2" t="s">
        <v>27</v>
      </c>
      <c r="K27" s="3">
        <v>1883.3325722836701</v>
      </c>
      <c r="L27" s="5">
        <v>275322.82047254202</v>
      </c>
      <c r="M27" s="5">
        <v>137635.11596444299</v>
      </c>
      <c r="N27" s="3">
        <v>22.3461269499766</v>
      </c>
      <c r="O27" s="3">
        <v>0.88594876462108296</v>
      </c>
      <c r="P27" s="3">
        <v>0.51801845884517606</v>
      </c>
      <c r="Q27" s="2">
        <v>4</v>
      </c>
      <c r="R27" s="3">
        <v>57.9375248785</v>
      </c>
      <c r="S27" s="3">
        <f>FleetData[[#This Row],[Revenue_per_Voyage_USD]] - FleetData[[#This Row],[Operational_Cost_USD]]</f>
        <v>-137687.70450809904</v>
      </c>
      <c r="T27" s="3" t="str">
        <f>TEXT(FleetData[[#This Row],[Date]],"mmm")</f>
        <v>Nov</v>
      </c>
    </row>
    <row r="28" spans="1:20" x14ac:dyDescent="0.25">
      <c r="A28" s="1">
        <v>45263</v>
      </c>
      <c r="B28" s="2" t="s">
        <v>19</v>
      </c>
      <c r="C28" s="2" t="s">
        <v>33</v>
      </c>
      <c r="D28" s="2" t="s">
        <v>20</v>
      </c>
      <c r="E28" s="2" t="s">
        <v>21</v>
      </c>
      <c r="F28" s="3">
        <v>20.994958012271098</v>
      </c>
      <c r="G28" s="3">
        <v>2296.3297861034198</v>
      </c>
      <c r="H28" s="3">
        <v>275.18710500481001</v>
      </c>
      <c r="I28" s="3">
        <v>7.1248949089061098</v>
      </c>
      <c r="J28" s="2" t="s">
        <v>34</v>
      </c>
      <c r="K28" s="3">
        <v>53.516553101957903</v>
      </c>
      <c r="L28" s="5">
        <v>114527.880930154</v>
      </c>
      <c r="M28" s="5">
        <v>506111.03774796799</v>
      </c>
      <c r="N28" s="3">
        <v>52.774581168772301</v>
      </c>
      <c r="O28" s="3">
        <v>0.24327060667301501</v>
      </c>
      <c r="P28" s="3">
        <v>0.75768788632348905</v>
      </c>
      <c r="Q28" s="2">
        <v>1</v>
      </c>
      <c r="R28" s="3">
        <v>66.678392985445598</v>
      </c>
      <c r="S28" s="3">
        <f>FleetData[[#This Row],[Revenue_per_Voyage_USD]] - FleetData[[#This Row],[Operational_Cost_USD]]</f>
        <v>391583.15681781399</v>
      </c>
      <c r="T28" s="3" t="str">
        <f>TEXT(FleetData[[#This Row],[Date]],"mmm")</f>
        <v>Dec</v>
      </c>
    </row>
    <row r="29" spans="1:20" x14ac:dyDescent="0.25">
      <c r="A29" s="1">
        <v>45270</v>
      </c>
      <c r="B29" s="2" t="s">
        <v>23</v>
      </c>
      <c r="C29" s="2" t="s">
        <v>33</v>
      </c>
      <c r="D29" s="2" t="s">
        <v>29</v>
      </c>
      <c r="E29" s="2" t="s">
        <v>30</v>
      </c>
      <c r="F29" s="3">
        <v>14.068548942120399</v>
      </c>
      <c r="G29" s="3">
        <v>2658.65616370006</v>
      </c>
      <c r="H29" s="3">
        <v>1799.79640494215</v>
      </c>
      <c r="I29" s="3">
        <v>12.0810702758604</v>
      </c>
      <c r="J29" s="2" t="s">
        <v>22</v>
      </c>
      <c r="K29" s="3">
        <v>1568.52832277228</v>
      </c>
      <c r="L29" s="5">
        <v>355591.14611143799</v>
      </c>
      <c r="M29" s="5">
        <v>834101.74258632504</v>
      </c>
      <c r="N29" s="3">
        <v>37.122409460240299</v>
      </c>
      <c r="O29" s="3">
        <v>1.29799928450154</v>
      </c>
      <c r="P29" s="3">
        <v>1.3621422819776501</v>
      </c>
      <c r="Q29" s="2">
        <v>5</v>
      </c>
      <c r="R29" s="3">
        <v>76.578438934177896</v>
      </c>
      <c r="S29" s="3">
        <f>FleetData[[#This Row],[Revenue_per_Voyage_USD]] - FleetData[[#This Row],[Operational_Cost_USD]]</f>
        <v>478510.59647488705</v>
      </c>
      <c r="T29" s="3" t="str">
        <f>TEXT(FleetData[[#This Row],[Date]],"mmm")</f>
        <v>Dec</v>
      </c>
    </row>
    <row r="30" spans="1:20" x14ac:dyDescent="0.25">
      <c r="A30" s="1">
        <v>45277</v>
      </c>
      <c r="B30" s="2" t="s">
        <v>31</v>
      </c>
      <c r="C30" s="2" t="s">
        <v>24</v>
      </c>
      <c r="D30" s="2" t="s">
        <v>25</v>
      </c>
      <c r="E30" s="2" t="s">
        <v>30</v>
      </c>
      <c r="F30" s="3">
        <v>18.003647407926898</v>
      </c>
      <c r="G30" s="3">
        <v>1643.93654017105</v>
      </c>
      <c r="H30" s="3">
        <v>177.166432220123</v>
      </c>
      <c r="I30" s="3">
        <v>9.2884734715959301</v>
      </c>
      <c r="J30" s="2" t="s">
        <v>22</v>
      </c>
      <c r="K30" s="3">
        <v>1961.25077034064</v>
      </c>
      <c r="L30" s="5">
        <v>396658.33320336201</v>
      </c>
      <c r="M30" s="6">
        <v>445673.61922478402</v>
      </c>
      <c r="N30" s="3">
        <v>48.210877006567202</v>
      </c>
      <c r="O30" s="3">
        <v>0.54245076896673095</v>
      </c>
      <c r="P30" s="3">
        <v>1.28388245387612</v>
      </c>
      <c r="Q30" s="2">
        <v>6</v>
      </c>
      <c r="R30" s="3">
        <v>91.232082697199601</v>
      </c>
      <c r="S30" s="3">
        <f>FleetData[[#This Row],[Revenue_per_Voyage_USD]] - FleetData[[#This Row],[Operational_Cost_USD]]</f>
        <v>49015.286021422013</v>
      </c>
      <c r="T30" s="3" t="str">
        <f>TEXT(FleetData[[#This Row],[Date]],"mmm")</f>
        <v>Dec</v>
      </c>
    </row>
    <row r="31" spans="1:20" x14ac:dyDescent="0.25">
      <c r="A31" s="1">
        <v>45284</v>
      </c>
      <c r="B31" s="2" t="s">
        <v>23</v>
      </c>
      <c r="C31" s="2" t="s">
        <v>32</v>
      </c>
      <c r="D31" s="2" t="s">
        <v>29</v>
      </c>
      <c r="E31" s="2" t="s">
        <v>30</v>
      </c>
      <c r="F31" s="3">
        <v>11.024443984090899</v>
      </c>
      <c r="G31" s="3">
        <v>2957.6141331128301</v>
      </c>
      <c r="H31" s="3">
        <v>801.86435449811995</v>
      </c>
      <c r="I31" s="3">
        <v>13.644204025962299</v>
      </c>
      <c r="J31" s="2" t="s">
        <v>34</v>
      </c>
      <c r="K31" s="3">
        <v>730.86527476695301</v>
      </c>
      <c r="L31" s="5">
        <v>221816.83237758899</v>
      </c>
      <c r="M31" s="5">
        <v>990098.802105868</v>
      </c>
      <c r="N31" s="3">
        <v>46.393277138036296</v>
      </c>
      <c r="O31" s="3">
        <v>0.99768061807758601</v>
      </c>
      <c r="P31" s="3">
        <v>1.1982718306809801</v>
      </c>
      <c r="Q31" s="2">
        <v>1</v>
      </c>
      <c r="R31" s="3">
        <v>65.927016374488105</v>
      </c>
      <c r="S31" s="3">
        <f>FleetData[[#This Row],[Revenue_per_Voyage_USD]] - FleetData[[#This Row],[Operational_Cost_USD]]</f>
        <v>768281.96972827904</v>
      </c>
      <c r="T31" s="3" t="str">
        <f>TEXT(FleetData[[#This Row],[Date]],"mmm")</f>
        <v>Dec</v>
      </c>
    </row>
    <row r="32" spans="1:20" x14ac:dyDescent="0.25">
      <c r="A32" s="1">
        <v>45291</v>
      </c>
      <c r="B32" s="2" t="s">
        <v>23</v>
      </c>
      <c r="C32" s="2" t="s">
        <v>28</v>
      </c>
      <c r="D32" s="2" t="s">
        <v>25</v>
      </c>
      <c r="E32" s="2" t="s">
        <v>26</v>
      </c>
      <c r="F32" s="3">
        <v>15.9620422898189</v>
      </c>
      <c r="G32" s="3">
        <v>540.94021947880196</v>
      </c>
      <c r="H32" s="3">
        <v>1376.4202801025799</v>
      </c>
      <c r="I32" s="3">
        <v>14.6758542220909</v>
      </c>
      <c r="J32" s="2" t="s">
        <v>22</v>
      </c>
      <c r="K32" s="3">
        <v>687.19866734706102</v>
      </c>
      <c r="L32" s="5">
        <v>470099.74718685303</v>
      </c>
      <c r="M32" s="5">
        <v>744680.59944110399</v>
      </c>
      <c r="N32" s="3">
        <v>32.983689365518899</v>
      </c>
      <c r="O32" s="3">
        <v>0.79232634606477703</v>
      </c>
      <c r="P32" s="3">
        <v>0.93067088247205398</v>
      </c>
      <c r="Q32" s="2">
        <v>5</v>
      </c>
      <c r="R32" s="3">
        <v>72.226741198108797</v>
      </c>
      <c r="S32" s="3">
        <f>FleetData[[#This Row],[Revenue_per_Voyage_USD]] - FleetData[[#This Row],[Operational_Cost_USD]]</f>
        <v>274580.85225425096</v>
      </c>
      <c r="T32" s="3" t="str">
        <f>TEXT(FleetData[[#This Row],[Date]],"mmm")</f>
        <v>Dec</v>
      </c>
    </row>
    <row r="33" spans="1:20" x14ac:dyDescent="0.25">
      <c r="A33" s="1">
        <v>45298</v>
      </c>
      <c r="B33" s="2" t="s">
        <v>23</v>
      </c>
      <c r="C33" s="2" t="s">
        <v>28</v>
      </c>
      <c r="D33" s="2" t="s">
        <v>20</v>
      </c>
      <c r="E33" s="2" t="s">
        <v>26</v>
      </c>
      <c r="F33" s="3">
        <v>21.4278838241054</v>
      </c>
      <c r="G33" s="3">
        <v>2027.8854374335201</v>
      </c>
      <c r="H33" s="3">
        <v>1694.3441225526799</v>
      </c>
      <c r="I33" s="3">
        <v>11.765944514990601</v>
      </c>
      <c r="J33" s="2" t="s">
        <v>34</v>
      </c>
      <c r="K33" s="3">
        <v>1348.6308616143201</v>
      </c>
      <c r="L33" s="5">
        <v>280960.70862947602</v>
      </c>
      <c r="M33" s="5">
        <v>996686.22118121397</v>
      </c>
      <c r="N33" s="3">
        <v>18.502313589400799</v>
      </c>
      <c r="O33" s="3">
        <v>0.15583770919701301</v>
      </c>
      <c r="P33" s="3">
        <v>0.88853387358028102</v>
      </c>
      <c r="Q33" s="2">
        <v>9</v>
      </c>
      <c r="R33" s="3">
        <v>68.684726662703497</v>
      </c>
      <c r="S33" s="3">
        <f>FleetData[[#This Row],[Revenue_per_Voyage_USD]] - FleetData[[#This Row],[Operational_Cost_USD]]</f>
        <v>715725.51255173795</v>
      </c>
      <c r="T33" s="3" t="str">
        <f>TEXT(FleetData[[#This Row],[Date]],"mmm")</f>
        <v>Jan</v>
      </c>
    </row>
    <row r="34" spans="1:20" x14ac:dyDescent="0.25">
      <c r="A34" s="1">
        <v>45305</v>
      </c>
      <c r="B34" s="2" t="s">
        <v>31</v>
      </c>
      <c r="C34" s="2" t="s">
        <v>19</v>
      </c>
      <c r="D34" s="2" t="s">
        <v>20</v>
      </c>
      <c r="E34" s="2" t="s">
        <v>21</v>
      </c>
      <c r="F34" s="3">
        <v>18.055694312516401</v>
      </c>
      <c r="G34" s="3">
        <v>2940.9806097769401</v>
      </c>
      <c r="H34" s="3">
        <v>1674.05609403057</v>
      </c>
      <c r="I34" s="3">
        <v>14.2554678032471</v>
      </c>
      <c r="J34" s="2" t="s">
        <v>34</v>
      </c>
      <c r="K34" s="3">
        <v>965.738898866152</v>
      </c>
      <c r="L34" s="5">
        <v>68846.080496319497</v>
      </c>
      <c r="M34" s="5">
        <v>124317.078092422</v>
      </c>
      <c r="N34" s="3">
        <v>45.590249058417697</v>
      </c>
      <c r="O34" s="3">
        <v>0.58196573073212798</v>
      </c>
      <c r="P34" s="3">
        <v>0.96581509980409996</v>
      </c>
      <c r="Q34" s="2">
        <v>1</v>
      </c>
      <c r="R34" s="3">
        <v>79.696274297236002</v>
      </c>
      <c r="S34" s="3">
        <f>FleetData[[#This Row],[Revenue_per_Voyage_USD]] - FleetData[[#This Row],[Operational_Cost_USD]]</f>
        <v>55470.997596102505</v>
      </c>
      <c r="T34" s="3" t="str">
        <f>TEXT(FleetData[[#This Row],[Date]],"mmm")</f>
        <v>Jan</v>
      </c>
    </row>
    <row r="35" spans="1:20" x14ac:dyDescent="0.25">
      <c r="A35" s="1">
        <v>45312</v>
      </c>
      <c r="B35" s="2" t="s">
        <v>35</v>
      </c>
      <c r="C35" s="2" t="s">
        <v>32</v>
      </c>
      <c r="D35" s="2" t="s">
        <v>25</v>
      </c>
      <c r="E35" s="2" t="s">
        <v>26</v>
      </c>
      <c r="F35" s="3">
        <v>14.488952818191599</v>
      </c>
      <c r="G35" s="3">
        <v>1541.6160052631301</v>
      </c>
      <c r="H35" s="3">
        <v>1602.7553991582399</v>
      </c>
      <c r="I35" s="3">
        <v>10.249176186718699</v>
      </c>
      <c r="J35" s="2" t="s">
        <v>27</v>
      </c>
      <c r="K35" s="3">
        <v>964.46257616124205</v>
      </c>
      <c r="L35" s="5">
        <v>297388.47912833601</v>
      </c>
      <c r="M35" s="5">
        <v>929996.61076651397</v>
      </c>
      <c r="N35" s="3">
        <v>19.2544998606764</v>
      </c>
      <c r="O35" s="3">
        <v>0.16050283771256799</v>
      </c>
      <c r="P35" s="3">
        <v>1.3074078827731499</v>
      </c>
      <c r="Q35" s="2">
        <v>3</v>
      </c>
      <c r="R35" s="3">
        <v>84.899269212305796</v>
      </c>
      <c r="S35" s="3">
        <f>FleetData[[#This Row],[Revenue_per_Voyage_USD]] - FleetData[[#This Row],[Operational_Cost_USD]]</f>
        <v>632608.1316381779</v>
      </c>
      <c r="T35" s="3" t="str">
        <f>TEXT(FleetData[[#This Row],[Date]],"mmm")</f>
        <v>Jan</v>
      </c>
    </row>
    <row r="36" spans="1:20" x14ac:dyDescent="0.25">
      <c r="A36" s="1">
        <v>45319</v>
      </c>
      <c r="B36" s="2" t="s">
        <v>35</v>
      </c>
      <c r="C36" s="2" t="s">
        <v>24</v>
      </c>
      <c r="D36" s="2" t="s">
        <v>20</v>
      </c>
      <c r="E36" s="2" t="s">
        <v>21</v>
      </c>
      <c r="F36" s="3">
        <v>23.290970576859699</v>
      </c>
      <c r="G36" s="3">
        <v>520.07925909357903</v>
      </c>
      <c r="H36" s="3">
        <v>1532.27522368981</v>
      </c>
      <c r="I36" s="3">
        <v>11.4623485305867</v>
      </c>
      <c r="J36" s="2" t="s">
        <v>34</v>
      </c>
      <c r="K36" s="3">
        <v>1707.6476283842101</v>
      </c>
      <c r="L36" s="5">
        <v>33681.755594400602</v>
      </c>
      <c r="M36" s="5">
        <v>896032.712006188</v>
      </c>
      <c r="N36" s="3">
        <v>55.786259938872</v>
      </c>
      <c r="O36" s="3">
        <v>0.80724704838458805</v>
      </c>
      <c r="P36" s="4">
        <v>0.76487904374876503</v>
      </c>
      <c r="Q36" s="2">
        <v>2</v>
      </c>
      <c r="R36" s="3">
        <v>53.951632447423599</v>
      </c>
      <c r="S36" s="3">
        <f>FleetData[[#This Row],[Revenue_per_Voyage_USD]] - FleetData[[#This Row],[Operational_Cost_USD]]</f>
        <v>862350.95641178743</v>
      </c>
      <c r="T36" s="3" t="str">
        <f>TEXT(FleetData[[#This Row],[Date]],"mmm")</f>
        <v>Jan</v>
      </c>
    </row>
    <row r="37" spans="1:20" x14ac:dyDescent="0.25">
      <c r="A37" s="1">
        <v>45326</v>
      </c>
      <c r="B37" s="2" t="s">
        <v>18</v>
      </c>
      <c r="C37" s="2" t="s">
        <v>33</v>
      </c>
      <c r="D37" s="2" t="s">
        <v>20</v>
      </c>
      <c r="E37" s="2" t="s">
        <v>30</v>
      </c>
      <c r="F37" s="4">
        <v>10.1986619735919</v>
      </c>
      <c r="G37" s="3">
        <v>504.48111437838497</v>
      </c>
      <c r="H37" s="3">
        <v>378.28538014518199</v>
      </c>
      <c r="I37" s="3">
        <v>12.1454652953253</v>
      </c>
      <c r="J37" s="2" t="s">
        <v>34</v>
      </c>
      <c r="K37" s="3">
        <v>1312.8686577819601</v>
      </c>
      <c r="L37" s="5">
        <v>308742.10699799698</v>
      </c>
      <c r="M37" s="5">
        <v>311763.55522675603</v>
      </c>
      <c r="N37" s="3">
        <v>65.341436073384799</v>
      </c>
      <c r="O37" s="3">
        <v>1.02957657767324</v>
      </c>
      <c r="P37" s="3">
        <v>0.54172261836566604</v>
      </c>
      <c r="Q37" s="2">
        <v>1</v>
      </c>
      <c r="R37" s="3">
        <v>66.400309514704901</v>
      </c>
      <c r="S37" s="3">
        <f>FleetData[[#This Row],[Revenue_per_Voyage_USD]] - FleetData[[#This Row],[Operational_Cost_USD]]</f>
        <v>3021.4482287590508</v>
      </c>
      <c r="T37" s="3" t="str">
        <f>TEXT(FleetData[[#This Row],[Date]],"mmm")</f>
        <v>Feb</v>
      </c>
    </row>
    <row r="38" spans="1:20" x14ac:dyDescent="0.25">
      <c r="A38" s="1">
        <v>45333</v>
      </c>
      <c r="B38" s="2" t="s">
        <v>18</v>
      </c>
      <c r="C38" s="2" t="s">
        <v>32</v>
      </c>
      <c r="D38" s="2" t="s">
        <v>25</v>
      </c>
      <c r="E38" s="2" t="s">
        <v>30</v>
      </c>
      <c r="F38" s="3">
        <v>23.036820458752199</v>
      </c>
      <c r="G38" s="3">
        <v>1228.1038827325499</v>
      </c>
      <c r="H38" s="3">
        <v>150.19837427332601</v>
      </c>
      <c r="I38" s="3">
        <v>7.4342872873708004</v>
      </c>
      <c r="J38" s="2" t="s">
        <v>22</v>
      </c>
      <c r="K38" s="3">
        <v>247.27954332971399</v>
      </c>
      <c r="L38" s="5">
        <v>348531.24879576598</v>
      </c>
      <c r="M38" s="5">
        <v>708213.49639135599</v>
      </c>
      <c r="N38" s="3">
        <v>43.668110885140102</v>
      </c>
      <c r="O38" s="3">
        <v>0.53948539717732702</v>
      </c>
      <c r="P38" s="3">
        <v>0.93856010233985898</v>
      </c>
      <c r="Q38" s="2">
        <v>2</v>
      </c>
      <c r="R38" s="3">
        <v>58.446638259824802</v>
      </c>
      <c r="S38" s="3">
        <f>FleetData[[#This Row],[Revenue_per_Voyage_USD]] - FleetData[[#This Row],[Operational_Cost_USD]]</f>
        <v>359682.24759559002</v>
      </c>
      <c r="T38" s="3" t="str">
        <f>TEXT(FleetData[[#This Row],[Date]],"mmm")</f>
        <v>Feb</v>
      </c>
    </row>
    <row r="39" spans="1:20" x14ac:dyDescent="0.25">
      <c r="A39" s="1">
        <v>45340</v>
      </c>
      <c r="B39" s="2" t="s">
        <v>23</v>
      </c>
      <c r="C39" s="2" t="s">
        <v>33</v>
      </c>
      <c r="D39" s="2" t="s">
        <v>20</v>
      </c>
      <c r="E39" s="2" t="s">
        <v>30</v>
      </c>
      <c r="F39" s="3">
        <v>13.040071094384199</v>
      </c>
      <c r="G39" s="3">
        <v>2012.88774702756</v>
      </c>
      <c r="H39" s="3">
        <v>1057.33371526817</v>
      </c>
      <c r="I39" s="3">
        <v>13.3783855199818</v>
      </c>
      <c r="J39" s="2" t="s">
        <v>22</v>
      </c>
      <c r="K39" s="3">
        <v>1318.90047459018</v>
      </c>
      <c r="L39" s="5">
        <v>240552.92651883999</v>
      </c>
      <c r="M39" s="5">
        <v>849331.531069458</v>
      </c>
      <c r="N39" s="3">
        <v>70.698691425804398</v>
      </c>
      <c r="O39" s="3">
        <v>0.27890388035550001</v>
      </c>
      <c r="P39" s="3">
        <v>1.1222097350174101</v>
      </c>
      <c r="Q39" s="2">
        <v>2</v>
      </c>
      <c r="R39" s="3">
        <v>59.8121148701998</v>
      </c>
      <c r="S39" s="3">
        <f>FleetData[[#This Row],[Revenue_per_Voyage_USD]] - FleetData[[#This Row],[Operational_Cost_USD]]</f>
        <v>608778.60455061798</v>
      </c>
      <c r="T39" s="3" t="str">
        <f>TEXT(FleetData[[#This Row],[Date]],"mmm")</f>
        <v>Feb</v>
      </c>
    </row>
    <row r="40" spans="1:20" x14ac:dyDescent="0.25">
      <c r="A40" s="1">
        <v>45347</v>
      </c>
      <c r="B40" s="2" t="s">
        <v>35</v>
      </c>
      <c r="C40" s="2" t="s">
        <v>28</v>
      </c>
      <c r="D40" s="2" t="s">
        <v>29</v>
      </c>
      <c r="E40" s="2" t="s">
        <v>30</v>
      </c>
      <c r="F40" s="3">
        <v>18.265406372305701</v>
      </c>
      <c r="G40" s="3">
        <v>1223.1645641678001</v>
      </c>
      <c r="H40" s="3">
        <v>1592.7428280501999</v>
      </c>
      <c r="I40" s="3">
        <v>6.8315287422840703</v>
      </c>
      <c r="J40" s="2" t="s">
        <v>34</v>
      </c>
      <c r="K40" s="3">
        <v>1806.1042512588101</v>
      </c>
      <c r="L40" s="5">
        <v>133451.06424405001</v>
      </c>
      <c r="M40" s="5">
        <v>605876.21284315095</v>
      </c>
      <c r="N40" s="3">
        <v>39.862256273288502</v>
      </c>
      <c r="O40" s="3">
        <v>0.928184684791312</v>
      </c>
      <c r="P40" s="3">
        <v>0.99369359592335904</v>
      </c>
      <c r="Q40" s="2">
        <v>5</v>
      </c>
      <c r="R40" s="3">
        <v>94.980605063697695</v>
      </c>
      <c r="S40" s="3">
        <f>FleetData[[#This Row],[Revenue_per_Voyage_USD]] - FleetData[[#This Row],[Operational_Cost_USD]]</f>
        <v>472425.14859910094</v>
      </c>
      <c r="T40" s="3" t="str">
        <f>TEXT(FleetData[[#This Row],[Date]],"mmm")</f>
        <v>Feb</v>
      </c>
    </row>
    <row r="41" spans="1:20" x14ac:dyDescent="0.25">
      <c r="A41" s="1">
        <v>45354</v>
      </c>
      <c r="B41" s="2" t="s">
        <v>23</v>
      </c>
      <c r="C41" s="2" t="s">
        <v>24</v>
      </c>
      <c r="D41" s="2" t="s">
        <v>25</v>
      </c>
      <c r="E41" s="2" t="s">
        <v>26</v>
      </c>
      <c r="F41" s="3">
        <v>24.274638762076201</v>
      </c>
      <c r="G41" s="3">
        <v>2041.34661747878</v>
      </c>
      <c r="H41" s="3">
        <v>1487.3717181500599</v>
      </c>
      <c r="I41" s="3">
        <v>5.5710686082283001</v>
      </c>
      <c r="J41" s="2" t="s">
        <v>22</v>
      </c>
      <c r="K41" s="3">
        <v>1182.93016245988</v>
      </c>
      <c r="L41" s="5">
        <v>282347.79560425098</v>
      </c>
      <c r="M41" s="5">
        <v>432936.00648545101</v>
      </c>
      <c r="N41" s="3">
        <v>22.3164356269846</v>
      </c>
      <c r="O41" s="3">
        <v>0.225859792310355</v>
      </c>
      <c r="P41" s="3">
        <v>1.160802602835</v>
      </c>
      <c r="Q41" s="2">
        <v>8</v>
      </c>
      <c r="R41" s="3">
        <v>60.9654362621419</v>
      </c>
      <c r="S41" s="3">
        <f>FleetData[[#This Row],[Revenue_per_Voyage_USD]] - FleetData[[#This Row],[Operational_Cost_USD]]</f>
        <v>150588.21088120004</v>
      </c>
      <c r="T41" s="3" t="str">
        <f>TEXT(FleetData[[#This Row],[Date]],"mmm")</f>
        <v>Mar</v>
      </c>
    </row>
    <row r="42" spans="1:20" x14ac:dyDescent="0.25">
      <c r="A42" s="1">
        <v>45361</v>
      </c>
      <c r="B42" s="2" t="s">
        <v>18</v>
      </c>
      <c r="C42" s="2" t="s">
        <v>24</v>
      </c>
      <c r="D42" s="2" t="s">
        <v>20</v>
      </c>
      <c r="E42" s="2" t="s">
        <v>30</v>
      </c>
      <c r="F42" s="3">
        <v>22.8976130715061</v>
      </c>
      <c r="G42" s="4">
        <v>2450.5793075486899</v>
      </c>
      <c r="H42" s="3">
        <v>1229.5661034203799</v>
      </c>
      <c r="I42" s="3">
        <v>6.4202624804922497</v>
      </c>
      <c r="J42" s="2" t="s">
        <v>22</v>
      </c>
      <c r="K42" s="3">
        <v>166.63560165312401</v>
      </c>
      <c r="L42" s="5">
        <v>126959.532450636</v>
      </c>
      <c r="M42" s="5">
        <v>891748.25920502096</v>
      </c>
      <c r="N42" s="3">
        <v>68.576265675812095</v>
      </c>
      <c r="O42" s="3">
        <v>0.48098131258120203</v>
      </c>
      <c r="P42" s="3">
        <v>1.04234447524268</v>
      </c>
      <c r="Q42" s="2">
        <v>7</v>
      </c>
      <c r="R42" s="3">
        <v>98.877232065006595</v>
      </c>
      <c r="S42" s="3">
        <f>FleetData[[#This Row],[Revenue_per_Voyage_USD]] - FleetData[[#This Row],[Operational_Cost_USD]]</f>
        <v>764788.72675438493</v>
      </c>
      <c r="T42" s="3" t="str">
        <f>TEXT(FleetData[[#This Row],[Date]],"mmm")</f>
        <v>Mar</v>
      </c>
    </row>
    <row r="43" spans="1:20" x14ac:dyDescent="0.25">
      <c r="A43" s="1">
        <v>45368</v>
      </c>
      <c r="B43" s="2" t="s">
        <v>23</v>
      </c>
      <c r="C43" s="2" t="s">
        <v>24</v>
      </c>
      <c r="D43" s="2" t="s">
        <v>29</v>
      </c>
      <c r="E43" s="2" t="s">
        <v>30</v>
      </c>
      <c r="F43" s="3">
        <v>19.419071552067699</v>
      </c>
      <c r="G43" s="3">
        <v>709.28399316639104</v>
      </c>
      <c r="H43" s="3">
        <v>524.84958111178105</v>
      </c>
      <c r="I43" s="3">
        <v>7.7887825002876898</v>
      </c>
      <c r="J43" s="2" t="s">
        <v>34</v>
      </c>
      <c r="K43" s="3">
        <v>1501.24804109204</v>
      </c>
      <c r="L43" s="5">
        <v>311525.597052467</v>
      </c>
      <c r="M43" s="5">
        <v>700534.06146047299</v>
      </c>
      <c r="N43" s="3">
        <v>31.819395902515001</v>
      </c>
      <c r="O43" s="3">
        <v>0.95571610153243403</v>
      </c>
      <c r="P43" s="3">
        <v>1.4714393223622999</v>
      </c>
      <c r="Q43" s="2">
        <v>1</v>
      </c>
      <c r="R43" s="3">
        <v>55.576712205431399</v>
      </c>
      <c r="S43" s="3">
        <f>FleetData[[#This Row],[Revenue_per_Voyage_USD]] - FleetData[[#This Row],[Operational_Cost_USD]]</f>
        <v>389008.464408006</v>
      </c>
      <c r="T43" s="3" t="str">
        <f>TEXT(FleetData[[#This Row],[Date]],"mmm")</f>
        <v>Mar</v>
      </c>
    </row>
    <row r="44" spans="1:20" x14ac:dyDescent="0.25">
      <c r="A44" s="1">
        <v>45375</v>
      </c>
      <c r="B44" s="2" t="s">
        <v>35</v>
      </c>
      <c r="C44" s="2" t="s">
        <v>19</v>
      </c>
      <c r="D44" s="2" t="s">
        <v>25</v>
      </c>
      <c r="E44" s="2" t="s">
        <v>21</v>
      </c>
      <c r="F44" s="3">
        <v>19.089415763654099</v>
      </c>
      <c r="G44" s="3">
        <v>1095.2398365567301</v>
      </c>
      <c r="H44" s="3">
        <v>1801.1749414190399</v>
      </c>
      <c r="I44" s="4">
        <v>14.086730722155901</v>
      </c>
      <c r="J44" s="2" t="s">
        <v>19</v>
      </c>
      <c r="K44" s="3">
        <v>858.10131947518096</v>
      </c>
      <c r="L44" s="5">
        <v>70720.333931375499</v>
      </c>
      <c r="M44" s="5">
        <v>382123.58513183001</v>
      </c>
      <c r="N44" s="3">
        <v>66.8537740249335</v>
      </c>
      <c r="O44" s="4">
        <v>0.77620756556292003</v>
      </c>
      <c r="P44" s="3">
        <v>0.79340126939113897</v>
      </c>
      <c r="Q44" s="2">
        <v>3</v>
      </c>
      <c r="R44" s="4">
        <v>85.878674408635902</v>
      </c>
      <c r="S44" s="4">
        <f>FleetData[[#This Row],[Revenue_per_Voyage_USD]] - FleetData[[#This Row],[Operational_Cost_USD]]</f>
        <v>311403.25120045454</v>
      </c>
      <c r="T44" s="4" t="str">
        <f>TEXT(FleetData[[#This Row],[Date]],"mmm")</f>
        <v>Mar</v>
      </c>
    </row>
    <row r="45" spans="1:20" x14ac:dyDescent="0.25">
      <c r="A45" s="1">
        <v>45382</v>
      </c>
      <c r="B45" s="2" t="s">
        <v>31</v>
      </c>
      <c r="C45" s="2" t="s">
        <v>24</v>
      </c>
      <c r="D45" s="2" t="s">
        <v>29</v>
      </c>
      <c r="E45" s="2" t="s">
        <v>21</v>
      </c>
      <c r="F45" s="3">
        <v>21.617311059170799</v>
      </c>
      <c r="G45" s="3">
        <v>2065.6516232834801</v>
      </c>
      <c r="H45" s="3">
        <v>1940.0107153660299</v>
      </c>
      <c r="I45" s="3">
        <v>9.7548001013902805</v>
      </c>
      <c r="J45" s="2" t="s">
        <v>27</v>
      </c>
      <c r="K45" s="3">
        <v>542.51474749800605</v>
      </c>
      <c r="L45" s="5">
        <v>278975.10889387201</v>
      </c>
      <c r="M45" s="5">
        <v>478765.10008244502</v>
      </c>
      <c r="N45" s="3">
        <v>65.650743729838297</v>
      </c>
      <c r="O45" s="3">
        <v>0.239954821711029</v>
      </c>
      <c r="P45" s="3">
        <v>0.69180954249663895</v>
      </c>
      <c r="Q45" s="2">
        <v>1</v>
      </c>
      <c r="R45" s="4">
        <v>78.843438720818995</v>
      </c>
      <c r="S45" s="4">
        <f>FleetData[[#This Row],[Revenue_per_Voyage_USD]] - FleetData[[#This Row],[Operational_Cost_USD]]</f>
        <v>199789.99118857301</v>
      </c>
      <c r="T45" s="4" t="str">
        <f>TEXT(FleetData[[#This Row],[Date]],"mmm")</f>
        <v>Mar</v>
      </c>
    </row>
    <row r="46" spans="1:20" x14ac:dyDescent="0.25">
      <c r="A46" s="1">
        <v>45389</v>
      </c>
      <c r="B46" s="2" t="s">
        <v>18</v>
      </c>
      <c r="C46" s="2" t="s">
        <v>32</v>
      </c>
      <c r="D46" s="2" t="s">
        <v>29</v>
      </c>
      <c r="E46" s="2" t="s">
        <v>26</v>
      </c>
      <c r="F46" s="3">
        <v>16.010102651309801</v>
      </c>
      <c r="G46" s="3">
        <v>2523.3901794222202</v>
      </c>
      <c r="H46" s="3">
        <v>491.25992203268601</v>
      </c>
      <c r="I46" s="3">
        <v>13.8904556502993</v>
      </c>
      <c r="J46" s="2" t="s">
        <v>27</v>
      </c>
      <c r="K46" s="3">
        <v>1992.29874482015</v>
      </c>
      <c r="L46" s="5">
        <v>492122.240632159</v>
      </c>
      <c r="M46" s="5">
        <v>884546.05094695603</v>
      </c>
      <c r="N46" s="3">
        <v>60.457976882246399</v>
      </c>
      <c r="O46" s="3">
        <v>0.8323251379262</v>
      </c>
      <c r="P46" s="3">
        <v>1.4351039129132701</v>
      </c>
      <c r="Q46" s="2">
        <v>4</v>
      </c>
      <c r="R46" s="3">
        <v>96.161165985174407</v>
      </c>
      <c r="S46" s="3">
        <f>FleetData[[#This Row],[Revenue_per_Voyage_USD]] - FleetData[[#This Row],[Operational_Cost_USD]]</f>
        <v>392423.81031479704</v>
      </c>
      <c r="T46" s="3" t="str">
        <f>TEXT(FleetData[[#This Row],[Date]],"mmm")</f>
        <v>Apr</v>
      </c>
    </row>
    <row r="47" spans="1:20" x14ac:dyDescent="0.25">
      <c r="A47" s="1">
        <v>45396</v>
      </c>
      <c r="B47" s="2" t="s">
        <v>23</v>
      </c>
      <c r="C47" s="2" t="s">
        <v>28</v>
      </c>
      <c r="D47" s="2" t="s">
        <v>20</v>
      </c>
      <c r="E47" s="2" t="s">
        <v>19</v>
      </c>
      <c r="F47" s="3">
        <v>22.366350734849402</v>
      </c>
      <c r="G47" s="3">
        <v>2814.3636271015798</v>
      </c>
      <c r="H47" s="3">
        <v>961.82040831158895</v>
      </c>
      <c r="I47" s="3">
        <v>5.7284256216630398</v>
      </c>
      <c r="J47" s="2" t="s">
        <v>34</v>
      </c>
      <c r="K47" s="3">
        <v>105.617212417692</v>
      </c>
      <c r="L47" s="5">
        <v>400472.42054737202</v>
      </c>
      <c r="M47" s="5">
        <v>183054.93596852201</v>
      </c>
      <c r="N47" s="3">
        <v>28.293241641538899</v>
      </c>
      <c r="O47" s="3">
        <v>1.2339394043243499</v>
      </c>
      <c r="P47" s="3">
        <v>0.95731095122945298</v>
      </c>
      <c r="Q47" s="2">
        <v>6</v>
      </c>
      <c r="R47" s="3">
        <v>78.744498537323295</v>
      </c>
      <c r="S47" s="3">
        <f>FleetData[[#This Row],[Revenue_per_Voyage_USD]] - FleetData[[#This Row],[Operational_Cost_USD]]</f>
        <v>-217417.48457885001</v>
      </c>
      <c r="T47" s="3" t="str">
        <f>TEXT(FleetData[[#This Row],[Date]],"mmm")</f>
        <v>Apr</v>
      </c>
    </row>
    <row r="48" spans="1:20" x14ac:dyDescent="0.25">
      <c r="A48" s="1">
        <v>45403</v>
      </c>
      <c r="B48" s="2" t="s">
        <v>31</v>
      </c>
      <c r="C48" s="2" t="s">
        <v>32</v>
      </c>
      <c r="D48" s="2" t="s">
        <v>29</v>
      </c>
      <c r="E48" s="2" t="s">
        <v>21</v>
      </c>
      <c r="F48" s="3">
        <v>12.7945162812458</v>
      </c>
      <c r="G48" s="3">
        <v>655.58541605661503</v>
      </c>
      <c r="H48" s="4">
        <v>993.38838105051605</v>
      </c>
      <c r="I48" s="3">
        <v>5.9856344457036696</v>
      </c>
      <c r="J48" s="2" t="s">
        <v>22</v>
      </c>
      <c r="K48" s="3">
        <v>208.42599133241899</v>
      </c>
      <c r="L48" s="5">
        <v>441678.96432163299</v>
      </c>
      <c r="M48" s="5">
        <v>449403.74391509301</v>
      </c>
      <c r="N48" s="3">
        <v>65.428044034188702</v>
      </c>
      <c r="O48" s="3">
        <v>1.12399993072877</v>
      </c>
      <c r="P48" s="3">
        <v>1.22796296011323</v>
      </c>
      <c r="Q48" s="2">
        <v>4</v>
      </c>
      <c r="R48" s="3">
        <v>98.375013038495695</v>
      </c>
      <c r="S48" s="3">
        <f>FleetData[[#This Row],[Revenue_per_Voyage_USD]] - FleetData[[#This Row],[Operational_Cost_USD]]</f>
        <v>7724.779593460029</v>
      </c>
      <c r="T48" s="3" t="str">
        <f>TEXT(FleetData[[#This Row],[Date]],"mmm")</f>
        <v>Apr</v>
      </c>
    </row>
    <row r="49" spans="1:20" x14ac:dyDescent="0.25">
      <c r="A49" s="1">
        <v>45410</v>
      </c>
      <c r="B49" s="2" t="s">
        <v>31</v>
      </c>
      <c r="C49" s="2" t="s">
        <v>24</v>
      </c>
      <c r="D49" s="2" t="s">
        <v>25</v>
      </c>
      <c r="E49" s="2" t="s">
        <v>26</v>
      </c>
      <c r="F49" s="4">
        <v>19.836838366097801</v>
      </c>
      <c r="G49" s="3">
        <v>1630.2343564923101</v>
      </c>
      <c r="H49" s="3">
        <v>343.49012819542202</v>
      </c>
      <c r="I49" s="3">
        <v>14.9216014728794</v>
      </c>
      <c r="J49" s="2" t="s">
        <v>22</v>
      </c>
      <c r="K49" s="3">
        <v>820.77543131903496</v>
      </c>
      <c r="L49" s="5">
        <v>215873.54770714499</v>
      </c>
      <c r="M49" s="5">
        <v>290499.59666422301</v>
      </c>
      <c r="N49" s="3">
        <v>13.700478484751001</v>
      </c>
      <c r="O49" s="3">
        <v>1.25254168540445</v>
      </c>
      <c r="P49" s="3">
        <v>0.85761833024815803</v>
      </c>
      <c r="Q49" s="2">
        <v>9</v>
      </c>
      <c r="R49" s="3">
        <v>88.383556321474202</v>
      </c>
      <c r="S49" s="3">
        <f>FleetData[[#This Row],[Revenue_per_Voyage_USD]] - FleetData[[#This Row],[Operational_Cost_USD]]</f>
        <v>74626.048957078019</v>
      </c>
      <c r="T49" s="3" t="str">
        <f>TEXT(FleetData[[#This Row],[Date]],"mmm")</f>
        <v>Apr</v>
      </c>
    </row>
    <row r="50" spans="1:20" x14ac:dyDescent="0.25">
      <c r="A50" s="1">
        <v>45417</v>
      </c>
      <c r="B50" s="2" t="s">
        <v>35</v>
      </c>
      <c r="C50" s="2" t="s">
        <v>24</v>
      </c>
      <c r="D50" s="2" t="s">
        <v>25</v>
      </c>
      <c r="E50" s="2" t="s">
        <v>26</v>
      </c>
      <c r="F50" s="3">
        <v>22.6343698407765</v>
      </c>
      <c r="G50" s="3">
        <v>2212.7051510865799</v>
      </c>
      <c r="H50" s="4">
        <v>732.29401958117796</v>
      </c>
      <c r="I50" s="3">
        <v>6.1119940078943404</v>
      </c>
      <c r="J50" s="2" t="s">
        <v>22</v>
      </c>
      <c r="K50" s="3">
        <v>1740.3892227804999</v>
      </c>
      <c r="L50" s="5">
        <v>253120.42909758701</v>
      </c>
      <c r="M50" s="5">
        <v>188031.609352631</v>
      </c>
      <c r="N50" s="3">
        <v>71.935442190207993</v>
      </c>
      <c r="O50" s="3">
        <v>0.87081816500139497</v>
      </c>
      <c r="P50" s="3">
        <v>0.72888440514393604</v>
      </c>
      <c r="Q50" s="2">
        <v>4</v>
      </c>
      <c r="R50" s="3">
        <v>99.743534335401506</v>
      </c>
      <c r="S50" s="3">
        <f>FleetData[[#This Row],[Revenue_per_Voyage_USD]] - FleetData[[#This Row],[Operational_Cost_USD]]</f>
        <v>-65088.81974495601</v>
      </c>
      <c r="T50" s="3" t="str">
        <f>TEXT(FleetData[[#This Row],[Date]],"mmm")</f>
        <v>May</v>
      </c>
    </row>
    <row r="51" spans="1:20" x14ac:dyDescent="0.25">
      <c r="A51" s="1">
        <v>45424</v>
      </c>
      <c r="B51" s="2" t="s">
        <v>31</v>
      </c>
      <c r="C51" s="2" t="s">
        <v>33</v>
      </c>
      <c r="D51" s="2" t="s">
        <v>25</v>
      </c>
      <c r="E51" s="2" t="s">
        <v>30</v>
      </c>
      <c r="F51" s="3">
        <v>12.285045197793799</v>
      </c>
      <c r="G51" s="3">
        <v>1398.2083926579</v>
      </c>
      <c r="H51" s="3">
        <v>317.98342257843001</v>
      </c>
      <c r="I51" s="3">
        <v>5.4508623767404396</v>
      </c>
      <c r="J51" s="2" t="s">
        <v>27</v>
      </c>
      <c r="K51" s="3">
        <v>155.85091972099801</v>
      </c>
      <c r="L51" s="5">
        <v>145272.39860295699</v>
      </c>
      <c r="M51" s="5">
        <v>520331.34172234999</v>
      </c>
      <c r="N51" s="3">
        <v>47.4890806882105</v>
      </c>
      <c r="O51" s="3">
        <v>0.41867720614966197</v>
      </c>
      <c r="P51" s="3">
        <v>0.74987470054735095</v>
      </c>
      <c r="Q51" s="2">
        <v>4</v>
      </c>
      <c r="R51" s="3">
        <v>61.159535576678998</v>
      </c>
      <c r="S51" s="3">
        <f>FleetData[[#This Row],[Revenue_per_Voyage_USD]] - FleetData[[#This Row],[Operational_Cost_USD]]</f>
        <v>375058.94311939296</v>
      </c>
      <c r="T51" s="3" t="str">
        <f>TEXT(FleetData[[#This Row],[Date]],"mmm")</f>
        <v>May</v>
      </c>
    </row>
    <row r="52" spans="1:20" x14ac:dyDescent="0.25">
      <c r="A52" s="1">
        <v>45431</v>
      </c>
      <c r="B52" s="2" t="s">
        <v>31</v>
      </c>
      <c r="C52" s="2" t="s">
        <v>28</v>
      </c>
      <c r="D52" s="2" t="s">
        <v>25</v>
      </c>
      <c r="E52" s="2" t="s">
        <v>26</v>
      </c>
      <c r="F52" s="3">
        <v>22.805706393896799</v>
      </c>
      <c r="G52" s="3">
        <v>1238.7209478571301</v>
      </c>
      <c r="H52" s="3">
        <v>1635.06560452026</v>
      </c>
      <c r="I52" s="3">
        <v>5.7897724452059904</v>
      </c>
      <c r="J52" s="2" t="s">
        <v>34</v>
      </c>
      <c r="K52" s="3">
        <v>351.70209832617297</v>
      </c>
      <c r="L52" s="5">
        <v>390326.496627099</v>
      </c>
      <c r="M52" s="5">
        <v>886689.16673005803</v>
      </c>
      <c r="N52" s="3">
        <v>37.936273114066097</v>
      </c>
      <c r="O52" s="4">
        <v>1.4816934739015899</v>
      </c>
      <c r="P52" s="3">
        <v>1.05196943801191</v>
      </c>
      <c r="Q52" s="2">
        <v>9</v>
      </c>
      <c r="R52" s="3">
        <v>54.9261156197812</v>
      </c>
      <c r="S52" s="3">
        <f>FleetData[[#This Row],[Revenue_per_Voyage_USD]] - FleetData[[#This Row],[Operational_Cost_USD]]</f>
        <v>496362.67010295903</v>
      </c>
      <c r="T52" s="3" t="str">
        <f>TEXT(FleetData[[#This Row],[Date]],"mmm")</f>
        <v>May</v>
      </c>
    </row>
    <row r="53" spans="1:20" x14ac:dyDescent="0.25">
      <c r="A53" s="1">
        <v>45438</v>
      </c>
      <c r="B53" s="2" t="s">
        <v>35</v>
      </c>
      <c r="C53" s="2" t="s">
        <v>32</v>
      </c>
      <c r="D53" s="2" t="s">
        <v>19</v>
      </c>
      <c r="E53" s="2" t="s">
        <v>30</v>
      </c>
      <c r="F53" s="3">
        <v>24.143460442644301</v>
      </c>
      <c r="G53" s="3">
        <v>543.38016742449997</v>
      </c>
      <c r="H53" s="3">
        <v>1311.11802154615</v>
      </c>
      <c r="I53" s="3">
        <v>5.3155104623259302</v>
      </c>
      <c r="J53" s="2" t="s">
        <v>34</v>
      </c>
      <c r="K53" s="3">
        <v>1488.9018082248101</v>
      </c>
      <c r="L53" s="6">
        <v>131593.85292751301</v>
      </c>
      <c r="M53" s="5">
        <v>999805.84792750003</v>
      </c>
      <c r="N53" s="4">
        <v>34.0158250388927</v>
      </c>
      <c r="O53" s="3">
        <v>0.50651059064924997</v>
      </c>
      <c r="P53" s="3">
        <v>1.13205289608563</v>
      </c>
      <c r="Q53" s="2">
        <v>4</v>
      </c>
      <c r="R53" s="3">
        <v>60.440270194378598</v>
      </c>
      <c r="S53" s="3">
        <f>FleetData[[#This Row],[Revenue_per_Voyage_USD]] - FleetData[[#This Row],[Operational_Cost_USD]]</f>
        <v>868211.99499998707</v>
      </c>
      <c r="T53" s="3" t="str">
        <f>TEXT(FleetData[[#This Row],[Date]],"mmm")</f>
        <v>May</v>
      </c>
    </row>
    <row r="54" spans="1:20" x14ac:dyDescent="0.25">
      <c r="A54" s="1">
        <v>45445</v>
      </c>
      <c r="B54" s="2" t="s">
        <v>18</v>
      </c>
      <c r="C54" s="2" t="s">
        <v>33</v>
      </c>
      <c r="D54" s="2" t="s">
        <v>25</v>
      </c>
      <c r="E54" s="2" t="s">
        <v>26</v>
      </c>
      <c r="F54" s="3">
        <v>20.304865589125001</v>
      </c>
      <c r="G54" s="3">
        <v>1763.0069130238501</v>
      </c>
      <c r="H54" s="3">
        <v>1794.3391197912499</v>
      </c>
      <c r="I54" s="3">
        <v>7.2916510810015298</v>
      </c>
      <c r="J54" s="2" t="s">
        <v>34</v>
      </c>
      <c r="K54" s="3">
        <v>791.69089554259494</v>
      </c>
      <c r="L54" s="5">
        <v>132032.423202862</v>
      </c>
      <c r="M54" s="6">
        <v>676262.64824500203</v>
      </c>
      <c r="N54" s="4">
        <v>35.739634380362801</v>
      </c>
      <c r="O54" s="3">
        <v>1.12682077873024</v>
      </c>
      <c r="P54" s="3">
        <v>0.83789227945380096</v>
      </c>
      <c r="Q54" s="2">
        <v>7</v>
      </c>
      <c r="R54" s="3">
        <v>75.891738928634197</v>
      </c>
      <c r="S54" s="3">
        <f>FleetData[[#This Row],[Revenue_per_Voyage_USD]] - FleetData[[#This Row],[Operational_Cost_USD]]</f>
        <v>544230.22504213999</v>
      </c>
      <c r="T54" s="3" t="str">
        <f>TEXT(FleetData[[#This Row],[Date]],"mmm")</f>
        <v>Jun</v>
      </c>
    </row>
    <row r="55" spans="1:20" x14ac:dyDescent="0.25">
      <c r="A55" s="1">
        <v>45452</v>
      </c>
      <c r="B55" s="2" t="s">
        <v>35</v>
      </c>
      <c r="C55" s="2" t="s">
        <v>24</v>
      </c>
      <c r="D55" s="2" t="s">
        <v>20</v>
      </c>
      <c r="E55" s="2" t="s">
        <v>30</v>
      </c>
      <c r="F55" s="3">
        <v>13.6220213845573</v>
      </c>
      <c r="G55" s="3">
        <v>1796.74416552773</v>
      </c>
      <c r="H55" s="3">
        <v>948.24019610781295</v>
      </c>
      <c r="I55" s="3">
        <v>6.3359358424719199</v>
      </c>
      <c r="J55" s="2" t="s">
        <v>27</v>
      </c>
      <c r="K55" s="3">
        <v>1091.4532867334101</v>
      </c>
      <c r="L55" s="5">
        <v>59734.953433009403</v>
      </c>
      <c r="M55" s="5">
        <v>435887.68470074201</v>
      </c>
      <c r="N55" s="3">
        <v>53.021884187998801</v>
      </c>
      <c r="O55" s="3">
        <v>0.90844908742170405</v>
      </c>
      <c r="P55" s="3">
        <v>0.98665467951236796</v>
      </c>
      <c r="Q55" s="2">
        <v>6</v>
      </c>
      <c r="R55" s="3">
        <v>75.892035140446893</v>
      </c>
      <c r="S55" s="3">
        <f>FleetData[[#This Row],[Revenue_per_Voyage_USD]] - FleetData[[#This Row],[Operational_Cost_USD]]</f>
        <v>376152.73126773263</v>
      </c>
      <c r="T55" s="3" t="str">
        <f>TEXT(FleetData[[#This Row],[Date]],"mmm")</f>
        <v>Jun</v>
      </c>
    </row>
    <row r="56" spans="1:20" x14ac:dyDescent="0.25">
      <c r="A56" s="1">
        <v>45459</v>
      </c>
      <c r="B56" s="2" t="s">
        <v>23</v>
      </c>
      <c r="C56" s="2" t="s">
        <v>24</v>
      </c>
      <c r="D56" s="2" t="s">
        <v>29</v>
      </c>
      <c r="E56" s="2" t="s">
        <v>30</v>
      </c>
      <c r="F56" s="3">
        <v>14.861323664407999</v>
      </c>
      <c r="G56" s="3">
        <v>709.31173827988096</v>
      </c>
      <c r="H56" s="3">
        <v>1598.03696556199</v>
      </c>
      <c r="I56" s="3">
        <v>6.7347720366981196</v>
      </c>
      <c r="J56" s="2" t="s">
        <v>22</v>
      </c>
      <c r="K56" s="3">
        <v>540.25132245604902</v>
      </c>
      <c r="L56" s="5">
        <v>141425.499831305</v>
      </c>
      <c r="M56" s="5">
        <v>807517.08603678294</v>
      </c>
      <c r="N56" s="3">
        <v>58.032128673865301</v>
      </c>
      <c r="O56" s="4">
        <v>0.56586064349887599</v>
      </c>
      <c r="P56" s="3">
        <v>1.3506550450933601</v>
      </c>
      <c r="Q56" s="2">
        <v>8</v>
      </c>
      <c r="R56" s="3">
        <v>74.168044202993798</v>
      </c>
      <c r="S56" s="3">
        <f>FleetData[[#This Row],[Revenue_per_Voyage_USD]] - FleetData[[#This Row],[Operational_Cost_USD]]</f>
        <v>666091.58620547794</v>
      </c>
      <c r="T56" s="3" t="str">
        <f>TEXT(FleetData[[#This Row],[Date]],"mmm")</f>
        <v>Jun</v>
      </c>
    </row>
    <row r="57" spans="1:20" x14ac:dyDescent="0.25">
      <c r="A57" s="1">
        <v>45466</v>
      </c>
      <c r="B57" s="2" t="s">
        <v>31</v>
      </c>
      <c r="C57" s="2" t="s">
        <v>24</v>
      </c>
      <c r="D57" s="2" t="s">
        <v>29</v>
      </c>
      <c r="E57" s="2" t="s">
        <v>30</v>
      </c>
      <c r="F57" s="3">
        <v>23.090767942374399</v>
      </c>
      <c r="G57" s="3">
        <v>907.99324032555501</v>
      </c>
      <c r="H57" s="3">
        <v>329.76633644047098</v>
      </c>
      <c r="I57" s="3">
        <v>5.8304934604647896</v>
      </c>
      <c r="J57" s="2" t="s">
        <v>34</v>
      </c>
      <c r="K57" s="3">
        <v>1242.59053169202</v>
      </c>
      <c r="L57" s="5">
        <v>477292.64420004102</v>
      </c>
      <c r="M57" s="5">
        <v>664940.15385085403</v>
      </c>
      <c r="N57" s="3">
        <v>54.517913385427001</v>
      </c>
      <c r="O57" s="3">
        <v>0.11174686139564199</v>
      </c>
      <c r="P57" s="3">
        <v>1.14154308011379</v>
      </c>
      <c r="Q57" s="2">
        <v>7</v>
      </c>
      <c r="R57" s="3">
        <v>52.296443872467698</v>
      </c>
      <c r="S57" s="3">
        <f>FleetData[[#This Row],[Revenue_per_Voyage_USD]] - FleetData[[#This Row],[Operational_Cost_USD]]</f>
        <v>187647.50965081301</v>
      </c>
      <c r="T57" s="3" t="str">
        <f>TEXT(FleetData[[#This Row],[Date]],"mmm")</f>
        <v>Jun</v>
      </c>
    </row>
    <row r="58" spans="1:20" x14ac:dyDescent="0.25">
      <c r="A58" s="1">
        <v>45473</v>
      </c>
      <c r="B58" s="2" t="s">
        <v>31</v>
      </c>
      <c r="C58" s="2" t="s">
        <v>33</v>
      </c>
      <c r="D58" s="2" t="s">
        <v>29</v>
      </c>
      <c r="E58" s="2" t="s">
        <v>21</v>
      </c>
      <c r="F58" s="3">
        <v>16.881098558363998</v>
      </c>
      <c r="G58" s="3">
        <v>2386.4725114357798</v>
      </c>
      <c r="H58" s="3">
        <v>281.73023118628799</v>
      </c>
      <c r="I58" s="3">
        <v>13.559434277073301</v>
      </c>
      <c r="J58" s="2" t="s">
        <v>22</v>
      </c>
      <c r="K58" s="3">
        <v>366.83419370438202</v>
      </c>
      <c r="L58" s="5">
        <v>421598.70185264398</v>
      </c>
      <c r="M58" s="5">
        <v>812525.10883851605</v>
      </c>
      <c r="N58" s="3">
        <v>37.335040472159001</v>
      </c>
      <c r="O58" s="3">
        <v>1.1564094180073501</v>
      </c>
      <c r="P58" s="3">
        <v>1.06926608543584</v>
      </c>
      <c r="Q58" s="2">
        <v>9</v>
      </c>
      <c r="R58" s="3">
        <v>60.4072506540004</v>
      </c>
      <c r="S58" s="3">
        <f>FleetData[[#This Row],[Revenue_per_Voyage_USD]] - FleetData[[#This Row],[Operational_Cost_USD]]</f>
        <v>390926.40698587208</v>
      </c>
      <c r="T58" s="3" t="str">
        <f>TEXT(FleetData[[#This Row],[Date]],"mmm")</f>
        <v>Jun</v>
      </c>
    </row>
    <row r="59" spans="1:20" x14ac:dyDescent="0.25">
      <c r="A59" s="1">
        <v>45081</v>
      </c>
      <c r="B59" s="2" t="s">
        <v>23</v>
      </c>
      <c r="C59" s="2" t="s">
        <v>32</v>
      </c>
      <c r="D59" s="2" t="s">
        <v>25</v>
      </c>
      <c r="E59" s="2" t="s">
        <v>26</v>
      </c>
      <c r="F59" s="3">
        <v>22.976153086719499</v>
      </c>
      <c r="G59" s="3">
        <v>2607.6572120051101</v>
      </c>
      <c r="H59" s="3">
        <v>185.58221830862601</v>
      </c>
      <c r="I59" s="3">
        <v>14.424414368372201</v>
      </c>
      <c r="J59" s="2" t="s">
        <v>22</v>
      </c>
      <c r="K59" s="3">
        <v>84.226383319645095</v>
      </c>
      <c r="L59" s="5">
        <v>314472.32871955499</v>
      </c>
      <c r="M59" s="6">
        <v>813657.002379018</v>
      </c>
      <c r="N59" s="3">
        <v>58.599986154015397</v>
      </c>
      <c r="O59" s="3">
        <v>0.70592340011842802</v>
      </c>
      <c r="P59" s="4">
        <v>0.71091478261309005</v>
      </c>
      <c r="Q59" s="2">
        <v>5</v>
      </c>
      <c r="R59" s="3">
        <v>85.975821058425197</v>
      </c>
      <c r="S59" s="3">
        <f>FleetData[[#This Row],[Revenue_per_Voyage_USD]] - FleetData[[#This Row],[Operational_Cost_USD]]</f>
        <v>499184.67365946301</v>
      </c>
      <c r="T59" s="3" t="str">
        <f>TEXT(FleetData[[#This Row],[Date]],"mmm")</f>
        <v>Jun</v>
      </c>
    </row>
    <row r="60" spans="1:20" x14ac:dyDescent="0.25">
      <c r="A60" s="1">
        <v>45088</v>
      </c>
      <c r="B60" s="2" t="s">
        <v>23</v>
      </c>
      <c r="C60" s="2" t="s">
        <v>32</v>
      </c>
      <c r="D60" s="2" t="s">
        <v>29</v>
      </c>
      <c r="E60" s="2" t="s">
        <v>26</v>
      </c>
      <c r="F60" s="3">
        <v>12.627770382724201</v>
      </c>
      <c r="G60" s="3">
        <v>2310.3486768186599</v>
      </c>
      <c r="H60" s="3">
        <v>714.52841471358101</v>
      </c>
      <c r="I60" s="3">
        <v>14.771733903319699</v>
      </c>
      <c r="J60" s="2" t="s">
        <v>22</v>
      </c>
      <c r="K60" s="3">
        <v>323.84342306514498</v>
      </c>
      <c r="L60" s="5">
        <v>70781.896667106601</v>
      </c>
      <c r="M60" s="5">
        <v>416678.57336886303</v>
      </c>
      <c r="N60" s="3">
        <v>41.183348754481798</v>
      </c>
      <c r="O60" s="3">
        <v>0.60290912834384203</v>
      </c>
      <c r="P60" s="3">
        <v>0.83367305509801304</v>
      </c>
      <c r="Q60" s="2">
        <v>6</v>
      </c>
      <c r="R60" s="4">
        <v>82.5169134603304</v>
      </c>
      <c r="S60" s="4">
        <f>FleetData[[#This Row],[Revenue_per_Voyage_USD]] - FleetData[[#This Row],[Operational_Cost_USD]]</f>
        <v>345896.67670175643</v>
      </c>
      <c r="T60" s="4" t="str">
        <f>TEXT(FleetData[[#This Row],[Date]],"mmm")</f>
        <v>Jun</v>
      </c>
    </row>
    <row r="61" spans="1:20" x14ac:dyDescent="0.25">
      <c r="A61" s="1">
        <v>45095</v>
      </c>
      <c r="B61" s="2" t="s">
        <v>18</v>
      </c>
      <c r="C61" s="2" t="s">
        <v>32</v>
      </c>
      <c r="D61" s="2" t="s">
        <v>25</v>
      </c>
      <c r="E61" s="2" t="s">
        <v>21</v>
      </c>
      <c r="F61" s="3">
        <v>16.206117896637299</v>
      </c>
      <c r="G61" s="3">
        <v>1694.9922066243901</v>
      </c>
      <c r="H61" s="3">
        <v>1126.3954654535601</v>
      </c>
      <c r="I61" s="4">
        <v>6.0912619544061499</v>
      </c>
      <c r="J61" s="2" t="s">
        <v>34</v>
      </c>
      <c r="K61" s="3">
        <v>1104.2089079974401</v>
      </c>
      <c r="L61" s="6">
        <v>42536.209679897598</v>
      </c>
      <c r="M61" s="5">
        <v>901048.70901832602</v>
      </c>
      <c r="N61" s="3">
        <v>12.6862784836171</v>
      </c>
      <c r="O61" s="3">
        <v>0.83266693492742805</v>
      </c>
      <c r="P61" s="3">
        <v>0.59995840633919195</v>
      </c>
      <c r="Q61" s="2">
        <v>1</v>
      </c>
      <c r="R61" s="3">
        <v>57.369825061645898</v>
      </c>
      <c r="S61" s="3">
        <f>FleetData[[#This Row],[Revenue_per_Voyage_USD]] - FleetData[[#This Row],[Operational_Cost_USD]]</f>
        <v>858512.49933842837</v>
      </c>
      <c r="T61" s="3" t="str">
        <f>TEXT(FleetData[[#This Row],[Date]],"mmm")</f>
        <v>Jun</v>
      </c>
    </row>
    <row r="62" spans="1:20" x14ac:dyDescent="0.25">
      <c r="A62" s="1">
        <v>45102</v>
      </c>
      <c r="B62" s="2" t="s">
        <v>23</v>
      </c>
      <c r="C62" s="2" t="s">
        <v>32</v>
      </c>
      <c r="D62" s="2" t="s">
        <v>20</v>
      </c>
      <c r="E62" s="2" t="s">
        <v>30</v>
      </c>
      <c r="F62" s="3">
        <v>21.720764117435301</v>
      </c>
      <c r="G62" s="3">
        <v>1087.72307312472</v>
      </c>
      <c r="H62" s="3">
        <v>1504.2612279541299</v>
      </c>
      <c r="I62" s="3">
        <v>9.3849148841655996</v>
      </c>
      <c r="J62" s="2" t="s">
        <v>22</v>
      </c>
      <c r="K62" s="4">
        <v>579.59935283306004</v>
      </c>
      <c r="L62" s="5">
        <v>325352.15729288798</v>
      </c>
      <c r="M62" s="5">
        <v>581986.88677610899</v>
      </c>
      <c r="N62" s="3">
        <v>34.627211355708504</v>
      </c>
      <c r="O62" s="4">
        <v>0.80895292062369195</v>
      </c>
      <c r="P62" s="3">
        <v>0.77414737777574405</v>
      </c>
      <c r="Q62" s="2">
        <v>6</v>
      </c>
      <c r="R62" s="4">
        <v>96.782655147084398</v>
      </c>
      <c r="S62" s="4">
        <f>FleetData[[#This Row],[Revenue_per_Voyage_USD]] - FleetData[[#This Row],[Operational_Cost_USD]]</f>
        <v>256634.72948322102</v>
      </c>
      <c r="T62" s="4" t="str">
        <f>TEXT(FleetData[[#This Row],[Date]],"mmm")</f>
        <v>Jun</v>
      </c>
    </row>
    <row r="63" spans="1:20" x14ac:dyDescent="0.25">
      <c r="A63" s="1">
        <v>45109</v>
      </c>
      <c r="B63" s="2" t="s">
        <v>19</v>
      </c>
      <c r="C63" s="2" t="s">
        <v>24</v>
      </c>
      <c r="D63" s="2" t="s">
        <v>25</v>
      </c>
      <c r="E63" s="2" t="s">
        <v>30</v>
      </c>
      <c r="F63" s="3">
        <v>22.234745045200398</v>
      </c>
      <c r="G63" s="3">
        <v>1410.1986992761699</v>
      </c>
      <c r="H63" s="3">
        <v>1163.5762957356901</v>
      </c>
      <c r="I63" s="3">
        <v>9.5555351530013102</v>
      </c>
      <c r="J63" s="2" t="s">
        <v>27</v>
      </c>
      <c r="K63" s="3">
        <v>94.726163414296096</v>
      </c>
      <c r="L63" s="6">
        <v>256534.74065749801</v>
      </c>
      <c r="M63" s="5">
        <v>454223.30149769399</v>
      </c>
      <c r="N63" s="3">
        <v>49.875137816118801</v>
      </c>
      <c r="O63" s="3">
        <v>1.24315514998859</v>
      </c>
      <c r="P63" s="3">
        <v>0.86229902864573305</v>
      </c>
      <c r="Q63" s="2">
        <v>9</v>
      </c>
      <c r="R63" s="3">
        <v>80.209144346030797</v>
      </c>
      <c r="S63" s="3">
        <f>FleetData[[#This Row],[Revenue_per_Voyage_USD]] - FleetData[[#This Row],[Operational_Cost_USD]]</f>
        <v>197688.56084019598</v>
      </c>
      <c r="T63" s="3" t="str">
        <f>TEXT(FleetData[[#This Row],[Date]],"mmm")</f>
        <v>Jul</v>
      </c>
    </row>
    <row r="64" spans="1:20" x14ac:dyDescent="0.25">
      <c r="A64" s="1">
        <v>45116</v>
      </c>
      <c r="B64" s="2" t="s">
        <v>23</v>
      </c>
      <c r="C64" s="2" t="s">
        <v>32</v>
      </c>
      <c r="D64" s="2" t="s">
        <v>20</v>
      </c>
      <c r="E64" s="2" t="s">
        <v>30</v>
      </c>
      <c r="F64" s="3">
        <v>14.2332428631896</v>
      </c>
      <c r="G64" s="3">
        <v>2871.3402786203201</v>
      </c>
      <c r="H64" s="3">
        <v>1864.2006827514999</v>
      </c>
      <c r="I64" s="3">
        <v>9.8647853158034202</v>
      </c>
      <c r="J64" s="2" t="s">
        <v>27</v>
      </c>
      <c r="K64" s="3">
        <v>1903.3162809569999</v>
      </c>
      <c r="L64" s="5">
        <v>390041.23771048902</v>
      </c>
      <c r="M64" s="5">
        <v>636618.72961036698</v>
      </c>
      <c r="N64" s="3">
        <v>13.1072103336351</v>
      </c>
      <c r="O64" s="3">
        <v>0.59678096052654295</v>
      </c>
      <c r="P64" s="3">
        <v>1.0709985992033899</v>
      </c>
      <c r="Q64" s="2">
        <v>4</v>
      </c>
      <c r="R64" s="3">
        <v>71.695098862046606</v>
      </c>
      <c r="S64" s="3">
        <f>FleetData[[#This Row],[Revenue_per_Voyage_USD]] - FleetData[[#This Row],[Operational_Cost_USD]]</f>
        <v>246577.49189987796</v>
      </c>
      <c r="T64" s="3" t="str">
        <f>TEXT(FleetData[[#This Row],[Date]],"mmm")</f>
        <v>Jul</v>
      </c>
    </row>
    <row r="65" spans="1:20" x14ac:dyDescent="0.25">
      <c r="A65" s="1">
        <v>45123</v>
      </c>
      <c r="B65" s="2" t="s">
        <v>18</v>
      </c>
      <c r="C65" s="2" t="s">
        <v>33</v>
      </c>
      <c r="D65" s="2" t="s">
        <v>20</v>
      </c>
      <c r="E65" s="2" t="s">
        <v>26</v>
      </c>
      <c r="F65" s="3">
        <v>13.033223650277799</v>
      </c>
      <c r="G65" s="3">
        <v>1880.76773729207</v>
      </c>
      <c r="H65" s="3">
        <v>1782.5604827864199</v>
      </c>
      <c r="I65" s="3">
        <v>11.9719826313585</v>
      </c>
      <c r="J65" s="2" t="s">
        <v>22</v>
      </c>
      <c r="K65" s="3">
        <v>641.98975537534704</v>
      </c>
      <c r="L65" s="5">
        <v>62561.431764621302</v>
      </c>
      <c r="M65" s="5">
        <v>181768.17750350499</v>
      </c>
      <c r="N65" s="3">
        <v>23.783917439097401</v>
      </c>
      <c r="O65" s="3">
        <v>1.3155808624687</v>
      </c>
      <c r="P65" s="3">
        <v>0.92693616204314699</v>
      </c>
      <c r="Q65" s="2">
        <v>1</v>
      </c>
      <c r="R65" s="3">
        <v>56.076578838135198</v>
      </c>
      <c r="S65" s="3">
        <f>FleetData[[#This Row],[Revenue_per_Voyage_USD]] - FleetData[[#This Row],[Operational_Cost_USD]]</f>
        <v>119206.74573888369</v>
      </c>
      <c r="T65" s="3" t="str">
        <f>TEXT(FleetData[[#This Row],[Date]],"mmm")</f>
        <v>Jul</v>
      </c>
    </row>
    <row r="66" spans="1:20" x14ac:dyDescent="0.25">
      <c r="A66" s="1">
        <v>45130</v>
      </c>
      <c r="B66" s="2" t="s">
        <v>18</v>
      </c>
      <c r="C66" s="2" t="s">
        <v>33</v>
      </c>
      <c r="D66" s="2" t="s">
        <v>25</v>
      </c>
      <c r="E66" s="2" t="s">
        <v>30</v>
      </c>
      <c r="F66" s="3">
        <v>13.626297314052399</v>
      </c>
      <c r="G66" s="3">
        <v>2171.9130581218301</v>
      </c>
      <c r="H66" s="3">
        <v>1884.7845770502399</v>
      </c>
      <c r="I66" s="3">
        <v>8.0372927114523698</v>
      </c>
      <c r="J66" s="2" t="s">
        <v>22</v>
      </c>
      <c r="K66" s="3">
        <v>1022.99260507648</v>
      </c>
      <c r="L66" s="5">
        <v>150803.177498723</v>
      </c>
      <c r="M66" s="5">
        <v>400380.46916382603</v>
      </c>
      <c r="N66" s="3">
        <v>18.602557063346701</v>
      </c>
      <c r="O66" s="3">
        <v>0.27059728658648702</v>
      </c>
      <c r="P66" s="3">
        <v>0.50600236942239396</v>
      </c>
      <c r="Q66" s="2">
        <v>6</v>
      </c>
      <c r="R66" s="4">
        <v>50.925216600638798</v>
      </c>
      <c r="S66" s="4">
        <f>FleetData[[#This Row],[Revenue_per_Voyage_USD]] - FleetData[[#This Row],[Operational_Cost_USD]]</f>
        <v>249577.29166510302</v>
      </c>
      <c r="T66" s="4" t="str">
        <f>TEXT(FleetData[[#This Row],[Date]],"mmm")</f>
        <v>Jul</v>
      </c>
    </row>
    <row r="67" spans="1:20" x14ac:dyDescent="0.25">
      <c r="A67" s="1">
        <v>45137</v>
      </c>
      <c r="B67" s="2" t="s">
        <v>23</v>
      </c>
      <c r="C67" s="2" t="s">
        <v>28</v>
      </c>
      <c r="D67" s="2" t="s">
        <v>25</v>
      </c>
      <c r="E67" s="2" t="s">
        <v>26</v>
      </c>
      <c r="F67" s="3">
        <v>24.111775051900501</v>
      </c>
      <c r="G67" s="3">
        <v>2085.0795551928099</v>
      </c>
      <c r="H67" s="3">
        <v>1534.4597905630301</v>
      </c>
      <c r="I67" s="3">
        <v>14.2968638285942</v>
      </c>
      <c r="J67" s="2" t="s">
        <v>34</v>
      </c>
      <c r="K67" s="3">
        <v>1164.1045891292899</v>
      </c>
      <c r="L67" s="5">
        <v>227391.742427574</v>
      </c>
      <c r="M67" s="5">
        <v>418596.24244554999</v>
      </c>
      <c r="N67" s="3">
        <v>61.782378487923502</v>
      </c>
      <c r="O67" s="3">
        <v>0.94912791885436598</v>
      </c>
      <c r="P67" s="3">
        <v>0.75187738453939101</v>
      </c>
      <c r="Q67" s="2">
        <v>6</v>
      </c>
      <c r="R67" s="3">
        <v>79.371850365823505</v>
      </c>
      <c r="S67" s="3">
        <f>FleetData[[#This Row],[Revenue_per_Voyage_USD]] - FleetData[[#This Row],[Operational_Cost_USD]]</f>
        <v>191204.50001797598</v>
      </c>
      <c r="T67" s="3" t="str">
        <f>TEXT(FleetData[[#This Row],[Date]],"mmm")</f>
        <v>Jul</v>
      </c>
    </row>
    <row r="68" spans="1:20" x14ac:dyDescent="0.25">
      <c r="A68" s="1">
        <v>45144</v>
      </c>
      <c r="B68" s="2" t="s">
        <v>18</v>
      </c>
      <c r="C68" s="2" t="s">
        <v>33</v>
      </c>
      <c r="D68" s="2" t="s">
        <v>29</v>
      </c>
      <c r="E68" s="2" t="s">
        <v>30</v>
      </c>
      <c r="F68" s="3">
        <v>18.797232043221499</v>
      </c>
      <c r="G68" s="3">
        <v>2522.0871608682401</v>
      </c>
      <c r="H68" s="3">
        <v>1396.1669797280799</v>
      </c>
      <c r="I68" s="3">
        <v>9.85044893500298</v>
      </c>
      <c r="J68" s="2" t="s">
        <v>27</v>
      </c>
      <c r="K68" s="3">
        <v>236.66647445370199</v>
      </c>
      <c r="L68" s="5">
        <v>170901.001279549</v>
      </c>
      <c r="M68" s="5">
        <v>429385.28736206901</v>
      </c>
      <c r="N68" s="3">
        <v>42.526320018458897</v>
      </c>
      <c r="O68" s="3">
        <v>0.66840522611595599</v>
      </c>
      <c r="P68" s="3">
        <v>1.00763853807072</v>
      </c>
      <c r="Q68" s="2">
        <v>1</v>
      </c>
      <c r="R68" s="3">
        <v>68.538544550326506</v>
      </c>
      <c r="S68" s="3">
        <f>FleetData[[#This Row],[Revenue_per_Voyage_USD]] - FleetData[[#This Row],[Operational_Cost_USD]]</f>
        <v>258484.28608252</v>
      </c>
      <c r="T68" s="3" t="str">
        <f>TEXT(FleetData[[#This Row],[Date]],"mmm")</f>
        <v>Aug</v>
      </c>
    </row>
    <row r="69" spans="1:20" x14ac:dyDescent="0.25">
      <c r="A69" s="1">
        <v>45151</v>
      </c>
      <c r="B69" s="2" t="s">
        <v>18</v>
      </c>
      <c r="C69" s="2" t="s">
        <v>24</v>
      </c>
      <c r="D69" s="2" t="s">
        <v>20</v>
      </c>
      <c r="E69" s="2" t="s">
        <v>26</v>
      </c>
      <c r="F69" s="3">
        <v>10.3308638391938</v>
      </c>
      <c r="G69" s="3">
        <v>762.05448423164705</v>
      </c>
      <c r="H69" s="3">
        <v>738.347123810158</v>
      </c>
      <c r="I69" s="3">
        <v>11.900299894742099</v>
      </c>
      <c r="J69" s="2" t="s">
        <v>22</v>
      </c>
      <c r="K69" s="3">
        <v>87.831792377621397</v>
      </c>
      <c r="L69" s="5">
        <v>362368.26132415002</v>
      </c>
      <c r="M69" s="5">
        <v>378330.210267952</v>
      </c>
      <c r="N69" s="3">
        <v>25.793232028167999</v>
      </c>
      <c r="O69" s="3">
        <v>1.1792791012628701</v>
      </c>
      <c r="P69" s="3">
        <v>0.708511114340033</v>
      </c>
      <c r="Q69" s="2">
        <v>6</v>
      </c>
      <c r="R69" s="3">
        <v>98.3064034881167</v>
      </c>
      <c r="S69" s="3">
        <f>FleetData[[#This Row],[Revenue_per_Voyage_USD]] - FleetData[[#This Row],[Operational_Cost_USD]]</f>
        <v>15961.948943801981</v>
      </c>
      <c r="T69" s="3" t="str">
        <f>TEXT(FleetData[[#This Row],[Date]],"mmm")</f>
        <v>Aug</v>
      </c>
    </row>
    <row r="70" spans="1:20" x14ac:dyDescent="0.25">
      <c r="A70" s="1">
        <v>45158</v>
      </c>
      <c r="B70" s="2" t="s">
        <v>31</v>
      </c>
      <c r="C70" s="2" t="s">
        <v>33</v>
      </c>
      <c r="D70" s="2" t="s">
        <v>29</v>
      </c>
      <c r="E70" s="2" t="s">
        <v>21</v>
      </c>
      <c r="F70" s="3">
        <v>15.534570334578399</v>
      </c>
      <c r="G70" s="3">
        <v>2489.8838382742301</v>
      </c>
      <c r="H70" s="3">
        <v>1553.6364902099101</v>
      </c>
      <c r="I70" s="3">
        <v>8.7709652789871502</v>
      </c>
      <c r="J70" s="2" t="s">
        <v>22</v>
      </c>
      <c r="K70" s="4">
        <v>842.36999472963396</v>
      </c>
      <c r="L70" s="5">
        <v>407620.958897584</v>
      </c>
      <c r="M70" s="5">
        <v>864534.04559129698</v>
      </c>
      <c r="N70" s="3">
        <v>33.306653318581198</v>
      </c>
      <c r="O70" s="4">
        <v>0.46544878055369898</v>
      </c>
      <c r="P70" s="3">
        <v>1.09645500235548</v>
      </c>
      <c r="Q70" s="2">
        <v>1</v>
      </c>
      <c r="R70" s="3">
        <v>93.074222940129204</v>
      </c>
      <c r="S70" s="3">
        <f>FleetData[[#This Row],[Revenue_per_Voyage_USD]] - FleetData[[#This Row],[Operational_Cost_USD]]</f>
        <v>456913.08669371298</v>
      </c>
      <c r="T70" s="3" t="str">
        <f>TEXT(FleetData[[#This Row],[Date]],"mmm")</f>
        <v>Aug</v>
      </c>
    </row>
    <row r="71" spans="1:20" x14ac:dyDescent="0.25">
      <c r="A71" s="1">
        <v>45165</v>
      </c>
      <c r="B71" s="2" t="s">
        <v>31</v>
      </c>
      <c r="C71" s="2" t="s">
        <v>28</v>
      </c>
      <c r="D71" s="2" t="s">
        <v>29</v>
      </c>
      <c r="E71" s="2" t="s">
        <v>26</v>
      </c>
      <c r="F71" s="3">
        <v>15.190056855245301</v>
      </c>
      <c r="G71" s="3">
        <v>1765.8055560621201</v>
      </c>
      <c r="H71" s="3">
        <v>603.39694313848599</v>
      </c>
      <c r="I71" s="3">
        <v>5.1200395184502199</v>
      </c>
      <c r="J71" s="2" t="s">
        <v>22</v>
      </c>
      <c r="K71" s="4">
        <v>287.66602909210701</v>
      </c>
      <c r="L71" s="5">
        <v>107624.65064948999</v>
      </c>
      <c r="M71" s="5">
        <v>587512.08063753298</v>
      </c>
      <c r="N71" s="3">
        <v>12.6173022249195</v>
      </c>
      <c r="O71" s="4">
        <v>0.59980016736583097</v>
      </c>
      <c r="P71" s="3">
        <v>1.08745319252937</v>
      </c>
      <c r="Q71" s="2">
        <v>6</v>
      </c>
      <c r="R71" s="4">
        <v>85.553839630834801</v>
      </c>
      <c r="S71" s="4">
        <f>FleetData[[#This Row],[Revenue_per_Voyage_USD]] - FleetData[[#This Row],[Operational_Cost_USD]]</f>
        <v>479887.42998804298</v>
      </c>
      <c r="T71" s="4" t="str">
        <f>TEXT(FleetData[[#This Row],[Date]],"mmm")</f>
        <v>Aug</v>
      </c>
    </row>
    <row r="72" spans="1:20" x14ac:dyDescent="0.25">
      <c r="A72" s="1">
        <v>45172</v>
      </c>
      <c r="B72" s="2" t="s">
        <v>31</v>
      </c>
      <c r="C72" s="2" t="s">
        <v>24</v>
      </c>
      <c r="D72" s="2" t="s">
        <v>20</v>
      </c>
      <c r="E72" s="2" t="s">
        <v>30</v>
      </c>
      <c r="F72" s="3">
        <v>24.608382165882801</v>
      </c>
      <c r="G72" s="3">
        <v>1528.22642230462</v>
      </c>
      <c r="H72" s="3">
        <v>248.139836495179</v>
      </c>
      <c r="I72" s="3">
        <v>14.6455113741783</v>
      </c>
      <c r="J72" s="2" t="s">
        <v>34</v>
      </c>
      <c r="K72" s="3">
        <v>1389.4765206136599</v>
      </c>
      <c r="L72" s="5">
        <v>279592.01847995498</v>
      </c>
      <c r="M72" s="5">
        <v>349190.14128876902</v>
      </c>
      <c r="N72" s="3">
        <v>67.541859713766598</v>
      </c>
      <c r="O72" s="3">
        <v>0.69579919221836195</v>
      </c>
      <c r="P72" s="3">
        <v>1.2958036228451</v>
      </c>
      <c r="Q72" s="2">
        <v>7</v>
      </c>
      <c r="R72" s="3">
        <v>73.727061651660307</v>
      </c>
      <c r="S72" s="3">
        <f>FleetData[[#This Row],[Revenue_per_Voyage_USD]] - FleetData[[#This Row],[Operational_Cost_USD]]</f>
        <v>69598.122808814049</v>
      </c>
      <c r="T72" s="3" t="str">
        <f>TEXT(FleetData[[#This Row],[Date]],"mmm")</f>
        <v>Sep</v>
      </c>
    </row>
    <row r="73" spans="1:20" x14ac:dyDescent="0.25">
      <c r="A73" s="1">
        <v>45179</v>
      </c>
      <c r="B73" s="2" t="s">
        <v>18</v>
      </c>
      <c r="C73" s="2" t="s">
        <v>28</v>
      </c>
      <c r="D73" s="2" t="s">
        <v>20</v>
      </c>
      <c r="E73" s="2" t="s">
        <v>26</v>
      </c>
      <c r="F73" s="3">
        <v>15.3789223837581</v>
      </c>
      <c r="G73" s="3">
        <v>1144.1659752923899</v>
      </c>
      <c r="H73" s="3">
        <v>1648.53064626677</v>
      </c>
      <c r="I73" s="3">
        <v>6.6495041392249998</v>
      </c>
      <c r="J73" s="2" t="s">
        <v>27</v>
      </c>
      <c r="K73" s="3">
        <v>642.68623816620595</v>
      </c>
      <c r="L73" s="5">
        <v>361888.99250095402</v>
      </c>
      <c r="M73" s="5">
        <v>275275.78899802198</v>
      </c>
      <c r="N73" s="3">
        <v>47.856123980968803</v>
      </c>
      <c r="O73" s="3">
        <v>0.80656496604267502</v>
      </c>
      <c r="P73" s="3">
        <v>1.3628062359939901</v>
      </c>
      <c r="Q73" s="2">
        <v>2</v>
      </c>
      <c r="R73" s="3">
        <v>73.004925080608302</v>
      </c>
      <c r="S73" s="3">
        <f>FleetData[[#This Row],[Revenue_per_Voyage_USD]] - FleetData[[#This Row],[Operational_Cost_USD]]</f>
        <v>-86613.20350293204</v>
      </c>
      <c r="T73" s="3" t="str">
        <f>TEXT(FleetData[[#This Row],[Date]],"mmm")</f>
        <v>Sep</v>
      </c>
    </row>
    <row r="74" spans="1:20" x14ac:dyDescent="0.25">
      <c r="A74" s="1">
        <v>45186</v>
      </c>
      <c r="B74" s="2" t="s">
        <v>35</v>
      </c>
      <c r="C74" s="2" t="s">
        <v>24</v>
      </c>
      <c r="D74" s="2" t="s">
        <v>20</v>
      </c>
      <c r="E74" s="2" t="s">
        <v>21</v>
      </c>
      <c r="F74" s="3">
        <v>10.860553477263601</v>
      </c>
      <c r="G74" s="3">
        <v>678.180164453727</v>
      </c>
      <c r="H74" s="3">
        <v>1367.99208158443</v>
      </c>
      <c r="I74" s="3">
        <v>9.0406712230222297</v>
      </c>
      <c r="J74" s="2" t="s">
        <v>34</v>
      </c>
      <c r="K74" s="3">
        <v>1663.62714323814</v>
      </c>
      <c r="L74" s="5">
        <v>224166.48323601799</v>
      </c>
      <c r="M74" s="5">
        <v>568594.29054420302</v>
      </c>
      <c r="N74" s="3">
        <v>26.772326791157699</v>
      </c>
      <c r="O74" s="3">
        <v>0.30869085959461801</v>
      </c>
      <c r="P74" s="3">
        <v>1.1958384957866099</v>
      </c>
      <c r="Q74" s="2">
        <v>3</v>
      </c>
      <c r="R74" s="3">
        <v>97.9761464465833</v>
      </c>
      <c r="S74" s="3">
        <f>FleetData[[#This Row],[Revenue_per_Voyage_USD]] - FleetData[[#This Row],[Operational_Cost_USD]]</f>
        <v>344427.80730818503</v>
      </c>
      <c r="T74" s="3" t="str">
        <f>TEXT(FleetData[[#This Row],[Date]],"mmm")</f>
        <v>Sep</v>
      </c>
    </row>
    <row r="75" spans="1:20" x14ac:dyDescent="0.25">
      <c r="A75" s="1">
        <v>45193</v>
      </c>
      <c r="B75" s="2" t="s">
        <v>31</v>
      </c>
      <c r="C75" s="2" t="s">
        <v>32</v>
      </c>
      <c r="D75" s="2" t="s">
        <v>25</v>
      </c>
      <c r="E75" s="2" t="s">
        <v>21</v>
      </c>
      <c r="F75" s="3">
        <v>15.815963651376499</v>
      </c>
      <c r="G75" s="3">
        <v>1131.9953920322801</v>
      </c>
      <c r="H75" s="3">
        <v>1588.1792763696401</v>
      </c>
      <c r="I75" s="3">
        <v>14.723086135145699</v>
      </c>
      <c r="J75" s="2" t="s">
        <v>34</v>
      </c>
      <c r="K75" s="4">
        <v>949.752649510781</v>
      </c>
      <c r="L75" s="5">
        <v>49758.208401383403</v>
      </c>
      <c r="M75" s="6">
        <v>643770.94046102895</v>
      </c>
      <c r="N75" s="3">
        <v>63.067166126552003</v>
      </c>
      <c r="O75" s="3">
        <v>0.26972570440038202</v>
      </c>
      <c r="P75" s="3">
        <v>1.36925165960914</v>
      </c>
      <c r="Q75" s="2">
        <v>8</v>
      </c>
      <c r="R75" s="3">
        <v>68.439722130225505</v>
      </c>
      <c r="S75" s="3">
        <f>FleetData[[#This Row],[Revenue_per_Voyage_USD]] - FleetData[[#This Row],[Operational_Cost_USD]]</f>
        <v>594012.73205964558</v>
      </c>
      <c r="T75" s="3" t="str">
        <f>TEXT(FleetData[[#This Row],[Date]],"mmm")</f>
        <v>Sep</v>
      </c>
    </row>
    <row r="76" spans="1:20" x14ac:dyDescent="0.25">
      <c r="A76" s="1">
        <v>45200</v>
      </c>
      <c r="B76" s="2" t="s">
        <v>31</v>
      </c>
      <c r="C76" s="2" t="s">
        <v>32</v>
      </c>
      <c r="D76" s="2" t="s">
        <v>20</v>
      </c>
      <c r="E76" s="2" t="s">
        <v>21</v>
      </c>
      <c r="F76" s="3">
        <v>22.949939628441101</v>
      </c>
      <c r="G76" s="3">
        <v>2568.99856316349</v>
      </c>
      <c r="H76" s="4">
        <v>582.16663314896698</v>
      </c>
      <c r="I76" s="3">
        <v>13.4004904108108</v>
      </c>
      <c r="J76" s="2" t="s">
        <v>19</v>
      </c>
      <c r="K76" s="3">
        <v>501.49119266975799</v>
      </c>
      <c r="L76" s="5">
        <v>93327.176874077093</v>
      </c>
      <c r="M76" s="5">
        <v>652250.187012012</v>
      </c>
      <c r="N76" s="3">
        <v>50.697667366872999</v>
      </c>
      <c r="O76" s="3">
        <v>0.18998051035413399</v>
      </c>
      <c r="P76" s="4">
        <v>0.86132698414064202</v>
      </c>
      <c r="Q76" s="2">
        <v>3</v>
      </c>
      <c r="R76" s="3">
        <v>81.625319269295602</v>
      </c>
      <c r="S76" s="3">
        <f>FleetData[[#This Row],[Revenue_per_Voyage_USD]] - FleetData[[#This Row],[Operational_Cost_USD]]</f>
        <v>558923.01013793494</v>
      </c>
      <c r="T76" s="3" t="str">
        <f>TEXT(FleetData[[#This Row],[Date]],"mmm")</f>
        <v>Oct</v>
      </c>
    </row>
    <row r="77" spans="1:20" x14ac:dyDescent="0.25">
      <c r="A77" s="1">
        <v>45207</v>
      </c>
      <c r="B77" s="2" t="s">
        <v>18</v>
      </c>
      <c r="C77" s="2" t="s">
        <v>28</v>
      </c>
      <c r="D77" s="2" t="s">
        <v>25</v>
      </c>
      <c r="E77" s="2" t="s">
        <v>30</v>
      </c>
      <c r="F77" s="3">
        <v>24.074835638918898</v>
      </c>
      <c r="G77" s="3">
        <v>2397.8916031643898</v>
      </c>
      <c r="H77" s="4">
        <v>941.27194753609103</v>
      </c>
      <c r="I77" s="3">
        <v>11.679049246424199</v>
      </c>
      <c r="J77" s="2" t="s">
        <v>34</v>
      </c>
      <c r="K77" s="3">
        <v>1072.65341807458</v>
      </c>
      <c r="L77" s="6">
        <v>173623.449374093</v>
      </c>
      <c r="M77" s="5">
        <v>774411.26313147706</v>
      </c>
      <c r="N77" s="3">
        <v>50.161964669074003</v>
      </c>
      <c r="O77" s="3">
        <v>0.23967073036102499</v>
      </c>
      <c r="P77" s="3">
        <v>1.32432185153574</v>
      </c>
      <c r="Q77" s="2">
        <v>3</v>
      </c>
      <c r="R77" s="3">
        <v>71.716907506397405</v>
      </c>
      <c r="S77" s="3">
        <f>FleetData[[#This Row],[Revenue_per_Voyage_USD]] - FleetData[[#This Row],[Operational_Cost_USD]]</f>
        <v>600787.81375738408</v>
      </c>
      <c r="T77" s="3" t="str">
        <f>TEXT(FleetData[[#This Row],[Date]],"mmm")</f>
        <v>Oct</v>
      </c>
    </row>
    <row r="78" spans="1:20" x14ac:dyDescent="0.25">
      <c r="A78" s="1">
        <v>45214</v>
      </c>
      <c r="B78" s="2" t="s">
        <v>23</v>
      </c>
      <c r="C78" s="2" t="s">
        <v>28</v>
      </c>
      <c r="D78" s="2" t="s">
        <v>25</v>
      </c>
      <c r="E78" s="2" t="s">
        <v>30</v>
      </c>
      <c r="F78" s="3">
        <v>21.945812574665901</v>
      </c>
      <c r="G78" s="3">
        <v>759.24865375250999</v>
      </c>
      <c r="H78" s="3">
        <v>763.15676630166195</v>
      </c>
      <c r="I78" s="3">
        <v>6.38761823121233</v>
      </c>
      <c r="J78" s="2" t="s">
        <v>34</v>
      </c>
      <c r="K78" s="3">
        <v>505.93779750617398</v>
      </c>
      <c r="L78" s="5">
        <v>206866.23871038199</v>
      </c>
      <c r="M78" s="5">
        <v>212386.31536022</v>
      </c>
      <c r="N78" s="3">
        <v>52.836937254519803</v>
      </c>
      <c r="O78" s="4">
        <v>0.63670497826731998</v>
      </c>
      <c r="P78" s="3">
        <v>1.0658389259041801</v>
      </c>
      <c r="Q78" s="2">
        <v>3</v>
      </c>
      <c r="R78" s="3">
        <v>85.018997002082401</v>
      </c>
      <c r="S78" s="3">
        <f>FleetData[[#This Row],[Revenue_per_Voyage_USD]] - FleetData[[#This Row],[Operational_Cost_USD]]</f>
        <v>5520.0766498380108</v>
      </c>
      <c r="T78" s="3" t="str">
        <f>TEXT(FleetData[[#This Row],[Date]],"mmm")</f>
        <v>Oct</v>
      </c>
    </row>
    <row r="79" spans="1:20" x14ac:dyDescent="0.25">
      <c r="A79" s="1">
        <v>45221</v>
      </c>
      <c r="B79" s="2" t="s">
        <v>35</v>
      </c>
      <c r="C79" s="2" t="s">
        <v>28</v>
      </c>
      <c r="D79" s="2" t="s">
        <v>29</v>
      </c>
      <c r="E79" s="2" t="s">
        <v>21</v>
      </c>
      <c r="F79" s="3">
        <v>21.455260084084902</v>
      </c>
      <c r="G79" s="3">
        <v>2290.7193807553599</v>
      </c>
      <c r="H79" s="3">
        <v>489.57085717859002</v>
      </c>
      <c r="I79" s="3">
        <v>8.9748101717790902</v>
      </c>
      <c r="J79" s="2" t="s">
        <v>27</v>
      </c>
      <c r="K79" s="3">
        <v>1263.56665790291</v>
      </c>
      <c r="L79" s="5">
        <v>255586.38952613401</v>
      </c>
      <c r="M79" s="5">
        <v>58692.721456314102</v>
      </c>
      <c r="N79" s="3">
        <v>58.139405951313698</v>
      </c>
      <c r="O79" s="3">
        <v>0.100211332817115</v>
      </c>
      <c r="P79" s="3">
        <v>0.903078490634454</v>
      </c>
      <c r="Q79" s="2">
        <v>7</v>
      </c>
      <c r="R79" s="3">
        <v>70.828656389650902</v>
      </c>
      <c r="S79" s="3">
        <f>FleetData[[#This Row],[Revenue_per_Voyage_USD]] - FleetData[[#This Row],[Operational_Cost_USD]]</f>
        <v>-196893.66806981992</v>
      </c>
      <c r="T79" s="3" t="str">
        <f>TEXT(FleetData[[#This Row],[Date]],"mmm")</f>
        <v>Oct</v>
      </c>
    </row>
    <row r="80" spans="1:20" x14ac:dyDescent="0.25">
      <c r="A80" s="1">
        <v>45228</v>
      </c>
      <c r="B80" s="2" t="s">
        <v>35</v>
      </c>
      <c r="C80" s="2" t="s">
        <v>33</v>
      </c>
      <c r="D80" s="2" t="s">
        <v>20</v>
      </c>
      <c r="E80" s="2" t="s">
        <v>30</v>
      </c>
      <c r="F80" s="3">
        <v>18.422572427730898</v>
      </c>
      <c r="G80" s="3">
        <v>1904.89534820736</v>
      </c>
      <c r="H80" s="3">
        <v>554.36955507374205</v>
      </c>
      <c r="I80" s="4">
        <v>9.7852545487979494</v>
      </c>
      <c r="J80" s="2" t="s">
        <v>19</v>
      </c>
      <c r="K80" s="3">
        <v>1540.2282010757201</v>
      </c>
      <c r="L80" s="5">
        <v>194093.867868234</v>
      </c>
      <c r="M80" s="5">
        <v>544245.316377774</v>
      </c>
      <c r="N80" s="3">
        <v>55.932758942077598</v>
      </c>
      <c r="O80" s="3">
        <v>0.98180281929969904</v>
      </c>
      <c r="P80" s="3">
        <v>1.0176147746131301</v>
      </c>
      <c r="Q80" s="2">
        <v>8</v>
      </c>
      <c r="R80" s="3">
        <v>95.604001414680397</v>
      </c>
      <c r="S80" s="3">
        <f>FleetData[[#This Row],[Revenue_per_Voyage_USD]] - FleetData[[#This Row],[Operational_Cost_USD]]</f>
        <v>350151.44850954</v>
      </c>
      <c r="T80" s="3" t="str">
        <f>TEXT(FleetData[[#This Row],[Date]],"mmm")</f>
        <v>Oct</v>
      </c>
    </row>
    <row r="81" spans="1:20" x14ac:dyDescent="0.25">
      <c r="A81" s="1">
        <v>45235</v>
      </c>
      <c r="B81" s="2" t="s">
        <v>23</v>
      </c>
      <c r="C81" s="2" t="s">
        <v>33</v>
      </c>
      <c r="D81" s="2" t="s">
        <v>20</v>
      </c>
      <c r="E81" s="2" t="s">
        <v>26</v>
      </c>
      <c r="F81" s="3">
        <v>20.566539322473801</v>
      </c>
      <c r="G81" s="3">
        <v>2351.5550537939498</v>
      </c>
      <c r="H81" s="3">
        <v>113.85873396023401</v>
      </c>
      <c r="I81" s="3">
        <v>13.0640448922031</v>
      </c>
      <c r="J81" s="2" t="s">
        <v>27</v>
      </c>
      <c r="K81" s="3">
        <v>56.768253818001703</v>
      </c>
      <c r="L81" s="5">
        <v>340885.04601047997</v>
      </c>
      <c r="M81" s="5">
        <v>914773.62741185504</v>
      </c>
      <c r="N81" s="3">
        <v>60.592897343072899</v>
      </c>
      <c r="O81" s="3">
        <v>0.73483642876336497</v>
      </c>
      <c r="P81" s="4">
        <v>0.59143789833168203</v>
      </c>
      <c r="Q81" s="2">
        <v>9</v>
      </c>
      <c r="R81" s="3">
        <v>82.625194878113305</v>
      </c>
      <c r="S81" s="3">
        <f>FleetData[[#This Row],[Revenue_per_Voyage_USD]] - FleetData[[#This Row],[Operational_Cost_USD]]</f>
        <v>573888.58140137512</v>
      </c>
      <c r="T81" s="3" t="str">
        <f>TEXT(FleetData[[#This Row],[Date]],"mmm")</f>
        <v>Nov</v>
      </c>
    </row>
    <row r="82" spans="1:20" x14ac:dyDescent="0.25">
      <c r="A82" s="1">
        <v>45242</v>
      </c>
      <c r="B82" s="2" t="s">
        <v>31</v>
      </c>
      <c r="C82" s="2" t="s">
        <v>24</v>
      </c>
      <c r="D82" s="2" t="s">
        <v>29</v>
      </c>
      <c r="E82" s="2" t="s">
        <v>19</v>
      </c>
      <c r="F82" s="3">
        <v>22.522258535783401</v>
      </c>
      <c r="G82" s="3">
        <v>1285.5118566869501</v>
      </c>
      <c r="H82" s="3">
        <v>1617.06039029833</v>
      </c>
      <c r="I82" s="3">
        <v>6.4963711467939902</v>
      </c>
      <c r="J82" s="2" t="s">
        <v>22</v>
      </c>
      <c r="K82" s="3">
        <v>807.47810405002895</v>
      </c>
      <c r="L82" s="5">
        <v>310158.86918873101</v>
      </c>
      <c r="M82" s="6">
        <v>580710.066285623</v>
      </c>
      <c r="N82" s="3">
        <v>30.649548131165201</v>
      </c>
      <c r="O82" s="3">
        <v>0.38714528970418699</v>
      </c>
      <c r="P82" s="3">
        <v>1.3722384463264301</v>
      </c>
      <c r="Q82" s="2">
        <v>7</v>
      </c>
      <c r="R82" s="3">
        <v>66.823712450879597</v>
      </c>
      <c r="S82" s="3">
        <f>FleetData[[#This Row],[Revenue_per_Voyage_USD]] - FleetData[[#This Row],[Operational_Cost_USD]]</f>
        <v>270551.19709689199</v>
      </c>
      <c r="T82" s="3" t="str">
        <f>TEXT(FleetData[[#This Row],[Date]],"mmm")</f>
        <v>Nov</v>
      </c>
    </row>
    <row r="83" spans="1:20" x14ac:dyDescent="0.25">
      <c r="A83" s="1">
        <v>45249</v>
      </c>
      <c r="B83" s="2" t="s">
        <v>35</v>
      </c>
      <c r="C83" s="2" t="s">
        <v>28</v>
      </c>
      <c r="D83" s="2" t="s">
        <v>20</v>
      </c>
      <c r="E83" s="2" t="s">
        <v>21</v>
      </c>
      <c r="F83" s="3">
        <v>23.660382895894099</v>
      </c>
      <c r="G83" s="3">
        <v>2539.6503399418302</v>
      </c>
      <c r="H83" s="3">
        <v>1989.8457545158899</v>
      </c>
      <c r="I83" s="3">
        <v>7.1778005981738602</v>
      </c>
      <c r="J83" s="2" t="s">
        <v>22</v>
      </c>
      <c r="K83" s="3">
        <v>717.72986398935905</v>
      </c>
      <c r="L83" s="6">
        <v>406215.22216061701</v>
      </c>
      <c r="M83" s="6">
        <v>818075.86974115402</v>
      </c>
      <c r="N83" s="4">
        <v>22.975584501356501</v>
      </c>
      <c r="O83" s="4">
        <v>0.72267985145726998</v>
      </c>
      <c r="P83" s="3">
        <v>1.11545738628038</v>
      </c>
      <c r="Q83" s="2">
        <v>6</v>
      </c>
      <c r="R83" s="3">
        <v>53.039477810364602</v>
      </c>
      <c r="S83" s="3">
        <f>FleetData[[#This Row],[Revenue_per_Voyage_USD]] - FleetData[[#This Row],[Operational_Cost_USD]]</f>
        <v>411860.64758053701</v>
      </c>
      <c r="T83" s="3" t="str">
        <f>TEXT(FleetData[[#This Row],[Date]],"mmm")</f>
        <v>Nov</v>
      </c>
    </row>
    <row r="84" spans="1:20" x14ac:dyDescent="0.25">
      <c r="A84" s="1">
        <v>45256</v>
      </c>
      <c r="B84" s="2" t="s">
        <v>35</v>
      </c>
      <c r="C84" s="2" t="s">
        <v>33</v>
      </c>
      <c r="D84" s="2" t="s">
        <v>25</v>
      </c>
      <c r="E84" s="2" t="s">
        <v>21</v>
      </c>
      <c r="F84" s="3">
        <v>24.757912875175201</v>
      </c>
      <c r="G84" s="3">
        <v>2798.1599490665199</v>
      </c>
      <c r="H84" s="3">
        <v>1677.16930555667</v>
      </c>
      <c r="I84" s="3">
        <v>13.943579885296</v>
      </c>
      <c r="J84" s="2" t="s">
        <v>34</v>
      </c>
      <c r="K84" s="3">
        <v>327.68889061391798</v>
      </c>
      <c r="L84" s="5">
        <v>112084.16633276999</v>
      </c>
      <c r="M84" s="6">
        <v>478315.99327353301</v>
      </c>
      <c r="N84" s="4">
        <v>41.063460589912097</v>
      </c>
      <c r="O84" s="3">
        <v>1.12898889869759</v>
      </c>
      <c r="P84" s="3">
        <v>0.86044906164752999</v>
      </c>
      <c r="Q84" s="2">
        <v>7</v>
      </c>
      <c r="R84" s="3">
        <v>85.145363626499403</v>
      </c>
      <c r="S84" s="3">
        <f>FleetData[[#This Row],[Revenue_per_Voyage_USD]] - FleetData[[#This Row],[Operational_Cost_USD]]</f>
        <v>366231.82694076304</v>
      </c>
      <c r="T84" s="3" t="str">
        <f>TEXT(FleetData[[#This Row],[Date]],"mmm")</f>
        <v>Nov</v>
      </c>
    </row>
    <row r="85" spans="1:20" x14ac:dyDescent="0.25">
      <c r="A85" s="1">
        <v>45263</v>
      </c>
      <c r="B85" s="2" t="s">
        <v>31</v>
      </c>
      <c r="C85" s="2" t="s">
        <v>24</v>
      </c>
      <c r="D85" s="2" t="s">
        <v>20</v>
      </c>
      <c r="E85" s="2" t="s">
        <v>30</v>
      </c>
      <c r="F85" s="3">
        <v>21.163163070545401</v>
      </c>
      <c r="G85" s="3">
        <v>2204.88094964728</v>
      </c>
      <c r="H85" s="3">
        <v>1283.7355885501299</v>
      </c>
      <c r="I85" s="3">
        <v>11.9136433260523</v>
      </c>
      <c r="J85" s="2" t="s">
        <v>22</v>
      </c>
      <c r="K85" s="3">
        <v>941.00643414615104</v>
      </c>
      <c r="L85" s="5">
        <v>48020.967117255699</v>
      </c>
      <c r="M85" s="5">
        <v>662292.69348966295</v>
      </c>
      <c r="N85" s="3">
        <v>48.571552402349099</v>
      </c>
      <c r="O85" s="3">
        <v>1.3617107320633299</v>
      </c>
      <c r="P85" s="3">
        <v>1.07671003122639</v>
      </c>
      <c r="Q85" s="2">
        <v>4</v>
      </c>
      <c r="R85" s="3">
        <v>66.217752382272195</v>
      </c>
      <c r="S85" s="3">
        <f>FleetData[[#This Row],[Revenue_per_Voyage_USD]] - FleetData[[#This Row],[Operational_Cost_USD]]</f>
        <v>614271.72637240728</v>
      </c>
      <c r="T85" s="3" t="str">
        <f>TEXT(FleetData[[#This Row],[Date]],"mmm")</f>
        <v>Dec</v>
      </c>
    </row>
    <row r="86" spans="1:20" x14ac:dyDescent="0.25">
      <c r="A86" s="1">
        <v>45270</v>
      </c>
      <c r="B86" s="2" t="s">
        <v>31</v>
      </c>
      <c r="C86" s="2" t="s">
        <v>33</v>
      </c>
      <c r="D86" s="2" t="s">
        <v>19</v>
      </c>
      <c r="E86" s="2" t="s">
        <v>21</v>
      </c>
      <c r="F86" s="3">
        <v>22.355128936517101</v>
      </c>
      <c r="G86" s="3">
        <v>2126.2190960367002</v>
      </c>
      <c r="H86" s="3">
        <v>1496.56760787698</v>
      </c>
      <c r="I86" s="3">
        <v>5.9323650154284104</v>
      </c>
      <c r="J86" s="2" t="s">
        <v>27</v>
      </c>
      <c r="K86" s="3">
        <v>942.78042771599701</v>
      </c>
      <c r="L86" s="5">
        <v>479544.38458485098</v>
      </c>
      <c r="M86" s="5">
        <v>386796.78442297498</v>
      </c>
      <c r="N86" s="3">
        <v>53.658936439651796</v>
      </c>
      <c r="O86" s="3">
        <v>0.23086699816688999</v>
      </c>
      <c r="P86" s="3">
        <v>0.78294820145956501</v>
      </c>
      <c r="Q86" s="2">
        <v>5</v>
      </c>
      <c r="R86" s="3">
        <v>78.080268481788494</v>
      </c>
      <c r="S86" s="3">
        <f>FleetData[[#This Row],[Revenue_per_Voyage_USD]] - FleetData[[#This Row],[Operational_Cost_USD]]</f>
        <v>-92747.600161876006</v>
      </c>
      <c r="T86" s="3" t="str">
        <f>TEXT(FleetData[[#This Row],[Date]],"mmm")</f>
        <v>Dec</v>
      </c>
    </row>
    <row r="87" spans="1:20" x14ac:dyDescent="0.25">
      <c r="A87" s="1">
        <v>45277</v>
      </c>
      <c r="B87" s="2" t="s">
        <v>35</v>
      </c>
      <c r="C87" s="2" t="s">
        <v>24</v>
      </c>
      <c r="D87" s="2" t="s">
        <v>25</v>
      </c>
      <c r="E87" s="2" t="s">
        <v>30</v>
      </c>
      <c r="F87" s="3">
        <v>10.924955564915299</v>
      </c>
      <c r="G87" s="3">
        <v>2073.6947282449501</v>
      </c>
      <c r="H87" s="3">
        <v>803.89324687882595</v>
      </c>
      <c r="I87" s="3">
        <v>6.4999528348634596</v>
      </c>
      <c r="J87" s="2" t="s">
        <v>27</v>
      </c>
      <c r="K87" s="3">
        <v>1353.55477022235</v>
      </c>
      <c r="L87" s="5">
        <v>297949.63921575202</v>
      </c>
      <c r="M87" s="6">
        <v>78856.6458525122</v>
      </c>
      <c r="N87" s="4">
        <v>64.079038061370198</v>
      </c>
      <c r="O87" s="3">
        <v>0.66558577680266595</v>
      </c>
      <c r="P87" s="3">
        <v>0.87293278204187497</v>
      </c>
      <c r="Q87" s="2">
        <v>7</v>
      </c>
      <c r="R87" s="3">
        <v>70.584339573090205</v>
      </c>
      <c r="S87" s="3">
        <f>FleetData[[#This Row],[Revenue_per_Voyage_USD]] - FleetData[[#This Row],[Operational_Cost_USD]]</f>
        <v>-219092.9933632398</v>
      </c>
      <c r="T87" s="3" t="str">
        <f>TEXT(FleetData[[#This Row],[Date]],"mmm")</f>
        <v>Dec</v>
      </c>
    </row>
    <row r="88" spans="1:20" x14ac:dyDescent="0.25">
      <c r="A88" s="1">
        <v>45284</v>
      </c>
      <c r="B88" s="2" t="s">
        <v>23</v>
      </c>
      <c r="C88" s="2" t="s">
        <v>24</v>
      </c>
      <c r="D88" s="2" t="s">
        <v>20</v>
      </c>
      <c r="E88" s="2" t="s">
        <v>30</v>
      </c>
      <c r="F88" s="3">
        <v>12.068045214677699</v>
      </c>
      <c r="G88" s="3">
        <v>1625.0006898207801</v>
      </c>
      <c r="H88" s="3">
        <v>203.504512597234</v>
      </c>
      <c r="I88" s="3">
        <v>9.5336872907784596</v>
      </c>
      <c r="J88" s="2" t="s">
        <v>27</v>
      </c>
      <c r="K88" s="3">
        <v>1996.6610999644299</v>
      </c>
      <c r="L88" s="5">
        <v>228088.59674265599</v>
      </c>
      <c r="M88" s="6">
        <v>757141.67669837596</v>
      </c>
      <c r="N88" s="3">
        <v>34.362977728607497</v>
      </c>
      <c r="O88" s="3">
        <v>0.38565560110797997</v>
      </c>
      <c r="P88" s="3">
        <v>1.2232866850235899</v>
      </c>
      <c r="Q88" s="2">
        <v>3</v>
      </c>
      <c r="R88" s="4">
        <v>96.544029390792005</v>
      </c>
      <c r="S88" s="4">
        <f>FleetData[[#This Row],[Revenue_per_Voyage_USD]] - FleetData[[#This Row],[Operational_Cost_USD]]</f>
        <v>529053.07995571999</v>
      </c>
      <c r="T88" s="4" t="str">
        <f>TEXT(FleetData[[#This Row],[Date]],"mmm")</f>
        <v>Dec</v>
      </c>
    </row>
    <row r="89" spans="1:20" x14ac:dyDescent="0.25">
      <c r="A89" s="1">
        <v>45291</v>
      </c>
      <c r="B89" s="2" t="s">
        <v>35</v>
      </c>
      <c r="C89" s="2" t="s">
        <v>24</v>
      </c>
      <c r="D89" s="2" t="s">
        <v>29</v>
      </c>
      <c r="E89" s="2" t="s">
        <v>21</v>
      </c>
      <c r="F89" s="3">
        <v>12.837382586744001</v>
      </c>
      <c r="G89" s="3">
        <v>2212.3856125031798</v>
      </c>
      <c r="H89" s="3">
        <v>1045.7778731553601</v>
      </c>
      <c r="I89" s="3">
        <v>13.258846327225401</v>
      </c>
      <c r="J89" s="2" t="s">
        <v>27</v>
      </c>
      <c r="K89" s="3">
        <v>1908.26847217306</v>
      </c>
      <c r="L89" s="5">
        <v>115966.714820226</v>
      </c>
      <c r="M89" s="5">
        <v>960527.235684752</v>
      </c>
      <c r="N89" s="3">
        <v>68.069368013899904</v>
      </c>
      <c r="O89" s="3">
        <v>0.22236874482816699</v>
      </c>
      <c r="P89" s="3">
        <v>0.86578838886286802</v>
      </c>
      <c r="Q89" s="2">
        <v>5</v>
      </c>
      <c r="R89" s="3">
        <v>98.172167580475701</v>
      </c>
      <c r="S89" s="3">
        <f>FleetData[[#This Row],[Revenue_per_Voyage_USD]] - FleetData[[#This Row],[Operational_Cost_USD]]</f>
        <v>844560.52086452604</v>
      </c>
      <c r="T89" s="3" t="str">
        <f>TEXT(FleetData[[#This Row],[Date]],"mmm")</f>
        <v>Dec</v>
      </c>
    </row>
    <row r="90" spans="1:20" x14ac:dyDescent="0.25">
      <c r="A90" s="1">
        <v>45298</v>
      </c>
      <c r="B90" s="2" t="s">
        <v>18</v>
      </c>
      <c r="C90" s="2" t="s">
        <v>24</v>
      </c>
      <c r="D90" s="2" t="s">
        <v>29</v>
      </c>
      <c r="E90" s="2" t="s">
        <v>21</v>
      </c>
      <c r="F90" s="3">
        <v>21.541553416838902</v>
      </c>
      <c r="G90" s="3">
        <v>1097.82581662294</v>
      </c>
      <c r="H90" s="4">
        <v>507.09245900881399</v>
      </c>
      <c r="I90" s="3">
        <v>5.3564728018315</v>
      </c>
      <c r="J90" s="2" t="s">
        <v>34</v>
      </c>
      <c r="K90" s="3">
        <v>1248.0937832509301</v>
      </c>
      <c r="L90" s="5">
        <v>445286.55855873198</v>
      </c>
      <c r="M90" s="6">
        <v>553051.00137396401</v>
      </c>
      <c r="N90" s="3">
        <v>29.467607709486</v>
      </c>
      <c r="O90" s="3">
        <v>0.250658888852687</v>
      </c>
      <c r="P90" s="3">
        <v>0.71755648496402102</v>
      </c>
      <c r="Q90" s="2">
        <v>2</v>
      </c>
      <c r="R90" s="3">
        <v>65.919509622332995</v>
      </c>
      <c r="S90" s="3">
        <f>FleetData[[#This Row],[Revenue_per_Voyage_USD]] - FleetData[[#This Row],[Operational_Cost_USD]]</f>
        <v>107764.44281523203</v>
      </c>
      <c r="T90" s="3" t="str">
        <f>TEXT(FleetData[[#This Row],[Date]],"mmm")</f>
        <v>Jan</v>
      </c>
    </row>
    <row r="91" spans="1:20" x14ac:dyDescent="0.25">
      <c r="A91" s="1">
        <v>45305</v>
      </c>
      <c r="B91" s="2" t="s">
        <v>18</v>
      </c>
      <c r="C91" s="2" t="s">
        <v>33</v>
      </c>
      <c r="D91" s="2" t="s">
        <v>29</v>
      </c>
      <c r="E91" s="2" t="s">
        <v>26</v>
      </c>
      <c r="F91" s="3">
        <v>22.390744275780499</v>
      </c>
      <c r="G91" s="3">
        <v>1360.1954164997801</v>
      </c>
      <c r="H91" s="3">
        <v>1889.5566805368501</v>
      </c>
      <c r="I91" s="3">
        <v>6.7134542746078596</v>
      </c>
      <c r="J91" s="2" t="s">
        <v>22</v>
      </c>
      <c r="K91" s="3">
        <v>1499.8812938579299</v>
      </c>
      <c r="L91" s="5">
        <v>278292.43779026798</v>
      </c>
      <c r="M91" s="5">
        <v>933742.37362859806</v>
      </c>
      <c r="N91" s="3">
        <v>58.0867606109219</v>
      </c>
      <c r="O91" s="3">
        <v>1.11397796062218</v>
      </c>
      <c r="P91" s="3">
        <v>0.78801679018974402</v>
      </c>
      <c r="Q91" s="2">
        <v>6</v>
      </c>
      <c r="R91" s="3">
        <v>74.945686710933799</v>
      </c>
      <c r="S91" s="3">
        <f>FleetData[[#This Row],[Revenue_per_Voyage_USD]] - FleetData[[#This Row],[Operational_Cost_USD]]</f>
        <v>655449.93583833007</v>
      </c>
      <c r="T91" s="3" t="str">
        <f>TEXT(FleetData[[#This Row],[Date]],"mmm")</f>
        <v>Jan</v>
      </c>
    </row>
    <row r="92" spans="1:20" x14ac:dyDescent="0.25">
      <c r="A92" s="1">
        <v>45312</v>
      </c>
      <c r="B92" s="2" t="s">
        <v>23</v>
      </c>
      <c r="C92" s="2" t="s">
        <v>33</v>
      </c>
      <c r="D92" s="2" t="s">
        <v>29</v>
      </c>
      <c r="E92" s="2" t="s">
        <v>21</v>
      </c>
      <c r="F92" s="3">
        <v>18.753945071542599</v>
      </c>
      <c r="G92" s="3">
        <v>534.79103906785497</v>
      </c>
      <c r="H92" s="3">
        <v>1809.76993407276</v>
      </c>
      <c r="I92" s="3">
        <v>5.06358610730795</v>
      </c>
      <c r="J92" s="2" t="s">
        <v>19</v>
      </c>
      <c r="K92" s="4">
        <v>1580.0332396860099</v>
      </c>
      <c r="L92" s="5">
        <v>126607.27182991699</v>
      </c>
      <c r="M92" s="5">
        <v>900331.90573892498</v>
      </c>
      <c r="N92" s="3">
        <v>31.199722539868901</v>
      </c>
      <c r="O92" s="3">
        <v>0.292464198612918</v>
      </c>
      <c r="P92" s="3">
        <v>0.59534396323898697</v>
      </c>
      <c r="Q92" s="2">
        <v>2</v>
      </c>
      <c r="R92" s="3">
        <v>57.814421036812703</v>
      </c>
      <c r="S92" s="3">
        <f>FleetData[[#This Row],[Revenue_per_Voyage_USD]] - FleetData[[#This Row],[Operational_Cost_USD]]</f>
        <v>773724.633909008</v>
      </c>
      <c r="T92" s="3" t="str">
        <f>TEXT(FleetData[[#This Row],[Date]],"mmm")</f>
        <v>Jan</v>
      </c>
    </row>
    <row r="93" spans="1:20" x14ac:dyDescent="0.25">
      <c r="A93" s="1">
        <v>45319</v>
      </c>
      <c r="B93" s="2" t="s">
        <v>23</v>
      </c>
      <c r="C93" s="2" t="s">
        <v>28</v>
      </c>
      <c r="D93" s="2" t="s">
        <v>29</v>
      </c>
      <c r="E93" s="2" t="s">
        <v>21</v>
      </c>
      <c r="F93" s="3">
        <v>22.5312181604133</v>
      </c>
      <c r="G93" s="3">
        <v>994.06790819103696</v>
      </c>
      <c r="H93" s="3">
        <v>1324.9184855856599</v>
      </c>
      <c r="I93" s="3">
        <v>14.294956218589499</v>
      </c>
      <c r="J93" s="2" t="s">
        <v>19</v>
      </c>
      <c r="K93" s="3">
        <v>1764.3943388652399</v>
      </c>
      <c r="L93" s="5">
        <v>488014.68392385502</v>
      </c>
      <c r="M93" s="5">
        <v>947163.62694961496</v>
      </c>
      <c r="N93" s="3">
        <v>20.974100003289699</v>
      </c>
      <c r="O93" s="3">
        <v>1.3072239600244999</v>
      </c>
      <c r="P93" s="3">
        <v>1.1336193513152499</v>
      </c>
      <c r="Q93" s="2">
        <v>1</v>
      </c>
      <c r="R93" s="3">
        <v>75.0113249775669</v>
      </c>
      <c r="S93" s="3">
        <f>FleetData[[#This Row],[Revenue_per_Voyage_USD]] - FleetData[[#This Row],[Operational_Cost_USD]]</f>
        <v>459148.94302575995</v>
      </c>
      <c r="T93" s="3" t="str">
        <f>TEXT(FleetData[[#This Row],[Date]],"mmm")</f>
        <v>Jan</v>
      </c>
    </row>
    <row r="94" spans="1:20" x14ac:dyDescent="0.25">
      <c r="A94" s="1">
        <v>45326</v>
      </c>
      <c r="B94" s="2" t="s">
        <v>31</v>
      </c>
      <c r="C94" s="2" t="s">
        <v>33</v>
      </c>
      <c r="D94" s="2" t="s">
        <v>29</v>
      </c>
      <c r="E94" s="2" t="s">
        <v>26</v>
      </c>
      <c r="F94" s="3">
        <v>23.2311354536183</v>
      </c>
      <c r="G94" s="3">
        <v>990.99442949343302</v>
      </c>
      <c r="H94" s="3">
        <v>872.29015324450995</v>
      </c>
      <c r="I94" s="3">
        <v>13.170736694303001</v>
      </c>
      <c r="J94" s="2" t="s">
        <v>27</v>
      </c>
      <c r="K94" s="3">
        <v>1282.5998980238801</v>
      </c>
      <c r="L94" s="5">
        <v>270078.93090564199</v>
      </c>
      <c r="M94" s="5">
        <v>381140.42350362201</v>
      </c>
      <c r="N94" s="4">
        <v>49.650331802449998</v>
      </c>
      <c r="O94" s="3">
        <v>0.21137571945068401</v>
      </c>
      <c r="P94" s="3">
        <v>1.3772644626861601</v>
      </c>
      <c r="Q94" s="2">
        <v>2</v>
      </c>
      <c r="R94" s="3">
        <v>81.054253422603395</v>
      </c>
      <c r="S94" s="3">
        <f>FleetData[[#This Row],[Revenue_per_Voyage_USD]] - FleetData[[#This Row],[Operational_Cost_USD]]</f>
        <v>111061.49259798002</v>
      </c>
      <c r="T94" s="3" t="str">
        <f>TEXT(FleetData[[#This Row],[Date]],"mmm")</f>
        <v>Feb</v>
      </c>
    </row>
    <row r="95" spans="1:20" x14ac:dyDescent="0.25">
      <c r="A95" s="1">
        <v>45333</v>
      </c>
      <c r="B95" s="2" t="s">
        <v>31</v>
      </c>
      <c r="C95" s="2" t="s">
        <v>32</v>
      </c>
      <c r="D95" s="2" t="s">
        <v>19</v>
      </c>
      <c r="E95" s="2" t="s">
        <v>26</v>
      </c>
      <c r="F95" s="3">
        <v>23.162549410770101</v>
      </c>
      <c r="G95" s="3">
        <v>1031.03314214703</v>
      </c>
      <c r="H95" s="3">
        <v>87.196410148355994</v>
      </c>
      <c r="I95" s="3">
        <v>9.4206647258355893</v>
      </c>
      <c r="J95" s="2" t="s">
        <v>27</v>
      </c>
      <c r="K95" s="3">
        <v>509.766168984795</v>
      </c>
      <c r="L95" s="5">
        <v>412974.38546537701</v>
      </c>
      <c r="M95" s="5">
        <v>322706.00170080201</v>
      </c>
      <c r="N95" s="3">
        <v>71.011744286954595</v>
      </c>
      <c r="O95" s="3">
        <v>1.37306303389817</v>
      </c>
      <c r="P95" s="3">
        <v>1.0333737398471201</v>
      </c>
      <c r="Q95" s="2">
        <v>7</v>
      </c>
      <c r="R95" s="3">
        <v>93.487452695238602</v>
      </c>
      <c r="S95" s="3">
        <f>FleetData[[#This Row],[Revenue_per_Voyage_USD]] - FleetData[[#This Row],[Operational_Cost_USD]]</f>
        <v>-90268.383764575003</v>
      </c>
      <c r="T95" s="3" t="str">
        <f>TEXT(FleetData[[#This Row],[Date]],"mmm")</f>
        <v>Feb</v>
      </c>
    </row>
    <row r="96" spans="1:20" x14ac:dyDescent="0.25">
      <c r="A96" s="1">
        <v>45340</v>
      </c>
      <c r="B96" s="2" t="s">
        <v>35</v>
      </c>
      <c r="C96" s="2" t="s">
        <v>28</v>
      </c>
      <c r="D96" s="2" t="s">
        <v>20</v>
      </c>
      <c r="E96" s="2" t="s">
        <v>26</v>
      </c>
      <c r="F96" s="3">
        <v>19.379090319264598</v>
      </c>
      <c r="G96" s="4">
        <v>2371.6460822182999</v>
      </c>
      <c r="H96" s="3">
        <v>790.34009787882599</v>
      </c>
      <c r="I96" s="3">
        <v>14.3507418740892</v>
      </c>
      <c r="J96" s="2" t="s">
        <v>22</v>
      </c>
      <c r="K96" s="3">
        <v>840.13259663213398</v>
      </c>
      <c r="L96" s="5">
        <v>441936.26531808497</v>
      </c>
      <c r="M96" s="5">
        <v>467188.38649222098</v>
      </c>
      <c r="N96" s="3">
        <v>47.585720605343198</v>
      </c>
      <c r="O96" s="4">
        <v>0.39322720465937</v>
      </c>
      <c r="P96" s="3">
        <v>1.0192551720690199</v>
      </c>
      <c r="Q96" s="2">
        <v>4</v>
      </c>
      <c r="R96" s="3">
        <v>57.8063855528058</v>
      </c>
      <c r="S96" s="3">
        <f>FleetData[[#This Row],[Revenue_per_Voyage_USD]] - FleetData[[#This Row],[Operational_Cost_USD]]</f>
        <v>25252.121174136002</v>
      </c>
      <c r="T96" s="3" t="str">
        <f>TEXT(FleetData[[#This Row],[Date]],"mmm")</f>
        <v>Feb</v>
      </c>
    </row>
    <row r="97" spans="1:20" x14ac:dyDescent="0.25">
      <c r="A97" s="1">
        <v>45347</v>
      </c>
      <c r="B97" s="2" t="s">
        <v>31</v>
      </c>
      <c r="C97" s="2" t="s">
        <v>28</v>
      </c>
      <c r="D97" s="2" t="s">
        <v>29</v>
      </c>
      <c r="E97" s="2" t="s">
        <v>21</v>
      </c>
      <c r="F97" s="3">
        <v>22.751649189299801</v>
      </c>
      <c r="G97" s="3">
        <v>884.84355452190198</v>
      </c>
      <c r="H97" s="3">
        <v>203.55300499167399</v>
      </c>
      <c r="I97" s="3">
        <v>11.1870777236648</v>
      </c>
      <c r="J97" s="2" t="s">
        <v>34</v>
      </c>
      <c r="K97" s="3">
        <v>1790.0782724732201</v>
      </c>
      <c r="L97" s="5">
        <v>307688.79930764798</v>
      </c>
      <c r="M97" s="5">
        <v>596285.24825370195</v>
      </c>
      <c r="N97" s="3">
        <v>32.137719567286901</v>
      </c>
      <c r="O97" s="3">
        <v>1.3396695115500501</v>
      </c>
      <c r="P97" s="3">
        <v>0.82055106514843601</v>
      </c>
      <c r="Q97" s="2">
        <v>6</v>
      </c>
      <c r="R97" s="3">
        <v>65.326393958435702</v>
      </c>
      <c r="S97" s="3">
        <f>FleetData[[#This Row],[Revenue_per_Voyage_USD]] - FleetData[[#This Row],[Operational_Cost_USD]]</f>
        <v>288596.44894605398</v>
      </c>
      <c r="T97" s="3" t="str">
        <f>TEXT(FleetData[[#This Row],[Date]],"mmm")</f>
        <v>Feb</v>
      </c>
    </row>
    <row r="98" spans="1:20" x14ac:dyDescent="0.25">
      <c r="A98" s="1">
        <v>45354</v>
      </c>
      <c r="B98" s="2" t="s">
        <v>18</v>
      </c>
      <c r="C98" s="2" t="s">
        <v>33</v>
      </c>
      <c r="D98" s="2" t="s">
        <v>20</v>
      </c>
      <c r="E98" s="2" t="s">
        <v>26</v>
      </c>
      <c r="F98" s="3">
        <v>22.734309946617302</v>
      </c>
      <c r="G98" s="3">
        <v>2261.8986512157999</v>
      </c>
      <c r="H98" s="3">
        <v>1096.4908975217099</v>
      </c>
      <c r="I98" s="3">
        <v>7.1439373916589499</v>
      </c>
      <c r="J98" s="2" t="s">
        <v>22</v>
      </c>
      <c r="K98" s="3">
        <v>227.183606365088</v>
      </c>
      <c r="L98" s="5">
        <v>73185.472389795599</v>
      </c>
      <c r="M98" s="5">
        <v>622174.59633306903</v>
      </c>
      <c r="N98" s="3">
        <v>63.883337697461201</v>
      </c>
      <c r="O98" s="3">
        <v>1.06084907128616</v>
      </c>
      <c r="P98" s="3">
        <v>0.58612356284907996</v>
      </c>
      <c r="Q98" s="2">
        <v>9</v>
      </c>
      <c r="R98" s="3">
        <v>94.137597527642797</v>
      </c>
      <c r="S98" s="3">
        <f>FleetData[[#This Row],[Revenue_per_Voyage_USD]] - FleetData[[#This Row],[Operational_Cost_USD]]</f>
        <v>548989.12394327344</v>
      </c>
      <c r="T98" s="3" t="str">
        <f>TEXT(FleetData[[#This Row],[Date]],"mmm")</f>
        <v>Mar</v>
      </c>
    </row>
    <row r="99" spans="1:20" x14ac:dyDescent="0.25">
      <c r="A99" s="1">
        <v>45361</v>
      </c>
      <c r="B99" s="2" t="s">
        <v>18</v>
      </c>
      <c r="C99" s="2" t="s">
        <v>24</v>
      </c>
      <c r="D99" s="2" t="s">
        <v>20</v>
      </c>
      <c r="E99" s="2" t="s">
        <v>30</v>
      </c>
      <c r="F99" s="3">
        <v>17.9485473757377</v>
      </c>
      <c r="G99" s="3">
        <v>1681.5346010401299</v>
      </c>
      <c r="H99" s="3">
        <v>350.46830152037501</v>
      </c>
      <c r="I99" s="3">
        <v>11.8154732860436</v>
      </c>
      <c r="J99" s="2" t="s">
        <v>27</v>
      </c>
      <c r="K99" s="3">
        <v>348.70091298057702</v>
      </c>
      <c r="L99" s="5">
        <v>283127.99503778899</v>
      </c>
      <c r="M99" s="5">
        <v>485075.49303526402</v>
      </c>
      <c r="N99" s="3">
        <v>16.3328441306973</v>
      </c>
      <c r="O99" s="3">
        <v>0.37228490795995001</v>
      </c>
      <c r="P99" s="3">
        <v>0.81211439454081602</v>
      </c>
      <c r="Q99" s="2">
        <v>1</v>
      </c>
      <c r="R99" s="3">
        <v>88.332719401341393</v>
      </c>
      <c r="S99" s="3">
        <f>FleetData[[#This Row],[Revenue_per_Voyage_USD]] - FleetData[[#This Row],[Operational_Cost_USD]]</f>
        <v>201947.49799747503</v>
      </c>
      <c r="T99" s="3" t="str">
        <f>TEXT(FleetData[[#This Row],[Date]],"mmm")</f>
        <v>Mar</v>
      </c>
    </row>
    <row r="100" spans="1:20" x14ac:dyDescent="0.25">
      <c r="A100" s="1">
        <v>45368</v>
      </c>
      <c r="B100" s="2" t="s">
        <v>18</v>
      </c>
      <c r="C100" s="2" t="s">
        <v>24</v>
      </c>
      <c r="D100" s="2" t="s">
        <v>29</v>
      </c>
      <c r="E100" s="2" t="s">
        <v>30</v>
      </c>
      <c r="F100" s="3">
        <v>24.381030886384199</v>
      </c>
      <c r="G100" s="3">
        <v>1309.6089636591801</v>
      </c>
      <c r="H100" s="3">
        <v>842.60112858244702</v>
      </c>
      <c r="I100" s="3">
        <v>10.6370957271431</v>
      </c>
      <c r="J100" s="2" t="s">
        <v>34</v>
      </c>
      <c r="K100" s="4">
        <v>675.46871011568396</v>
      </c>
      <c r="L100" s="6">
        <v>80992.021486504105</v>
      </c>
      <c r="M100" s="5">
        <v>940714.96382255305</v>
      </c>
      <c r="N100" s="3">
        <v>50.6527005709872</v>
      </c>
      <c r="O100" s="3">
        <v>1.0712600944706401</v>
      </c>
      <c r="P100" s="3">
        <v>1.18253426571364</v>
      </c>
      <c r="Q100" s="2">
        <v>8</v>
      </c>
      <c r="R100" s="3">
        <v>80.389392299928105</v>
      </c>
      <c r="S100" s="3">
        <f>FleetData[[#This Row],[Revenue_per_Voyage_USD]] - FleetData[[#This Row],[Operational_Cost_USD]]</f>
        <v>859722.94233604893</v>
      </c>
      <c r="T100" s="3" t="str">
        <f>TEXT(FleetData[[#This Row],[Date]],"mmm")</f>
        <v>Mar</v>
      </c>
    </row>
    <row r="101" spans="1:20" x14ac:dyDescent="0.25">
      <c r="A101" s="1">
        <v>45375</v>
      </c>
      <c r="B101" s="2" t="s">
        <v>18</v>
      </c>
      <c r="C101" s="2" t="s">
        <v>33</v>
      </c>
      <c r="D101" s="2" t="s">
        <v>29</v>
      </c>
      <c r="E101" s="2" t="s">
        <v>21</v>
      </c>
      <c r="F101" s="3">
        <v>22.059021467092599</v>
      </c>
      <c r="G101" s="3">
        <v>2029.9785655867299</v>
      </c>
      <c r="H101" s="3">
        <v>1088.0447889274101</v>
      </c>
      <c r="I101" s="3">
        <v>11.5616571608155</v>
      </c>
      <c r="J101" s="2" t="s">
        <v>34</v>
      </c>
      <c r="K101" s="3">
        <v>1400.8422372848299</v>
      </c>
      <c r="L101" s="5">
        <v>47178.504145656298</v>
      </c>
      <c r="M101" s="5">
        <v>854895.25236632</v>
      </c>
      <c r="N101" s="3">
        <v>17.374358216763099</v>
      </c>
      <c r="O101" s="3">
        <v>0.108502635891515</v>
      </c>
      <c r="P101" s="3">
        <v>1.47880785790319</v>
      </c>
      <c r="Q101" s="2">
        <v>4</v>
      </c>
      <c r="R101" s="3">
        <v>84.692444788158099</v>
      </c>
      <c r="S101" s="3">
        <f>FleetData[[#This Row],[Revenue_per_Voyage_USD]] - FleetData[[#This Row],[Operational_Cost_USD]]</f>
        <v>807716.74822066375</v>
      </c>
      <c r="T101" s="3" t="str">
        <f>TEXT(FleetData[[#This Row],[Date]],"mmm")</f>
        <v>Mar</v>
      </c>
    </row>
    <row r="102" spans="1:20" x14ac:dyDescent="0.25">
      <c r="A102" s="1">
        <v>45382</v>
      </c>
      <c r="B102" s="2" t="s">
        <v>31</v>
      </c>
      <c r="C102" s="2" t="s">
        <v>33</v>
      </c>
      <c r="D102" s="2" t="s">
        <v>29</v>
      </c>
      <c r="E102" s="2" t="s">
        <v>30</v>
      </c>
      <c r="F102" s="3">
        <v>19.016056743699298</v>
      </c>
      <c r="G102" s="3">
        <v>1085.75839188244</v>
      </c>
      <c r="H102" s="3">
        <v>294.63756162861802</v>
      </c>
      <c r="I102" s="3">
        <v>14.614544914325</v>
      </c>
      <c r="J102" s="2" t="s">
        <v>22</v>
      </c>
      <c r="K102" s="3">
        <v>1792.5185059657799</v>
      </c>
      <c r="L102" s="5">
        <v>385207.54828500497</v>
      </c>
      <c r="M102" s="5">
        <v>531928.21483136201</v>
      </c>
      <c r="N102" s="3">
        <v>68.365735861228004</v>
      </c>
      <c r="O102" s="3">
        <v>1.1151056205580701</v>
      </c>
      <c r="P102" s="3">
        <v>1.44060418874842</v>
      </c>
      <c r="Q102" s="2">
        <v>2</v>
      </c>
      <c r="R102" s="3">
        <v>75.495806489123297</v>
      </c>
      <c r="S102" s="3">
        <f>FleetData[[#This Row],[Revenue_per_Voyage_USD]] - FleetData[[#This Row],[Operational_Cost_USD]]</f>
        <v>146720.66654635704</v>
      </c>
      <c r="T102" s="3" t="str">
        <f>TEXT(FleetData[[#This Row],[Date]],"mmm")</f>
        <v>Mar</v>
      </c>
    </row>
    <row r="103" spans="1:20" x14ac:dyDescent="0.25">
      <c r="A103" s="1">
        <v>45389</v>
      </c>
      <c r="B103" s="2" t="s">
        <v>35</v>
      </c>
      <c r="C103" s="2" t="s">
        <v>28</v>
      </c>
      <c r="D103" s="2" t="s">
        <v>20</v>
      </c>
      <c r="E103" s="2" t="s">
        <v>21</v>
      </c>
      <c r="F103" s="3">
        <v>18.081648312433199</v>
      </c>
      <c r="G103" s="3">
        <v>585.19513951523197</v>
      </c>
      <c r="H103" s="3">
        <v>72.613479681701705</v>
      </c>
      <c r="I103" s="3">
        <v>10.732201191386601</v>
      </c>
      <c r="J103" s="2" t="s">
        <v>27</v>
      </c>
      <c r="K103" s="3">
        <v>71.424269816732206</v>
      </c>
      <c r="L103" s="5">
        <v>157178.50998359901</v>
      </c>
      <c r="M103" s="5">
        <v>264282.76351059298</v>
      </c>
      <c r="N103" s="3">
        <v>22.360708113086702</v>
      </c>
      <c r="O103" s="3">
        <v>0.111358647765161</v>
      </c>
      <c r="P103" s="3">
        <v>0.59973133332355599</v>
      </c>
      <c r="Q103" s="2">
        <v>4</v>
      </c>
      <c r="R103" s="3">
        <v>84.794522561699694</v>
      </c>
      <c r="S103" s="3">
        <f>FleetData[[#This Row],[Revenue_per_Voyage_USD]] - FleetData[[#This Row],[Operational_Cost_USD]]</f>
        <v>107104.25352699397</v>
      </c>
      <c r="T103" s="3" t="str">
        <f>TEXT(FleetData[[#This Row],[Date]],"mmm")</f>
        <v>Apr</v>
      </c>
    </row>
    <row r="104" spans="1:20" x14ac:dyDescent="0.25">
      <c r="A104" s="1">
        <v>45396</v>
      </c>
      <c r="B104" s="2" t="s">
        <v>18</v>
      </c>
      <c r="C104" s="2" t="s">
        <v>32</v>
      </c>
      <c r="D104" s="2" t="s">
        <v>20</v>
      </c>
      <c r="E104" s="2" t="s">
        <v>21</v>
      </c>
      <c r="F104" s="3">
        <v>20.707884502158901</v>
      </c>
      <c r="G104" s="3">
        <v>2647.5406421020498</v>
      </c>
      <c r="H104" s="3">
        <v>190.36586469796501</v>
      </c>
      <c r="I104" s="3">
        <v>6.3678426769339804</v>
      </c>
      <c r="J104" s="2" t="s">
        <v>22</v>
      </c>
      <c r="K104" s="3">
        <v>1613.41611690585</v>
      </c>
      <c r="L104" s="5">
        <v>311860.02506206097</v>
      </c>
      <c r="M104" s="5">
        <v>591649.19188608101</v>
      </c>
      <c r="N104" s="3">
        <v>53.043149953343701</v>
      </c>
      <c r="O104" s="3">
        <v>1.08913925600992</v>
      </c>
      <c r="P104" s="3">
        <v>0.98937253425055405</v>
      </c>
      <c r="Q104" s="2">
        <v>3</v>
      </c>
      <c r="R104" s="4">
        <v>55.114530081250201</v>
      </c>
      <c r="S104" s="4">
        <f>FleetData[[#This Row],[Revenue_per_Voyage_USD]] - FleetData[[#This Row],[Operational_Cost_USD]]</f>
        <v>279789.16682402004</v>
      </c>
      <c r="T104" s="4" t="str">
        <f>TEXT(FleetData[[#This Row],[Date]],"mmm")</f>
        <v>Apr</v>
      </c>
    </row>
    <row r="105" spans="1:20" x14ac:dyDescent="0.25">
      <c r="A105" s="1">
        <v>45403</v>
      </c>
      <c r="B105" s="2" t="s">
        <v>18</v>
      </c>
      <c r="C105" s="2" t="s">
        <v>24</v>
      </c>
      <c r="D105" s="2" t="s">
        <v>29</v>
      </c>
      <c r="E105" s="2" t="s">
        <v>21</v>
      </c>
      <c r="F105" s="3">
        <v>11.2859134444265</v>
      </c>
      <c r="G105" s="3">
        <v>847.70194513499496</v>
      </c>
      <c r="H105" s="3">
        <v>1795.9979644704899</v>
      </c>
      <c r="I105" s="3">
        <v>6.7760428176813399</v>
      </c>
      <c r="J105" s="2" t="s">
        <v>22</v>
      </c>
      <c r="K105" s="3">
        <v>186.576822359831</v>
      </c>
      <c r="L105" s="5">
        <v>407743.51419819199</v>
      </c>
      <c r="M105" s="5">
        <v>381948.27601435699</v>
      </c>
      <c r="N105" s="3">
        <v>55.759336741774099</v>
      </c>
      <c r="O105" s="4">
        <v>1.1835200497584499</v>
      </c>
      <c r="P105" s="3">
        <v>0.50049430942329998</v>
      </c>
      <c r="Q105" s="2">
        <v>9</v>
      </c>
      <c r="R105" s="3">
        <v>78.009309430915494</v>
      </c>
      <c r="S105" s="3">
        <f>FleetData[[#This Row],[Revenue_per_Voyage_USD]] - FleetData[[#This Row],[Operational_Cost_USD]]</f>
        <v>-25795.238183834997</v>
      </c>
      <c r="T105" s="3" t="str">
        <f>TEXT(FleetData[[#This Row],[Date]],"mmm")</f>
        <v>Apr</v>
      </c>
    </row>
    <row r="106" spans="1:20" x14ac:dyDescent="0.25">
      <c r="A106" s="1">
        <v>45410</v>
      </c>
      <c r="B106" s="2" t="s">
        <v>35</v>
      </c>
      <c r="C106" s="2" t="s">
        <v>33</v>
      </c>
      <c r="D106" s="2" t="s">
        <v>25</v>
      </c>
      <c r="E106" s="2" t="s">
        <v>21</v>
      </c>
      <c r="F106" s="3">
        <v>22.720330723656499</v>
      </c>
      <c r="G106" s="3">
        <v>869.26779008887604</v>
      </c>
      <c r="H106" s="3">
        <v>210.74790623482701</v>
      </c>
      <c r="I106" s="3">
        <v>9.4628682321347402</v>
      </c>
      <c r="J106" s="2" t="s">
        <v>34</v>
      </c>
      <c r="K106" s="3">
        <v>1886.9021454654101</v>
      </c>
      <c r="L106" s="5">
        <v>275649.97124480299</v>
      </c>
      <c r="M106" s="5">
        <v>332684.15509632201</v>
      </c>
      <c r="N106" s="3">
        <v>50.017835731707898</v>
      </c>
      <c r="O106" s="3">
        <v>1.3890824187867601</v>
      </c>
      <c r="P106" s="3">
        <v>1.37176453340124</v>
      </c>
      <c r="Q106" s="2">
        <v>4</v>
      </c>
      <c r="R106" s="3">
        <v>73.663707946182399</v>
      </c>
      <c r="S106" s="3">
        <f>FleetData[[#This Row],[Revenue_per_Voyage_USD]] - FleetData[[#This Row],[Operational_Cost_USD]]</f>
        <v>57034.183851519017</v>
      </c>
      <c r="T106" s="3" t="str">
        <f>TEXT(FleetData[[#This Row],[Date]],"mmm")</f>
        <v>Apr</v>
      </c>
    </row>
    <row r="107" spans="1:20" x14ac:dyDescent="0.25">
      <c r="A107" s="1">
        <v>45417</v>
      </c>
      <c r="B107" s="2" t="s">
        <v>31</v>
      </c>
      <c r="C107" s="2" t="s">
        <v>32</v>
      </c>
      <c r="D107" s="2" t="s">
        <v>20</v>
      </c>
      <c r="E107" s="2" t="s">
        <v>30</v>
      </c>
      <c r="F107" s="3">
        <v>13.855713339227201</v>
      </c>
      <c r="G107" s="3">
        <v>1290.39300035119</v>
      </c>
      <c r="H107" s="3">
        <v>1531.7190287158301</v>
      </c>
      <c r="I107" s="3">
        <v>8.5633548706390794</v>
      </c>
      <c r="J107" s="2" t="s">
        <v>34</v>
      </c>
      <c r="K107" s="3">
        <v>774.01995830900205</v>
      </c>
      <c r="L107" s="5">
        <v>426874.23128877702</v>
      </c>
      <c r="M107" s="6">
        <v>995661.65591251198</v>
      </c>
      <c r="N107" s="3">
        <v>40.0140686853075</v>
      </c>
      <c r="O107" s="3">
        <v>1.2844655394345701</v>
      </c>
      <c r="P107" s="3">
        <v>0.92036019870559804</v>
      </c>
      <c r="Q107" s="2">
        <v>3</v>
      </c>
      <c r="R107" s="3">
        <v>61.709554463332303</v>
      </c>
      <c r="S107" s="3">
        <f>FleetData[[#This Row],[Revenue_per_Voyage_USD]] - FleetData[[#This Row],[Operational_Cost_USD]]</f>
        <v>568787.42462373502</v>
      </c>
      <c r="T107" s="3" t="str">
        <f>TEXT(FleetData[[#This Row],[Date]],"mmm")</f>
        <v>May</v>
      </c>
    </row>
    <row r="108" spans="1:20" x14ac:dyDescent="0.25">
      <c r="A108" s="1">
        <v>45424</v>
      </c>
      <c r="B108" s="2" t="s">
        <v>18</v>
      </c>
      <c r="C108" s="2" t="s">
        <v>32</v>
      </c>
      <c r="D108" s="2" t="s">
        <v>29</v>
      </c>
      <c r="E108" s="2" t="s">
        <v>21</v>
      </c>
      <c r="F108" s="3">
        <v>22.0216510148602</v>
      </c>
      <c r="G108" s="3">
        <v>1682.81232546151</v>
      </c>
      <c r="H108" s="3">
        <v>658.64762001333304</v>
      </c>
      <c r="I108" s="3">
        <v>5.1255824397182597</v>
      </c>
      <c r="J108" s="2" t="s">
        <v>22</v>
      </c>
      <c r="K108" s="3">
        <v>476.76059862999301</v>
      </c>
      <c r="L108" s="5">
        <v>299913.63510658499</v>
      </c>
      <c r="M108" s="5">
        <v>617003.16636980395</v>
      </c>
      <c r="N108" s="3">
        <v>46.515351720717902</v>
      </c>
      <c r="O108" s="3">
        <v>0.25162514390672103</v>
      </c>
      <c r="P108" s="3">
        <v>0.82116041126056605</v>
      </c>
      <c r="Q108" s="2">
        <v>9</v>
      </c>
      <c r="R108" s="3">
        <v>85.814920131296404</v>
      </c>
      <c r="S108" s="3">
        <f>FleetData[[#This Row],[Revenue_per_Voyage_USD]] - FleetData[[#This Row],[Operational_Cost_USD]]</f>
        <v>317089.53126321896</v>
      </c>
      <c r="T108" s="3" t="str">
        <f>TEXT(FleetData[[#This Row],[Date]],"mmm")</f>
        <v>May</v>
      </c>
    </row>
    <row r="109" spans="1:20" x14ac:dyDescent="0.25">
      <c r="A109" s="1">
        <v>45431</v>
      </c>
      <c r="B109" s="2" t="s">
        <v>35</v>
      </c>
      <c r="C109" s="2" t="s">
        <v>28</v>
      </c>
      <c r="D109" s="2" t="s">
        <v>29</v>
      </c>
      <c r="E109" s="2" t="s">
        <v>26</v>
      </c>
      <c r="F109" s="3">
        <v>15.085371163692299</v>
      </c>
      <c r="G109" s="3">
        <v>2184.91396392571</v>
      </c>
      <c r="H109" s="3">
        <v>1867.47283293688</v>
      </c>
      <c r="I109" s="3">
        <v>11.5064569414403</v>
      </c>
      <c r="J109" s="2" t="s">
        <v>34</v>
      </c>
      <c r="K109" s="3">
        <v>1426.3452918528101</v>
      </c>
      <c r="L109" s="5">
        <v>370466.59223709599</v>
      </c>
      <c r="M109" s="5">
        <v>520022.52180135099</v>
      </c>
      <c r="N109" s="3">
        <v>32.492823939066199</v>
      </c>
      <c r="O109" s="3">
        <v>1.36370714617985</v>
      </c>
      <c r="P109" s="3">
        <v>1.2794966262382801</v>
      </c>
      <c r="Q109" s="2">
        <v>9</v>
      </c>
      <c r="R109" s="3">
        <v>58.138236197430999</v>
      </c>
      <c r="S109" s="3">
        <f>FleetData[[#This Row],[Revenue_per_Voyage_USD]] - FleetData[[#This Row],[Operational_Cost_USD]]</f>
        <v>149555.929564255</v>
      </c>
      <c r="T109" s="3" t="str">
        <f>TEXT(FleetData[[#This Row],[Date]],"mmm")</f>
        <v>May</v>
      </c>
    </row>
    <row r="110" spans="1:20" x14ac:dyDescent="0.25">
      <c r="A110" s="1">
        <v>45438</v>
      </c>
      <c r="B110" s="2" t="s">
        <v>35</v>
      </c>
      <c r="C110" s="2" t="s">
        <v>19</v>
      </c>
      <c r="D110" s="2" t="s">
        <v>20</v>
      </c>
      <c r="E110" s="2" t="s">
        <v>21</v>
      </c>
      <c r="F110" s="3">
        <v>22.663128863200601</v>
      </c>
      <c r="G110" s="3">
        <v>1657.7807389412701</v>
      </c>
      <c r="H110" s="3">
        <v>1029.7295663534801</v>
      </c>
      <c r="I110" s="3">
        <v>12.1294006868303</v>
      </c>
      <c r="J110" s="2" t="s">
        <v>34</v>
      </c>
      <c r="K110" s="3">
        <v>254.91487348678399</v>
      </c>
      <c r="L110" s="5">
        <v>260549.726650428</v>
      </c>
      <c r="M110" s="5">
        <v>142597.08618629401</v>
      </c>
      <c r="N110" s="3">
        <v>13.6342660260249</v>
      </c>
      <c r="O110" s="3">
        <v>1.34358459025843</v>
      </c>
      <c r="P110" s="3">
        <v>1.0525329902518099</v>
      </c>
      <c r="Q110" s="2">
        <v>8</v>
      </c>
      <c r="R110" s="3">
        <v>77.684074858790297</v>
      </c>
      <c r="S110" s="3">
        <f>FleetData[[#This Row],[Revenue_per_Voyage_USD]] - FleetData[[#This Row],[Operational_Cost_USD]]</f>
        <v>-117952.64046413399</v>
      </c>
      <c r="T110" s="3" t="str">
        <f>TEXT(FleetData[[#This Row],[Date]],"mmm")</f>
        <v>May</v>
      </c>
    </row>
    <row r="111" spans="1:20" x14ac:dyDescent="0.25">
      <c r="A111" s="1">
        <v>45445</v>
      </c>
      <c r="B111" s="2" t="s">
        <v>23</v>
      </c>
      <c r="C111" s="2" t="s">
        <v>24</v>
      </c>
      <c r="D111" s="2" t="s">
        <v>20</v>
      </c>
      <c r="E111" s="2" t="s">
        <v>21</v>
      </c>
      <c r="F111" s="3">
        <v>20.118103536332399</v>
      </c>
      <c r="G111" s="3">
        <v>2650.9363123265398</v>
      </c>
      <c r="H111" s="3">
        <v>1376.3057412548001</v>
      </c>
      <c r="I111" s="3">
        <v>12.329765982597401</v>
      </c>
      <c r="J111" s="2" t="s">
        <v>19</v>
      </c>
      <c r="K111" s="3">
        <v>689.11221245747595</v>
      </c>
      <c r="L111" s="5">
        <v>197494.31249448899</v>
      </c>
      <c r="M111" s="5">
        <v>202009.65620351501</v>
      </c>
      <c r="N111" s="3">
        <v>15.301742998169001</v>
      </c>
      <c r="O111" s="3">
        <v>1.2574066224714699</v>
      </c>
      <c r="P111" s="3">
        <v>1.21103240700639</v>
      </c>
      <c r="Q111" s="2">
        <v>8</v>
      </c>
      <c r="R111" s="3">
        <v>79.652112575697203</v>
      </c>
      <c r="S111" s="3">
        <f>FleetData[[#This Row],[Revenue_per_Voyage_USD]] - FleetData[[#This Row],[Operational_Cost_USD]]</f>
        <v>4515.3437090260268</v>
      </c>
      <c r="T111" s="3" t="str">
        <f>TEXT(FleetData[[#This Row],[Date]],"mmm")</f>
        <v>Jun</v>
      </c>
    </row>
    <row r="112" spans="1:20" x14ac:dyDescent="0.25">
      <c r="A112" s="1">
        <v>45452</v>
      </c>
      <c r="B112" s="2" t="s">
        <v>35</v>
      </c>
      <c r="C112" s="2" t="s">
        <v>24</v>
      </c>
      <c r="D112" s="2" t="s">
        <v>25</v>
      </c>
      <c r="E112" s="2" t="s">
        <v>30</v>
      </c>
      <c r="F112" s="3">
        <v>11.2113682447025</v>
      </c>
      <c r="G112" s="3">
        <v>1892.07759653883</v>
      </c>
      <c r="H112" s="3">
        <v>173.854681449634</v>
      </c>
      <c r="I112" s="3">
        <v>11.720547037880801</v>
      </c>
      <c r="J112" s="2" t="s">
        <v>27</v>
      </c>
      <c r="K112" s="3">
        <v>418.80004854186802</v>
      </c>
      <c r="L112" s="5">
        <v>171501.060708823</v>
      </c>
      <c r="M112" s="5">
        <v>530056.52695151698</v>
      </c>
      <c r="N112" s="3">
        <v>48.760046640807097</v>
      </c>
      <c r="O112" s="3">
        <v>0.179941142271551</v>
      </c>
      <c r="P112" s="3">
        <v>1.42098258643922</v>
      </c>
      <c r="Q112" s="2">
        <v>3</v>
      </c>
      <c r="R112" s="4">
        <v>89.7867330321059</v>
      </c>
      <c r="S112" s="4">
        <f>FleetData[[#This Row],[Revenue_per_Voyage_USD]] - FleetData[[#This Row],[Operational_Cost_USD]]</f>
        <v>358555.46624269395</v>
      </c>
      <c r="T112" s="4" t="str">
        <f>TEXT(FleetData[[#This Row],[Date]],"mmm")</f>
        <v>Jun</v>
      </c>
    </row>
    <row r="113" spans="1:20" x14ac:dyDescent="0.25">
      <c r="A113" s="1">
        <v>45459</v>
      </c>
      <c r="B113" s="2" t="s">
        <v>23</v>
      </c>
      <c r="C113" s="2" t="s">
        <v>28</v>
      </c>
      <c r="D113" s="2" t="s">
        <v>20</v>
      </c>
      <c r="E113" s="2" t="s">
        <v>30</v>
      </c>
      <c r="F113" s="3">
        <v>21.610774225334598</v>
      </c>
      <c r="G113" s="3">
        <v>1184.2806339384899</v>
      </c>
      <c r="H113" s="3">
        <v>372.277380706033</v>
      </c>
      <c r="I113" s="4">
        <v>14.1798216774783</v>
      </c>
      <c r="J113" s="2" t="s">
        <v>27</v>
      </c>
      <c r="K113" s="3">
        <v>865.07381231171598</v>
      </c>
      <c r="L113" s="5">
        <v>12427.637864821199</v>
      </c>
      <c r="M113" s="5">
        <v>455885.90305004502</v>
      </c>
      <c r="N113" s="3">
        <v>71.680966874004994</v>
      </c>
      <c r="O113" s="3">
        <v>1.29444015165267</v>
      </c>
      <c r="P113" s="3">
        <v>0.81862864214638298</v>
      </c>
      <c r="Q113" s="2">
        <v>3</v>
      </c>
      <c r="R113" s="3">
        <v>52.397889901102303</v>
      </c>
      <c r="S113" s="3">
        <f>FleetData[[#This Row],[Revenue_per_Voyage_USD]] - FleetData[[#This Row],[Operational_Cost_USD]]</f>
        <v>443458.26518522383</v>
      </c>
      <c r="T113" s="3" t="str">
        <f>TEXT(FleetData[[#This Row],[Date]],"mmm")</f>
        <v>Jun</v>
      </c>
    </row>
    <row r="114" spans="1:20" x14ac:dyDescent="0.25">
      <c r="A114" s="1">
        <v>45466</v>
      </c>
      <c r="B114" s="2" t="s">
        <v>23</v>
      </c>
      <c r="C114" s="2" t="s">
        <v>28</v>
      </c>
      <c r="D114" s="2" t="s">
        <v>25</v>
      </c>
      <c r="E114" s="2" t="s">
        <v>21</v>
      </c>
      <c r="F114" s="3">
        <v>11.3641067415041</v>
      </c>
      <c r="G114" s="3">
        <v>2499.9372951701598</v>
      </c>
      <c r="H114" s="4">
        <v>1133.16427638594</v>
      </c>
      <c r="I114" s="3">
        <v>10.178757609189301</v>
      </c>
      <c r="J114" s="2" t="s">
        <v>34</v>
      </c>
      <c r="K114" s="3">
        <v>1763.71781214678</v>
      </c>
      <c r="L114" s="5">
        <v>243780.251665455</v>
      </c>
      <c r="M114" s="5">
        <v>182427.18925509599</v>
      </c>
      <c r="N114" s="3">
        <v>18.610781854856899</v>
      </c>
      <c r="O114" s="3">
        <v>1.0438100610383301</v>
      </c>
      <c r="P114" s="3">
        <v>0.84320393457365395</v>
      </c>
      <c r="Q114" s="2">
        <v>9</v>
      </c>
      <c r="R114" s="3">
        <v>93.010922750041402</v>
      </c>
      <c r="S114" s="3">
        <f>FleetData[[#This Row],[Revenue_per_Voyage_USD]] - FleetData[[#This Row],[Operational_Cost_USD]]</f>
        <v>-61353.062410359009</v>
      </c>
      <c r="T114" s="3" t="str">
        <f>TEXT(FleetData[[#This Row],[Date]],"mmm")</f>
        <v>Jun</v>
      </c>
    </row>
    <row r="115" spans="1:20" x14ac:dyDescent="0.25">
      <c r="A115" s="1">
        <v>45473</v>
      </c>
      <c r="B115" s="2" t="s">
        <v>18</v>
      </c>
      <c r="C115" s="2" t="s">
        <v>28</v>
      </c>
      <c r="D115" s="2" t="s">
        <v>29</v>
      </c>
      <c r="E115" s="2" t="s">
        <v>26</v>
      </c>
      <c r="F115" s="3">
        <v>17.230818320639798</v>
      </c>
      <c r="G115" s="3">
        <v>829.61639128907495</v>
      </c>
      <c r="H115" s="3">
        <v>824.76913307926498</v>
      </c>
      <c r="I115" s="4">
        <v>8.3753181903040392</v>
      </c>
      <c r="J115" s="2" t="s">
        <v>22</v>
      </c>
      <c r="K115" s="3">
        <v>847.41807036156399</v>
      </c>
      <c r="L115" s="5">
        <v>50516.731507843702</v>
      </c>
      <c r="M115" s="5">
        <v>54166.698048003898</v>
      </c>
      <c r="N115" s="3">
        <v>30.820711424593501</v>
      </c>
      <c r="O115" s="3">
        <v>1.11157831577041</v>
      </c>
      <c r="P115" s="3">
        <v>0.67987095310886203</v>
      </c>
      <c r="Q115" s="2">
        <v>7</v>
      </c>
      <c r="R115" s="3">
        <v>79.871047559606794</v>
      </c>
      <c r="S115" s="3">
        <f>FleetData[[#This Row],[Revenue_per_Voyage_USD]] - FleetData[[#This Row],[Operational_Cost_USD]]</f>
        <v>3649.966540160196</v>
      </c>
      <c r="T115" s="3" t="str">
        <f>TEXT(FleetData[[#This Row],[Date]],"mmm")</f>
        <v>Jun</v>
      </c>
    </row>
    <row r="116" spans="1:20" x14ac:dyDescent="0.25">
      <c r="A116" s="1">
        <v>45081</v>
      </c>
      <c r="B116" s="2" t="s">
        <v>18</v>
      </c>
      <c r="C116" s="2" t="s">
        <v>33</v>
      </c>
      <c r="D116" s="2" t="s">
        <v>29</v>
      </c>
      <c r="E116" s="2" t="s">
        <v>21</v>
      </c>
      <c r="F116" s="3">
        <v>17.5659956264277</v>
      </c>
      <c r="G116" s="3">
        <v>2813.3228420708201</v>
      </c>
      <c r="H116" s="3">
        <v>1923.7801740499499</v>
      </c>
      <c r="I116" s="3">
        <v>12.323733789952399</v>
      </c>
      <c r="J116" s="2" t="s">
        <v>22</v>
      </c>
      <c r="K116" s="3">
        <v>1471.7094665547399</v>
      </c>
      <c r="L116" s="5">
        <v>402459.286534379</v>
      </c>
      <c r="M116" s="5">
        <v>700236.41015235696</v>
      </c>
      <c r="N116" s="3">
        <v>22.603295665965501</v>
      </c>
      <c r="O116" s="3">
        <v>1.1707742242084</v>
      </c>
      <c r="P116" s="3">
        <v>0.83131395937140096</v>
      </c>
      <c r="Q116" s="2">
        <v>4</v>
      </c>
      <c r="R116" s="3">
        <v>52.965575193192599</v>
      </c>
      <c r="S116" s="3">
        <f>FleetData[[#This Row],[Revenue_per_Voyage_USD]] - FleetData[[#This Row],[Operational_Cost_USD]]</f>
        <v>297777.12361797795</v>
      </c>
      <c r="T116" s="3" t="str">
        <f>TEXT(FleetData[[#This Row],[Date]],"mmm")</f>
        <v>Jun</v>
      </c>
    </row>
    <row r="117" spans="1:20" x14ac:dyDescent="0.25">
      <c r="A117" s="1">
        <v>45088</v>
      </c>
      <c r="B117" s="2" t="s">
        <v>35</v>
      </c>
      <c r="C117" s="2" t="s">
        <v>28</v>
      </c>
      <c r="D117" s="2" t="s">
        <v>20</v>
      </c>
      <c r="E117" s="2" t="s">
        <v>26</v>
      </c>
      <c r="F117" s="3">
        <v>23.607546262595999</v>
      </c>
      <c r="G117" s="3">
        <v>1537.1550082277499</v>
      </c>
      <c r="H117" s="3">
        <v>307.06780667315599</v>
      </c>
      <c r="I117" s="3">
        <v>7.03804331842995</v>
      </c>
      <c r="J117" s="2" t="s">
        <v>34</v>
      </c>
      <c r="K117" s="3">
        <v>1937.93317177671</v>
      </c>
      <c r="L117" s="5">
        <v>72545.920105979501</v>
      </c>
      <c r="M117" s="5">
        <v>341953.85680313001</v>
      </c>
      <c r="N117" s="3">
        <v>23.069934519201801</v>
      </c>
      <c r="O117" s="3">
        <v>1.4586608956367799</v>
      </c>
      <c r="P117" s="3">
        <v>0.92636628993868397</v>
      </c>
      <c r="Q117" s="2">
        <v>1</v>
      </c>
      <c r="R117" s="3">
        <v>87.378244170165104</v>
      </c>
      <c r="S117" s="3">
        <f>FleetData[[#This Row],[Revenue_per_Voyage_USD]] - FleetData[[#This Row],[Operational_Cost_USD]]</f>
        <v>269407.93669715052</v>
      </c>
      <c r="T117" s="3" t="str">
        <f>TEXT(FleetData[[#This Row],[Date]],"mmm")</f>
        <v>Jun</v>
      </c>
    </row>
    <row r="118" spans="1:20" x14ac:dyDescent="0.25">
      <c r="A118" s="1">
        <v>45095</v>
      </c>
      <c r="B118" s="2" t="s">
        <v>23</v>
      </c>
      <c r="C118" s="2" t="s">
        <v>32</v>
      </c>
      <c r="D118" s="2" t="s">
        <v>25</v>
      </c>
      <c r="E118" s="2" t="s">
        <v>30</v>
      </c>
      <c r="F118" s="3">
        <v>21.030462600493198</v>
      </c>
      <c r="G118" s="3">
        <v>1934.0625440189399</v>
      </c>
      <c r="H118" s="3">
        <v>1033.81491922743</v>
      </c>
      <c r="I118" s="3">
        <v>6.7748689125165003</v>
      </c>
      <c r="J118" s="2" t="s">
        <v>27</v>
      </c>
      <c r="K118" s="3">
        <v>325.228201796316</v>
      </c>
      <c r="L118" s="5">
        <v>273943.35632027301</v>
      </c>
      <c r="M118" s="5">
        <v>78755.975267363407</v>
      </c>
      <c r="N118" s="3">
        <v>28.471851977100499</v>
      </c>
      <c r="O118" s="4">
        <v>0.95623055868108398</v>
      </c>
      <c r="P118" s="3">
        <v>0.85683322622796598</v>
      </c>
      <c r="Q118" s="2">
        <v>3</v>
      </c>
      <c r="R118" s="3">
        <v>77.181486185926602</v>
      </c>
      <c r="S118" s="3">
        <f>FleetData[[#This Row],[Revenue_per_Voyage_USD]] - FleetData[[#This Row],[Operational_Cost_USD]]</f>
        <v>-195187.38105290959</v>
      </c>
      <c r="T118" s="3" t="str">
        <f>TEXT(FleetData[[#This Row],[Date]],"mmm")</f>
        <v>Jun</v>
      </c>
    </row>
    <row r="119" spans="1:20" x14ac:dyDescent="0.25">
      <c r="A119" s="1">
        <v>45102</v>
      </c>
      <c r="B119" s="2" t="s">
        <v>35</v>
      </c>
      <c r="C119" s="2" t="s">
        <v>28</v>
      </c>
      <c r="D119" s="2" t="s">
        <v>25</v>
      </c>
      <c r="E119" s="2" t="s">
        <v>21</v>
      </c>
      <c r="F119" s="3">
        <v>14.4341728420414</v>
      </c>
      <c r="G119" s="3">
        <v>1432.6218478656599</v>
      </c>
      <c r="H119" s="3">
        <v>143.18551182936901</v>
      </c>
      <c r="I119" s="3">
        <v>14.906479362010201</v>
      </c>
      <c r="J119" s="2" t="s">
        <v>34</v>
      </c>
      <c r="K119" s="3">
        <v>1560.4281718874799</v>
      </c>
      <c r="L119" s="5">
        <v>161981.752546034</v>
      </c>
      <c r="M119" s="5">
        <v>933936.25423808501</v>
      </c>
      <c r="N119" s="3">
        <v>61.382575278181498</v>
      </c>
      <c r="O119" s="3">
        <v>1.10216415719337</v>
      </c>
      <c r="P119" s="3">
        <v>0.96206886876838105</v>
      </c>
      <c r="Q119" s="2">
        <v>8</v>
      </c>
      <c r="R119" s="3">
        <v>61.389454356301101</v>
      </c>
      <c r="S119" s="3">
        <f>FleetData[[#This Row],[Revenue_per_Voyage_USD]] - FleetData[[#This Row],[Operational_Cost_USD]]</f>
        <v>771954.50169205107</v>
      </c>
      <c r="T119" s="3" t="str">
        <f>TEXT(FleetData[[#This Row],[Date]],"mmm")</f>
        <v>Jun</v>
      </c>
    </row>
    <row r="120" spans="1:20" x14ac:dyDescent="0.25">
      <c r="A120" s="1">
        <v>45109</v>
      </c>
      <c r="B120" s="2" t="s">
        <v>18</v>
      </c>
      <c r="C120" s="2" t="s">
        <v>28</v>
      </c>
      <c r="D120" s="2" t="s">
        <v>20</v>
      </c>
      <c r="E120" s="2" t="s">
        <v>21</v>
      </c>
      <c r="F120" s="3">
        <v>19.257277783182801</v>
      </c>
      <c r="G120" s="3">
        <v>940.21187007688195</v>
      </c>
      <c r="H120" s="3">
        <v>1288.51529226565</v>
      </c>
      <c r="I120" s="3">
        <v>10.212288623909499</v>
      </c>
      <c r="J120" s="2" t="s">
        <v>27</v>
      </c>
      <c r="K120" s="3">
        <v>1089.24246027309</v>
      </c>
      <c r="L120" s="5">
        <v>133184.29430911201</v>
      </c>
      <c r="M120" s="5">
        <v>424695.789013559</v>
      </c>
      <c r="N120" s="4">
        <v>12.6149357370382</v>
      </c>
      <c r="O120" s="3">
        <v>0.386189133050788</v>
      </c>
      <c r="P120" s="3">
        <v>0.72674406813322601</v>
      </c>
      <c r="Q120" s="2">
        <v>8</v>
      </c>
      <c r="R120" s="3">
        <v>79.075227718497402</v>
      </c>
      <c r="S120" s="3">
        <f>FleetData[[#This Row],[Revenue_per_Voyage_USD]] - FleetData[[#This Row],[Operational_Cost_USD]]</f>
        <v>291511.49470444699</v>
      </c>
      <c r="T120" s="3" t="str">
        <f>TEXT(FleetData[[#This Row],[Date]],"mmm")</f>
        <v>Jul</v>
      </c>
    </row>
    <row r="121" spans="1:20" x14ac:dyDescent="0.25">
      <c r="A121" s="1">
        <v>45116</v>
      </c>
      <c r="B121" s="2" t="s">
        <v>23</v>
      </c>
      <c r="C121" s="2" t="s">
        <v>24</v>
      </c>
      <c r="D121" s="2" t="s">
        <v>20</v>
      </c>
      <c r="E121" s="2" t="s">
        <v>21</v>
      </c>
      <c r="F121" s="3">
        <v>23.8571620457653</v>
      </c>
      <c r="G121" s="3">
        <v>1779.57234901832</v>
      </c>
      <c r="H121" s="3">
        <v>1744.34570700158</v>
      </c>
      <c r="I121" s="3">
        <v>13.910377030314701</v>
      </c>
      <c r="J121" s="2" t="s">
        <v>27</v>
      </c>
      <c r="K121" s="3">
        <v>1470.7033980062299</v>
      </c>
      <c r="L121" s="5">
        <v>204876.378482158</v>
      </c>
      <c r="M121" s="5">
        <v>377819.88773937599</v>
      </c>
      <c r="N121" s="3">
        <v>31.919059924242202</v>
      </c>
      <c r="O121" s="3">
        <v>1.21708115428718</v>
      </c>
      <c r="P121" s="3">
        <v>0.71618391495741696</v>
      </c>
      <c r="Q121" s="2">
        <v>6</v>
      </c>
      <c r="R121" s="4">
        <v>85.935383621675896</v>
      </c>
      <c r="S121" s="4">
        <f>FleetData[[#This Row],[Revenue_per_Voyage_USD]] - FleetData[[#This Row],[Operational_Cost_USD]]</f>
        <v>172943.50925721799</v>
      </c>
      <c r="T121" s="4" t="str">
        <f>TEXT(FleetData[[#This Row],[Date]],"mmm")</f>
        <v>Jul</v>
      </c>
    </row>
    <row r="122" spans="1:20" x14ac:dyDescent="0.25">
      <c r="A122" s="1">
        <v>45123</v>
      </c>
      <c r="B122" s="2" t="s">
        <v>18</v>
      </c>
      <c r="C122" s="2" t="s">
        <v>24</v>
      </c>
      <c r="D122" s="2" t="s">
        <v>19</v>
      </c>
      <c r="E122" s="2" t="s">
        <v>26</v>
      </c>
      <c r="F122" s="3">
        <v>13.7624728464949</v>
      </c>
      <c r="G122" s="3">
        <v>2693.63417817443</v>
      </c>
      <c r="H122" s="3">
        <v>76.818535831835703</v>
      </c>
      <c r="I122" s="3">
        <v>13.1542553879247</v>
      </c>
      <c r="J122" s="2" t="s">
        <v>22</v>
      </c>
      <c r="K122" s="3">
        <v>1939.28985905022</v>
      </c>
      <c r="L122" s="6">
        <v>181705.461175</v>
      </c>
      <c r="M122" s="5">
        <v>479731.243632322</v>
      </c>
      <c r="N122" s="3">
        <v>52.909973694810503</v>
      </c>
      <c r="O122" s="3">
        <v>1.3535720262120601</v>
      </c>
      <c r="P122" s="3">
        <v>0.66653917680678598</v>
      </c>
      <c r="Q122" s="2">
        <v>4</v>
      </c>
      <c r="R122" s="3">
        <v>69.101863356747899</v>
      </c>
      <c r="S122" s="3">
        <f>FleetData[[#This Row],[Revenue_per_Voyage_USD]] - FleetData[[#This Row],[Operational_Cost_USD]]</f>
        <v>298025.782457322</v>
      </c>
      <c r="T122" s="3" t="str">
        <f>TEXT(FleetData[[#This Row],[Date]],"mmm")</f>
        <v>Jul</v>
      </c>
    </row>
    <row r="123" spans="1:20" x14ac:dyDescent="0.25">
      <c r="A123" s="1">
        <v>45130</v>
      </c>
      <c r="B123" s="2" t="s">
        <v>35</v>
      </c>
      <c r="C123" s="2" t="s">
        <v>24</v>
      </c>
      <c r="D123" s="2" t="s">
        <v>25</v>
      </c>
      <c r="E123" s="2" t="s">
        <v>21</v>
      </c>
      <c r="F123" s="3">
        <v>19.296927734951002</v>
      </c>
      <c r="G123" s="3">
        <v>818.27159611953698</v>
      </c>
      <c r="H123" s="3">
        <v>1781.6483466228501</v>
      </c>
      <c r="I123" s="3">
        <v>12.7230211845987</v>
      </c>
      <c r="J123" s="2" t="s">
        <v>27</v>
      </c>
      <c r="K123" s="3">
        <v>1037.54044478586</v>
      </c>
      <c r="L123" s="5">
        <v>196538.97216614199</v>
      </c>
      <c r="M123" s="5">
        <v>823727.83447123098</v>
      </c>
      <c r="N123" s="3">
        <v>66.156367650470301</v>
      </c>
      <c r="O123" s="3">
        <v>1.20648997215103</v>
      </c>
      <c r="P123" s="3">
        <v>0.99486503152185102</v>
      </c>
      <c r="Q123" s="2">
        <v>2</v>
      </c>
      <c r="R123" s="3">
        <v>70.443288889458202</v>
      </c>
      <c r="S123" s="3">
        <f>FleetData[[#This Row],[Revenue_per_Voyage_USD]] - FleetData[[#This Row],[Operational_Cost_USD]]</f>
        <v>627188.86230508902</v>
      </c>
      <c r="T123" s="3" t="str">
        <f>TEXT(FleetData[[#This Row],[Date]],"mmm")</f>
        <v>Jul</v>
      </c>
    </row>
    <row r="124" spans="1:20" x14ac:dyDescent="0.25">
      <c r="A124" s="1">
        <v>45137</v>
      </c>
      <c r="B124" s="2" t="s">
        <v>35</v>
      </c>
      <c r="C124" s="2" t="s">
        <v>33</v>
      </c>
      <c r="D124" s="2" t="s">
        <v>29</v>
      </c>
      <c r="E124" s="2" t="s">
        <v>26</v>
      </c>
      <c r="F124" s="3">
        <v>19.874786129519801</v>
      </c>
      <c r="G124" s="3">
        <v>892.00895041805802</v>
      </c>
      <c r="H124" s="3">
        <v>1364.9278913411399</v>
      </c>
      <c r="I124" s="3">
        <v>12.090509517116701</v>
      </c>
      <c r="J124" s="2" t="s">
        <v>34</v>
      </c>
      <c r="K124" s="3">
        <v>1423.3516755959299</v>
      </c>
      <c r="L124" s="5">
        <v>103476.271997852</v>
      </c>
      <c r="M124" s="5">
        <v>504897.04496037</v>
      </c>
      <c r="N124" s="3">
        <v>58.658628974542403</v>
      </c>
      <c r="O124" s="3">
        <v>0.65748926911029404</v>
      </c>
      <c r="P124" s="3">
        <v>0.80083981566074802</v>
      </c>
      <c r="Q124" s="2">
        <v>7</v>
      </c>
      <c r="R124" s="3">
        <v>89.897568039172896</v>
      </c>
      <c r="S124" s="3">
        <f>FleetData[[#This Row],[Revenue_per_Voyage_USD]] - FleetData[[#This Row],[Operational_Cost_USD]]</f>
        <v>401420.77296251798</v>
      </c>
      <c r="T124" s="3" t="str">
        <f>TEXT(FleetData[[#This Row],[Date]],"mmm")</f>
        <v>Jul</v>
      </c>
    </row>
    <row r="125" spans="1:20" x14ac:dyDescent="0.25">
      <c r="A125" s="1">
        <v>45144</v>
      </c>
      <c r="B125" s="2" t="s">
        <v>35</v>
      </c>
      <c r="C125" s="2" t="s">
        <v>24</v>
      </c>
      <c r="D125" s="2" t="s">
        <v>20</v>
      </c>
      <c r="E125" s="2" t="s">
        <v>21</v>
      </c>
      <c r="F125" s="3">
        <v>17.453135863068599</v>
      </c>
      <c r="G125" s="3">
        <v>2521.8166593197898</v>
      </c>
      <c r="H125" s="3">
        <v>1955.86233425212</v>
      </c>
      <c r="I125" s="3">
        <v>10.3678681813665</v>
      </c>
      <c r="J125" s="2" t="s">
        <v>22</v>
      </c>
      <c r="K125" s="3">
        <v>125.665025330071</v>
      </c>
      <c r="L125" s="5">
        <v>313967.15956127201</v>
      </c>
      <c r="M125" s="5">
        <v>232422.27386548501</v>
      </c>
      <c r="N125" s="3">
        <v>35.669537270515697</v>
      </c>
      <c r="O125" s="3">
        <v>0.90949443805964203</v>
      </c>
      <c r="P125" s="3">
        <v>0.728368518914708</v>
      </c>
      <c r="Q125" s="2">
        <v>6</v>
      </c>
      <c r="R125" s="3">
        <v>59.254907064439699</v>
      </c>
      <c r="S125" s="3">
        <f>FleetData[[#This Row],[Revenue_per_Voyage_USD]] - FleetData[[#This Row],[Operational_Cost_USD]]</f>
        <v>-81544.885695787001</v>
      </c>
      <c r="T125" s="3" t="str">
        <f>TEXT(FleetData[[#This Row],[Date]],"mmm")</f>
        <v>Aug</v>
      </c>
    </row>
    <row r="126" spans="1:20" x14ac:dyDescent="0.25">
      <c r="A126" s="1">
        <v>45151</v>
      </c>
      <c r="B126" s="2" t="s">
        <v>23</v>
      </c>
      <c r="C126" s="2" t="s">
        <v>28</v>
      </c>
      <c r="D126" s="2" t="s">
        <v>25</v>
      </c>
      <c r="E126" s="2" t="s">
        <v>21</v>
      </c>
      <c r="F126" s="3">
        <v>17.302282271784801</v>
      </c>
      <c r="G126" s="3">
        <v>1471.8151459606599</v>
      </c>
      <c r="H126" s="3">
        <v>143.36082706132399</v>
      </c>
      <c r="I126" s="3">
        <v>14.456739391705</v>
      </c>
      <c r="J126" s="2" t="s">
        <v>34</v>
      </c>
      <c r="K126" s="3">
        <v>159.701476858977</v>
      </c>
      <c r="L126" s="5">
        <v>35043.768449361101</v>
      </c>
      <c r="M126" s="5">
        <v>141088.685940308</v>
      </c>
      <c r="N126" s="3">
        <v>44.770806102844098</v>
      </c>
      <c r="O126" s="3">
        <v>1.36266104217255</v>
      </c>
      <c r="P126" s="3">
        <v>1.4901964656701601</v>
      </c>
      <c r="Q126" s="2">
        <v>7</v>
      </c>
      <c r="R126" s="3">
        <v>94.218731813011601</v>
      </c>
      <c r="S126" s="3">
        <f>FleetData[[#This Row],[Revenue_per_Voyage_USD]] - FleetData[[#This Row],[Operational_Cost_USD]]</f>
        <v>106044.9174909469</v>
      </c>
      <c r="T126" s="3" t="str">
        <f>TEXT(FleetData[[#This Row],[Date]],"mmm")</f>
        <v>Aug</v>
      </c>
    </row>
    <row r="127" spans="1:20" x14ac:dyDescent="0.25">
      <c r="A127" s="1">
        <v>45158</v>
      </c>
      <c r="B127" s="2" t="s">
        <v>23</v>
      </c>
      <c r="C127" s="2" t="s">
        <v>24</v>
      </c>
      <c r="D127" s="2" t="s">
        <v>25</v>
      </c>
      <c r="E127" s="2" t="s">
        <v>21</v>
      </c>
      <c r="F127" s="3">
        <v>22.853103695205601</v>
      </c>
      <c r="G127" s="3">
        <v>893.42712012231596</v>
      </c>
      <c r="H127" s="3">
        <v>1822.0201069436</v>
      </c>
      <c r="I127" s="3">
        <v>5.1572229652609396</v>
      </c>
      <c r="J127" s="2" t="s">
        <v>22</v>
      </c>
      <c r="K127" s="3">
        <v>495.84223879598602</v>
      </c>
      <c r="L127" s="5">
        <v>438530.96787536697</v>
      </c>
      <c r="M127" s="5">
        <v>397547.83853761601</v>
      </c>
      <c r="N127" s="3">
        <v>31.517363484775402</v>
      </c>
      <c r="O127" s="3">
        <v>1.1472290481706999</v>
      </c>
      <c r="P127" s="3">
        <v>1.28540403540029</v>
      </c>
      <c r="Q127" s="2">
        <v>8</v>
      </c>
      <c r="R127" s="3">
        <v>92.727943621785997</v>
      </c>
      <c r="S127" s="3">
        <f>FleetData[[#This Row],[Revenue_per_Voyage_USD]] - FleetData[[#This Row],[Operational_Cost_USD]]</f>
        <v>-40983.129337750957</v>
      </c>
      <c r="T127" s="3" t="str">
        <f>TEXT(FleetData[[#This Row],[Date]],"mmm")</f>
        <v>Aug</v>
      </c>
    </row>
    <row r="128" spans="1:20" x14ac:dyDescent="0.25">
      <c r="A128" s="1">
        <v>45165</v>
      </c>
      <c r="B128" s="2" t="s">
        <v>31</v>
      </c>
      <c r="C128" s="2" t="s">
        <v>28</v>
      </c>
      <c r="D128" s="2" t="s">
        <v>25</v>
      </c>
      <c r="E128" s="2" t="s">
        <v>26</v>
      </c>
      <c r="F128" s="3">
        <v>10.136147586004</v>
      </c>
      <c r="G128" s="3">
        <v>1413.98766289932</v>
      </c>
      <c r="H128" s="3">
        <v>492.334892409085</v>
      </c>
      <c r="I128" s="3">
        <v>13.164126748116599</v>
      </c>
      <c r="J128" s="2" t="s">
        <v>27</v>
      </c>
      <c r="K128" s="3">
        <v>624.06099306993895</v>
      </c>
      <c r="L128" s="5">
        <v>427354.193006674</v>
      </c>
      <c r="M128" s="5">
        <v>93533.650283351701</v>
      </c>
      <c r="N128" s="3">
        <v>50.174306110557502</v>
      </c>
      <c r="O128" s="3">
        <v>0.53324069368979798</v>
      </c>
      <c r="P128" s="3">
        <v>0.65398170796126798</v>
      </c>
      <c r="Q128" s="2">
        <v>6</v>
      </c>
      <c r="R128" s="3">
        <v>78.742262193950907</v>
      </c>
      <c r="S128" s="3">
        <f>FleetData[[#This Row],[Revenue_per_Voyage_USD]] - FleetData[[#This Row],[Operational_Cost_USD]]</f>
        <v>-333820.54272332229</v>
      </c>
      <c r="T128" s="3" t="str">
        <f>TEXT(FleetData[[#This Row],[Date]],"mmm")</f>
        <v>Aug</v>
      </c>
    </row>
    <row r="129" spans="1:20" x14ac:dyDescent="0.25">
      <c r="A129" s="1">
        <v>45172</v>
      </c>
      <c r="B129" s="2" t="s">
        <v>35</v>
      </c>
      <c r="C129" s="2" t="s">
        <v>32</v>
      </c>
      <c r="D129" s="2" t="s">
        <v>20</v>
      </c>
      <c r="E129" s="2" t="s">
        <v>30</v>
      </c>
      <c r="F129" s="3">
        <v>18.0608743226692</v>
      </c>
      <c r="G129" s="3">
        <v>2894.6493175731698</v>
      </c>
      <c r="H129" s="3">
        <v>819.542420007587</v>
      </c>
      <c r="I129" s="3">
        <v>5.0739155664858897</v>
      </c>
      <c r="J129" s="2" t="s">
        <v>34</v>
      </c>
      <c r="K129" s="3">
        <v>776.29772108667896</v>
      </c>
      <c r="L129" s="5">
        <v>386014.13652365003</v>
      </c>
      <c r="M129" s="5">
        <v>86261.136013789801</v>
      </c>
      <c r="N129" s="3">
        <v>44.758152843649398</v>
      </c>
      <c r="O129" s="3">
        <v>0.61577299407587804</v>
      </c>
      <c r="P129" s="3">
        <v>1.4780738166652001</v>
      </c>
      <c r="Q129" s="2">
        <v>7</v>
      </c>
      <c r="R129" s="3">
        <v>79.8910052889442</v>
      </c>
      <c r="S129" s="3">
        <f>FleetData[[#This Row],[Revenue_per_Voyage_USD]] - FleetData[[#This Row],[Operational_Cost_USD]]</f>
        <v>-299753.00050986023</v>
      </c>
      <c r="T129" s="3" t="str">
        <f>TEXT(FleetData[[#This Row],[Date]],"mmm")</f>
        <v>Sep</v>
      </c>
    </row>
    <row r="130" spans="1:20" x14ac:dyDescent="0.25">
      <c r="A130" s="1">
        <v>45179</v>
      </c>
      <c r="B130" s="2" t="s">
        <v>31</v>
      </c>
      <c r="C130" s="2" t="s">
        <v>33</v>
      </c>
      <c r="D130" s="2" t="s">
        <v>25</v>
      </c>
      <c r="E130" s="2" t="s">
        <v>19</v>
      </c>
      <c r="F130" s="3">
        <v>22.7086969438956</v>
      </c>
      <c r="G130" s="3">
        <v>1512.11994360172</v>
      </c>
      <c r="H130" s="3">
        <v>771.34059407856603</v>
      </c>
      <c r="I130" s="3">
        <v>9.8543600718746607</v>
      </c>
      <c r="J130" s="2" t="s">
        <v>19</v>
      </c>
      <c r="K130" s="3">
        <v>1580.10238284868</v>
      </c>
      <c r="L130" s="5">
        <v>226899.206113194</v>
      </c>
      <c r="M130" s="5">
        <v>286758.25864808197</v>
      </c>
      <c r="N130" s="3">
        <v>39.563074613686602</v>
      </c>
      <c r="O130" s="3">
        <v>0.85140231904428498</v>
      </c>
      <c r="P130" s="4">
        <v>0.80869020341418596</v>
      </c>
      <c r="Q130" s="2">
        <v>9</v>
      </c>
      <c r="R130" s="3">
        <v>90.619439994115297</v>
      </c>
      <c r="S130" s="3">
        <f>FleetData[[#This Row],[Revenue_per_Voyage_USD]] - FleetData[[#This Row],[Operational_Cost_USD]]</f>
        <v>59859.052534887975</v>
      </c>
      <c r="T130" s="3" t="str">
        <f>TEXT(FleetData[[#This Row],[Date]],"mmm")</f>
        <v>Sep</v>
      </c>
    </row>
    <row r="131" spans="1:20" x14ac:dyDescent="0.25">
      <c r="A131" s="1">
        <v>45186</v>
      </c>
      <c r="B131" s="2" t="s">
        <v>35</v>
      </c>
      <c r="C131" s="2" t="s">
        <v>28</v>
      </c>
      <c r="D131" s="2" t="s">
        <v>20</v>
      </c>
      <c r="E131" s="2" t="s">
        <v>30</v>
      </c>
      <c r="F131" s="3">
        <v>12.354330714149601</v>
      </c>
      <c r="G131" s="3">
        <v>2281.8721357268801</v>
      </c>
      <c r="H131" s="4">
        <v>701.39205952695499</v>
      </c>
      <c r="I131" s="3">
        <v>14.454350939046099</v>
      </c>
      <c r="J131" s="2" t="s">
        <v>27</v>
      </c>
      <c r="K131" s="3">
        <v>368.59113150691701</v>
      </c>
      <c r="L131" s="5">
        <v>389626.20797869301</v>
      </c>
      <c r="M131" s="5">
        <v>765014.35138119198</v>
      </c>
      <c r="N131" s="3">
        <v>25.159207165593202</v>
      </c>
      <c r="O131" s="3">
        <v>0.50498654628142303</v>
      </c>
      <c r="P131" s="3">
        <v>1.04440578044688</v>
      </c>
      <c r="Q131" s="2">
        <v>1</v>
      </c>
      <c r="R131" s="3">
        <v>87.015734661620897</v>
      </c>
      <c r="S131" s="3">
        <f>FleetData[[#This Row],[Revenue_per_Voyage_USD]] - FleetData[[#This Row],[Operational_Cost_USD]]</f>
        <v>375388.14340249897</v>
      </c>
      <c r="T131" s="3" t="str">
        <f>TEXT(FleetData[[#This Row],[Date]],"mmm")</f>
        <v>Sep</v>
      </c>
    </row>
    <row r="132" spans="1:20" x14ac:dyDescent="0.25">
      <c r="A132" s="1">
        <v>45193</v>
      </c>
      <c r="B132" s="2" t="s">
        <v>18</v>
      </c>
      <c r="C132" s="2" t="s">
        <v>24</v>
      </c>
      <c r="D132" s="2" t="s">
        <v>20</v>
      </c>
      <c r="E132" s="2" t="s">
        <v>21</v>
      </c>
      <c r="F132" s="3">
        <v>15.9363676251392</v>
      </c>
      <c r="G132" s="3">
        <v>1622.47630594981</v>
      </c>
      <c r="H132" s="3">
        <v>1471.9439897157499</v>
      </c>
      <c r="I132" s="3">
        <v>11.5482654644942</v>
      </c>
      <c r="J132" s="2" t="s">
        <v>34</v>
      </c>
      <c r="K132" s="3">
        <v>1912.1792660876499</v>
      </c>
      <c r="L132" s="5">
        <v>302164.02921811503</v>
      </c>
      <c r="M132" s="5">
        <v>108439.700269215</v>
      </c>
      <c r="N132" s="3">
        <v>51.864200390600899</v>
      </c>
      <c r="O132" s="3">
        <v>1.3925332075871499</v>
      </c>
      <c r="P132" s="3">
        <v>0.54280054100563302</v>
      </c>
      <c r="Q132" s="2">
        <v>5</v>
      </c>
      <c r="R132" s="3">
        <v>83.985308276944593</v>
      </c>
      <c r="S132" s="3">
        <f>FleetData[[#This Row],[Revenue_per_Voyage_USD]] - FleetData[[#This Row],[Operational_Cost_USD]]</f>
        <v>-193724.32894890005</v>
      </c>
      <c r="T132" s="3" t="str">
        <f>TEXT(FleetData[[#This Row],[Date]],"mmm")</f>
        <v>Sep</v>
      </c>
    </row>
    <row r="133" spans="1:20" x14ac:dyDescent="0.25">
      <c r="A133" s="1">
        <v>45200</v>
      </c>
      <c r="B133" s="2" t="s">
        <v>35</v>
      </c>
      <c r="C133" s="2" t="s">
        <v>28</v>
      </c>
      <c r="D133" s="2" t="s">
        <v>20</v>
      </c>
      <c r="E133" s="2" t="s">
        <v>21</v>
      </c>
      <c r="F133" s="3">
        <v>24.1175381623632</v>
      </c>
      <c r="G133" s="3">
        <v>866.922591035388</v>
      </c>
      <c r="H133" s="3">
        <v>599.29537651219096</v>
      </c>
      <c r="I133" s="3">
        <v>7.03284991212763</v>
      </c>
      <c r="J133" s="2" t="s">
        <v>22</v>
      </c>
      <c r="K133" s="3">
        <v>1427.63265436809</v>
      </c>
      <c r="L133" s="5">
        <v>205599.94389530999</v>
      </c>
      <c r="M133" s="5">
        <v>290527.95756759599</v>
      </c>
      <c r="N133" s="4">
        <v>65.621820804542395</v>
      </c>
      <c r="O133" s="3">
        <v>1.4895715191829999</v>
      </c>
      <c r="P133" s="3">
        <v>1.2304825543179401</v>
      </c>
      <c r="Q133" s="2">
        <v>2</v>
      </c>
      <c r="R133" s="3">
        <v>60.6272351079323</v>
      </c>
      <c r="S133" s="3">
        <f>FleetData[[#This Row],[Revenue_per_Voyage_USD]] - FleetData[[#This Row],[Operational_Cost_USD]]</f>
        <v>84928.013672286004</v>
      </c>
      <c r="T133" s="3" t="str">
        <f>TEXT(FleetData[[#This Row],[Date]],"mmm")</f>
        <v>Oct</v>
      </c>
    </row>
    <row r="134" spans="1:20" x14ac:dyDescent="0.25">
      <c r="A134" s="1">
        <v>45207</v>
      </c>
      <c r="B134" s="2" t="s">
        <v>23</v>
      </c>
      <c r="C134" s="2" t="s">
        <v>28</v>
      </c>
      <c r="D134" s="2" t="s">
        <v>29</v>
      </c>
      <c r="E134" s="2" t="s">
        <v>30</v>
      </c>
      <c r="F134" s="3">
        <v>16.891821962431301</v>
      </c>
      <c r="G134" s="3">
        <v>609.45332539327796</v>
      </c>
      <c r="H134" s="3">
        <v>1653.69701339119</v>
      </c>
      <c r="I134" s="3">
        <v>10.591491787585699</v>
      </c>
      <c r="J134" s="2" t="s">
        <v>22</v>
      </c>
      <c r="K134" s="3">
        <v>1333.94983393047</v>
      </c>
      <c r="L134" s="5">
        <v>408389.25465242303</v>
      </c>
      <c r="M134" s="5">
        <v>792784.01800306502</v>
      </c>
      <c r="N134" s="3">
        <v>40.533992621968302</v>
      </c>
      <c r="O134" s="3">
        <v>0.95302323290731905</v>
      </c>
      <c r="P134" s="3">
        <v>0.72571956934441595</v>
      </c>
      <c r="Q134" s="2">
        <v>8</v>
      </c>
      <c r="R134" s="3">
        <v>50.310824215750202</v>
      </c>
      <c r="S134" s="3">
        <f>FleetData[[#This Row],[Revenue_per_Voyage_USD]] - FleetData[[#This Row],[Operational_Cost_USD]]</f>
        <v>384394.763350642</v>
      </c>
      <c r="T134" s="3" t="str">
        <f>TEXT(FleetData[[#This Row],[Date]],"mmm")</f>
        <v>Oct</v>
      </c>
    </row>
    <row r="135" spans="1:20" x14ac:dyDescent="0.25">
      <c r="A135" s="1">
        <v>45214</v>
      </c>
      <c r="B135" s="2" t="s">
        <v>31</v>
      </c>
      <c r="C135" s="2" t="s">
        <v>19</v>
      </c>
      <c r="D135" s="2" t="s">
        <v>25</v>
      </c>
      <c r="E135" s="2" t="s">
        <v>30</v>
      </c>
      <c r="F135" s="3">
        <v>23.026763832761599</v>
      </c>
      <c r="G135" s="3">
        <v>2624.93149163101</v>
      </c>
      <c r="H135" s="3">
        <v>1607.7485621759599</v>
      </c>
      <c r="I135" s="3">
        <v>11.709188179648301</v>
      </c>
      <c r="J135" s="2" t="s">
        <v>34</v>
      </c>
      <c r="K135" s="3">
        <v>993.39867944653599</v>
      </c>
      <c r="L135" s="5">
        <v>37419.927821603698</v>
      </c>
      <c r="M135" s="5">
        <v>70281.319957293003</v>
      </c>
      <c r="N135" s="3">
        <v>44.954571250854301</v>
      </c>
      <c r="O135" s="3">
        <v>1.3562182967023</v>
      </c>
      <c r="P135" s="3">
        <v>1.1735753536190101</v>
      </c>
      <c r="Q135" s="2">
        <v>4</v>
      </c>
      <c r="R135" s="3">
        <v>74.828199024373802</v>
      </c>
      <c r="S135" s="3">
        <f>FleetData[[#This Row],[Revenue_per_Voyage_USD]] - FleetData[[#This Row],[Operational_Cost_USD]]</f>
        <v>32861.392135689304</v>
      </c>
      <c r="T135" s="3" t="str">
        <f>TEXT(FleetData[[#This Row],[Date]],"mmm")</f>
        <v>Oct</v>
      </c>
    </row>
    <row r="136" spans="1:20" x14ac:dyDescent="0.25">
      <c r="A136" s="1">
        <v>45221</v>
      </c>
      <c r="B136" s="2" t="s">
        <v>19</v>
      </c>
      <c r="C136" s="2" t="s">
        <v>28</v>
      </c>
      <c r="D136" s="2" t="s">
        <v>29</v>
      </c>
      <c r="E136" s="2" t="s">
        <v>19</v>
      </c>
      <c r="F136" s="3">
        <v>14.645640455942999</v>
      </c>
      <c r="G136" s="3">
        <v>2605.7647545065602</v>
      </c>
      <c r="H136" s="3">
        <v>1714.8680054951101</v>
      </c>
      <c r="I136" s="3">
        <v>11.434510708291199</v>
      </c>
      <c r="J136" s="2" t="s">
        <v>22</v>
      </c>
      <c r="K136" s="3">
        <v>682.69907741205395</v>
      </c>
      <c r="L136" s="5">
        <v>439967.18922062498</v>
      </c>
      <c r="M136" s="5">
        <v>51708.408427784299</v>
      </c>
      <c r="N136" s="3">
        <v>55.279753315670099</v>
      </c>
      <c r="O136" s="3">
        <v>0.53305564312642095</v>
      </c>
      <c r="P136" s="3">
        <v>1.31342559338759</v>
      </c>
      <c r="Q136" s="2">
        <v>3</v>
      </c>
      <c r="R136" s="3">
        <v>58.937419789606103</v>
      </c>
      <c r="S136" s="3">
        <f>FleetData[[#This Row],[Revenue_per_Voyage_USD]] - FleetData[[#This Row],[Operational_Cost_USD]]</f>
        <v>-388258.7807928407</v>
      </c>
      <c r="T136" s="3" t="str">
        <f>TEXT(FleetData[[#This Row],[Date]],"mmm")</f>
        <v>Oct</v>
      </c>
    </row>
    <row r="137" spans="1:20" x14ac:dyDescent="0.25">
      <c r="A137" s="1">
        <v>45228</v>
      </c>
      <c r="B137" s="2" t="s">
        <v>18</v>
      </c>
      <c r="C137" s="2" t="s">
        <v>24</v>
      </c>
      <c r="D137" s="2" t="s">
        <v>29</v>
      </c>
      <c r="E137" s="2" t="s">
        <v>21</v>
      </c>
      <c r="F137" s="3">
        <v>14.6541699680626</v>
      </c>
      <c r="G137" s="3">
        <v>1313.71681949207</v>
      </c>
      <c r="H137" s="3">
        <v>1000.23273615865</v>
      </c>
      <c r="I137" s="3">
        <v>10.7075284096101</v>
      </c>
      <c r="J137" s="2" t="s">
        <v>22</v>
      </c>
      <c r="K137" s="3">
        <v>419.59938900943598</v>
      </c>
      <c r="L137" s="5">
        <v>209711.29452227501</v>
      </c>
      <c r="M137" s="5">
        <v>816674.50261526101</v>
      </c>
      <c r="N137" s="3">
        <v>51.712822464549298</v>
      </c>
      <c r="O137" s="3">
        <v>1.1386878079459699</v>
      </c>
      <c r="P137" s="3">
        <v>1.0455153422673999</v>
      </c>
      <c r="Q137" s="2">
        <v>4</v>
      </c>
      <c r="R137" s="3">
        <v>96.151704187281993</v>
      </c>
      <c r="S137" s="3">
        <f>FleetData[[#This Row],[Revenue_per_Voyage_USD]] - FleetData[[#This Row],[Operational_Cost_USD]]</f>
        <v>606963.20809298602</v>
      </c>
      <c r="T137" s="3" t="str">
        <f>TEXT(FleetData[[#This Row],[Date]],"mmm")</f>
        <v>Oct</v>
      </c>
    </row>
    <row r="138" spans="1:20" x14ac:dyDescent="0.25">
      <c r="A138" s="1">
        <v>45235</v>
      </c>
      <c r="B138" s="2" t="s">
        <v>35</v>
      </c>
      <c r="C138" s="2" t="s">
        <v>24</v>
      </c>
      <c r="D138" s="2" t="s">
        <v>19</v>
      </c>
      <c r="E138" s="2" t="s">
        <v>26</v>
      </c>
      <c r="F138" s="3">
        <v>22.550496593017499</v>
      </c>
      <c r="G138" s="3">
        <v>638.28563140300696</v>
      </c>
      <c r="H138" s="3">
        <v>444.90771011410402</v>
      </c>
      <c r="I138" s="3">
        <v>11.2927601772643</v>
      </c>
      <c r="J138" s="2" t="s">
        <v>22</v>
      </c>
      <c r="K138" s="3">
        <v>1114.28137557835</v>
      </c>
      <c r="L138" s="6">
        <v>217063.67205273901</v>
      </c>
      <c r="M138" s="5">
        <v>796797.279378518</v>
      </c>
      <c r="N138" s="3">
        <v>63.579824824084902</v>
      </c>
      <c r="O138" s="3">
        <v>0.53844927469001602</v>
      </c>
      <c r="P138" s="3">
        <v>1.0581519576920799</v>
      </c>
      <c r="Q138" s="2">
        <v>6</v>
      </c>
      <c r="R138" s="3">
        <v>73.021132621340101</v>
      </c>
      <c r="S138" s="3">
        <f>FleetData[[#This Row],[Revenue_per_Voyage_USD]] - FleetData[[#This Row],[Operational_Cost_USD]]</f>
        <v>579733.60732577904</v>
      </c>
      <c r="T138" s="3" t="str">
        <f>TEXT(FleetData[[#This Row],[Date]],"mmm")</f>
        <v>Nov</v>
      </c>
    </row>
    <row r="139" spans="1:20" x14ac:dyDescent="0.25">
      <c r="A139" s="1">
        <v>45242</v>
      </c>
      <c r="B139" s="2" t="s">
        <v>23</v>
      </c>
      <c r="C139" s="2" t="s">
        <v>24</v>
      </c>
      <c r="D139" s="2" t="s">
        <v>19</v>
      </c>
      <c r="E139" s="2" t="s">
        <v>26</v>
      </c>
      <c r="F139" s="3">
        <v>11.525885717033299</v>
      </c>
      <c r="G139" s="3">
        <v>1895.91801985246</v>
      </c>
      <c r="H139" s="3">
        <v>1391.93661211312</v>
      </c>
      <c r="I139" s="3">
        <v>10.3060342594832</v>
      </c>
      <c r="J139" s="2" t="s">
        <v>27</v>
      </c>
      <c r="K139" s="3">
        <v>1161.96040480692</v>
      </c>
      <c r="L139" s="5">
        <v>196117.65893178599</v>
      </c>
      <c r="M139" s="5">
        <v>306413.30576419202</v>
      </c>
      <c r="N139" s="3">
        <v>71.741085497691301</v>
      </c>
      <c r="O139" s="3">
        <v>1.11752706462887</v>
      </c>
      <c r="P139" s="3">
        <v>1.02566146502922</v>
      </c>
      <c r="Q139" s="2">
        <v>4</v>
      </c>
      <c r="R139" s="4">
        <v>66.427237876717598</v>
      </c>
      <c r="S139" s="4">
        <f>FleetData[[#This Row],[Revenue_per_Voyage_USD]] - FleetData[[#This Row],[Operational_Cost_USD]]</f>
        <v>110295.64683240603</v>
      </c>
      <c r="T139" s="4" t="str">
        <f>TEXT(FleetData[[#This Row],[Date]],"mmm")</f>
        <v>Nov</v>
      </c>
    </row>
    <row r="140" spans="1:20" x14ac:dyDescent="0.25">
      <c r="A140" s="1">
        <v>45249</v>
      </c>
      <c r="B140" s="2" t="s">
        <v>18</v>
      </c>
      <c r="C140" s="2" t="s">
        <v>32</v>
      </c>
      <c r="D140" s="2" t="s">
        <v>29</v>
      </c>
      <c r="E140" s="2" t="s">
        <v>21</v>
      </c>
      <c r="F140" s="3">
        <v>10.5640863759655</v>
      </c>
      <c r="G140" s="3">
        <v>2328.2279129554399</v>
      </c>
      <c r="H140" s="3">
        <v>68.086070234866099</v>
      </c>
      <c r="I140" s="3">
        <v>7.5566087047690704</v>
      </c>
      <c r="J140" s="2" t="s">
        <v>22</v>
      </c>
      <c r="K140" s="3">
        <v>871.96496929952104</v>
      </c>
      <c r="L140" s="5">
        <v>330241.89821416303</v>
      </c>
      <c r="M140" s="5">
        <v>438941.55472097802</v>
      </c>
      <c r="N140" s="3">
        <v>28.7953217175676</v>
      </c>
      <c r="O140" s="3">
        <v>0.41667708173810902</v>
      </c>
      <c r="P140" s="3">
        <v>0.92961397428030301</v>
      </c>
      <c r="Q140" s="2">
        <v>4</v>
      </c>
      <c r="R140" s="3">
        <v>93.453290183877897</v>
      </c>
      <c r="S140" s="3">
        <f>FleetData[[#This Row],[Revenue_per_Voyage_USD]] - FleetData[[#This Row],[Operational_Cost_USD]]</f>
        <v>108699.65650681499</v>
      </c>
      <c r="T140" s="3" t="str">
        <f>TEXT(FleetData[[#This Row],[Date]],"mmm")</f>
        <v>Nov</v>
      </c>
    </row>
    <row r="141" spans="1:20" x14ac:dyDescent="0.25">
      <c r="A141" s="1">
        <v>45256</v>
      </c>
      <c r="B141" s="2" t="s">
        <v>31</v>
      </c>
      <c r="C141" s="2" t="s">
        <v>24</v>
      </c>
      <c r="D141" s="2" t="s">
        <v>20</v>
      </c>
      <c r="E141" s="2" t="s">
        <v>21</v>
      </c>
      <c r="F141" s="3">
        <v>21.275363283649199</v>
      </c>
      <c r="G141" s="3">
        <v>2990.7949783261101</v>
      </c>
      <c r="H141" s="3">
        <v>201.249383569386</v>
      </c>
      <c r="I141" s="3">
        <v>14.910589228365099</v>
      </c>
      <c r="J141" s="2" t="s">
        <v>34</v>
      </c>
      <c r="K141" s="3">
        <v>242.91336636272899</v>
      </c>
      <c r="L141" s="5">
        <v>325233.15231058397</v>
      </c>
      <c r="M141" s="5">
        <v>696318.558529375</v>
      </c>
      <c r="N141" s="3">
        <v>61.144750767468402</v>
      </c>
      <c r="O141" s="3">
        <v>1.19832033788977</v>
      </c>
      <c r="P141" s="3">
        <v>0.80625149223642201</v>
      </c>
      <c r="Q141" s="2">
        <v>1</v>
      </c>
      <c r="R141" s="3">
        <v>95.390066094817001</v>
      </c>
      <c r="S141" s="3">
        <f>FleetData[[#This Row],[Revenue_per_Voyage_USD]] - FleetData[[#This Row],[Operational_Cost_USD]]</f>
        <v>371085.40621879103</v>
      </c>
      <c r="T141" s="3" t="str">
        <f>TEXT(FleetData[[#This Row],[Date]],"mmm")</f>
        <v>Nov</v>
      </c>
    </row>
    <row r="142" spans="1:20" x14ac:dyDescent="0.25">
      <c r="A142" s="1">
        <v>45263</v>
      </c>
      <c r="B142" s="2" t="s">
        <v>35</v>
      </c>
      <c r="C142" s="2" t="s">
        <v>32</v>
      </c>
      <c r="D142" s="2" t="s">
        <v>29</v>
      </c>
      <c r="E142" s="2" t="s">
        <v>30</v>
      </c>
      <c r="F142" s="3">
        <v>11.2800378586457</v>
      </c>
      <c r="G142" s="3">
        <v>1554.28893659459</v>
      </c>
      <c r="H142" s="3">
        <v>170.930112168074</v>
      </c>
      <c r="I142" s="3">
        <v>12.574489747659999</v>
      </c>
      <c r="J142" s="2" t="s">
        <v>34</v>
      </c>
      <c r="K142" s="3">
        <v>1269.9549433874199</v>
      </c>
      <c r="L142" s="5">
        <v>24831.5199834454</v>
      </c>
      <c r="M142" s="5">
        <v>270000.094523179</v>
      </c>
      <c r="N142" s="3">
        <v>71.381610204853502</v>
      </c>
      <c r="O142" s="3">
        <v>0.10058264045356299</v>
      </c>
      <c r="P142" s="3">
        <v>0.97119711579616297</v>
      </c>
      <c r="Q142" s="2">
        <v>4</v>
      </c>
      <c r="R142" s="3">
        <v>61.030951520744203</v>
      </c>
      <c r="S142" s="3">
        <f>FleetData[[#This Row],[Revenue_per_Voyage_USD]] - FleetData[[#This Row],[Operational_Cost_USD]]</f>
        <v>245168.57453973358</v>
      </c>
      <c r="T142" s="3" t="str">
        <f>TEXT(FleetData[[#This Row],[Date]],"mmm")</f>
        <v>Dec</v>
      </c>
    </row>
    <row r="143" spans="1:20" x14ac:dyDescent="0.25">
      <c r="A143" s="1">
        <v>45270</v>
      </c>
      <c r="B143" s="2" t="s">
        <v>18</v>
      </c>
      <c r="C143" s="2" t="s">
        <v>28</v>
      </c>
      <c r="D143" s="2" t="s">
        <v>25</v>
      </c>
      <c r="E143" s="2" t="s">
        <v>30</v>
      </c>
      <c r="F143" s="3">
        <v>11.509124379192</v>
      </c>
      <c r="G143" s="3">
        <v>712.00448021075795</v>
      </c>
      <c r="H143" s="3">
        <v>1417.0810288114401</v>
      </c>
      <c r="I143" s="3">
        <v>6.4500891909847597</v>
      </c>
      <c r="J143" s="2" t="s">
        <v>22</v>
      </c>
      <c r="K143" s="3">
        <v>362.99994832516398</v>
      </c>
      <c r="L143" s="5">
        <v>385251.78160929302</v>
      </c>
      <c r="M143" s="5">
        <v>488873.96011542901</v>
      </c>
      <c r="N143" s="3">
        <v>70.945904974637202</v>
      </c>
      <c r="O143" s="3">
        <v>1.02726528285383</v>
      </c>
      <c r="P143" s="3">
        <v>0.74938507598816895</v>
      </c>
      <c r="Q143" s="2">
        <v>5</v>
      </c>
      <c r="R143" s="3">
        <v>89.896172077612306</v>
      </c>
      <c r="S143" s="3">
        <f>FleetData[[#This Row],[Revenue_per_Voyage_USD]] - FleetData[[#This Row],[Operational_Cost_USD]]</f>
        <v>103622.178506136</v>
      </c>
      <c r="T143" s="3" t="str">
        <f>TEXT(FleetData[[#This Row],[Date]],"mmm")</f>
        <v>Dec</v>
      </c>
    </row>
    <row r="144" spans="1:20" x14ac:dyDescent="0.25">
      <c r="A144" s="1">
        <v>45277</v>
      </c>
      <c r="B144" s="2" t="s">
        <v>31</v>
      </c>
      <c r="C144" s="2" t="s">
        <v>28</v>
      </c>
      <c r="D144" s="2" t="s">
        <v>20</v>
      </c>
      <c r="E144" s="2" t="s">
        <v>30</v>
      </c>
      <c r="F144" s="3">
        <v>16.060107430874499</v>
      </c>
      <c r="G144" s="3">
        <v>580.82061320355604</v>
      </c>
      <c r="H144" s="3">
        <v>817.44203477572501</v>
      </c>
      <c r="I144" s="3">
        <v>7.71564128786724</v>
      </c>
      <c r="J144" s="2" t="s">
        <v>34</v>
      </c>
      <c r="K144" s="4">
        <v>832.75052182303398</v>
      </c>
      <c r="L144" s="5">
        <v>227052.725296363</v>
      </c>
      <c r="M144" s="5">
        <v>861121.29482832795</v>
      </c>
      <c r="N144" s="3">
        <v>52.983025948944302</v>
      </c>
      <c r="O144" s="3">
        <v>1.16275848567936</v>
      </c>
      <c r="P144" s="3">
        <v>1.49913379551407</v>
      </c>
      <c r="Q144" s="2">
        <v>2</v>
      </c>
      <c r="R144" s="3">
        <v>77.133507248026106</v>
      </c>
      <c r="S144" s="3">
        <f>FleetData[[#This Row],[Revenue_per_Voyage_USD]] - FleetData[[#This Row],[Operational_Cost_USD]]</f>
        <v>634068.56953196495</v>
      </c>
      <c r="T144" s="3" t="str">
        <f>TEXT(FleetData[[#This Row],[Date]],"mmm")</f>
        <v>Dec</v>
      </c>
    </row>
    <row r="145" spans="1:20" x14ac:dyDescent="0.25">
      <c r="A145" s="1">
        <v>45284</v>
      </c>
      <c r="B145" s="2" t="s">
        <v>23</v>
      </c>
      <c r="C145" s="2" t="s">
        <v>28</v>
      </c>
      <c r="D145" s="2" t="s">
        <v>29</v>
      </c>
      <c r="E145" s="2" t="s">
        <v>26</v>
      </c>
      <c r="F145" s="3">
        <v>11.825531941743201</v>
      </c>
      <c r="G145" s="3">
        <v>1131.31259824112</v>
      </c>
      <c r="H145" s="3">
        <v>601.84733004037503</v>
      </c>
      <c r="I145" s="3">
        <v>13.5614751906524</v>
      </c>
      <c r="J145" s="2" t="s">
        <v>19</v>
      </c>
      <c r="K145" s="3">
        <v>1841.13324711058</v>
      </c>
      <c r="L145" s="5">
        <v>43073.934982898703</v>
      </c>
      <c r="M145" s="5">
        <v>881888.87436505198</v>
      </c>
      <c r="N145" s="3">
        <v>51.155958648065997</v>
      </c>
      <c r="O145" s="3">
        <v>1.11690552574063</v>
      </c>
      <c r="P145" s="3">
        <v>0.70426131831209005</v>
      </c>
      <c r="Q145" s="2">
        <v>1</v>
      </c>
      <c r="R145" s="4">
        <v>68.901846752128804</v>
      </c>
      <c r="S145" s="4">
        <f>FleetData[[#This Row],[Revenue_per_Voyage_USD]] - FleetData[[#This Row],[Operational_Cost_USD]]</f>
        <v>838814.93938215333</v>
      </c>
      <c r="T145" s="4" t="str">
        <f>TEXT(FleetData[[#This Row],[Date]],"mmm")</f>
        <v>Dec</v>
      </c>
    </row>
    <row r="146" spans="1:20" x14ac:dyDescent="0.25">
      <c r="A146" s="1">
        <v>45291</v>
      </c>
      <c r="B146" s="2" t="s">
        <v>18</v>
      </c>
      <c r="C146" s="2" t="s">
        <v>24</v>
      </c>
      <c r="D146" s="2" t="s">
        <v>20</v>
      </c>
      <c r="E146" s="2" t="s">
        <v>21</v>
      </c>
      <c r="F146" s="3">
        <v>24.870946137226898</v>
      </c>
      <c r="G146" s="3">
        <v>666.66103943650296</v>
      </c>
      <c r="H146" s="3">
        <v>268.37372414106898</v>
      </c>
      <c r="I146" s="3">
        <v>5.6275794578178298</v>
      </c>
      <c r="J146" s="2" t="s">
        <v>34</v>
      </c>
      <c r="K146" s="3">
        <v>1714.02467003365</v>
      </c>
      <c r="L146" s="5">
        <v>415897.45877783402</v>
      </c>
      <c r="M146" s="5">
        <v>534037.73359568894</v>
      </c>
      <c r="N146" s="3">
        <v>27.854016366086299</v>
      </c>
      <c r="O146" s="3">
        <v>0.366288295010191</v>
      </c>
      <c r="P146" s="3">
        <v>1.38209669906511</v>
      </c>
      <c r="Q146" s="2">
        <v>4</v>
      </c>
      <c r="R146" s="3">
        <v>96.004885266281093</v>
      </c>
      <c r="S146" s="3">
        <f>FleetData[[#This Row],[Revenue_per_Voyage_USD]] - FleetData[[#This Row],[Operational_Cost_USD]]</f>
        <v>118140.27481785492</v>
      </c>
      <c r="T146" s="3" t="str">
        <f>TEXT(FleetData[[#This Row],[Date]],"mmm")</f>
        <v>Dec</v>
      </c>
    </row>
    <row r="147" spans="1:20" x14ac:dyDescent="0.25">
      <c r="A147" s="1">
        <v>45298</v>
      </c>
      <c r="B147" s="2" t="s">
        <v>35</v>
      </c>
      <c r="C147" s="2" t="s">
        <v>33</v>
      </c>
      <c r="D147" s="2" t="s">
        <v>20</v>
      </c>
      <c r="E147" s="2" t="s">
        <v>21</v>
      </c>
      <c r="F147" s="3">
        <v>22.168985446799901</v>
      </c>
      <c r="G147" s="3">
        <v>2338.6079151692502</v>
      </c>
      <c r="H147" s="3">
        <v>1024.4302702344501</v>
      </c>
      <c r="I147" s="3">
        <v>12.5169537377651</v>
      </c>
      <c r="J147" s="2" t="s">
        <v>22</v>
      </c>
      <c r="K147" s="3">
        <v>1636.7992684447299</v>
      </c>
      <c r="L147" s="5">
        <v>416985.13342851598</v>
      </c>
      <c r="M147" s="5">
        <v>657937.97548309702</v>
      </c>
      <c r="N147" s="3">
        <v>18.347578033859399</v>
      </c>
      <c r="O147" s="4">
        <v>0.84552675736617</v>
      </c>
      <c r="P147" s="3">
        <v>1.47859376639778</v>
      </c>
      <c r="Q147" s="2">
        <v>3</v>
      </c>
      <c r="R147" s="3">
        <v>64.147880169107196</v>
      </c>
      <c r="S147" s="3">
        <f>FleetData[[#This Row],[Revenue_per_Voyage_USD]] - FleetData[[#This Row],[Operational_Cost_USD]]</f>
        <v>240952.84205458104</v>
      </c>
      <c r="T147" s="3" t="str">
        <f>TEXT(FleetData[[#This Row],[Date]],"mmm")</f>
        <v>Jan</v>
      </c>
    </row>
    <row r="148" spans="1:20" x14ac:dyDescent="0.25">
      <c r="A148" s="1">
        <v>45305</v>
      </c>
      <c r="B148" s="2" t="s">
        <v>31</v>
      </c>
      <c r="C148" s="2" t="s">
        <v>28</v>
      </c>
      <c r="D148" s="2" t="s">
        <v>29</v>
      </c>
      <c r="E148" s="2" t="s">
        <v>30</v>
      </c>
      <c r="F148" s="3">
        <v>10.051668649487899</v>
      </c>
      <c r="G148" s="3">
        <v>2403.9186610757802</v>
      </c>
      <c r="H148" s="3">
        <v>779.07340638762503</v>
      </c>
      <c r="I148" s="3">
        <v>10.1175089733407</v>
      </c>
      <c r="J148" s="2" t="s">
        <v>27</v>
      </c>
      <c r="K148" s="3">
        <v>1123.6765457767001</v>
      </c>
      <c r="L148" s="5">
        <v>155668.683643642</v>
      </c>
      <c r="M148" s="5">
        <v>132475.08007200601</v>
      </c>
      <c r="N148" s="3">
        <v>38.100408743738498</v>
      </c>
      <c r="O148" s="3">
        <v>0.130166628522973</v>
      </c>
      <c r="P148" s="3">
        <v>1.1740970177805801</v>
      </c>
      <c r="Q148" s="2">
        <v>6</v>
      </c>
      <c r="R148" s="3">
        <v>70.907908321592004</v>
      </c>
      <c r="S148" s="3">
        <f>FleetData[[#This Row],[Revenue_per_Voyage_USD]] - FleetData[[#This Row],[Operational_Cost_USD]]</f>
        <v>-23193.603571635991</v>
      </c>
      <c r="T148" s="3" t="str">
        <f>TEXT(FleetData[[#This Row],[Date]],"mmm")</f>
        <v>Jan</v>
      </c>
    </row>
    <row r="149" spans="1:20" x14ac:dyDescent="0.25">
      <c r="A149" s="1">
        <v>45312</v>
      </c>
      <c r="B149" s="2" t="s">
        <v>19</v>
      </c>
      <c r="C149" s="2" t="s">
        <v>32</v>
      </c>
      <c r="D149" s="2" t="s">
        <v>25</v>
      </c>
      <c r="E149" s="2" t="s">
        <v>30</v>
      </c>
      <c r="F149" s="3">
        <v>18.0137587801878</v>
      </c>
      <c r="G149" s="3">
        <v>2072.9331482248899</v>
      </c>
      <c r="H149" s="3">
        <v>965.63810392476501</v>
      </c>
      <c r="I149" s="3">
        <v>12.5921374751271</v>
      </c>
      <c r="J149" s="2" t="s">
        <v>22</v>
      </c>
      <c r="K149" s="3">
        <v>520.71517864895895</v>
      </c>
      <c r="L149" s="5">
        <v>318148.869229406</v>
      </c>
      <c r="M149" s="5">
        <v>239219.71640975901</v>
      </c>
      <c r="N149" s="3">
        <v>45.881054178422197</v>
      </c>
      <c r="O149" s="3">
        <v>0.68638197414364099</v>
      </c>
      <c r="P149" s="3">
        <v>1.1104091024384</v>
      </c>
      <c r="Q149" s="2">
        <v>2</v>
      </c>
      <c r="R149" s="3">
        <v>91.3867383004701</v>
      </c>
      <c r="S149" s="3">
        <f>FleetData[[#This Row],[Revenue_per_Voyage_USD]] - FleetData[[#This Row],[Operational_Cost_USD]]</f>
        <v>-78929.152819646988</v>
      </c>
      <c r="T149" s="3" t="str">
        <f>TEXT(FleetData[[#This Row],[Date]],"mmm")</f>
        <v>Jan</v>
      </c>
    </row>
    <row r="150" spans="1:20" x14ac:dyDescent="0.25">
      <c r="A150" s="1">
        <v>45319</v>
      </c>
      <c r="B150" s="2" t="s">
        <v>23</v>
      </c>
      <c r="C150" s="2" t="s">
        <v>32</v>
      </c>
      <c r="D150" s="2" t="s">
        <v>25</v>
      </c>
      <c r="E150" s="2" t="s">
        <v>30</v>
      </c>
      <c r="F150" s="3">
        <v>17.873116986766401</v>
      </c>
      <c r="G150" s="3">
        <v>782.830252131973</v>
      </c>
      <c r="H150" s="3">
        <v>431.47820597142999</v>
      </c>
      <c r="I150" s="3">
        <v>9.6362055923910894</v>
      </c>
      <c r="J150" s="2" t="s">
        <v>22</v>
      </c>
      <c r="K150" s="3">
        <v>543.20352925457996</v>
      </c>
      <c r="L150" s="5">
        <v>461947.15243954997</v>
      </c>
      <c r="M150" s="5">
        <v>449548.14390784397</v>
      </c>
      <c r="N150" s="3">
        <v>34.5841457812827</v>
      </c>
      <c r="O150" s="3">
        <v>0.102191510738185</v>
      </c>
      <c r="P150" s="3">
        <v>1.3842800334106</v>
      </c>
      <c r="Q150" s="2">
        <v>3</v>
      </c>
      <c r="R150" s="3">
        <v>74.297777208296495</v>
      </c>
      <c r="S150" s="3">
        <f>FleetData[[#This Row],[Revenue_per_Voyage_USD]] - FleetData[[#This Row],[Operational_Cost_USD]]</f>
        <v>-12399.008531706</v>
      </c>
      <c r="T150" s="3" t="str">
        <f>TEXT(FleetData[[#This Row],[Date]],"mmm")</f>
        <v>Jan</v>
      </c>
    </row>
    <row r="151" spans="1:20" x14ac:dyDescent="0.25">
      <c r="A151" s="1">
        <v>45326</v>
      </c>
      <c r="B151" s="2" t="s">
        <v>18</v>
      </c>
      <c r="C151" s="2" t="s">
        <v>32</v>
      </c>
      <c r="D151" s="2" t="s">
        <v>29</v>
      </c>
      <c r="E151" s="2" t="s">
        <v>26</v>
      </c>
      <c r="F151" s="3">
        <v>11.7590086696207</v>
      </c>
      <c r="G151" s="3">
        <v>1400.61775562407</v>
      </c>
      <c r="H151" s="4">
        <v>630.72542179351797</v>
      </c>
      <c r="I151" s="3">
        <v>7.7299290000896796</v>
      </c>
      <c r="J151" s="2" t="s">
        <v>22</v>
      </c>
      <c r="K151" s="3">
        <v>1354.28240205716</v>
      </c>
      <c r="L151" s="5">
        <v>361435.65534863301</v>
      </c>
      <c r="M151" s="6">
        <v>676404.90559672797</v>
      </c>
      <c r="N151" s="3">
        <v>48.5695996875628</v>
      </c>
      <c r="O151" s="3">
        <v>0.87934788195165003</v>
      </c>
      <c r="P151" s="3">
        <v>0.62936866115371903</v>
      </c>
      <c r="Q151" s="2">
        <v>1</v>
      </c>
      <c r="R151" s="3">
        <v>81.335169392384998</v>
      </c>
      <c r="S151" s="3">
        <f>FleetData[[#This Row],[Revenue_per_Voyage_USD]] - FleetData[[#This Row],[Operational_Cost_USD]]</f>
        <v>314969.25024809496</v>
      </c>
      <c r="T151" s="3" t="str">
        <f>TEXT(FleetData[[#This Row],[Date]],"mmm")</f>
        <v>Feb</v>
      </c>
    </row>
    <row r="152" spans="1:20" x14ac:dyDescent="0.25">
      <c r="A152" s="1">
        <v>45333</v>
      </c>
      <c r="B152" s="2" t="s">
        <v>23</v>
      </c>
      <c r="C152" s="2" t="s">
        <v>28</v>
      </c>
      <c r="D152" s="2" t="s">
        <v>29</v>
      </c>
      <c r="E152" s="2" t="s">
        <v>21</v>
      </c>
      <c r="F152" s="3">
        <v>18.737858223673999</v>
      </c>
      <c r="G152" s="3">
        <v>1139.80739512165</v>
      </c>
      <c r="H152" s="3">
        <v>409.55646176009498</v>
      </c>
      <c r="I152" s="3">
        <v>8.6280022783305501</v>
      </c>
      <c r="J152" s="2" t="s">
        <v>34</v>
      </c>
      <c r="K152" s="3">
        <v>128.028955610411</v>
      </c>
      <c r="L152" s="5">
        <v>280237.15581417503</v>
      </c>
      <c r="M152" s="5">
        <v>457243.92167761602</v>
      </c>
      <c r="N152" s="3">
        <v>57.766016797745898</v>
      </c>
      <c r="O152" s="3">
        <v>0.98165126091385402</v>
      </c>
      <c r="P152" s="3">
        <v>0.90906544200759598</v>
      </c>
      <c r="Q152" s="2">
        <v>4</v>
      </c>
      <c r="R152" s="3">
        <v>84.873732904048893</v>
      </c>
      <c r="S152" s="3">
        <f>FleetData[[#This Row],[Revenue_per_Voyage_USD]] - FleetData[[#This Row],[Operational_Cost_USD]]</f>
        <v>177006.76586344099</v>
      </c>
      <c r="T152" s="3" t="str">
        <f>TEXT(FleetData[[#This Row],[Date]],"mmm")</f>
        <v>Feb</v>
      </c>
    </row>
    <row r="153" spans="1:20" x14ac:dyDescent="0.25">
      <c r="A153" s="1">
        <v>45340</v>
      </c>
      <c r="B153" s="2" t="s">
        <v>31</v>
      </c>
      <c r="C153" s="2" t="s">
        <v>33</v>
      </c>
      <c r="D153" s="2" t="s">
        <v>20</v>
      </c>
      <c r="E153" s="2" t="s">
        <v>30</v>
      </c>
      <c r="F153" s="3">
        <v>24.317798804896501</v>
      </c>
      <c r="G153" s="3">
        <v>1895.1697817863301</v>
      </c>
      <c r="H153" s="3">
        <v>1466.5976969194101</v>
      </c>
      <c r="I153" s="3">
        <v>11.0463645110252</v>
      </c>
      <c r="J153" s="2" t="s">
        <v>27</v>
      </c>
      <c r="K153" s="3">
        <v>1710.37584367408</v>
      </c>
      <c r="L153" s="5">
        <v>97009.656801623307</v>
      </c>
      <c r="M153" s="5">
        <v>983045.80456250301</v>
      </c>
      <c r="N153" s="3">
        <v>20.3308783218454</v>
      </c>
      <c r="O153" s="3">
        <v>0.209998549360773</v>
      </c>
      <c r="P153" s="3">
        <v>0.70489744403313603</v>
      </c>
      <c r="Q153" s="2">
        <v>7</v>
      </c>
      <c r="R153" s="3">
        <v>59.386409655504302</v>
      </c>
      <c r="S153" s="3">
        <f>FleetData[[#This Row],[Revenue_per_Voyage_USD]] - FleetData[[#This Row],[Operational_Cost_USD]]</f>
        <v>886036.14776087971</v>
      </c>
      <c r="T153" s="3" t="str">
        <f>TEXT(FleetData[[#This Row],[Date]],"mmm")</f>
        <v>Feb</v>
      </c>
    </row>
    <row r="154" spans="1:20" x14ac:dyDescent="0.25">
      <c r="A154" s="1">
        <v>45347</v>
      </c>
      <c r="B154" s="2" t="s">
        <v>18</v>
      </c>
      <c r="C154" s="2" t="s">
        <v>28</v>
      </c>
      <c r="D154" s="2" t="s">
        <v>25</v>
      </c>
      <c r="E154" s="2" t="s">
        <v>21</v>
      </c>
      <c r="F154" s="3">
        <v>18.199351549723801</v>
      </c>
      <c r="G154" s="3">
        <v>1777.79717905853</v>
      </c>
      <c r="H154" s="3">
        <v>634.69902753485496</v>
      </c>
      <c r="I154" s="3">
        <v>14.9665451385256</v>
      </c>
      <c r="J154" s="2" t="s">
        <v>34</v>
      </c>
      <c r="K154" s="3">
        <v>1407.8298850226799</v>
      </c>
      <c r="L154" s="5">
        <v>85976.906857279304</v>
      </c>
      <c r="M154" s="5">
        <v>423718.24054307898</v>
      </c>
      <c r="N154" s="3">
        <v>12.869445251278</v>
      </c>
      <c r="O154" s="3">
        <v>0.40549406273451799</v>
      </c>
      <c r="P154" s="3">
        <v>0.94180854350768295</v>
      </c>
      <c r="Q154" s="2">
        <v>7</v>
      </c>
      <c r="R154" s="3">
        <v>78.317515049499093</v>
      </c>
      <c r="S154" s="3">
        <f>FleetData[[#This Row],[Revenue_per_Voyage_USD]] - FleetData[[#This Row],[Operational_Cost_USD]]</f>
        <v>337741.33368579968</v>
      </c>
      <c r="T154" s="3" t="str">
        <f>TEXT(FleetData[[#This Row],[Date]],"mmm")</f>
        <v>Feb</v>
      </c>
    </row>
    <row r="155" spans="1:20" x14ac:dyDescent="0.25">
      <c r="A155" s="1">
        <v>45354</v>
      </c>
      <c r="B155" s="2" t="s">
        <v>23</v>
      </c>
      <c r="C155" s="2" t="s">
        <v>28</v>
      </c>
      <c r="D155" s="2" t="s">
        <v>25</v>
      </c>
      <c r="E155" s="2" t="s">
        <v>19</v>
      </c>
      <c r="F155" s="3">
        <v>22.0331899229652</v>
      </c>
      <c r="G155" s="3">
        <v>1775.9926321390701</v>
      </c>
      <c r="H155" s="3">
        <v>427.88466188985001</v>
      </c>
      <c r="I155" s="3">
        <v>7.8202352940786604</v>
      </c>
      <c r="J155" s="2" t="s">
        <v>34</v>
      </c>
      <c r="K155" s="3">
        <v>1866.76516590038</v>
      </c>
      <c r="L155" s="5">
        <v>211374.424490251</v>
      </c>
      <c r="M155" s="5">
        <v>308375.843989758</v>
      </c>
      <c r="N155" s="3">
        <v>35.625993943745499</v>
      </c>
      <c r="O155" s="3">
        <v>0.283439849299923</v>
      </c>
      <c r="P155" s="3">
        <v>0.55481028981402902</v>
      </c>
      <c r="Q155" s="2">
        <v>8</v>
      </c>
      <c r="R155" s="3">
        <v>86.740101661387797</v>
      </c>
      <c r="S155" s="3">
        <f>FleetData[[#This Row],[Revenue_per_Voyage_USD]] - FleetData[[#This Row],[Operational_Cost_USD]]</f>
        <v>97001.419499506999</v>
      </c>
      <c r="T155" s="3" t="str">
        <f>TEXT(FleetData[[#This Row],[Date]],"mmm")</f>
        <v>Mar</v>
      </c>
    </row>
    <row r="156" spans="1:20" x14ac:dyDescent="0.25">
      <c r="A156" s="1">
        <v>45361</v>
      </c>
      <c r="B156" s="2" t="s">
        <v>35</v>
      </c>
      <c r="C156" s="2" t="s">
        <v>32</v>
      </c>
      <c r="D156" s="2" t="s">
        <v>29</v>
      </c>
      <c r="E156" s="2" t="s">
        <v>26</v>
      </c>
      <c r="F156" s="3">
        <v>21.636153858822301</v>
      </c>
      <c r="G156" s="3">
        <v>2645.4427107732599</v>
      </c>
      <c r="H156" s="3">
        <v>747.01551771330605</v>
      </c>
      <c r="I156" s="3">
        <v>10.962876476321901</v>
      </c>
      <c r="J156" s="2" t="s">
        <v>34</v>
      </c>
      <c r="K156" s="3">
        <v>183.66398824554901</v>
      </c>
      <c r="L156" s="5">
        <v>338203.15149395098</v>
      </c>
      <c r="M156" s="5">
        <v>947650.24366478005</v>
      </c>
      <c r="N156" s="3">
        <v>65.076263199208796</v>
      </c>
      <c r="O156" s="3">
        <v>0.107567833181179</v>
      </c>
      <c r="P156" s="3">
        <v>0.78485991314706505</v>
      </c>
      <c r="Q156" s="2">
        <v>5</v>
      </c>
      <c r="R156" s="3">
        <v>67.308384781098397</v>
      </c>
      <c r="S156" s="3">
        <f>FleetData[[#This Row],[Revenue_per_Voyage_USD]] - FleetData[[#This Row],[Operational_Cost_USD]]</f>
        <v>609447.09217082907</v>
      </c>
      <c r="T156" s="3" t="str">
        <f>TEXT(FleetData[[#This Row],[Date]],"mmm")</f>
        <v>Mar</v>
      </c>
    </row>
    <row r="157" spans="1:20" x14ac:dyDescent="0.25">
      <c r="A157" s="1">
        <v>45368</v>
      </c>
      <c r="B157" s="2" t="s">
        <v>18</v>
      </c>
      <c r="C157" s="2" t="s">
        <v>33</v>
      </c>
      <c r="D157" s="2" t="s">
        <v>25</v>
      </c>
      <c r="E157" s="2" t="s">
        <v>26</v>
      </c>
      <c r="F157" s="3">
        <v>12.413438500961</v>
      </c>
      <c r="G157" s="3">
        <v>1629.2877031744099</v>
      </c>
      <c r="H157" s="3">
        <v>162.848894956603</v>
      </c>
      <c r="I157" s="3">
        <v>13.22693325258</v>
      </c>
      <c r="J157" s="2" t="s">
        <v>22</v>
      </c>
      <c r="K157" s="3">
        <v>1739.12346865575</v>
      </c>
      <c r="L157" s="5">
        <v>363637.85076990299</v>
      </c>
      <c r="M157" s="5">
        <v>864901.96265712602</v>
      </c>
      <c r="N157" s="3">
        <v>40.0710038018658</v>
      </c>
      <c r="O157" s="3">
        <v>0.33202031227196699</v>
      </c>
      <c r="P157" s="3">
        <v>1.29054435654092</v>
      </c>
      <c r="Q157" s="2">
        <v>6</v>
      </c>
      <c r="R157" s="3">
        <v>70.189007971619901</v>
      </c>
      <c r="S157" s="3">
        <f>FleetData[[#This Row],[Revenue_per_Voyage_USD]] - FleetData[[#This Row],[Operational_Cost_USD]]</f>
        <v>501264.11188722303</v>
      </c>
      <c r="T157" s="3" t="str">
        <f>TEXT(FleetData[[#This Row],[Date]],"mmm")</f>
        <v>Mar</v>
      </c>
    </row>
    <row r="158" spans="1:20" x14ac:dyDescent="0.25">
      <c r="A158" s="1">
        <v>45375</v>
      </c>
      <c r="B158" s="2" t="s">
        <v>18</v>
      </c>
      <c r="C158" s="2" t="s">
        <v>33</v>
      </c>
      <c r="D158" s="2" t="s">
        <v>25</v>
      </c>
      <c r="E158" s="2" t="s">
        <v>26</v>
      </c>
      <c r="F158" s="3">
        <v>14.519563300561</v>
      </c>
      <c r="G158" s="3">
        <v>727.43539845067198</v>
      </c>
      <c r="H158" s="3">
        <v>1531.9430032390801</v>
      </c>
      <c r="I158" s="3">
        <v>11.8590904986472</v>
      </c>
      <c r="J158" s="2" t="s">
        <v>34</v>
      </c>
      <c r="K158" s="3">
        <v>1043.1490717173999</v>
      </c>
      <c r="L158" s="5">
        <v>327469.97094313602</v>
      </c>
      <c r="M158" s="6">
        <v>75984.797812098201</v>
      </c>
      <c r="N158" s="3">
        <v>57.000043843871602</v>
      </c>
      <c r="O158" s="3">
        <v>0.46873556366584801</v>
      </c>
      <c r="P158" s="3">
        <v>0.79793621632928002</v>
      </c>
      <c r="Q158" s="2">
        <v>4</v>
      </c>
      <c r="R158" s="3">
        <v>52.124980743420601</v>
      </c>
      <c r="S158" s="3">
        <f>FleetData[[#This Row],[Revenue_per_Voyage_USD]] - FleetData[[#This Row],[Operational_Cost_USD]]</f>
        <v>-251485.17313103782</v>
      </c>
      <c r="T158" s="3" t="str">
        <f>TEXT(FleetData[[#This Row],[Date]],"mmm")</f>
        <v>Mar</v>
      </c>
    </row>
    <row r="159" spans="1:20" x14ac:dyDescent="0.25">
      <c r="A159" s="1">
        <v>45382</v>
      </c>
      <c r="B159" s="2" t="s">
        <v>18</v>
      </c>
      <c r="C159" s="2" t="s">
        <v>24</v>
      </c>
      <c r="D159" s="2" t="s">
        <v>25</v>
      </c>
      <c r="E159" s="2" t="s">
        <v>30</v>
      </c>
      <c r="F159" s="3">
        <v>20.514744793263599</v>
      </c>
      <c r="G159" s="3">
        <v>1240.0738095476599</v>
      </c>
      <c r="H159" s="4">
        <v>1463.4620178587099</v>
      </c>
      <c r="I159" s="3">
        <v>5.6985100009196801</v>
      </c>
      <c r="J159" s="2" t="s">
        <v>27</v>
      </c>
      <c r="K159" s="3">
        <v>255.66469575470899</v>
      </c>
      <c r="L159" s="5">
        <v>399780.53446440498</v>
      </c>
      <c r="M159" s="5">
        <v>535780.15937914501</v>
      </c>
      <c r="N159" s="3">
        <v>29.0532159561402</v>
      </c>
      <c r="O159" s="3">
        <v>0.88021690400242403</v>
      </c>
      <c r="P159" s="3">
        <v>1.0144661306754601</v>
      </c>
      <c r="Q159" s="2">
        <v>6</v>
      </c>
      <c r="R159" s="3">
        <v>74.185072489755498</v>
      </c>
      <c r="S159" s="3">
        <f>FleetData[[#This Row],[Revenue_per_Voyage_USD]] - FleetData[[#This Row],[Operational_Cost_USD]]</f>
        <v>135999.62491474004</v>
      </c>
      <c r="T159" s="3" t="str">
        <f>TEXT(FleetData[[#This Row],[Date]],"mmm")</f>
        <v>Mar</v>
      </c>
    </row>
    <row r="160" spans="1:20" x14ac:dyDescent="0.25">
      <c r="A160" s="1">
        <v>45389</v>
      </c>
      <c r="B160" s="2" t="s">
        <v>18</v>
      </c>
      <c r="C160" s="2" t="s">
        <v>28</v>
      </c>
      <c r="D160" s="2" t="s">
        <v>29</v>
      </c>
      <c r="E160" s="2" t="s">
        <v>30</v>
      </c>
      <c r="F160" s="3">
        <v>11.1464055999335</v>
      </c>
      <c r="G160" s="3">
        <v>663.07053768438402</v>
      </c>
      <c r="H160" s="3">
        <v>1674.7222791081699</v>
      </c>
      <c r="I160" s="3">
        <v>6.2912022406181096</v>
      </c>
      <c r="J160" s="2" t="s">
        <v>22</v>
      </c>
      <c r="K160" s="3">
        <v>1715.70322120536</v>
      </c>
      <c r="L160" s="5">
        <v>304325.457163668</v>
      </c>
      <c r="M160" s="5">
        <v>149288.13554737699</v>
      </c>
      <c r="N160" s="3">
        <v>40.668114932175499</v>
      </c>
      <c r="O160" s="3">
        <v>1.2714572134406601</v>
      </c>
      <c r="P160" s="3">
        <v>0.83880199808867295</v>
      </c>
      <c r="Q160" s="2">
        <v>1</v>
      </c>
      <c r="R160" s="4">
        <v>68.842914614577893</v>
      </c>
      <c r="S160" s="4">
        <f>FleetData[[#This Row],[Revenue_per_Voyage_USD]] - FleetData[[#This Row],[Operational_Cost_USD]]</f>
        <v>-155037.32161629101</v>
      </c>
      <c r="T160" s="4" t="str">
        <f>TEXT(FleetData[[#This Row],[Date]],"mmm")</f>
        <v>Apr</v>
      </c>
    </row>
    <row r="161" spans="1:20" x14ac:dyDescent="0.25">
      <c r="A161" s="1">
        <v>45396</v>
      </c>
      <c r="B161" s="2" t="s">
        <v>19</v>
      </c>
      <c r="C161" s="2" t="s">
        <v>24</v>
      </c>
      <c r="D161" s="2" t="s">
        <v>20</v>
      </c>
      <c r="E161" s="2" t="s">
        <v>30</v>
      </c>
      <c r="F161" s="3">
        <v>19.6367711780989</v>
      </c>
      <c r="G161" s="3">
        <v>1726.31365802606</v>
      </c>
      <c r="H161" s="3">
        <v>597.46952342862903</v>
      </c>
      <c r="I161" s="3">
        <v>11.3880672451557</v>
      </c>
      <c r="J161" s="2" t="s">
        <v>34</v>
      </c>
      <c r="K161" s="3">
        <v>160.809276268969</v>
      </c>
      <c r="L161" s="5">
        <v>168199.83265414101</v>
      </c>
      <c r="M161" s="5">
        <v>469379.828082008</v>
      </c>
      <c r="N161" s="3">
        <v>22.859051271528799</v>
      </c>
      <c r="O161" s="3">
        <v>1.14952290389462</v>
      </c>
      <c r="P161" s="4">
        <v>0.93680050011093396</v>
      </c>
      <c r="Q161" s="2">
        <v>3</v>
      </c>
      <c r="R161" s="3">
        <v>52.833180600186601</v>
      </c>
      <c r="S161" s="3">
        <f>FleetData[[#This Row],[Revenue_per_Voyage_USD]] - FleetData[[#This Row],[Operational_Cost_USD]]</f>
        <v>301179.99542786699</v>
      </c>
      <c r="T161" s="3" t="str">
        <f>TEXT(FleetData[[#This Row],[Date]],"mmm")</f>
        <v>Apr</v>
      </c>
    </row>
    <row r="162" spans="1:20" x14ac:dyDescent="0.25">
      <c r="A162" s="1">
        <v>45403</v>
      </c>
      <c r="B162" s="2" t="s">
        <v>23</v>
      </c>
      <c r="C162" s="2" t="s">
        <v>33</v>
      </c>
      <c r="D162" s="2" t="s">
        <v>19</v>
      </c>
      <c r="E162" s="2" t="s">
        <v>30</v>
      </c>
      <c r="F162" s="3">
        <v>22.3955287471079</v>
      </c>
      <c r="G162" s="3">
        <v>2850.9903067666601</v>
      </c>
      <c r="H162" s="3">
        <v>1327.0060040000999</v>
      </c>
      <c r="I162" s="3">
        <v>10.302151636681099</v>
      </c>
      <c r="J162" s="2" t="s">
        <v>27</v>
      </c>
      <c r="K162" s="4">
        <v>841.13845992854897</v>
      </c>
      <c r="L162" s="5">
        <v>463203.69130715902</v>
      </c>
      <c r="M162" s="5">
        <v>325904.469932115</v>
      </c>
      <c r="N162" s="3">
        <v>19.934901157312002</v>
      </c>
      <c r="O162" s="3">
        <v>1.1941394536527601</v>
      </c>
      <c r="P162" s="3">
        <v>1.26440126851792</v>
      </c>
      <c r="Q162" s="2">
        <v>8</v>
      </c>
      <c r="R162" s="4">
        <v>78.7631565175285</v>
      </c>
      <c r="S162" s="4">
        <f>FleetData[[#This Row],[Revenue_per_Voyage_USD]] - FleetData[[#This Row],[Operational_Cost_USD]]</f>
        <v>-137299.22137504403</v>
      </c>
      <c r="T162" s="4" t="str">
        <f>TEXT(FleetData[[#This Row],[Date]],"mmm")</f>
        <v>Apr</v>
      </c>
    </row>
    <row r="163" spans="1:20" x14ac:dyDescent="0.25">
      <c r="A163" s="1">
        <v>45410</v>
      </c>
      <c r="B163" s="2" t="s">
        <v>19</v>
      </c>
      <c r="C163" s="2" t="s">
        <v>28</v>
      </c>
      <c r="D163" s="2" t="s">
        <v>29</v>
      </c>
      <c r="E163" s="2" t="s">
        <v>26</v>
      </c>
      <c r="F163" s="3">
        <v>20.6686005389614</v>
      </c>
      <c r="G163" s="3">
        <v>768.70053927978302</v>
      </c>
      <c r="H163" s="3">
        <v>1970.7706939848899</v>
      </c>
      <c r="I163" s="3">
        <v>13.499040579548801</v>
      </c>
      <c r="J163" s="2" t="s">
        <v>22</v>
      </c>
      <c r="K163" s="3">
        <v>308.57511228625998</v>
      </c>
      <c r="L163" s="5">
        <v>15465.6605353833</v>
      </c>
      <c r="M163" s="5">
        <v>139354.88564035599</v>
      </c>
      <c r="N163" s="3">
        <v>40.2097237804903</v>
      </c>
      <c r="O163" s="3">
        <v>1.3860780828724599</v>
      </c>
      <c r="P163" s="3">
        <v>0.68241502822891797</v>
      </c>
      <c r="Q163" s="2">
        <v>5</v>
      </c>
      <c r="R163" s="3">
        <v>80.272078298880103</v>
      </c>
      <c r="S163" s="3">
        <f>FleetData[[#This Row],[Revenue_per_Voyage_USD]] - FleetData[[#This Row],[Operational_Cost_USD]]</f>
        <v>123889.22510497269</v>
      </c>
      <c r="T163" s="3" t="str">
        <f>TEXT(FleetData[[#This Row],[Date]],"mmm")</f>
        <v>Apr</v>
      </c>
    </row>
    <row r="164" spans="1:20" x14ac:dyDescent="0.25">
      <c r="A164" s="1">
        <v>45417</v>
      </c>
      <c r="B164" s="2" t="s">
        <v>31</v>
      </c>
      <c r="C164" s="2" t="s">
        <v>24</v>
      </c>
      <c r="D164" s="2" t="s">
        <v>20</v>
      </c>
      <c r="E164" s="2" t="s">
        <v>21</v>
      </c>
      <c r="F164" s="4">
        <v>18.780118216435302</v>
      </c>
      <c r="G164" s="3">
        <v>815.681884315567</v>
      </c>
      <c r="H164" s="3">
        <v>599.01096308715705</v>
      </c>
      <c r="I164" s="3">
        <v>5.2371610085554998</v>
      </c>
      <c r="J164" s="2" t="s">
        <v>27</v>
      </c>
      <c r="K164" s="3">
        <v>143.482157266157</v>
      </c>
      <c r="L164" s="5">
        <v>321492.49700646597</v>
      </c>
      <c r="M164" s="5">
        <v>370503.22872398898</v>
      </c>
      <c r="N164" s="4">
        <v>37.065971921810799</v>
      </c>
      <c r="O164" s="3">
        <v>0.67492852454713803</v>
      </c>
      <c r="P164" s="3">
        <v>0.89157753701757902</v>
      </c>
      <c r="Q164" s="2">
        <v>5</v>
      </c>
      <c r="R164" s="3">
        <v>73.950577398282505</v>
      </c>
      <c r="S164" s="3">
        <f>FleetData[[#This Row],[Revenue_per_Voyage_USD]] - FleetData[[#This Row],[Operational_Cost_USD]]</f>
        <v>49010.731717523013</v>
      </c>
      <c r="T164" s="3" t="str">
        <f>TEXT(FleetData[[#This Row],[Date]],"mmm")</f>
        <v>May</v>
      </c>
    </row>
    <row r="165" spans="1:20" x14ac:dyDescent="0.25">
      <c r="A165" s="1">
        <v>45424</v>
      </c>
      <c r="B165" s="2" t="s">
        <v>18</v>
      </c>
      <c r="C165" s="2" t="s">
        <v>28</v>
      </c>
      <c r="D165" s="2" t="s">
        <v>25</v>
      </c>
      <c r="E165" s="2" t="s">
        <v>26</v>
      </c>
      <c r="F165" s="3">
        <v>13.062220520554501</v>
      </c>
      <c r="G165" s="3">
        <v>998.21157044961296</v>
      </c>
      <c r="H165" s="3">
        <v>977.77828660853902</v>
      </c>
      <c r="I165" s="3">
        <v>14.684212366845401</v>
      </c>
      <c r="J165" s="2" t="s">
        <v>34</v>
      </c>
      <c r="K165" s="3">
        <v>1885.50266982159</v>
      </c>
      <c r="L165" s="5">
        <v>464687.23988772498</v>
      </c>
      <c r="M165" s="5">
        <v>790360.55167670001</v>
      </c>
      <c r="N165" s="3">
        <v>37.825470456158897</v>
      </c>
      <c r="O165" s="4">
        <v>0.31984781693633901</v>
      </c>
      <c r="P165" s="3">
        <v>0.57641768673185001</v>
      </c>
      <c r="Q165" s="2">
        <v>9</v>
      </c>
      <c r="R165" s="4">
        <v>92.296781155740206</v>
      </c>
      <c r="S165" s="4">
        <f>FleetData[[#This Row],[Revenue_per_Voyage_USD]] - FleetData[[#This Row],[Operational_Cost_USD]]</f>
        <v>325673.31178897503</v>
      </c>
      <c r="T165" s="4" t="str">
        <f>TEXT(FleetData[[#This Row],[Date]],"mmm")</f>
        <v>May</v>
      </c>
    </row>
    <row r="166" spans="1:20" x14ac:dyDescent="0.25">
      <c r="A166" s="1">
        <v>45431</v>
      </c>
      <c r="B166" s="2" t="s">
        <v>35</v>
      </c>
      <c r="C166" s="2" t="s">
        <v>32</v>
      </c>
      <c r="D166" s="2" t="s">
        <v>20</v>
      </c>
      <c r="E166" s="2" t="s">
        <v>21</v>
      </c>
      <c r="F166" s="3">
        <v>24.662488058461399</v>
      </c>
      <c r="G166" s="3">
        <v>2330.0596392705902</v>
      </c>
      <c r="H166" s="3">
        <v>1453.1875854632301</v>
      </c>
      <c r="I166" s="3">
        <v>11.690577634483899</v>
      </c>
      <c r="J166" s="2" t="s">
        <v>27</v>
      </c>
      <c r="K166" s="4">
        <v>525.61452558941698</v>
      </c>
      <c r="L166" s="5">
        <v>112767.02404745499</v>
      </c>
      <c r="M166" s="6">
        <v>591738.29816614802</v>
      </c>
      <c r="N166" s="3">
        <v>33.854396035163802</v>
      </c>
      <c r="O166" s="3">
        <v>1.14721566314016</v>
      </c>
      <c r="P166" s="3">
        <v>1.3622750181427501</v>
      </c>
      <c r="Q166" s="2">
        <v>9</v>
      </c>
      <c r="R166" s="3">
        <v>66.824027384058297</v>
      </c>
      <c r="S166" s="3">
        <f>FleetData[[#This Row],[Revenue_per_Voyage_USD]] - FleetData[[#This Row],[Operational_Cost_USD]]</f>
        <v>478971.27411869302</v>
      </c>
      <c r="T166" s="3" t="str">
        <f>TEXT(FleetData[[#This Row],[Date]],"mmm")</f>
        <v>May</v>
      </c>
    </row>
    <row r="167" spans="1:20" x14ac:dyDescent="0.25">
      <c r="A167" s="1">
        <v>45438</v>
      </c>
      <c r="B167" s="2" t="s">
        <v>35</v>
      </c>
      <c r="C167" s="2" t="s">
        <v>24</v>
      </c>
      <c r="D167" s="2" t="s">
        <v>19</v>
      </c>
      <c r="E167" s="2" t="s">
        <v>30</v>
      </c>
      <c r="F167" s="3">
        <v>16.3753727748479</v>
      </c>
      <c r="G167" s="3">
        <v>2638.2388532670898</v>
      </c>
      <c r="H167" s="3">
        <v>710.58144118972905</v>
      </c>
      <c r="I167" s="3">
        <v>8.2456584848916492</v>
      </c>
      <c r="J167" s="2" t="s">
        <v>34</v>
      </c>
      <c r="K167" s="3">
        <v>1525.11434658554</v>
      </c>
      <c r="L167" s="5">
        <v>395843.32944291399</v>
      </c>
      <c r="M167" s="6">
        <v>267149.95978068002</v>
      </c>
      <c r="N167" s="3">
        <v>19.923471182325901</v>
      </c>
      <c r="O167" s="3">
        <v>0.32914074693221201</v>
      </c>
      <c r="P167" s="3">
        <v>1.42209990785208</v>
      </c>
      <c r="Q167" s="2">
        <v>7</v>
      </c>
      <c r="R167" s="3">
        <v>90.544563787096195</v>
      </c>
      <c r="S167" s="3">
        <f>FleetData[[#This Row],[Revenue_per_Voyage_USD]] - FleetData[[#This Row],[Operational_Cost_USD]]</f>
        <v>-128693.36966223398</v>
      </c>
      <c r="T167" s="3" t="str">
        <f>TEXT(FleetData[[#This Row],[Date]],"mmm")</f>
        <v>May</v>
      </c>
    </row>
    <row r="168" spans="1:20" x14ac:dyDescent="0.25">
      <c r="A168" s="1">
        <v>45445</v>
      </c>
      <c r="B168" s="2" t="s">
        <v>35</v>
      </c>
      <c r="C168" s="2" t="s">
        <v>24</v>
      </c>
      <c r="D168" s="2" t="s">
        <v>29</v>
      </c>
      <c r="E168" s="2" t="s">
        <v>30</v>
      </c>
      <c r="F168" s="3">
        <v>18.346345764029198</v>
      </c>
      <c r="G168" s="3">
        <v>1220.9464029379801</v>
      </c>
      <c r="H168" s="4">
        <v>570.24032002470904</v>
      </c>
      <c r="I168" s="3">
        <v>7.9007191057365098</v>
      </c>
      <c r="J168" s="2" t="s">
        <v>34</v>
      </c>
      <c r="K168" s="3">
        <v>1526.66254009768</v>
      </c>
      <c r="L168" s="5">
        <v>330399.64628226502</v>
      </c>
      <c r="M168" s="5">
        <v>715601.82799046498</v>
      </c>
      <c r="N168" s="3">
        <v>62.980935074460596</v>
      </c>
      <c r="O168" s="3">
        <v>0.81401966907525602</v>
      </c>
      <c r="P168" s="3">
        <v>0.51147552962670695</v>
      </c>
      <c r="Q168" s="2">
        <v>3</v>
      </c>
      <c r="R168" s="3">
        <v>91.774791692071403</v>
      </c>
      <c r="S168" s="3">
        <f>FleetData[[#This Row],[Revenue_per_Voyage_USD]] - FleetData[[#This Row],[Operational_Cost_USD]]</f>
        <v>385202.18170819996</v>
      </c>
      <c r="T168" s="3" t="str">
        <f>TEXT(FleetData[[#This Row],[Date]],"mmm")</f>
        <v>Jun</v>
      </c>
    </row>
    <row r="169" spans="1:20" x14ac:dyDescent="0.25">
      <c r="A169" s="1">
        <v>45452</v>
      </c>
      <c r="B169" s="2" t="s">
        <v>19</v>
      </c>
      <c r="C169" s="2" t="s">
        <v>28</v>
      </c>
      <c r="D169" s="2" t="s">
        <v>29</v>
      </c>
      <c r="E169" s="2" t="s">
        <v>26</v>
      </c>
      <c r="F169" s="3">
        <v>17.481041811155102</v>
      </c>
      <c r="G169" s="3">
        <v>2158.4205565853499</v>
      </c>
      <c r="H169" s="3">
        <v>474.81489152446699</v>
      </c>
      <c r="I169" s="3">
        <v>7.1672932236223303</v>
      </c>
      <c r="J169" s="2" t="s">
        <v>27</v>
      </c>
      <c r="K169" s="3">
        <v>812.95424701387503</v>
      </c>
      <c r="L169" s="5">
        <v>200977.71232530201</v>
      </c>
      <c r="M169" s="5">
        <v>338534.33563765802</v>
      </c>
      <c r="N169" s="3">
        <v>16.297548304590698</v>
      </c>
      <c r="O169" s="3">
        <v>0.84076553559159795</v>
      </c>
      <c r="P169" s="3">
        <v>1.0383786774319701</v>
      </c>
      <c r="Q169" s="2">
        <v>6</v>
      </c>
      <c r="R169" s="3">
        <v>72.946905560785495</v>
      </c>
      <c r="S169" s="3">
        <f>FleetData[[#This Row],[Revenue_per_Voyage_USD]] - FleetData[[#This Row],[Operational_Cost_USD]]</f>
        <v>137556.62331235601</v>
      </c>
      <c r="T169" s="3" t="str">
        <f>TEXT(FleetData[[#This Row],[Date]],"mmm")</f>
        <v>Jun</v>
      </c>
    </row>
    <row r="170" spans="1:20" x14ac:dyDescent="0.25">
      <c r="A170" s="1">
        <v>45459</v>
      </c>
      <c r="B170" s="2" t="s">
        <v>35</v>
      </c>
      <c r="C170" s="2" t="s">
        <v>24</v>
      </c>
      <c r="D170" s="2" t="s">
        <v>29</v>
      </c>
      <c r="E170" s="2" t="s">
        <v>21</v>
      </c>
      <c r="F170" s="3">
        <v>18.881839751011601</v>
      </c>
      <c r="G170" s="4">
        <v>911.16995390801299</v>
      </c>
      <c r="H170" s="3">
        <v>406.89787306129898</v>
      </c>
      <c r="I170" s="3">
        <v>9.2562247285210901</v>
      </c>
      <c r="J170" s="2" t="s">
        <v>19</v>
      </c>
      <c r="K170" s="3">
        <v>1497.4310303294801</v>
      </c>
      <c r="L170" s="5">
        <v>357272.241519348</v>
      </c>
      <c r="M170" s="5">
        <v>922018.43133403303</v>
      </c>
      <c r="N170" s="3">
        <v>20.768988839496402</v>
      </c>
      <c r="O170" s="3">
        <v>1.2542261421894501</v>
      </c>
      <c r="P170" s="3">
        <v>0.69013089679252104</v>
      </c>
      <c r="Q170" s="2">
        <v>7</v>
      </c>
      <c r="R170" s="3">
        <v>70.103149915000699</v>
      </c>
      <c r="S170" s="3">
        <f>FleetData[[#This Row],[Revenue_per_Voyage_USD]] - FleetData[[#This Row],[Operational_Cost_USD]]</f>
        <v>564746.18981468503</v>
      </c>
      <c r="T170" s="3" t="str">
        <f>TEXT(FleetData[[#This Row],[Date]],"mmm")</f>
        <v>Jun</v>
      </c>
    </row>
    <row r="171" spans="1:20" x14ac:dyDescent="0.25">
      <c r="A171" s="1">
        <v>45466</v>
      </c>
      <c r="B171" s="2" t="s">
        <v>23</v>
      </c>
      <c r="C171" s="2" t="s">
        <v>32</v>
      </c>
      <c r="D171" s="2" t="s">
        <v>20</v>
      </c>
      <c r="E171" s="2" t="s">
        <v>21</v>
      </c>
      <c r="F171" s="3">
        <v>15.0789607799046</v>
      </c>
      <c r="G171" s="3">
        <v>1751.12510914107</v>
      </c>
      <c r="H171" s="3">
        <v>1566.2892831070001</v>
      </c>
      <c r="I171" s="3">
        <v>10.094847300793999</v>
      </c>
      <c r="J171" s="2" t="s">
        <v>22</v>
      </c>
      <c r="K171" s="3">
        <v>1049.1096544483701</v>
      </c>
      <c r="L171" s="5">
        <v>454268.38378724502</v>
      </c>
      <c r="M171" s="5">
        <v>881426.45582592301</v>
      </c>
      <c r="N171" s="3">
        <v>27.553012364146401</v>
      </c>
      <c r="O171" s="3">
        <v>0.94199682845462096</v>
      </c>
      <c r="P171" s="3">
        <v>1.1515482921006699</v>
      </c>
      <c r="Q171" s="2">
        <v>9</v>
      </c>
      <c r="R171" s="3">
        <v>94.308829628078598</v>
      </c>
      <c r="S171" s="3">
        <f>FleetData[[#This Row],[Revenue_per_Voyage_USD]] - FleetData[[#This Row],[Operational_Cost_USD]]</f>
        <v>427158.07203867799</v>
      </c>
      <c r="T171" s="3" t="str">
        <f>TEXT(FleetData[[#This Row],[Date]],"mmm")</f>
        <v>Jun</v>
      </c>
    </row>
    <row r="172" spans="1:20" x14ac:dyDescent="0.25">
      <c r="A172" s="1">
        <v>45473</v>
      </c>
      <c r="B172" s="2" t="s">
        <v>31</v>
      </c>
      <c r="C172" s="2" t="s">
        <v>33</v>
      </c>
      <c r="D172" s="2" t="s">
        <v>29</v>
      </c>
      <c r="E172" s="2" t="s">
        <v>30</v>
      </c>
      <c r="F172" s="3">
        <v>20.2604292207157</v>
      </c>
      <c r="G172" s="3">
        <v>1736.88834876342</v>
      </c>
      <c r="H172" s="3">
        <v>1905.15338860058</v>
      </c>
      <c r="I172" s="3">
        <v>12.3700766205416</v>
      </c>
      <c r="J172" s="2" t="s">
        <v>22</v>
      </c>
      <c r="K172" s="3">
        <v>402.37369108289198</v>
      </c>
      <c r="L172" s="5">
        <v>340819.68262893503</v>
      </c>
      <c r="M172" s="5">
        <v>103446.580780545</v>
      </c>
      <c r="N172" s="3">
        <v>31.190062265359401</v>
      </c>
      <c r="O172" s="3">
        <v>0.62249002795839603</v>
      </c>
      <c r="P172" s="4">
        <v>0.58343252968674697</v>
      </c>
      <c r="Q172" s="2">
        <v>9</v>
      </c>
      <c r="R172" s="3">
        <v>80.395843041998702</v>
      </c>
      <c r="S172" s="3">
        <f>FleetData[[#This Row],[Revenue_per_Voyage_USD]] - FleetData[[#This Row],[Operational_Cost_USD]]</f>
        <v>-237373.10184839001</v>
      </c>
      <c r="T172" s="3" t="str">
        <f>TEXT(FleetData[[#This Row],[Date]],"mmm")</f>
        <v>Jun</v>
      </c>
    </row>
    <row r="173" spans="1:20" x14ac:dyDescent="0.25">
      <c r="A173" s="1">
        <v>45081</v>
      </c>
      <c r="B173" s="2" t="s">
        <v>31</v>
      </c>
      <c r="C173" s="2" t="s">
        <v>24</v>
      </c>
      <c r="D173" s="2" t="s">
        <v>19</v>
      </c>
      <c r="E173" s="2" t="s">
        <v>26</v>
      </c>
      <c r="F173" s="3">
        <v>13.566888998226901</v>
      </c>
      <c r="G173" s="3">
        <v>842.42079283409203</v>
      </c>
      <c r="H173" s="3">
        <v>1478.0975554133299</v>
      </c>
      <c r="I173" s="3">
        <v>12.600473315085299</v>
      </c>
      <c r="J173" s="2" t="s">
        <v>34</v>
      </c>
      <c r="K173" s="3">
        <v>1311.41010455022</v>
      </c>
      <c r="L173" s="5">
        <v>173412.38504771201</v>
      </c>
      <c r="M173" s="5">
        <v>511307.12030754</v>
      </c>
      <c r="N173" s="3">
        <v>57.7148745619888</v>
      </c>
      <c r="O173" s="3">
        <v>1.49902432855783</v>
      </c>
      <c r="P173" s="3">
        <v>0.89742831847400295</v>
      </c>
      <c r="Q173" s="2">
        <v>5</v>
      </c>
      <c r="R173" s="3">
        <v>93.662192000534802</v>
      </c>
      <c r="S173" s="3">
        <f>FleetData[[#This Row],[Revenue_per_Voyage_USD]] - FleetData[[#This Row],[Operational_Cost_USD]]</f>
        <v>337894.73525982798</v>
      </c>
      <c r="T173" s="3" t="str">
        <f>TEXT(FleetData[[#This Row],[Date]],"mmm")</f>
        <v>Jun</v>
      </c>
    </row>
    <row r="174" spans="1:20" x14ac:dyDescent="0.25">
      <c r="A174" s="1">
        <v>45088</v>
      </c>
      <c r="B174" s="2" t="s">
        <v>31</v>
      </c>
      <c r="C174" s="2" t="s">
        <v>33</v>
      </c>
      <c r="D174" s="2" t="s">
        <v>25</v>
      </c>
      <c r="E174" s="2" t="s">
        <v>30</v>
      </c>
      <c r="F174" s="3">
        <v>12.0776219194844</v>
      </c>
      <c r="G174" s="3">
        <v>2120.1753801631098</v>
      </c>
      <c r="H174" s="3">
        <v>694.43931581502102</v>
      </c>
      <c r="I174" s="4">
        <v>9.9763041382154096</v>
      </c>
      <c r="J174" s="2" t="s">
        <v>22</v>
      </c>
      <c r="K174" s="3">
        <v>1693.12603161277</v>
      </c>
      <c r="L174" s="5">
        <v>440258.28238011798</v>
      </c>
      <c r="M174" s="5">
        <v>180332.90428849499</v>
      </c>
      <c r="N174" s="3">
        <v>34.451974512013798</v>
      </c>
      <c r="O174" s="3">
        <v>0.52652339966336204</v>
      </c>
      <c r="P174" s="3">
        <v>1.0525982276542001</v>
      </c>
      <c r="Q174" s="2">
        <v>2</v>
      </c>
      <c r="R174" s="3">
        <v>62.758543945880398</v>
      </c>
      <c r="S174" s="3">
        <f>FleetData[[#This Row],[Revenue_per_Voyage_USD]] - FleetData[[#This Row],[Operational_Cost_USD]]</f>
        <v>-259925.37809162299</v>
      </c>
      <c r="T174" s="3" t="str">
        <f>TEXT(FleetData[[#This Row],[Date]],"mmm")</f>
        <v>Jun</v>
      </c>
    </row>
    <row r="175" spans="1:20" x14ac:dyDescent="0.25">
      <c r="A175" s="1">
        <v>45095</v>
      </c>
      <c r="B175" s="2" t="s">
        <v>31</v>
      </c>
      <c r="C175" s="2" t="s">
        <v>24</v>
      </c>
      <c r="D175" s="2" t="s">
        <v>20</v>
      </c>
      <c r="E175" s="2" t="s">
        <v>30</v>
      </c>
      <c r="F175" s="3">
        <v>22.246477456157798</v>
      </c>
      <c r="G175" s="3">
        <v>680.853974224681</v>
      </c>
      <c r="H175" s="3">
        <v>696.91419511039499</v>
      </c>
      <c r="I175" s="3">
        <v>8.8270873079036392</v>
      </c>
      <c r="J175" s="2" t="s">
        <v>34</v>
      </c>
      <c r="K175" s="3">
        <v>1007.78574025424</v>
      </c>
      <c r="L175" s="5">
        <v>284895.178698342</v>
      </c>
      <c r="M175" s="5">
        <v>534580.86646714504</v>
      </c>
      <c r="N175" s="4">
        <v>68.742317111963303</v>
      </c>
      <c r="O175" s="3">
        <v>0.34699190905196098</v>
      </c>
      <c r="P175" s="3">
        <v>1.0063555985842201</v>
      </c>
      <c r="Q175" s="2">
        <v>1</v>
      </c>
      <c r="R175" s="3">
        <v>93.495649558124697</v>
      </c>
      <c r="S175" s="3">
        <f>FleetData[[#This Row],[Revenue_per_Voyage_USD]] - FleetData[[#This Row],[Operational_Cost_USD]]</f>
        <v>249685.68776880304</v>
      </c>
      <c r="T175" s="3" t="str">
        <f>TEXT(FleetData[[#This Row],[Date]],"mmm")</f>
        <v>Jun</v>
      </c>
    </row>
    <row r="176" spans="1:20" x14ac:dyDescent="0.25">
      <c r="A176" s="1">
        <v>45102</v>
      </c>
      <c r="B176" s="2" t="s">
        <v>23</v>
      </c>
      <c r="C176" s="2" t="s">
        <v>24</v>
      </c>
      <c r="D176" s="2" t="s">
        <v>29</v>
      </c>
      <c r="E176" s="2" t="s">
        <v>21</v>
      </c>
      <c r="F176" s="3">
        <v>22.627385055475699</v>
      </c>
      <c r="G176" s="3">
        <v>2422.0680061048101</v>
      </c>
      <c r="H176" s="3">
        <v>1135.26821082777</v>
      </c>
      <c r="I176" s="3">
        <v>11.4009240551748</v>
      </c>
      <c r="J176" s="2" t="s">
        <v>27</v>
      </c>
      <c r="K176" s="3">
        <v>585.41640716326799</v>
      </c>
      <c r="L176" s="5">
        <v>353484.98182719102</v>
      </c>
      <c r="M176" s="5">
        <v>107431.27267429599</v>
      </c>
      <c r="N176" s="3">
        <v>32.726480806028498</v>
      </c>
      <c r="O176" s="3">
        <v>0.13272367807782501</v>
      </c>
      <c r="P176" s="3">
        <v>1.0727747349007299</v>
      </c>
      <c r="Q176" s="2">
        <v>9</v>
      </c>
      <c r="R176" s="3">
        <v>86.135367071910395</v>
      </c>
      <c r="S176" s="3">
        <f>FleetData[[#This Row],[Revenue_per_Voyage_USD]] - FleetData[[#This Row],[Operational_Cost_USD]]</f>
        <v>-246053.70915289503</v>
      </c>
      <c r="T176" s="3" t="str">
        <f>TEXT(FleetData[[#This Row],[Date]],"mmm")</f>
        <v>Jun</v>
      </c>
    </row>
    <row r="177" spans="1:20" x14ac:dyDescent="0.25">
      <c r="A177" s="1">
        <v>45109</v>
      </c>
      <c r="B177" s="2" t="s">
        <v>18</v>
      </c>
      <c r="C177" s="2" t="s">
        <v>24</v>
      </c>
      <c r="D177" s="2" t="s">
        <v>29</v>
      </c>
      <c r="E177" s="2" t="s">
        <v>21</v>
      </c>
      <c r="F177" s="3">
        <v>20.5844288602155</v>
      </c>
      <c r="G177" s="3">
        <v>860.20946607686699</v>
      </c>
      <c r="H177" s="4">
        <v>1577.8043523220799</v>
      </c>
      <c r="I177" s="3">
        <v>7.7826592493309104</v>
      </c>
      <c r="J177" s="2" t="s">
        <v>34</v>
      </c>
      <c r="K177" s="3">
        <v>1967.7694230971299</v>
      </c>
      <c r="L177" s="5">
        <v>156732.28230029799</v>
      </c>
      <c r="M177" s="5">
        <v>390824.077107738</v>
      </c>
      <c r="N177" s="3">
        <v>24.290878971753202</v>
      </c>
      <c r="O177" s="3">
        <v>1.08994253379799</v>
      </c>
      <c r="P177" s="3">
        <v>1.0608566999303499</v>
      </c>
      <c r="Q177" s="2">
        <v>1</v>
      </c>
      <c r="R177" s="3">
        <v>72.733389223081303</v>
      </c>
      <c r="S177" s="3">
        <f>FleetData[[#This Row],[Revenue_per_Voyage_USD]] - FleetData[[#This Row],[Operational_Cost_USD]]</f>
        <v>234091.79480744002</v>
      </c>
      <c r="T177" s="3" t="str">
        <f>TEXT(FleetData[[#This Row],[Date]],"mmm")</f>
        <v>Jul</v>
      </c>
    </row>
    <row r="178" spans="1:20" x14ac:dyDescent="0.25">
      <c r="A178" s="1">
        <v>45116</v>
      </c>
      <c r="B178" s="2" t="s">
        <v>18</v>
      </c>
      <c r="C178" s="2" t="s">
        <v>24</v>
      </c>
      <c r="D178" s="2" t="s">
        <v>25</v>
      </c>
      <c r="E178" s="2" t="s">
        <v>30</v>
      </c>
      <c r="F178" s="3">
        <v>14.3871611715625</v>
      </c>
      <c r="G178" s="3">
        <v>2809.6189623523801</v>
      </c>
      <c r="H178" s="3">
        <v>461.23369602207498</v>
      </c>
      <c r="I178" s="3">
        <v>10.1912074322767</v>
      </c>
      <c r="J178" s="2" t="s">
        <v>34</v>
      </c>
      <c r="K178" s="3">
        <v>209.471275965947</v>
      </c>
      <c r="L178" s="5">
        <v>261398.095026211</v>
      </c>
      <c r="M178" s="5">
        <v>214599.484563929</v>
      </c>
      <c r="N178" s="3">
        <v>26.396185827514401</v>
      </c>
      <c r="O178" s="3">
        <v>0.38261152798690801</v>
      </c>
      <c r="P178" s="3">
        <v>1.2232750954359199</v>
      </c>
      <c r="Q178" s="2">
        <v>4</v>
      </c>
      <c r="R178" s="3">
        <v>74.756897553199906</v>
      </c>
      <c r="S178" s="3">
        <f>FleetData[[#This Row],[Revenue_per_Voyage_USD]] - FleetData[[#This Row],[Operational_Cost_USD]]</f>
        <v>-46798.610462281998</v>
      </c>
      <c r="T178" s="3" t="str">
        <f>TEXT(FleetData[[#This Row],[Date]],"mmm")</f>
        <v>Jul</v>
      </c>
    </row>
    <row r="179" spans="1:20" x14ac:dyDescent="0.25">
      <c r="A179" s="1">
        <v>45123</v>
      </c>
      <c r="B179" s="2" t="s">
        <v>31</v>
      </c>
      <c r="C179" s="2" t="s">
        <v>32</v>
      </c>
      <c r="D179" s="2" t="s">
        <v>25</v>
      </c>
      <c r="E179" s="2" t="s">
        <v>21</v>
      </c>
      <c r="F179" s="3">
        <v>20.493997246648998</v>
      </c>
      <c r="G179" s="3">
        <v>2876.7584446615501</v>
      </c>
      <c r="H179" s="3">
        <v>358.934521837197</v>
      </c>
      <c r="I179" s="4">
        <v>12.9375784512435</v>
      </c>
      <c r="J179" s="2" t="s">
        <v>27</v>
      </c>
      <c r="K179" s="3">
        <v>853.54349637236999</v>
      </c>
      <c r="L179" s="5">
        <v>21419.4789171845</v>
      </c>
      <c r="M179" s="6">
        <v>604372.03552787495</v>
      </c>
      <c r="N179" s="3">
        <v>23.7335882054584</v>
      </c>
      <c r="O179" s="3">
        <v>0.34983882939746302</v>
      </c>
      <c r="P179" s="3">
        <v>0.921765081048604</v>
      </c>
      <c r="Q179" s="2">
        <v>7</v>
      </c>
      <c r="R179" s="3">
        <v>87.886232245246603</v>
      </c>
      <c r="S179" s="3">
        <f>FleetData[[#This Row],[Revenue_per_Voyage_USD]] - FleetData[[#This Row],[Operational_Cost_USD]]</f>
        <v>582952.55661069043</v>
      </c>
      <c r="T179" s="3" t="str">
        <f>TEXT(FleetData[[#This Row],[Date]],"mmm")</f>
        <v>Jul</v>
      </c>
    </row>
    <row r="180" spans="1:20" x14ac:dyDescent="0.25">
      <c r="A180" s="1">
        <v>45130</v>
      </c>
      <c r="B180" s="2" t="s">
        <v>23</v>
      </c>
      <c r="C180" s="2" t="s">
        <v>24</v>
      </c>
      <c r="D180" s="2" t="s">
        <v>29</v>
      </c>
      <c r="E180" s="2" t="s">
        <v>26</v>
      </c>
      <c r="F180" s="3">
        <v>17.813922236869399</v>
      </c>
      <c r="G180" s="3">
        <v>2993.22647776847</v>
      </c>
      <c r="H180" s="3">
        <v>351.975854575158</v>
      </c>
      <c r="I180" s="3">
        <v>10.2729325007569</v>
      </c>
      <c r="J180" s="2" t="s">
        <v>34</v>
      </c>
      <c r="K180" s="3">
        <v>62.925051346486903</v>
      </c>
      <c r="L180" s="5">
        <v>88420.286340077699</v>
      </c>
      <c r="M180" s="5">
        <v>321282.62608160899</v>
      </c>
      <c r="N180" s="3">
        <v>45.128008465247802</v>
      </c>
      <c r="O180" s="3">
        <v>1.45453061604191</v>
      </c>
      <c r="P180" s="3">
        <v>1.1193306439000299</v>
      </c>
      <c r="Q180" s="2">
        <v>2</v>
      </c>
      <c r="R180" s="3">
        <v>74.013717451014998</v>
      </c>
      <c r="S180" s="3">
        <f>FleetData[[#This Row],[Revenue_per_Voyage_USD]] - FleetData[[#This Row],[Operational_Cost_USD]]</f>
        <v>232862.33974153129</v>
      </c>
      <c r="T180" s="3" t="str">
        <f>TEXT(FleetData[[#This Row],[Date]],"mmm")</f>
        <v>Jul</v>
      </c>
    </row>
    <row r="181" spans="1:20" x14ac:dyDescent="0.25">
      <c r="A181" s="1">
        <v>45137</v>
      </c>
      <c r="B181" s="2" t="s">
        <v>31</v>
      </c>
      <c r="C181" s="2" t="s">
        <v>28</v>
      </c>
      <c r="D181" s="2" t="s">
        <v>29</v>
      </c>
      <c r="E181" s="2" t="s">
        <v>21</v>
      </c>
      <c r="F181" s="3">
        <v>20.913400097544599</v>
      </c>
      <c r="G181" s="3">
        <v>1045.6998449969001</v>
      </c>
      <c r="H181" s="3">
        <v>248.674417015355</v>
      </c>
      <c r="I181" s="3">
        <v>9.1010452775217097</v>
      </c>
      <c r="J181" s="2" t="s">
        <v>34</v>
      </c>
      <c r="K181" s="3">
        <v>1801.55575789675</v>
      </c>
      <c r="L181" s="5">
        <v>366034.15410539601</v>
      </c>
      <c r="M181" s="5">
        <v>68502.747250439599</v>
      </c>
      <c r="N181" s="3">
        <v>35.207955315120103</v>
      </c>
      <c r="O181" s="3">
        <v>0.59430021435988101</v>
      </c>
      <c r="P181" s="3">
        <v>1.43177050432968</v>
      </c>
      <c r="Q181" s="2">
        <v>7</v>
      </c>
      <c r="R181" s="3">
        <v>57.370522764626102</v>
      </c>
      <c r="S181" s="3">
        <f>FleetData[[#This Row],[Revenue_per_Voyage_USD]] - FleetData[[#This Row],[Operational_Cost_USD]]</f>
        <v>-297531.40685495641</v>
      </c>
      <c r="T181" s="3" t="str">
        <f>TEXT(FleetData[[#This Row],[Date]],"mmm")</f>
        <v>Jul</v>
      </c>
    </row>
    <row r="182" spans="1:20" x14ac:dyDescent="0.25">
      <c r="A182" s="1">
        <v>45144</v>
      </c>
      <c r="B182" s="2" t="s">
        <v>35</v>
      </c>
      <c r="C182" s="2" t="s">
        <v>28</v>
      </c>
      <c r="D182" s="2" t="s">
        <v>25</v>
      </c>
      <c r="E182" s="2" t="s">
        <v>26</v>
      </c>
      <c r="F182" s="3">
        <v>17.3970822999867</v>
      </c>
      <c r="G182" s="3">
        <v>1271.0948412528101</v>
      </c>
      <c r="H182" s="3">
        <v>579.97522938793304</v>
      </c>
      <c r="I182" s="3">
        <v>12.565405206007201</v>
      </c>
      <c r="J182" s="2" t="s">
        <v>34</v>
      </c>
      <c r="K182" s="3">
        <v>1640.5869628601099</v>
      </c>
      <c r="L182" s="5">
        <v>372514.73024172598</v>
      </c>
      <c r="M182" s="5">
        <v>869343.43952169199</v>
      </c>
      <c r="N182" s="3">
        <v>38.829519724952497</v>
      </c>
      <c r="O182" s="3">
        <v>1.0103112141364601</v>
      </c>
      <c r="P182" s="3">
        <v>0.95522548541643404</v>
      </c>
      <c r="Q182" s="2">
        <v>2</v>
      </c>
      <c r="R182" s="3">
        <v>90.765728932450997</v>
      </c>
      <c r="S182" s="3">
        <f>FleetData[[#This Row],[Revenue_per_Voyage_USD]] - FleetData[[#This Row],[Operational_Cost_USD]]</f>
        <v>496828.70927996602</v>
      </c>
      <c r="T182" s="3" t="str">
        <f>TEXT(FleetData[[#This Row],[Date]],"mmm")</f>
        <v>Aug</v>
      </c>
    </row>
    <row r="183" spans="1:20" x14ac:dyDescent="0.25">
      <c r="A183" s="1">
        <v>45151</v>
      </c>
      <c r="B183" s="2" t="s">
        <v>31</v>
      </c>
      <c r="C183" s="2" t="s">
        <v>28</v>
      </c>
      <c r="D183" s="2" t="s">
        <v>29</v>
      </c>
      <c r="E183" s="2" t="s">
        <v>21</v>
      </c>
      <c r="F183" s="3">
        <v>14.761123517119399</v>
      </c>
      <c r="G183" s="3">
        <v>2962.43538312584</v>
      </c>
      <c r="H183" s="3">
        <v>1475.6504360532399</v>
      </c>
      <c r="I183" s="3">
        <v>14.8259012679619</v>
      </c>
      <c r="J183" s="2" t="s">
        <v>34</v>
      </c>
      <c r="K183" s="3">
        <v>246.47431785163499</v>
      </c>
      <c r="L183" s="5">
        <v>209579.232436411</v>
      </c>
      <c r="M183" s="5">
        <v>779594.16735687701</v>
      </c>
      <c r="N183" s="3">
        <v>54.754876469187103</v>
      </c>
      <c r="O183" s="3">
        <v>0.76458768463835203</v>
      </c>
      <c r="P183" s="3">
        <v>0.61723217978809197</v>
      </c>
      <c r="Q183" s="2">
        <v>4</v>
      </c>
      <c r="R183" s="3">
        <v>74.611824435950297</v>
      </c>
      <c r="S183" s="3">
        <f>FleetData[[#This Row],[Revenue_per_Voyage_USD]] - FleetData[[#This Row],[Operational_Cost_USD]]</f>
        <v>570014.93492046604</v>
      </c>
      <c r="T183" s="3" t="str">
        <f>TEXT(FleetData[[#This Row],[Date]],"mmm")</f>
        <v>Aug</v>
      </c>
    </row>
    <row r="184" spans="1:20" x14ac:dyDescent="0.25">
      <c r="A184" s="1">
        <v>45158</v>
      </c>
      <c r="B184" s="2" t="s">
        <v>31</v>
      </c>
      <c r="C184" s="2" t="s">
        <v>32</v>
      </c>
      <c r="D184" s="2" t="s">
        <v>20</v>
      </c>
      <c r="E184" s="2" t="s">
        <v>21</v>
      </c>
      <c r="F184" s="3">
        <v>20.550808226567</v>
      </c>
      <c r="G184" s="3">
        <v>1467.01086537775</v>
      </c>
      <c r="H184" s="3">
        <v>1054.77458489374</v>
      </c>
      <c r="I184" s="3">
        <v>7.62408028566895</v>
      </c>
      <c r="J184" s="2" t="s">
        <v>27</v>
      </c>
      <c r="K184" s="3">
        <v>412.47149731910201</v>
      </c>
      <c r="L184" s="5">
        <v>100238.845750919</v>
      </c>
      <c r="M184" s="5">
        <v>340296.21213440201</v>
      </c>
      <c r="N184" s="3">
        <v>25.310527447188299</v>
      </c>
      <c r="O184" s="3">
        <v>1.16500495213597</v>
      </c>
      <c r="P184" s="3">
        <v>1.4140202530421999</v>
      </c>
      <c r="Q184" s="2">
        <v>9</v>
      </c>
      <c r="R184" s="3">
        <v>61.724941491082902</v>
      </c>
      <c r="S184" s="3">
        <f>FleetData[[#This Row],[Revenue_per_Voyage_USD]] - FleetData[[#This Row],[Operational_Cost_USD]]</f>
        <v>240057.36638348299</v>
      </c>
      <c r="T184" s="3" t="str">
        <f>TEXT(FleetData[[#This Row],[Date]],"mmm")</f>
        <v>Aug</v>
      </c>
    </row>
    <row r="185" spans="1:20" x14ac:dyDescent="0.25">
      <c r="A185" s="1">
        <v>45165</v>
      </c>
      <c r="B185" s="2" t="s">
        <v>31</v>
      </c>
      <c r="C185" s="2" t="s">
        <v>24</v>
      </c>
      <c r="D185" s="2" t="s">
        <v>20</v>
      </c>
      <c r="E185" s="2" t="s">
        <v>21</v>
      </c>
      <c r="F185" s="3">
        <v>17.840552614918298</v>
      </c>
      <c r="G185" s="3">
        <v>1441.3593843384399</v>
      </c>
      <c r="H185" s="3">
        <v>991.03463809892003</v>
      </c>
      <c r="I185" s="3">
        <v>11.298249238889101</v>
      </c>
      <c r="J185" s="2" t="s">
        <v>22</v>
      </c>
      <c r="K185" s="3">
        <v>771.83814627132597</v>
      </c>
      <c r="L185" s="5">
        <v>425421.30698375398</v>
      </c>
      <c r="M185" s="5">
        <v>790026.99455924297</v>
      </c>
      <c r="N185" s="3">
        <v>44.497929052542297</v>
      </c>
      <c r="O185" s="3">
        <v>0.49970537024574702</v>
      </c>
      <c r="P185" s="3">
        <v>1.4593660744425501</v>
      </c>
      <c r="Q185" s="2">
        <v>1</v>
      </c>
      <c r="R185" s="3">
        <v>70.7567603099709</v>
      </c>
      <c r="S185" s="3">
        <f>FleetData[[#This Row],[Revenue_per_Voyage_USD]] - FleetData[[#This Row],[Operational_Cost_USD]]</f>
        <v>364605.68757548899</v>
      </c>
      <c r="T185" s="3" t="str">
        <f>TEXT(FleetData[[#This Row],[Date]],"mmm")</f>
        <v>Aug</v>
      </c>
    </row>
    <row r="186" spans="1:20" x14ac:dyDescent="0.25">
      <c r="A186" s="1">
        <v>45172</v>
      </c>
      <c r="B186" s="2" t="s">
        <v>35</v>
      </c>
      <c r="C186" s="2" t="s">
        <v>33</v>
      </c>
      <c r="D186" s="2" t="s">
        <v>20</v>
      </c>
      <c r="E186" s="2" t="s">
        <v>26</v>
      </c>
      <c r="F186" s="3">
        <v>14.156015556024901</v>
      </c>
      <c r="G186" s="3">
        <v>2058.21126042072</v>
      </c>
      <c r="H186" s="3">
        <v>1102.1583371333099</v>
      </c>
      <c r="I186" s="3">
        <v>14.020607740096899</v>
      </c>
      <c r="J186" s="2" t="s">
        <v>27</v>
      </c>
      <c r="K186" s="3">
        <v>265.58629956620399</v>
      </c>
      <c r="L186" s="5">
        <v>364948.20277870301</v>
      </c>
      <c r="M186" s="5">
        <v>566426.07631675201</v>
      </c>
      <c r="N186" s="3">
        <v>52.936320072323099</v>
      </c>
      <c r="O186" s="3">
        <v>0.19335488039579099</v>
      </c>
      <c r="P186" s="3">
        <v>1.17332134414592</v>
      </c>
      <c r="Q186" s="2">
        <v>3</v>
      </c>
      <c r="R186" s="3">
        <v>94.414706698245197</v>
      </c>
      <c r="S186" s="3">
        <f>FleetData[[#This Row],[Revenue_per_Voyage_USD]] - FleetData[[#This Row],[Operational_Cost_USD]]</f>
        <v>201477.873538049</v>
      </c>
      <c r="T186" s="3" t="str">
        <f>TEXT(FleetData[[#This Row],[Date]],"mmm")</f>
        <v>Sep</v>
      </c>
    </row>
    <row r="187" spans="1:20" x14ac:dyDescent="0.25">
      <c r="A187" s="1">
        <v>45179</v>
      </c>
      <c r="B187" s="2" t="s">
        <v>23</v>
      </c>
      <c r="C187" s="2" t="s">
        <v>33</v>
      </c>
      <c r="D187" s="2" t="s">
        <v>29</v>
      </c>
      <c r="E187" s="2" t="s">
        <v>26</v>
      </c>
      <c r="F187" s="3">
        <v>13.9396469046129</v>
      </c>
      <c r="G187" s="3">
        <v>2928.9597007053699</v>
      </c>
      <c r="H187" s="3">
        <v>1494.3153840914699</v>
      </c>
      <c r="I187" s="3">
        <v>8.2774709649708296</v>
      </c>
      <c r="J187" s="2" t="s">
        <v>27</v>
      </c>
      <c r="K187" s="3">
        <v>592.06074497484099</v>
      </c>
      <c r="L187" s="5">
        <v>46367.261380975702</v>
      </c>
      <c r="M187" s="5">
        <v>479627.72698047</v>
      </c>
      <c r="N187" s="3">
        <v>22.8427297100171</v>
      </c>
      <c r="O187" s="3">
        <v>0.35420935557608402</v>
      </c>
      <c r="P187" s="3">
        <v>1.22043309282417</v>
      </c>
      <c r="Q187" s="2">
        <v>7</v>
      </c>
      <c r="R187" s="3">
        <v>56.363153721914998</v>
      </c>
      <c r="S187" s="3">
        <f>FleetData[[#This Row],[Revenue_per_Voyage_USD]] - FleetData[[#This Row],[Operational_Cost_USD]]</f>
        <v>433260.46559949429</v>
      </c>
      <c r="T187" s="3" t="str">
        <f>TEXT(FleetData[[#This Row],[Date]],"mmm")</f>
        <v>Sep</v>
      </c>
    </row>
    <row r="188" spans="1:20" x14ac:dyDescent="0.25">
      <c r="A188" s="1">
        <v>45186</v>
      </c>
      <c r="B188" s="2" t="s">
        <v>35</v>
      </c>
      <c r="C188" s="2" t="s">
        <v>24</v>
      </c>
      <c r="D188" s="2" t="s">
        <v>29</v>
      </c>
      <c r="E188" s="2" t="s">
        <v>30</v>
      </c>
      <c r="F188" s="3">
        <v>16.7401511290801</v>
      </c>
      <c r="G188" s="3">
        <v>2396.6385451244901</v>
      </c>
      <c r="H188" s="3">
        <v>891.74842157859803</v>
      </c>
      <c r="I188" s="3">
        <v>5.3657413883414202</v>
      </c>
      <c r="J188" s="2" t="s">
        <v>34</v>
      </c>
      <c r="K188" s="3">
        <v>396.67370906403602</v>
      </c>
      <c r="L188" s="5">
        <v>70319.193559806401</v>
      </c>
      <c r="M188" s="5">
        <v>750019.56514451699</v>
      </c>
      <c r="N188" s="3">
        <v>51.767507534103501</v>
      </c>
      <c r="O188" s="3">
        <v>0.80693247669336299</v>
      </c>
      <c r="P188" s="3">
        <v>1.3486078054302699</v>
      </c>
      <c r="Q188" s="2">
        <v>4</v>
      </c>
      <c r="R188" s="4">
        <v>90.3966099951422</v>
      </c>
      <c r="S188" s="4">
        <f>FleetData[[#This Row],[Revenue_per_Voyage_USD]] - FleetData[[#This Row],[Operational_Cost_USD]]</f>
        <v>679700.37158471055</v>
      </c>
      <c r="T188" s="4" t="str">
        <f>TEXT(FleetData[[#This Row],[Date]],"mmm")</f>
        <v>Sep</v>
      </c>
    </row>
    <row r="189" spans="1:20" x14ac:dyDescent="0.25">
      <c r="A189" s="1">
        <v>45193</v>
      </c>
      <c r="B189" s="2" t="s">
        <v>23</v>
      </c>
      <c r="C189" s="2" t="s">
        <v>32</v>
      </c>
      <c r="D189" s="2" t="s">
        <v>20</v>
      </c>
      <c r="E189" s="2" t="s">
        <v>26</v>
      </c>
      <c r="F189" s="3">
        <v>11.966200477065</v>
      </c>
      <c r="G189" s="3">
        <v>2371.0740196725101</v>
      </c>
      <c r="H189" s="3">
        <v>551.52412404934603</v>
      </c>
      <c r="I189" s="3">
        <v>6.7501130198746102</v>
      </c>
      <c r="J189" s="2" t="s">
        <v>27</v>
      </c>
      <c r="K189" s="3">
        <v>1424.13946924475</v>
      </c>
      <c r="L189" s="5">
        <v>234643.260849026</v>
      </c>
      <c r="M189" s="5">
        <v>895511.80547753896</v>
      </c>
      <c r="N189" s="3">
        <v>40.750302994957799</v>
      </c>
      <c r="O189" s="3">
        <v>0.46256311269904898</v>
      </c>
      <c r="P189" s="3">
        <v>1.4524149966031299</v>
      </c>
      <c r="Q189" s="2">
        <v>8</v>
      </c>
      <c r="R189" s="3">
        <v>81.878592838222005</v>
      </c>
      <c r="S189" s="3">
        <f>FleetData[[#This Row],[Revenue_per_Voyage_USD]] - FleetData[[#This Row],[Operational_Cost_USD]]</f>
        <v>660868.54462851293</v>
      </c>
      <c r="T189" s="3" t="str">
        <f>TEXT(FleetData[[#This Row],[Date]],"mmm")</f>
        <v>Sep</v>
      </c>
    </row>
    <row r="190" spans="1:20" x14ac:dyDescent="0.25">
      <c r="A190" s="1">
        <v>45200</v>
      </c>
      <c r="B190" s="2" t="s">
        <v>35</v>
      </c>
      <c r="C190" s="2" t="s">
        <v>28</v>
      </c>
      <c r="D190" s="2" t="s">
        <v>25</v>
      </c>
      <c r="E190" s="2" t="s">
        <v>21</v>
      </c>
      <c r="F190" s="3">
        <v>24.161609234983299</v>
      </c>
      <c r="G190" s="3">
        <v>1088.30512508693</v>
      </c>
      <c r="H190" s="3">
        <v>688.47460764882896</v>
      </c>
      <c r="I190" s="4">
        <v>5.5958172891447902</v>
      </c>
      <c r="J190" s="2" t="s">
        <v>22</v>
      </c>
      <c r="K190" s="3">
        <v>269.52938189320702</v>
      </c>
      <c r="L190" s="5">
        <v>455745.51389411697</v>
      </c>
      <c r="M190" s="5">
        <v>652650.67004564102</v>
      </c>
      <c r="N190" s="3">
        <v>59.647524015169203</v>
      </c>
      <c r="O190" s="3">
        <v>0.67839843373694397</v>
      </c>
      <c r="P190" s="3">
        <v>1.26230977172333</v>
      </c>
      <c r="Q190" s="2">
        <v>2</v>
      </c>
      <c r="R190" s="3">
        <v>99.184518779264906</v>
      </c>
      <c r="S190" s="3">
        <f>FleetData[[#This Row],[Revenue_per_Voyage_USD]] - FleetData[[#This Row],[Operational_Cost_USD]]</f>
        <v>196905.15615152405</v>
      </c>
      <c r="T190" s="3" t="str">
        <f>TEXT(FleetData[[#This Row],[Date]],"mmm")</f>
        <v>Oct</v>
      </c>
    </row>
    <row r="191" spans="1:20" x14ac:dyDescent="0.25">
      <c r="A191" s="1">
        <v>45207</v>
      </c>
      <c r="B191" s="2" t="s">
        <v>23</v>
      </c>
      <c r="C191" s="2" t="s">
        <v>32</v>
      </c>
      <c r="D191" s="2" t="s">
        <v>29</v>
      </c>
      <c r="E191" s="2" t="s">
        <v>26</v>
      </c>
      <c r="F191" s="3">
        <v>10.6818211942487</v>
      </c>
      <c r="G191" s="4">
        <v>2489.6067633713301</v>
      </c>
      <c r="H191" s="4">
        <v>902.36613983788095</v>
      </c>
      <c r="I191" s="3">
        <v>12.7007756655496</v>
      </c>
      <c r="J191" s="2" t="s">
        <v>27</v>
      </c>
      <c r="K191" s="3">
        <v>1109.5129511770101</v>
      </c>
      <c r="L191" s="6">
        <v>480979.67236486101</v>
      </c>
      <c r="M191" s="5">
        <v>499902.50915269903</v>
      </c>
      <c r="N191" s="3">
        <v>70.596909528051597</v>
      </c>
      <c r="O191" s="3">
        <v>0.29607019110361599</v>
      </c>
      <c r="P191" s="3">
        <v>0.63906783956751401</v>
      </c>
      <c r="Q191" s="2">
        <v>9</v>
      </c>
      <c r="R191" s="3">
        <v>71.9622109851407</v>
      </c>
      <c r="S191" s="3">
        <f>FleetData[[#This Row],[Revenue_per_Voyage_USD]] - FleetData[[#This Row],[Operational_Cost_USD]]</f>
        <v>18922.836787838023</v>
      </c>
      <c r="T191" s="3" t="str">
        <f>TEXT(FleetData[[#This Row],[Date]],"mmm")</f>
        <v>Oct</v>
      </c>
    </row>
    <row r="192" spans="1:20" x14ac:dyDescent="0.25">
      <c r="A192" s="1">
        <v>45214</v>
      </c>
      <c r="B192" s="2" t="s">
        <v>31</v>
      </c>
      <c r="C192" s="2" t="s">
        <v>33</v>
      </c>
      <c r="D192" s="2" t="s">
        <v>29</v>
      </c>
      <c r="E192" s="2" t="s">
        <v>21</v>
      </c>
      <c r="F192" s="3">
        <v>13.209630386715601</v>
      </c>
      <c r="G192" s="3">
        <v>1528.4347425697699</v>
      </c>
      <c r="H192" s="3">
        <v>123.11413792419501</v>
      </c>
      <c r="I192" s="3">
        <v>12.659647596837599</v>
      </c>
      <c r="J192" s="2" t="s">
        <v>27</v>
      </c>
      <c r="K192" s="3">
        <v>797.36193432643404</v>
      </c>
      <c r="L192" s="5">
        <v>145600.11764159199</v>
      </c>
      <c r="M192" s="5">
        <v>129743.845954579</v>
      </c>
      <c r="N192" s="3">
        <v>45.902060234879499</v>
      </c>
      <c r="O192" s="3">
        <v>0.71405581430742104</v>
      </c>
      <c r="P192" s="3">
        <v>1.1797012446808499</v>
      </c>
      <c r="Q192" s="2">
        <v>3</v>
      </c>
      <c r="R192" s="3">
        <v>89.802524605018505</v>
      </c>
      <c r="S192" s="3">
        <f>FleetData[[#This Row],[Revenue_per_Voyage_USD]] - FleetData[[#This Row],[Operational_Cost_USD]]</f>
        <v>-15856.271687012995</v>
      </c>
      <c r="T192" s="3" t="str">
        <f>TEXT(FleetData[[#This Row],[Date]],"mmm")</f>
        <v>Oct</v>
      </c>
    </row>
    <row r="193" spans="1:20" x14ac:dyDescent="0.25">
      <c r="A193" s="1">
        <v>45221</v>
      </c>
      <c r="B193" s="2" t="s">
        <v>31</v>
      </c>
      <c r="C193" s="2" t="s">
        <v>33</v>
      </c>
      <c r="D193" s="2" t="s">
        <v>29</v>
      </c>
      <c r="E193" s="2" t="s">
        <v>21</v>
      </c>
      <c r="F193" s="4">
        <v>21.199529493729798</v>
      </c>
      <c r="G193" s="3">
        <v>1464.1172737337599</v>
      </c>
      <c r="H193" s="3">
        <v>804.683530418994</v>
      </c>
      <c r="I193" s="3">
        <v>11.8757881662819</v>
      </c>
      <c r="J193" s="2" t="s">
        <v>27</v>
      </c>
      <c r="K193" s="3">
        <v>1252.2700743007899</v>
      </c>
      <c r="L193" s="5">
        <v>384714.60268535803</v>
      </c>
      <c r="M193" s="5">
        <v>461157.222040241</v>
      </c>
      <c r="N193" s="3">
        <v>65.795062335095906</v>
      </c>
      <c r="O193" s="3">
        <v>0.104731864892355</v>
      </c>
      <c r="P193" s="3">
        <v>0.95450584559394003</v>
      </c>
      <c r="Q193" s="2">
        <v>9</v>
      </c>
      <c r="R193" s="3">
        <v>94.020216455776506</v>
      </c>
      <c r="S193" s="3">
        <f>FleetData[[#This Row],[Revenue_per_Voyage_USD]] - FleetData[[#This Row],[Operational_Cost_USD]]</f>
        <v>76442.619354882976</v>
      </c>
      <c r="T193" s="3" t="str">
        <f>TEXT(FleetData[[#This Row],[Date]],"mmm")</f>
        <v>Oct</v>
      </c>
    </row>
    <row r="194" spans="1:20" x14ac:dyDescent="0.25">
      <c r="A194" s="1">
        <v>45228</v>
      </c>
      <c r="B194" s="2" t="s">
        <v>19</v>
      </c>
      <c r="C194" s="2" t="s">
        <v>32</v>
      </c>
      <c r="D194" s="2" t="s">
        <v>29</v>
      </c>
      <c r="E194" s="2" t="s">
        <v>21</v>
      </c>
      <c r="F194" s="3">
        <v>22.4323310412524</v>
      </c>
      <c r="G194" s="3">
        <v>2531.1059838768401</v>
      </c>
      <c r="H194" s="3">
        <v>561.69343411305897</v>
      </c>
      <c r="I194" s="3">
        <v>10.6527072573565</v>
      </c>
      <c r="J194" s="2" t="s">
        <v>34</v>
      </c>
      <c r="K194" s="3">
        <v>1297.2289177620901</v>
      </c>
      <c r="L194" s="5">
        <v>493895.83340935502</v>
      </c>
      <c r="M194" s="5">
        <v>320893.26984247699</v>
      </c>
      <c r="N194" s="3">
        <v>30.418825726682599</v>
      </c>
      <c r="O194" s="3">
        <v>0.385302142706068</v>
      </c>
      <c r="P194" s="3">
        <v>1.2645049438576399</v>
      </c>
      <c r="Q194" s="2">
        <v>3</v>
      </c>
      <c r="R194" s="4">
        <v>96.537207129989497</v>
      </c>
      <c r="S194" s="4">
        <f>FleetData[[#This Row],[Revenue_per_Voyage_USD]] - FleetData[[#This Row],[Operational_Cost_USD]]</f>
        <v>-173002.56356687803</v>
      </c>
      <c r="T194" s="4" t="str">
        <f>TEXT(FleetData[[#This Row],[Date]],"mmm")</f>
        <v>Oct</v>
      </c>
    </row>
    <row r="195" spans="1:20" x14ac:dyDescent="0.25">
      <c r="A195" s="1">
        <v>45235</v>
      </c>
      <c r="B195" s="2" t="s">
        <v>31</v>
      </c>
      <c r="C195" s="2" t="s">
        <v>24</v>
      </c>
      <c r="D195" s="2" t="s">
        <v>29</v>
      </c>
      <c r="E195" s="2" t="s">
        <v>26</v>
      </c>
      <c r="F195" s="3">
        <v>10.4034273323796</v>
      </c>
      <c r="G195" s="3">
        <v>2081.8592535664902</v>
      </c>
      <c r="H195" s="3">
        <v>1711.64293162994</v>
      </c>
      <c r="I195" s="3">
        <v>13.3200224482138</v>
      </c>
      <c r="J195" s="2" t="s">
        <v>27</v>
      </c>
      <c r="K195" s="3">
        <v>1234.85249770723</v>
      </c>
      <c r="L195" s="5">
        <v>183297.49457247401</v>
      </c>
      <c r="M195" s="5">
        <v>670517.63317517901</v>
      </c>
      <c r="N195" s="3">
        <v>30.568031559153098</v>
      </c>
      <c r="O195" s="3">
        <v>1.10021994417251</v>
      </c>
      <c r="P195" s="3">
        <v>1.06059907242007</v>
      </c>
      <c r="Q195" s="2">
        <v>6</v>
      </c>
      <c r="R195" s="3">
        <v>62.886566898228097</v>
      </c>
      <c r="S195" s="3">
        <f>FleetData[[#This Row],[Revenue_per_Voyage_USD]] - FleetData[[#This Row],[Operational_Cost_USD]]</f>
        <v>487220.13860270497</v>
      </c>
      <c r="T195" s="3" t="str">
        <f>TEXT(FleetData[[#This Row],[Date]],"mmm")</f>
        <v>Nov</v>
      </c>
    </row>
    <row r="196" spans="1:20" x14ac:dyDescent="0.25">
      <c r="A196" s="1">
        <v>45242</v>
      </c>
      <c r="B196" s="2" t="s">
        <v>31</v>
      </c>
      <c r="C196" s="2" t="s">
        <v>33</v>
      </c>
      <c r="D196" s="2" t="s">
        <v>25</v>
      </c>
      <c r="E196" s="2" t="s">
        <v>30</v>
      </c>
      <c r="F196" s="3">
        <v>23.821190249780699</v>
      </c>
      <c r="G196" s="4">
        <v>730.40003130191303</v>
      </c>
      <c r="H196" s="3">
        <v>1760.57058562005</v>
      </c>
      <c r="I196" s="3">
        <v>13.8899498724955</v>
      </c>
      <c r="J196" s="2" t="s">
        <v>27</v>
      </c>
      <c r="K196" s="3">
        <v>960.39540638578501</v>
      </c>
      <c r="L196" s="5">
        <v>239643.736684034</v>
      </c>
      <c r="M196" s="5">
        <v>691542.02491193498</v>
      </c>
      <c r="N196" s="3">
        <v>57.191536141247099</v>
      </c>
      <c r="O196" s="3">
        <v>0.175301558885335</v>
      </c>
      <c r="P196" s="3">
        <v>0.79589309726033197</v>
      </c>
      <c r="Q196" s="2">
        <v>1</v>
      </c>
      <c r="R196" s="3">
        <v>55.903466583112099</v>
      </c>
      <c r="S196" s="3">
        <f>FleetData[[#This Row],[Revenue_per_Voyage_USD]] - FleetData[[#This Row],[Operational_Cost_USD]]</f>
        <v>451898.28822790098</v>
      </c>
      <c r="T196" s="3" t="str">
        <f>TEXT(FleetData[[#This Row],[Date]],"mmm")</f>
        <v>Nov</v>
      </c>
    </row>
    <row r="197" spans="1:20" x14ac:dyDescent="0.25">
      <c r="A197" s="1">
        <v>45249</v>
      </c>
      <c r="B197" s="2" t="s">
        <v>23</v>
      </c>
      <c r="C197" s="2" t="s">
        <v>33</v>
      </c>
      <c r="D197" s="2" t="s">
        <v>25</v>
      </c>
      <c r="E197" s="2" t="s">
        <v>21</v>
      </c>
      <c r="F197" s="3">
        <v>23.949113851677101</v>
      </c>
      <c r="G197" s="3">
        <v>2915.4407623603502</v>
      </c>
      <c r="H197" s="3">
        <v>758.11073437920504</v>
      </c>
      <c r="I197" s="3">
        <v>13.559499327641401</v>
      </c>
      <c r="J197" s="2" t="s">
        <v>34</v>
      </c>
      <c r="K197" s="3">
        <v>1357.5790412029601</v>
      </c>
      <c r="L197" s="5">
        <v>471464.06843259197</v>
      </c>
      <c r="M197" s="5">
        <v>818414.90435054305</v>
      </c>
      <c r="N197" s="3">
        <v>49.608127494690699</v>
      </c>
      <c r="O197" s="3">
        <v>1.30881932886958</v>
      </c>
      <c r="P197" s="3">
        <v>1.2304633254277799</v>
      </c>
      <c r="Q197" s="2">
        <v>5</v>
      </c>
      <c r="R197" s="3">
        <v>71.8426576962231</v>
      </c>
      <c r="S197" s="3">
        <f>FleetData[[#This Row],[Revenue_per_Voyage_USD]] - FleetData[[#This Row],[Operational_Cost_USD]]</f>
        <v>346950.83591795107</v>
      </c>
      <c r="T197" s="3" t="str">
        <f>TEXT(FleetData[[#This Row],[Date]],"mmm")</f>
        <v>Nov</v>
      </c>
    </row>
    <row r="198" spans="1:20" x14ac:dyDescent="0.25">
      <c r="A198" s="1">
        <v>45256</v>
      </c>
      <c r="B198" s="2" t="s">
        <v>19</v>
      </c>
      <c r="C198" s="2" t="s">
        <v>19</v>
      </c>
      <c r="D198" s="2" t="s">
        <v>19</v>
      </c>
      <c r="E198" s="2" t="s">
        <v>19</v>
      </c>
      <c r="F198" s="3">
        <v>11.1240571600819</v>
      </c>
      <c r="G198" s="3">
        <v>1493.90859097049</v>
      </c>
      <c r="H198" s="3">
        <v>1279.9689478139501</v>
      </c>
      <c r="I198" s="3">
        <v>11.590024142899299</v>
      </c>
      <c r="J198" s="2" t="s">
        <v>27</v>
      </c>
      <c r="K198" s="3">
        <v>1515.52440743169</v>
      </c>
      <c r="L198" s="5">
        <v>317587.36116278701</v>
      </c>
      <c r="M198" s="5">
        <v>583011.75443301105</v>
      </c>
      <c r="N198" s="3">
        <v>29.876839501560099</v>
      </c>
      <c r="O198" s="3">
        <v>0.19899731349831301</v>
      </c>
      <c r="P198" s="3">
        <v>0.93380175018216205</v>
      </c>
      <c r="Q198" s="2">
        <v>9</v>
      </c>
      <c r="R198" s="3">
        <v>82.865628256971803</v>
      </c>
      <c r="S198" s="3">
        <f>FleetData[[#This Row],[Revenue_per_Voyage_USD]] - FleetData[[#This Row],[Operational_Cost_USD]]</f>
        <v>265424.39327022404</v>
      </c>
      <c r="T198" s="3" t="str">
        <f>TEXT(FleetData[[#This Row],[Date]],"mmm")</f>
        <v>Nov</v>
      </c>
    </row>
    <row r="199" spans="1:20" x14ac:dyDescent="0.25">
      <c r="A199" s="1">
        <v>45263</v>
      </c>
      <c r="B199" s="2" t="s">
        <v>31</v>
      </c>
      <c r="C199" s="2" t="s">
        <v>28</v>
      </c>
      <c r="D199" s="2" t="s">
        <v>29</v>
      </c>
      <c r="E199" s="2" t="s">
        <v>26</v>
      </c>
      <c r="F199" s="3">
        <v>10.699535536033499</v>
      </c>
      <c r="G199" s="3">
        <v>928.52797506975298</v>
      </c>
      <c r="H199" s="3">
        <v>1899.8772924965799</v>
      </c>
      <c r="I199" s="4">
        <v>5.2814479348041301</v>
      </c>
      <c r="J199" s="2" t="s">
        <v>27</v>
      </c>
      <c r="K199" s="3">
        <v>1151.20622562638</v>
      </c>
      <c r="L199" s="5">
        <v>342498.80165862199</v>
      </c>
      <c r="M199" s="5">
        <v>357777.97896625201</v>
      </c>
      <c r="N199" s="3">
        <v>26.7568794818235</v>
      </c>
      <c r="O199" s="3">
        <v>1.2426863987230901</v>
      </c>
      <c r="P199" s="3">
        <v>1.25137199184212</v>
      </c>
      <c r="Q199" s="2">
        <v>9</v>
      </c>
      <c r="R199" s="4">
        <v>76.606116218978499</v>
      </c>
      <c r="S199" s="4">
        <f>FleetData[[#This Row],[Revenue_per_Voyage_USD]] - FleetData[[#This Row],[Operational_Cost_USD]]</f>
        <v>15279.177307630016</v>
      </c>
      <c r="T199" s="4" t="str">
        <f>TEXT(FleetData[[#This Row],[Date]],"mmm")</f>
        <v>Dec</v>
      </c>
    </row>
    <row r="200" spans="1:20" x14ac:dyDescent="0.25">
      <c r="A200" s="1">
        <v>45270</v>
      </c>
      <c r="B200" s="2" t="s">
        <v>19</v>
      </c>
      <c r="C200" s="2" t="s">
        <v>33</v>
      </c>
      <c r="D200" s="2" t="s">
        <v>19</v>
      </c>
      <c r="E200" s="2" t="s">
        <v>30</v>
      </c>
      <c r="F200" s="3">
        <v>12.256303161555</v>
      </c>
      <c r="G200" s="3">
        <v>568.28957398144405</v>
      </c>
      <c r="H200" s="3">
        <v>495.497703788769</v>
      </c>
      <c r="I200" s="3">
        <v>11.859816092175</v>
      </c>
      <c r="J200" s="2" t="s">
        <v>34</v>
      </c>
      <c r="K200" s="3">
        <v>983.05552957486896</v>
      </c>
      <c r="L200" s="5">
        <v>28916.938323160899</v>
      </c>
      <c r="M200" s="5">
        <v>93070.130672012194</v>
      </c>
      <c r="N200" s="3">
        <v>16.163684734530602</v>
      </c>
      <c r="O200" s="3">
        <v>1.19691623691182</v>
      </c>
      <c r="P200" s="3">
        <v>0.74163649005493004</v>
      </c>
      <c r="Q200" s="2">
        <v>1</v>
      </c>
      <c r="R200" s="3">
        <v>77.790941709657503</v>
      </c>
      <c r="S200" s="3">
        <f>FleetData[[#This Row],[Revenue_per_Voyage_USD]] - FleetData[[#This Row],[Operational_Cost_USD]]</f>
        <v>64153.192348851298</v>
      </c>
      <c r="T200" s="3" t="str">
        <f>TEXT(FleetData[[#This Row],[Date]],"mmm")</f>
        <v>Dec</v>
      </c>
    </row>
    <row r="201" spans="1:20" x14ac:dyDescent="0.25">
      <c r="A201" s="1">
        <v>45277</v>
      </c>
      <c r="B201" s="2" t="s">
        <v>31</v>
      </c>
      <c r="C201" s="2" t="s">
        <v>24</v>
      </c>
      <c r="D201" s="2" t="s">
        <v>29</v>
      </c>
      <c r="E201" s="2" t="s">
        <v>21</v>
      </c>
      <c r="F201" s="4">
        <v>24.4180265914611</v>
      </c>
      <c r="G201" s="3">
        <v>1510.54426693196</v>
      </c>
      <c r="H201" s="3">
        <v>968.54221139045296</v>
      </c>
      <c r="I201" s="4">
        <v>5.4164794513185397</v>
      </c>
      <c r="J201" s="2" t="s">
        <v>22</v>
      </c>
      <c r="K201" s="3">
        <v>266.44327379697103</v>
      </c>
      <c r="L201" s="5">
        <v>410382.29256010702</v>
      </c>
      <c r="M201" s="6">
        <v>953567.37251565501</v>
      </c>
      <c r="N201" s="3">
        <v>15.9650922276802</v>
      </c>
      <c r="O201" s="3">
        <v>0.98937151492451703</v>
      </c>
      <c r="P201" s="3">
        <v>1.3775042141250999</v>
      </c>
      <c r="Q201" s="2">
        <v>6</v>
      </c>
      <c r="R201" s="3">
        <v>92.5775985885072</v>
      </c>
      <c r="S201" s="3">
        <f>FleetData[[#This Row],[Revenue_per_Voyage_USD]] - FleetData[[#This Row],[Operational_Cost_USD]]</f>
        <v>543185.07995554805</v>
      </c>
      <c r="T201" s="3" t="str">
        <f>TEXT(FleetData[[#This Row],[Date]],"mmm")</f>
        <v>Dec</v>
      </c>
    </row>
    <row r="202" spans="1:20" x14ac:dyDescent="0.25">
      <c r="A202" s="1">
        <v>45284</v>
      </c>
      <c r="B202" s="2" t="s">
        <v>23</v>
      </c>
      <c r="C202" s="2" t="s">
        <v>33</v>
      </c>
      <c r="D202" s="2" t="s">
        <v>29</v>
      </c>
      <c r="E202" s="2" t="s">
        <v>30</v>
      </c>
      <c r="F202" s="3">
        <v>14.7440713852728</v>
      </c>
      <c r="G202" s="3">
        <v>1846.0898159506401</v>
      </c>
      <c r="H202" s="3">
        <v>1586.1105232986699</v>
      </c>
      <c r="I202" s="3">
        <v>5.8006393597605301</v>
      </c>
      <c r="J202" s="2" t="s">
        <v>22</v>
      </c>
      <c r="K202" s="3">
        <v>1244.7181811782</v>
      </c>
      <c r="L202" s="5">
        <v>187423.297655715</v>
      </c>
      <c r="M202" s="5">
        <v>882495.96975439996</v>
      </c>
      <c r="N202" s="3">
        <v>39.564255666940703</v>
      </c>
      <c r="O202" s="3">
        <v>0.51855527429503201</v>
      </c>
      <c r="P202" s="3">
        <v>1.47783045358242</v>
      </c>
      <c r="Q202" s="2">
        <v>3</v>
      </c>
      <c r="R202" s="3">
        <v>71.916781971274304</v>
      </c>
      <c r="S202" s="3">
        <f>FleetData[[#This Row],[Revenue_per_Voyage_USD]] - FleetData[[#This Row],[Operational_Cost_USD]]</f>
        <v>695072.67209868494</v>
      </c>
      <c r="T202" s="3" t="str">
        <f>TEXT(FleetData[[#This Row],[Date]],"mmm")</f>
        <v>Dec</v>
      </c>
    </row>
    <row r="203" spans="1:20" x14ac:dyDescent="0.25">
      <c r="A203" s="1">
        <v>45291</v>
      </c>
      <c r="B203" s="2" t="s">
        <v>35</v>
      </c>
      <c r="C203" s="2" t="s">
        <v>28</v>
      </c>
      <c r="D203" s="2" t="s">
        <v>29</v>
      </c>
      <c r="E203" s="2" t="s">
        <v>26</v>
      </c>
      <c r="F203" s="3">
        <v>10.1891686369681</v>
      </c>
      <c r="G203" s="3">
        <v>2585.8496236629999</v>
      </c>
      <c r="H203" s="3">
        <v>692.06312081467502</v>
      </c>
      <c r="I203" s="4">
        <v>7.9256400980719803</v>
      </c>
      <c r="J203" s="2" t="s">
        <v>22</v>
      </c>
      <c r="K203" s="3">
        <v>929.05038712728299</v>
      </c>
      <c r="L203" s="5">
        <v>338954.59990236798</v>
      </c>
      <c r="M203" s="5">
        <v>88174.576866596195</v>
      </c>
      <c r="N203" s="3">
        <v>67.303236222755501</v>
      </c>
      <c r="O203" s="3">
        <v>0.72995634124653197</v>
      </c>
      <c r="P203" s="3">
        <v>0.91014367209274805</v>
      </c>
      <c r="Q203" s="2">
        <v>4</v>
      </c>
      <c r="R203" s="3">
        <v>98.541178534587999</v>
      </c>
      <c r="S203" s="3">
        <f>FleetData[[#This Row],[Revenue_per_Voyage_USD]] - FleetData[[#This Row],[Operational_Cost_USD]]</f>
        <v>-250780.0230357718</v>
      </c>
      <c r="T203" s="3" t="str">
        <f>TEXT(FleetData[[#This Row],[Date]],"mmm")</f>
        <v>Dec</v>
      </c>
    </row>
    <row r="204" spans="1:20" x14ac:dyDescent="0.25">
      <c r="A204" s="1">
        <v>45298</v>
      </c>
      <c r="B204" s="2" t="s">
        <v>19</v>
      </c>
      <c r="C204" s="2" t="s">
        <v>28</v>
      </c>
      <c r="D204" s="2" t="s">
        <v>25</v>
      </c>
      <c r="E204" s="2" t="s">
        <v>30</v>
      </c>
      <c r="F204" s="3">
        <v>24.475169704199502</v>
      </c>
      <c r="G204" s="3">
        <v>2253.4898393952799</v>
      </c>
      <c r="H204" s="3">
        <v>568.50285011410904</v>
      </c>
      <c r="I204" s="3">
        <v>12.313777452782</v>
      </c>
      <c r="J204" s="2" t="s">
        <v>27</v>
      </c>
      <c r="K204" s="4">
        <v>1540.6654139447701</v>
      </c>
      <c r="L204" s="5">
        <v>153344.50945746599</v>
      </c>
      <c r="M204" s="5">
        <v>188972.411122308</v>
      </c>
      <c r="N204" s="4">
        <v>65.279923130385498</v>
      </c>
      <c r="O204" s="3">
        <v>0.31299399515061999</v>
      </c>
      <c r="P204" s="3">
        <v>0.71478742618727997</v>
      </c>
      <c r="Q204" s="2">
        <v>6</v>
      </c>
      <c r="R204" s="3">
        <v>68.746352206889995</v>
      </c>
      <c r="S204" s="3">
        <f>FleetData[[#This Row],[Revenue_per_Voyage_USD]] - FleetData[[#This Row],[Operational_Cost_USD]]</f>
        <v>35627.901664842007</v>
      </c>
      <c r="T204" s="3" t="str">
        <f>TEXT(FleetData[[#This Row],[Date]],"mmm")</f>
        <v>Jan</v>
      </c>
    </row>
    <row r="205" spans="1:20" x14ac:dyDescent="0.25">
      <c r="A205" s="1">
        <v>45305</v>
      </c>
      <c r="B205" s="2" t="s">
        <v>18</v>
      </c>
      <c r="C205" s="2" t="s">
        <v>28</v>
      </c>
      <c r="D205" s="2" t="s">
        <v>20</v>
      </c>
      <c r="E205" s="2" t="s">
        <v>30</v>
      </c>
      <c r="F205" s="3">
        <v>18.696409480316699</v>
      </c>
      <c r="G205" s="3">
        <v>542.99509264940104</v>
      </c>
      <c r="H205" s="3">
        <v>89.986997856452405</v>
      </c>
      <c r="I205" s="3">
        <v>14.949667598963099</v>
      </c>
      <c r="J205" s="2" t="s">
        <v>34</v>
      </c>
      <c r="K205" s="3">
        <v>543.12559283088297</v>
      </c>
      <c r="L205" s="5">
        <v>159108.18943494401</v>
      </c>
      <c r="M205" s="5">
        <v>145984.59065034299</v>
      </c>
      <c r="N205" s="3">
        <v>68.254182401867894</v>
      </c>
      <c r="O205" s="3">
        <v>0.74474045901514396</v>
      </c>
      <c r="P205" s="3">
        <v>1.06616836403439</v>
      </c>
      <c r="Q205" s="2">
        <v>2</v>
      </c>
      <c r="R205" s="3">
        <v>81.916268606533507</v>
      </c>
      <c r="S205" s="3">
        <f>FleetData[[#This Row],[Revenue_per_Voyage_USD]] - FleetData[[#This Row],[Operational_Cost_USD]]</f>
        <v>-13123.598784601025</v>
      </c>
      <c r="T205" s="3" t="str">
        <f>TEXT(FleetData[[#This Row],[Date]],"mmm")</f>
        <v>Jan</v>
      </c>
    </row>
    <row r="206" spans="1:20" x14ac:dyDescent="0.25">
      <c r="A206" s="1">
        <v>45312</v>
      </c>
      <c r="B206" s="2" t="s">
        <v>18</v>
      </c>
      <c r="C206" s="2" t="s">
        <v>33</v>
      </c>
      <c r="D206" s="2" t="s">
        <v>29</v>
      </c>
      <c r="E206" s="2" t="s">
        <v>21</v>
      </c>
      <c r="F206" s="3">
        <v>11.4755035622878</v>
      </c>
      <c r="G206" s="3">
        <v>1889.1037819227099</v>
      </c>
      <c r="H206" s="3">
        <v>1085.5696626198901</v>
      </c>
      <c r="I206" s="3">
        <v>11.4491716140337</v>
      </c>
      <c r="J206" s="2" t="s">
        <v>22</v>
      </c>
      <c r="K206" s="3">
        <v>1233.40826974992</v>
      </c>
      <c r="L206" s="5">
        <v>322523.48561480502</v>
      </c>
      <c r="M206" s="5">
        <v>574743.65407022496</v>
      </c>
      <c r="N206" s="3">
        <v>13.913661742604599</v>
      </c>
      <c r="O206" s="3">
        <v>0.49565291880836199</v>
      </c>
      <c r="P206" s="3">
        <v>0.63360283593680999</v>
      </c>
      <c r="Q206" s="2">
        <v>7</v>
      </c>
      <c r="R206" s="3">
        <v>83.470197106092996</v>
      </c>
      <c r="S206" s="3">
        <f>FleetData[[#This Row],[Revenue_per_Voyage_USD]] - FleetData[[#This Row],[Operational_Cost_USD]]</f>
        <v>252220.16845541995</v>
      </c>
      <c r="T206" s="3" t="str">
        <f>TEXT(FleetData[[#This Row],[Date]],"mmm")</f>
        <v>Jan</v>
      </c>
    </row>
    <row r="207" spans="1:20" x14ac:dyDescent="0.25">
      <c r="A207" s="1">
        <v>45319</v>
      </c>
      <c r="B207" s="2" t="s">
        <v>35</v>
      </c>
      <c r="C207" s="2" t="s">
        <v>32</v>
      </c>
      <c r="D207" s="2" t="s">
        <v>25</v>
      </c>
      <c r="E207" s="2" t="s">
        <v>21</v>
      </c>
      <c r="F207" s="3">
        <v>15.4385020140199</v>
      </c>
      <c r="G207" s="4">
        <v>654.16357241741503</v>
      </c>
      <c r="H207" s="3">
        <v>1143.6927997898799</v>
      </c>
      <c r="I207" s="3">
        <v>7.6995169060735096</v>
      </c>
      <c r="J207" s="2" t="s">
        <v>34</v>
      </c>
      <c r="K207" s="3">
        <v>529.54527441842004</v>
      </c>
      <c r="L207" s="5">
        <v>146747.18968713799</v>
      </c>
      <c r="M207" s="5">
        <v>960712.75405456405</v>
      </c>
      <c r="N207" s="3">
        <v>49.0990724489413</v>
      </c>
      <c r="O207" s="3">
        <v>0.90768294260867899</v>
      </c>
      <c r="P207" s="3">
        <v>0.732190959767126</v>
      </c>
      <c r="Q207" s="2">
        <v>7</v>
      </c>
      <c r="R207" s="3">
        <v>71.999820775059007</v>
      </c>
      <c r="S207" s="3">
        <f>FleetData[[#This Row],[Revenue_per_Voyage_USD]] - FleetData[[#This Row],[Operational_Cost_USD]]</f>
        <v>813965.56436742609</v>
      </c>
      <c r="T207" s="3" t="str">
        <f>TEXT(FleetData[[#This Row],[Date]],"mmm")</f>
        <v>Jan</v>
      </c>
    </row>
    <row r="208" spans="1:20" x14ac:dyDescent="0.25">
      <c r="A208" s="1">
        <v>45326</v>
      </c>
      <c r="B208" s="2" t="s">
        <v>23</v>
      </c>
      <c r="C208" s="2" t="s">
        <v>28</v>
      </c>
      <c r="D208" s="2" t="s">
        <v>25</v>
      </c>
      <c r="E208" s="2" t="s">
        <v>26</v>
      </c>
      <c r="F208" s="3">
        <v>13.013449959072</v>
      </c>
      <c r="G208" s="3">
        <v>2613.14507876689</v>
      </c>
      <c r="H208" s="3">
        <v>1705.87070183028</v>
      </c>
      <c r="I208" s="3">
        <v>7.6599093996808003</v>
      </c>
      <c r="J208" s="2" t="s">
        <v>22</v>
      </c>
      <c r="K208" s="3">
        <v>604.69474460186495</v>
      </c>
      <c r="L208" s="5">
        <v>304000.40120065102</v>
      </c>
      <c r="M208" s="5">
        <v>545128.06479454495</v>
      </c>
      <c r="N208" s="3">
        <v>51.2313130000136</v>
      </c>
      <c r="O208" s="3">
        <v>0.68693990147535899</v>
      </c>
      <c r="P208" s="3">
        <v>1.24722106235768</v>
      </c>
      <c r="Q208" s="2">
        <v>4</v>
      </c>
      <c r="R208" s="3">
        <v>56.198407125514898</v>
      </c>
      <c r="S208" s="3">
        <f>FleetData[[#This Row],[Revenue_per_Voyage_USD]] - FleetData[[#This Row],[Operational_Cost_USD]]</f>
        <v>241127.66359389393</v>
      </c>
      <c r="T208" s="3" t="str">
        <f>TEXT(FleetData[[#This Row],[Date]],"mmm")</f>
        <v>Feb</v>
      </c>
    </row>
    <row r="209" spans="1:20" x14ac:dyDescent="0.25">
      <c r="A209" s="1">
        <v>45333</v>
      </c>
      <c r="B209" s="2" t="s">
        <v>23</v>
      </c>
      <c r="C209" s="2" t="s">
        <v>33</v>
      </c>
      <c r="D209" s="2" t="s">
        <v>29</v>
      </c>
      <c r="E209" s="2" t="s">
        <v>26</v>
      </c>
      <c r="F209" s="3">
        <v>23.744104004129198</v>
      </c>
      <c r="G209" s="3">
        <v>1925.0860737505</v>
      </c>
      <c r="H209" s="3">
        <v>124.81230719460901</v>
      </c>
      <c r="I209" s="3">
        <v>12.1974500367771</v>
      </c>
      <c r="J209" s="2" t="s">
        <v>27</v>
      </c>
      <c r="K209" s="3">
        <v>1573.04881118503</v>
      </c>
      <c r="L209" s="5">
        <v>161468.25135509099</v>
      </c>
      <c r="M209" s="5">
        <v>71242.861775466605</v>
      </c>
      <c r="N209" s="3">
        <v>43.654126332573902</v>
      </c>
      <c r="O209" s="4">
        <v>1.1677001554102899</v>
      </c>
      <c r="P209" s="3">
        <v>0.54372787841480297</v>
      </c>
      <c r="Q209" s="2">
        <v>5</v>
      </c>
      <c r="R209" s="3">
        <v>79.843841756149402</v>
      </c>
      <c r="S209" s="3">
        <f>FleetData[[#This Row],[Revenue_per_Voyage_USD]] - FleetData[[#This Row],[Operational_Cost_USD]]</f>
        <v>-90225.389579624389</v>
      </c>
      <c r="T209" s="3" t="str">
        <f>TEXT(FleetData[[#This Row],[Date]],"mmm")</f>
        <v>Feb</v>
      </c>
    </row>
    <row r="210" spans="1:20" x14ac:dyDescent="0.25">
      <c r="A210" s="1">
        <v>45340</v>
      </c>
      <c r="B210" s="2" t="s">
        <v>23</v>
      </c>
      <c r="C210" s="2" t="s">
        <v>32</v>
      </c>
      <c r="D210" s="2" t="s">
        <v>29</v>
      </c>
      <c r="E210" s="2" t="s">
        <v>26</v>
      </c>
      <c r="F210" s="3">
        <v>24.9970433458918</v>
      </c>
      <c r="G210" s="3">
        <v>1644.30301477592</v>
      </c>
      <c r="H210" s="3">
        <v>1576.45114055777</v>
      </c>
      <c r="I210" s="3">
        <v>14.704515243951599</v>
      </c>
      <c r="J210" s="2" t="s">
        <v>19</v>
      </c>
      <c r="K210" s="3">
        <v>502.61616900518698</v>
      </c>
      <c r="L210" s="5">
        <v>164426.318885983</v>
      </c>
      <c r="M210" s="5">
        <v>933017.46626412496</v>
      </c>
      <c r="N210" s="3">
        <v>20.279816604119102</v>
      </c>
      <c r="O210" s="3">
        <v>1.4800652131835501</v>
      </c>
      <c r="P210" s="3">
        <v>1.19201518806505</v>
      </c>
      <c r="Q210" s="2">
        <v>6</v>
      </c>
      <c r="R210" s="3">
        <v>85.177872226328006</v>
      </c>
      <c r="S210" s="3">
        <f>FleetData[[#This Row],[Revenue_per_Voyage_USD]] - FleetData[[#This Row],[Operational_Cost_USD]]</f>
        <v>768591.14737814199</v>
      </c>
      <c r="T210" s="3" t="str">
        <f>TEXT(FleetData[[#This Row],[Date]],"mmm")</f>
        <v>Feb</v>
      </c>
    </row>
    <row r="211" spans="1:20" x14ac:dyDescent="0.25">
      <c r="A211" s="1">
        <v>45347</v>
      </c>
      <c r="B211" s="2" t="s">
        <v>18</v>
      </c>
      <c r="C211" s="2" t="s">
        <v>28</v>
      </c>
      <c r="D211" s="2" t="s">
        <v>20</v>
      </c>
      <c r="E211" s="2" t="s">
        <v>30</v>
      </c>
      <c r="F211" s="3">
        <v>15.4802927225735</v>
      </c>
      <c r="G211" s="3">
        <v>886.42637631870298</v>
      </c>
      <c r="H211" s="3">
        <v>272.29130324422698</v>
      </c>
      <c r="I211" s="3">
        <v>8.6137531423070506</v>
      </c>
      <c r="J211" s="2" t="s">
        <v>27</v>
      </c>
      <c r="K211" s="3">
        <v>270.89048764108099</v>
      </c>
      <c r="L211" s="5">
        <v>60363.668822462503</v>
      </c>
      <c r="M211" s="5">
        <v>850656.09183983505</v>
      </c>
      <c r="N211" s="3">
        <v>64.310488523212996</v>
      </c>
      <c r="O211" s="3">
        <v>0.181000521095598</v>
      </c>
      <c r="P211" s="3">
        <v>1.40905091672806</v>
      </c>
      <c r="Q211" s="2">
        <v>3</v>
      </c>
      <c r="R211" s="3">
        <v>62.4410820045713</v>
      </c>
      <c r="S211" s="3">
        <f>FleetData[[#This Row],[Revenue_per_Voyage_USD]] - FleetData[[#This Row],[Operational_Cost_USD]]</f>
        <v>790292.42301737249</v>
      </c>
      <c r="T211" s="3" t="str">
        <f>TEXT(FleetData[[#This Row],[Date]],"mmm")</f>
        <v>Feb</v>
      </c>
    </row>
    <row r="212" spans="1:20" x14ac:dyDescent="0.25">
      <c r="A212" s="1">
        <v>45354</v>
      </c>
      <c r="B212" s="2" t="s">
        <v>35</v>
      </c>
      <c r="C212" s="2" t="s">
        <v>24</v>
      </c>
      <c r="D212" s="2" t="s">
        <v>25</v>
      </c>
      <c r="E212" s="2" t="s">
        <v>30</v>
      </c>
      <c r="F212" s="3">
        <v>13.9555029574786</v>
      </c>
      <c r="G212" s="3">
        <v>2143.3056975419199</v>
      </c>
      <c r="H212" s="3">
        <v>558.32855673019401</v>
      </c>
      <c r="I212" s="3">
        <v>6.3094188443233197</v>
      </c>
      <c r="J212" s="2" t="s">
        <v>34</v>
      </c>
      <c r="K212" s="3">
        <v>516.48355750393296</v>
      </c>
      <c r="L212" s="5">
        <v>406011.44526071299</v>
      </c>
      <c r="M212" s="5">
        <v>115680.34442366099</v>
      </c>
      <c r="N212" s="3">
        <v>53.2488510260334</v>
      </c>
      <c r="O212" s="3">
        <v>1.1484932509536401</v>
      </c>
      <c r="P212" s="3">
        <v>1.2831754625468701</v>
      </c>
      <c r="Q212" s="2">
        <v>3</v>
      </c>
      <c r="R212" s="3">
        <v>71.173659344471204</v>
      </c>
      <c r="S212" s="3">
        <f>FleetData[[#This Row],[Revenue_per_Voyage_USD]] - FleetData[[#This Row],[Operational_Cost_USD]]</f>
        <v>-290331.10083705198</v>
      </c>
      <c r="T212" s="3" t="str">
        <f>TEXT(FleetData[[#This Row],[Date]],"mmm")</f>
        <v>Mar</v>
      </c>
    </row>
    <row r="213" spans="1:20" x14ac:dyDescent="0.25">
      <c r="A213" s="1">
        <v>45361</v>
      </c>
      <c r="B213" s="2" t="s">
        <v>18</v>
      </c>
      <c r="C213" s="2" t="s">
        <v>28</v>
      </c>
      <c r="D213" s="2" t="s">
        <v>25</v>
      </c>
      <c r="E213" s="2" t="s">
        <v>30</v>
      </c>
      <c r="F213" s="3">
        <v>10.6068972944297</v>
      </c>
      <c r="G213" s="3">
        <v>1481.4107606615601</v>
      </c>
      <c r="H213" s="3">
        <v>1902.15447929366</v>
      </c>
      <c r="I213" s="3">
        <v>9.2017790242281592</v>
      </c>
      <c r="J213" s="2" t="s">
        <v>34</v>
      </c>
      <c r="K213" s="3">
        <v>1659.2834278384</v>
      </c>
      <c r="L213" s="5">
        <v>280078.27743298002</v>
      </c>
      <c r="M213" s="6">
        <v>997181.64947488694</v>
      </c>
      <c r="N213" s="4">
        <v>70.540850733002003</v>
      </c>
      <c r="O213" s="3">
        <v>1.1436734036326199</v>
      </c>
      <c r="P213" s="3">
        <v>1.4400463544769999</v>
      </c>
      <c r="Q213" s="2">
        <v>9</v>
      </c>
      <c r="R213" s="3">
        <v>97.774619052029706</v>
      </c>
      <c r="S213" s="3">
        <f>FleetData[[#This Row],[Revenue_per_Voyage_USD]] - FleetData[[#This Row],[Operational_Cost_USD]]</f>
        <v>717103.37204190693</v>
      </c>
      <c r="T213" s="3" t="str">
        <f>TEXT(FleetData[[#This Row],[Date]],"mmm")</f>
        <v>Mar</v>
      </c>
    </row>
    <row r="214" spans="1:20" x14ac:dyDescent="0.25">
      <c r="A214" s="1">
        <v>45368</v>
      </c>
      <c r="B214" s="2" t="s">
        <v>23</v>
      </c>
      <c r="C214" s="2" t="s">
        <v>24</v>
      </c>
      <c r="D214" s="2" t="s">
        <v>19</v>
      </c>
      <c r="E214" s="2" t="s">
        <v>21</v>
      </c>
      <c r="F214" s="3">
        <v>15.1250845823677</v>
      </c>
      <c r="G214" s="3">
        <v>2947.9475214312502</v>
      </c>
      <c r="H214" s="3">
        <v>555.28244348154897</v>
      </c>
      <c r="I214" s="3">
        <v>7.4186937957520698</v>
      </c>
      <c r="J214" s="2" t="s">
        <v>22</v>
      </c>
      <c r="K214" s="3">
        <v>660.91524806602899</v>
      </c>
      <c r="L214" s="5">
        <v>54330.755897722302</v>
      </c>
      <c r="M214" s="5">
        <v>891532.18863068405</v>
      </c>
      <c r="N214" s="3">
        <v>56.7895500858208</v>
      </c>
      <c r="O214" s="3">
        <v>1.1553243680481999</v>
      </c>
      <c r="P214" s="3">
        <v>1.08463678061687</v>
      </c>
      <c r="Q214" s="2">
        <v>4</v>
      </c>
      <c r="R214" s="3">
        <v>81.710263228775801</v>
      </c>
      <c r="S214" s="3">
        <f>FleetData[[#This Row],[Revenue_per_Voyage_USD]] - FleetData[[#This Row],[Operational_Cost_USD]]</f>
        <v>837201.43273296172</v>
      </c>
      <c r="T214" s="3" t="str">
        <f>TEXT(FleetData[[#This Row],[Date]],"mmm")</f>
        <v>Mar</v>
      </c>
    </row>
    <row r="215" spans="1:20" x14ac:dyDescent="0.25">
      <c r="A215" s="1">
        <v>45375</v>
      </c>
      <c r="B215" s="2" t="s">
        <v>31</v>
      </c>
      <c r="C215" s="2" t="s">
        <v>32</v>
      </c>
      <c r="D215" s="2" t="s">
        <v>20</v>
      </c>
      <c r="E215" s="2" t="s">
        <v>30</v>
      </c>
      <c r="F215" s="3">
        <v>19.831964208784701</v>
      </c>
      <c r="G215" s="3">
        <v>1300.4308920860899</v>
      </c>
      <c r="H215" s="4">
        <v>91.439877694881801</v>
      </c>
      <c r="I215" s="3">
        <v>13.398557554771299</v>
      </c>
      <c r="J215" s="2" t="s">
        <v>34</v>
      </c>
      <c r="K215" s="3">
        <v>155.550412613242</v>
      </c>
      <c r="L215" s="5">
        <v>127673.051115486</v>
      </c>
      <c r="M215" s="5">
        <v>176965.227822708</v>
      </c>
      <c r="N215" s="3">
        <v>55.981938398149303</v>
      </c>
      <c r="O215" s="3">
        <v>0.10938333669412099</v>
      </c>
      <c r="P215" s="4">
        <v>0.75298795991437795</v>
      </c>
      <c r="Q215" s="2">
        <v>6</v>
      </c>
      <c r="R215" s="3">
        <v>67.226377206011307</v>
      </c>
      <c r="S215" s="3">
        <f>FleetData[[#This Row],[Revenue_per_Voyage_USD]] - FleetData[[#This Row],[Operational_Cost_USD]]</f>
        <v>49292.176707221995</v>
      </c>
      <c r="T215" s="3" t="str">
        <f>TEXT(FleetData[[#This Row],[Date]],"mmm")</f>
        <v>Mar</v>
      </c>
    </row>
    <row r="216" spans="1:20" x14ac:dyDescent="0.25">
      <c r="A216" s="1">
        <v>45382</v>
      </c>
      <c r="B216" s="2" t="s">
        <v>31</v>
      </c>
      <c r="C216" s="2" t="s">
        <v>28</v>
      </c>
      <c r="D216" s="2" t="s">
        <v>29</v>
      </c>
      <c r="E216" s="2" t="s">
        <v>30</v>
      </c>
      <c r="F216" s="3">
        <v>22.2082567742425</v>
      </c>
      <c r="G216" s="3">
        <v>1971.8520566127499</v>
      </c>
      <c r="H216" s="3">
        <v>654.260914845446</v>
      </c>
      <c r="I216" s="3">
        <v>6.6861036182325604</v>
      </c>
      <c r="J216" s="2" t="s">
        <v>22</v>
      </c>
      <c r="K216" s="3">
        <v>235.12062897914299</v>
      </c>
      <c r="L216" s="5">
        <v>33649.229121722397</v>
      </c>
      <c r="M216" s="6">
        <v>875400.40954367397</v>
      </c>
      <c r="N216" s="3">
        <v>50.293748230655702</v>
      </c>
      <c r="O216" s="3">
        <v>0.32110321469330499</v>
      </c>
      <c r="P216" s="3">
        <v>0.78912570616353905</v>
      </c>
      <c r="Q216" s="2">
        <v>2</v>
      </c>
      <c r="R216" s="3">
        <v>74.929157311819495</v>
      </c>
      <c r="S216" s="3">
        <f>FleetData[[#This Row],[Revenue_per_Voyage_USD]] - FleetData[[#This Row],[Operational_Cost_USD]]</f>
        <v>841751.18042195158</v>
      </c>
      <c r="T216" s="3" t="str">
        <f>TEXT(FleetData[[#This Row],[Date]],"mmm")</f>
        <v>Mar</v>
      </c>
    </row>
    <row r="217" spans="1:20" x14ac:dyDescent="0.25">
      <c r="A217" s="1">
        <v>45389</v>
      </c>
      <c r="B217" s="2" t="s">
        <v>35</v>
      </c>
      <c r="C217" s="2" t="s">
        <v>28</v>
      </c>
      <c r="D217" s="2" t="s">
        <v>25</v>
      </c>
      <c r="E217" s="2" t="s">
        <v>30</v>
      </c>
      <c r="F217" s="3">
        <v>19.6908009786797</v>
      </c>
      <c r="G217" s="3">
        <v>2592.1126789578202</v>
      </c>
      <c r="H217" s="3">
        <v>1794.5329734861</v>
      </c>
      <c r="I217" s="3">
        <v>5.8983234292868296</v>
      </c>
      <c r="J217" s="2" t="s">
        <v>19</v>
      </c>
      <c r="K217" s="3">
        <v>1776.56653846273</v>
      </c>
      <c r="L217" s="5">
        <v>261304.75488730599</v>
      </c>
      <c r="M217" s="5">
        <v>993968.983633845</v>
      </c>
      <c r="N217" s="3">
        <v>35.010951271182797</v>
      </c>
      <c r="O217" s="3">
        <v>0.60645811533169802</v>
      </c>
      <c r="P217" s="3">
        <v>0.655292189039964</v>
      </c>
      <c r="Q217" s="2">
        <v>3</v>
      </c>
      <c r="R217" s="3">
        <v>58.678745053932197</v>
      </c>
      <c r="S217" s="3">
        <f>FleetData[[#This Row],[Revenue_per_Voyage_USD]] - FleetData[[#This Row],[Operational_Cost_USD]]</f>
        <v>732664.22874653898</v>
      </c>
      <c r="T217" s="3" t="str">
        <f>TEXT(FleetData[[#This Row],[Date]],"mmm")</f>
        <v>Apr</v>
      </c>
    </row>
    <row r="218" spans="1:20" x14ac:dyDescent="0.25">
      <c r="A218" s="1">
        <v>45396</v>
      </c>
      <c r="B218" s="2" t="s">
        <v>18</v>
      </c>
      <c r="C218" s="2" t="s">
        <v>33</v>
      </c>
      <c r="D218" s="2" t="s">
        <v>20</v>
      </c>
      <c r="E218" s="2" t="s">
        <v>21</v>
      </c>
      <c r="F218" s="3">
        <v>18.692705129926601</v>
      </c>
      <c r="G218" s="3">
        <v>1143.17652769646</v>
      </c>
      <c r="H218" s="3">
        <v>255.200259759018</v>
      </c>
      <c r="I218" s="3">
        <v>9.27935819198823</v>
      </c>
      <c r="J218" s="2" t="s">
        <v>22</v>
      </c>
      <c r="K218" s="3">
        <v>1096.5258108287101</v>
      </c>
      <c r="L218" s="5">
        <v>108052.298391494</v>
      </c>
      <c r="M218" s="5">
        <v>149512.6752427</v>
      </c>
      <c r="N218" s="3">
        <v>59.219466855470799</v>
      </c>
      <c r="O218" s="3">
        <v>1.1272113192461399</v>
      </c>
      <c r="P218" s="3">
        <v>1.43783201269574</v>
      </c>
      <c r="Q218" s="2">
        <v>8</v>
      </c>
      <c r="R218" s="3">
        <v>56.075981834089397</v>
      </c>
      <c r="S218" s="3">
        <f>FleetData[[#This Row],[Revenue_per_Voyage_USD]] - FleetData[[#This Row],[Operational_Cost_USD]]</f>
        <v>41460.376851206005</v>
      </c>
      <c r="T218" s="3" t="str">
        <f>TEXT(FleetData[[#This Row],[Date]],"mmm")</f>
        <v>Apr</v>
      </c>
    </row>
    <row r="219" spans="1:20" x14ac:dyDescent="0.25">
      <c r="A219" s="1">
        <v>45403</v>
      </c>
      <c r="B219" s="2" t="s">
        <v>31</v>
      </c>
      <c r="C219" s="2" t="s">
        <v>28</v>
      </c>
      <c r="D219" s="2" t="s">
        <v>29</v>
      </c>
      <c r="E219" s="2" t="s">
        <v>30</v>
      </c>
      <c r="F219" s="3">
        <v>16.0515179545983</v>
      </c>
      <c r="G219" s="3">
        <v>1181.8844752093401</v>
      </c>
      <c r="H219" s="3">
        <v>1790.8444031116801</v>
      </c>
      <c r="I219" s="3">
        <v>5.5375876614521404</v>
      </c>
      <c r="J219" s="2" t="s">
        <v>27</v>
      </c>
      <c r="K219" s="3">
        <v>696.33446416393497</v>
      </c>
      <c r="L219" s="5">
        <v>443570.26145174401</v>
      </c>
      <c r="M219" s="5">
        <v>986330.086789047</v>
      </c>
      <c r="N219" s="4">
        <v>66.414560831123794</v>
      </c>
      <c r="O219" s="4">
        <v>0.62890175543333005</v>
      </c>
      <c r="P219" s="3">
        <v>1.4126925917236299</v>
      </c>
      <c r="Q219" s="2">
        <v>2</v>
      </c>
      <c r="R219" s="3">
        <v>93.800302026821996</v>
      </c>
      <c r="S219" s="3">
        <f>FleetData[[#This Row],[Revenue_per_Voyage_USD]] - FleetData[[#This Row],[Operational_Cost_USD]]</f>
        <v>542759.82533730299</v>
      </c>
      <c r="T219" s="3" t="str">
        <f>TEXT(FleetData[[#This Row],[Date]],"mmm")</f>
        <v>Apr</v>
      </c>
    </row>
    <row r="220" spans="1:20" x14ac:dyDescent="0.25">
      <c r="A220" s="1">
        <v>45410</v>
      </c>
      <c r="B220" s="2" t="s">
        <v>31</v>
      </c>
      <c r="C220" s="2" t="s">
        <v>33</v>
      </c>
      <c r="D220" s="2" t="s">
        <v>19</v>
      </c>
      <c r="E220" s="2" t="s">
        <v>19</v>
      </c>
      <c r="F220" s="3">
        <v>10.3650805425047</v>
      </c>
      <c r="G220" s="3">
        <v>1195.34557856521</v>
      </c>
      <c r="H220" s="3">
        <v>247.05651178557699</v>
      </c>
      <c r="I220" s="3">
        <v>12.5609641793711</v>
      </c>
      <c r="J220" s="2" t="s">
        <v>27</v>
      </c>
      <c r="K220" s="3">
        <v>1098.1777919506501</v>
      </c>
      <c r="L220" s="5">
        <v>22233.314489743101</v>
      </c>
      <c r="M220" s="5">
        <v>956502.64706148102</v>
      </c>
      <c r="N220" s="3">
        <v>61.083649251106898</v>
      </c>
      <c r="O220" s="3">
        <v>0.73527808574948195</v>
      </c>
      <c r="P220" s="4">
        <v>1.4287733170094801</v>
      </c>
      <c r="Q220" s="2">
        <v>7</v>
      </c>
      <c r="R220" s="3">
        <v>64.028801225183102</v>
      </c>
      <c r="S220" s="3">
        <f>FleetData[[#This Row],[Revenue_per_Voyage_USD]] - FleetData[[#This Row],[Operational_Cost_USD]]</f>
        <v>934269.33257173793</v>
      </c>
      <c r="T220" s="3" t="str">
        <f>TEXT(FleetData[[#This Row],[Date]],"mmm")</f>
        <v>Apr</v>
      </c>
    </row>
    <row r="221" spans="1:20" x14ac:dyDescent="0.25">
      <c r="A221" s="1">
        <v>45417</v>
      </c>
      <c r="B221" s="2" t="s">
        <v>18</v>
      </c>
      <c r="C221" s="2" t="s">
        <v>33</v>
      </c>
      <c r="D221" s="2" t="s">
        <v>20</v>
      </c>
      <c r="E221" s="2" t="s">
        <v>30</v>
      </c>
      <c r="F221" s="3">
        <v>23.393452864112</v>
      </c>
      <c r="G221" s="3">
        <v>2356.6644702315002</v>
      </c>
      <c r="H221" s="3">
        <v>1788.57365065315</v>
      </c>
      <c r="I221" s="3">
        <v>7.5483210816400304</v>
      </c>
      <c r="J221" s="2" t="s">
        <v>22</v>
      </c>
      <c r="K221" s="3">
        <v>1142.36572428918</v>
      </c>
      <c r="L221" s="6">
        <v>443939.96991667198</v>
      </c>
      <c r="M221" s="5">
        <v>655746.773902577</v>
      </c>
      <c r="N221" s="3">
        <v>71.619920349773906</v>
      </c>
      <c r="O221" s="3">
        <v>0.86732688534406799</v>
      </c>
      <c r="P221" s="3">
        <v>1.1297129871776499</v>
      </c>
      <c r="Q221" s="2">
        <v>1</v>
      </c>
      <c r="R221" s="3">
        <v>63.967885553443303</v>
      </c>
      <c r="S221" s="3">
        <f>FleetData[[#This Row],[Revenue_per_Voyage_USD]] - FleetData[[#This Row],[Operational_Cost_USD]]</f>
        <v>211806.80398590502</v>
      </c>
      <c r="T221" s="3" t="str">
        <f>TEXT(FleetData[[#This Row],[Date]],"mmm")</f>
        <v>May</v>
      </c>
    </row>
    <row r="222" spans="1:20" x14ac:dyDescent="0.25">
      <c r="A222" s="1">
        <v>45424</v>
      </c>
      <c r="B222" s="2" t="s">
        <v>23</v>
      </c>
      <c r="C222" s="2" t="s">
        <v>33</v>
      </c>
      <c r="D222" s="2" t="s">
        <v>20</v>
      </c>
      <c r="E222" s="2" t="s">
        <v>30</v>
      </c>
      <c r="F222" s="3">
        <v>13.985167930576599</v>
      </c>
      <c r="G222" s="3">
        <v>1814.5750711754099</v>
      </c>
      <c r="H222" s="3">
        <v>1830.54095808074</v>
      </c>
      <c r="I222" s="3">
        <v>5.0663752096793901</v>
      </c>
      <c r="J222" s="2" t="s">
        <v>34</v>
      </c>
      <c r="K222" s="3">
        <v>1575.40174056551</v>
      </c>
      <c r="L222" s="5">
        <v>161777.123884389</v>
      </c>
      <c r="M222" s="6">
        <v>572896.03103621898</v>
      </c>
      <c r="N222" s="3">
        <v>30.312893895781301</v>
      </c>
      <c r="O222" s="3">
        <v>0.69898042838985297</v>
      </c>
      <c r="P222" s="3">
        <v>1.2225175931121199</v>
      </c>
      <c r="Q222" s="2">
        <v>2</v>
      </c>
      <c r="R222" s="3">
        <v>78.2651906091331</v>
      </c>
      <c r="S222" s="3">
        <f>FleetData[[#This Row],[Revenue_per_Voyage_USD]] - FleetData[[#This Row],[Operational_Cost_USD]]</f>
        <v>411118.90715182998</v>
      </c>
      <c r="T222" s="3" t="str">
        <f>TEXT(FleetData[[#This Row],[Date]],"mmm")</f>
        <v>May</v>
      </c>
    </row>
    <row r="223" spans="1:20" x14ac:dyDescent="0.25">
      <c r="A223" s="1">
        <v>45431</v>
      </c>
      <c r="B223" s="2" t="s">
        <v>31</v>
      </c>
      <c r="C223" s="2" t="s">
        <v>19</v>
      </c>
      <c r="D223" s="2" t="s">
        <v>25</v>
      </c>
      <c r="E223" s="2" t="s">
        <v>21</v>
      </c>
      <c r="F223" s="3">
        <v>22.377534991960299</v>
      </c>
      <c r="G223" s="3">
        <v>1498.2242002477899</v>
      </c>
      <c r="H223" s="3">
        <v>448.89574507517898</v>
      </c>
      <c r="I223" s="3">
        <v>7.5764888943854496</v>
      </c>
      <c r="J223" s="2" t="s">
        <v>22</v>
      </c>
      <c r="K223" s="3">
        <v>1190.9271694347999</v>
      </c>
      <c r="L223" s="5">
        <v>71402.3482371422</v>
      </c>
      <c r="M223" s="5">
        <v>690041.05268740701</v>
      </c>
      <c r="N223" s="3">
        <v>61.887222519642101</v>
      </c>
      <c r="O223" s="3">
        <v>0.157498891729551</v>
      </c>
      <c r="P223" s="3">
        <v>1.3725750080821599</v>
      </c>
      <c r="Q223" s="2">
        <v>1</v>
      </c>
      <c r="R223" s="3">
        <v>75.736515916865699</v>
      </c>
      <c r="S223" s="3">
        <f>FleetData[[#This Row],[Revenue_per_Voyage_USD]] - FleetData[[#This Row],[Operational_Cost_USD]]</f>
        <v>618638.70445026481</v>
      </c>
      <c r="T223" s="3" t="str">
        <f>TEXT(FleetData[[#This Row],[Date]],"mmm")</f>
        <v>May</v>
      </c>
    </row>
    <row r="224" spans="1:20" x14ac:dyDescent="0.25">
      <c r="A224" s="1">
        <v>45438</v>
      </c>
      <c r="B224" s="2" t="s">
        <v>23</v>
      </c>
      <c r="C224" s="2" t="s">
        <v>32</v>
      </c>
      <c r="D224" s="2" t="s">
        <v>29</v>
      </c>
      <c r="E224" s="2" t="s">
        <v>30</v>
      </c>
      <c r="F224" s="3">
        <v>13.878238887304301</v>
      </c>
      <c r="G224" s="3">
        <v>1576.4299942461701</v>
      </c>
      <c r="H224" s="3">
        <v>1682.6838013481799</v>
      </c>
      <c r="I224" s="3">
        <v>7.0675930465840802</v>
      </c>
      <c r="J224" s="2" t="s">
        <v>27</v>
      </c>
      <c r="K224" s="3">
        <v>1944.5418953727101</v>
      </c>
      <c r="L224" s="5">
        <v>424869.29953470698</v>
      </c>
      <c r="M224" s="5">
        <v>82749.248280414598</v>
      </c>
      <c r="N224" s="3">
        <v>67.373594613409693</v>
      </c>
      <c r="O224" s="3">
        <v>0.89049114968347498</v>
      </c>
      <c r="P224" s="3">
        <v>0.96422928513611905</v>
      </c>
      <c r="Q224" s="2">
        <v>6</v>
      </c>
      <c r="R224" s="3">
        <v>65.864849040418306</v>
      </c>
      <c r="S224" s="3">
        <f>FleetData[[#This Row],[Revenue_per_Voyage_USD]] - FleetData[[#This Row],[Operational_Cost_USD]]</f>
        <v>-342120.05125429237</v>
      </c>
      <c r="T224" s="3" t="str">
        <f>TEXT(FleetData[[#This Row],[Date]],"mmm")</f>
        <v>May</v>
      </c>
    </row>
    <row r="225" spans="1:20" x14ac:dyDescent="0.25">
      <c r="A225" s="1">
        <v>45445</v>
      </c>
      <c r="B225" s="2" t="s">
        <v>23</v>
      </c>
      <c r="C225" s="2" t="s">
        <v>33</v>
      </c>
      <c r="D225" s="2" t="s">
        <v>20</v>
      </c>
      <c r="E225" s="2" t="s">
        <v>30</v>
      </c>
      <c r="F225" s="3">
        <v>14.2245502277603</v>
      </c>
      <c r="G225" s="3">
        <v>2771.73364275106</v>
      </c>
      <c r="H225" s="3">
        <v>1814.09030639668</v>
      </c>
      <c r="I225" s="3">
        <v>7.2310791313117901</v>
      </c>
      <c r="J225" s="2" t="s">
        <v>27</v>
      </c>
      <c r="K225" s="4">
        <v>1750.50645871302</v>
      </c>
      <c r="L225" s="5">
        <v>225119.26390303101</v>
      </c>
      <c r="M225" s="6">
        <v>999811.92775599496</v>
      </c>
      <c r="N225" s="3">
        <v>54.631870091851702</v>
      </c>
      <c r="O225" s="3">
        <v>0.13445529346378901</v>
      </c>
      <c r="P225" s="3">
        <v>1.49646963375238</v>
      </c>
      <c r="Q225" s="2">
        <v>9</v>
      </c>
      <c r="R225" s="3">
        <v>94.248367780345404</v>
      </c>
      <c r="S225" s="3">
        <f>FleetData[[#This Row],[Revenue_per_Voyage_USD]] - FleetData[[#This Row],[Operational_Cost_USD]]</f>
        <v>774692.66385296395</v>
      </c>
      <c r="T225" s="3" t="str">
        <f>TEXT(FleetData[[#This Row],[Date]],"mmm")</f>
        <v>Jun</v>
      </c>
    </row>
    <row r="226" spans="1:20" x14ac:dyDescent="0.25">
      <c r="A226" s="1">
        <v>45452</v>
      </c>
      <c r="B226" s="2" t="s">
        <v>19</v>
      </c>
      <c r="C226" s="2" t="s">
        <v>33</v>
      </c>
      <c r="D226" s="2" t="s">
        <v>29</v>
      </c>
      <c r="E226" s="2" t="s">
        <v>30</v>
      </c>
      <c r="F226" s="3">
        <v>19.161148016909401</v>
      </c>
      <c r="G226" s="3">
        <v>2362.8885877330399</v>
      </c>
      <c r="H226" s="3">
        <v>1706.6766682254899</v>
      </c>
      <c r="I226" s="3">
        <v>8.3540797302109606</v>
      </c>
      <c r="J226" s="2" t="s">
        <v>22</v>
      </c>
      <c r="K226" s="3">
        <v>1316.8141733631301</v>
      </c>
      <c r="L226" s="5">
        <v>398939.13229358598</v>
      </c>
      <c r="M226" s="5">
        <v>830740.47432382603</v>
      </c>
      <c r="N226" s="3">
        <v>26.708527507929102</v>
      </c>
      <c r="O226" s="3">
        <v>0.61018322487684296</v>
      </c>
      <c r="P226" s="3">
        <v>1.2479416513339601</v>
      </c>
      <c r="Q226" s="2">
        <v>1</v>
      </c>
      <c r="R226" s="4">
        <v>77.676219180564203</v>
      </c>
      <c r="S226" s="4">
        <f>FleetData[[#This Row],[Revenue_per_Voyage_USD]] - FleetData[[#This Row],[Operational_Cost_USD]]</f>
        <v>431801.34203024005</v>
      </c>
      <c r="T226" s="4" t="str">
        <f>TEXT(FleetData[[#This Row],[Date]],"mmm")</f>
        <v>Jun</v>
      </c>
    </row>
    <row r="227" spans="1:20" x14ac:dyDescent="0.25">
      <c r="A227" s="1">
        <v>45459</v>
      </c>
      <c r="B227" s="2" t="s">
        <v>31</v>
      </c>
      <c r="C227" s="2" t="s">
        <v>28</v>
      </c>
      <c r="D227" s="2" t="s">
        <v>29</v>
      </c>
      <c r="E227" s="2" t="s">
        <v>30</v>
      </c>
      <c r="F227" s="3">
        <v>20.584473703392501</v>
      </c>
      <c r="G227" s="3">
        <v>2416.6637273963502</v>
      </c>
      <c r="H227" s="3">
        <v>484.69393402128901</v>
      </c>
      <c r="I227" s="3">
        <v>10.950853961491999</v>
      </c>
      <c r="J227" s="2" t="s">
        <v>34</v>
      </c>
      <c r="K227" s="3">
        <v>557.25628085010396</v>
      </c>
      <c r="L227" s="6">
        <v>43844.646589863798</v>
      </c>
      <c r="M227" s="5">
        <v>986244.92478449002</v>
      </c>
      <c r="N227" s="3">
        <v>38.659846519285502</v>
      </c>
      <c r="O227" s="4">
        <v>1.0797045326385499</v>
      </c>
      <c r="P227" s="3">
        <v>1.35480255887124</v>
      </c>
      <c r="Q227" s="2">
        <v>5</v>
      </c>
      <c r="R227" s="3">
        <v>87.2930773346595</v>
      </c>
      <c r="S227" s="3">
        <f>FleetData[[#This Row],[Revenue_per_Voyage_USD]] - FleetData[[#This Row],[Operational_Cost_USD]]</f>
        <v>942400.27819462621</v>
      </c>
      <c r="T227" s="3" t="str">
        <f>TEXT(FleetData[[#This Row],[Date]],"mmm")</f>
        <v>Jun</v>
      </c>
    </row>
    <row r="228" spans="1:20" x14ac:dyDescent="0.25">
      <c r="A228" s="1">
        <v>45466</v>
      </c>
      <c r="B228" s="2" t="s">
        <v>31</v>
      </c>
      <c r="C228" s="2" t="s">
        <v>28</v>
      </c>
      <c r="D228" s="2" t="s">
        <v>25</v>
      </c>
      <c r="E228" s="2" t="s">
        <v>30</v>
      </c>
      <c r="F228" s="3">
        <v>20.3653520084397</v>
      </c>
      <c r="G228" s="3">
        <v>2390.4294717304701</v>
      </c>
      <c r="H228" s="3">
        <v>427.82286146514298</v>
      </c>
      <c r="I228" s="3">
        <v>6.1724643446811696</v>
      </c>
      <c r="J228" s="2" t="s">
        <v>34</v>
      </c>
      <c r="K228" s="3">
        <v>841.84521753217803</v>
      </c>
      <c r="L228" s="5">
        <v>307914.331258027</v>
      </c>
      <c r="M228" s="5">
        <v>323304.28106563201</v>
      </c>
      <c r="N228" s="3">
        <v>31.363859836730299</v>
      </c>
      <c r="O228" s="3">
        <v>0.74716740551850502</v>
      </c>
      <c r="P228" s="4">
        <v>0.79627665429869698</v>
      </c>
      <c r="Q228" s="2">
        <v>4</v>
      </c>
      <c r="R228" s="4">
        <v>96.407671332989906</v>
      </c>
      <c r="S228" s="4">
        <f>FleetData[[#This Row],[Revenue_per_Voyage_USD]] - FleetData[[#This Row],[Operational_Cost_USD]]</f>
        <v>15389.949807605008</v>
      </c>
      <c r="T228" s="4" t="str">
        <f>TEXT(FleetData[[#This Row],[Date]],"mmm")</f>
        <v>Jun</v>
      </c>
    </row>
    <row r="229" spans="1:20" x14ac:dyDescent="0.25">
      <c r="A229" s="1">
        <v>45473</v>
      </c>
      <c r="B229" s="2" t="s">
        <v>31</v>
      </c>
      <c r="C229" s="2" t="s">
        <v>33</v>
      </c>
      <c r="D229" s="2" t="s">
        <v>29</v>
      </c>
      <c r="E229" s="2" t="s">
        <v>30</v>
      </c>
      <c r="F229" s="3">
        <v>12.1986673764148</v>
      </c>
      <c r="G229" s="3">
        <v>1905.92354077296</v>
      </c>
      <c r="H229" s="3">
        <v>398.45112976891801</v>
      </c>
      <c r="I229" s="3">
        <v>6.7026896127608797</v>
      </c>
      <c r="J229" s="2" t="s">
        <v>34</v>
      </c>
      <c r="K229" s="3">
        <v>1752.27668459697</v>
      </c>
      <c r="L229" s="5">
        <v>179325.25263174399</v>
      </c>
      <c r="M229" s="5">
        <v>260722.482467163</v>
      </c>
      <c r="N229" s="3">
        <v>59.080531919856</v>
      </c>
      <c r="O229" s="3">
        <v>1.0315557414807901</v>
      </c>
      <c r="P229" s="3">
        <v>0.57842568585478904</v>
      </c>
      <c r="Q229" s="2">
        <v>1</v>
      </c>
      <c r="R229" s="3">
        <v>66.911114033333504</v>
      </c>
      <c r="S229" s="3">
        <f>FleetData[[#This Row],[Revenue_per_Voyage_USD]] - FleetData[[#This Row],[Operational_Cost_USD]]</f>
        <v>81397.229835419013</v>
      </c>
      <c r="T229" s="3" t="str">
        <f>TEXT(FleetData[[#This Row],[Date]],"mmm")</f>
        <v>Jun</v>
      </c>
    </row>
    <row r="230" spans="1:20" x14ac:dyDescent="0.25">
      <c r="A230" s="1">
        <v>45081</v>
      </c>
      <c r="B230" s="2" t="s">
        <v>23</v>
      </c>
      <c r="C230" s="2" t="s">
        <v>32</v>
      </c>
      <c r="D230" s="2" t="s">
        <v>29</v>
      </c>
      <c r="E230" s="2" t="s">
        <v>30</v>
      </c>
      <c r="F230" s="3">
        <v>17.057276339015701</v>
      </c>
      <c r="G230" s="3">
        <v>965.50393394341995</v>
      </c>
      <c r="H230" s="3">
        <v>799.43979959691501</v>
      </c>
      <c r="I230" s="3">
        <v>8.8018202592778891</v>
      </c>
      <c r="J230" s="2" t="s">
        <v>27</v>
      </c>
      <c r="K230" s="3">
        <v>1569.07209087623</v>
      </c>
      <c r="L230" s="5">
        <v>126477.55179006699</v>
      </c>
      <c r="M230" s="5">
        <v>457960.84876786201</v>
      </c>
      <c r="N230" s="3">
        <v>36.871070381531702</v>
      </c>
      <c r="O230" s="3">
        <v>1.26853054020894</v>
      </c>
      <c r="P230" s="3">
        <v>1.27119704094324</v>
      </c>
      <c r="Q230" s="2">
        <v>5</v>
      </c>
      <c r="R230" s="3">
        <v>65.501739826925103</v>
      </c>
      <c r="S230" s="3">
        <f>FleetData[[#This Row],[Revenue_per_Voyage_USD]] - FleetData[[#This Row],[Operational_Cost_USD]]</f>
        <v>331483.29697779502</v>
      </c>
      <c r="T230" s="3" t="str">
        <f>TEXT(FleetData[[#This Row],[Date]],"mmm")</f>
        <v>Jun</v>
      </c>
    </row>
    <row r="231" spans="1:20" x14ac:dyDescent="0.25">
      <c r="A231" s="1">
        <v>45088</v>
      </c>
      <c r="B231" s="2" t="s">
        <v>23</v>
      </c>
      <c r="C231" s="2" t="s">
        <v>32</v>
      </c>
      <c r="D231" s="2" t="s">
        <v>25</v>
      </c>
      <c r="E231" s="2" t="s">
        <v>26</v>
      </c>
      <c r="F231" s="3">
        <v>17.567229041907702</v>
      </c>
      <c r="G231" s="4">
        <v>541.003865808765</v>
      </c>
      <c r="H231" s="3">
        <v>861.290504798759</v>
      </c>
      <c r="I231" s="3">
        <v>6.8214825361417599</v>
      </c>
      <c r="J231" s="2" t="s">
        <v>22</v>
      </c>
      <c r="K231" s="3">
        <v>281.42436214659199</v>
      </c>
      <c r="L231" s="5">
        <v>204332.853191826</v>
      </c>
      <c r="M231" s="5">
        <v>158789.93323391501</v>
      </c>
      <c r="N231" s="4">
        <v>59.927073280784199</v>
      </c>
      <c r="O231" s="3">
        <v>1.01937498013067</v>
      </c>
      <c r="P231" s="3">
        <v>1.06979473572555</v>
      </c>
      <c r="Q231" s="2">
        <v>9</v>
      </c>
      <c r="R231" s="4">
        <v>72.709755072821594</v>
      </c>
      <c r="S231" s="4">
        <f>FleetData[[#This Row],[Revenue_per_Voyage_USD]] - FleetData[[#This Row],[Operational_Cost_USD]]</f>
        <v>-45542.919957910985</v>
      </c>
      <c r="T231" s="4" t="str">
        <f>TEXT(FleetData[[#This Row],[Date]],"mmm")</f>
        <v>Jun</v>
      </c>
    </row>
    <row r="232" spans="1:20" x14ac:dyDescent="0.25">
      <c r="A232" s="1">
        <v>45095</v>
      </c>
      <c r="B232" s="2" t="s">
        <v>18</v>
      </c>
      <c r="C232" s="2" t="s">
        <v>28</v>
      </c>
      <c r="D232" s="2" t="s">
        <v>25</v>
      </c>
      <c r="E232" s="2" t="s">
        <v>19</v>
      </c>
      <c r="F232" s="3">
        <v>19.7046093516207</v>
      </c>
      <c r="G232" s="3">
        <v>659.18551462126504</v>
      </c>
      <c r="H232" s="3">
        <v>1330.1577756271199</v>
      </c>
      <c r="I232" s="3">
        <v>11.2246579061362</v>
      </c>
      <c r="J232" s="2" t="s">
        <v>22</v>
      </c>
      <c r="K232" s="3">
        <v>471.68372344455901</v>
      </c>
      <c r="L232" s="5">
        <v>123173.362752254</v>
      </c>
      <c r="M232" s="6">
        <v>939730.10995006596</v>
      </c>
      <c r="N232" s="3">
        <v>44.995569271586298</v>
      </c>
      <c r="O232" s="3">
        <v>0.30335676115235</v>
      </c>
      <c r="P232" s="3">
        <v>1.35376936206253</v>
      </c>
      <c r="Q232" s="2">
        <v>2</v>
      </c>
      <c r="R232" s="3">
        <v>96.822991684405494</v>
      </c>
      <c r="S232" s="3">
        <f>FleetData[[#This Row],[Revenue_per_Voyage_USD]] - FleetData[[#This Row],[Operational_Cost_USD]]</f>
        <v>816556.74719781196</v>
      </c>
      <c r="T232" s="3" t="str">
        <f>TEXT(FleetData[[#This Row],[Date]],"mmm")</f>
        <v>Jun</v>
      </c>
    </row>
    <row r="233" spans="1:20" x14ac:dyDescent="0.25">
      <c r="A233" s="1">
        <v>45102</v>
      </c>
      <c r="B233" s="2" t="s">
        <v>35</v>
      </c>
      <c r="C233" s="2" t="s">
        <v>19</v>
      </c>
      <c r="D233" s="2" t="s">
        <v>25</v>
      </c>
      <c r="E233" s="2" t="s">
        <v>26</v>
      </c>
      <c r="F233" s="3">
        <v>15.7609666695499</v>
      </c>
      <c r="G233" s="3">
        <v>1201.4830384183899</v>
      </c>
      <c r="H233" s="3">
        <v>856.54640865102601</v>
      </c>
      <c r="I233" s="3">
        <v>5.7381556212910496</v>
      </c>
      <c r="J233" s="2" t="s">
        <v>27</v>
      </c>
      <c r="K233" s="3">
        <v>666.47953981982096</v>
      </c>
      <c r="L233" s="5">
        <v>222702.12400678001</v>
      </c>
      <c r="M233" s="5">
        <v>676738.96489652002</v>
      </c>
      <c r="N233" s="3">
        <v>56.042474216189802</v>
      </c>
      <c r="O233" s="3">
        <v>0.76587291682230396</v>
      </c>
      <c r="P233" s="3">
        <v>1.34048040169839</v>
      </c>
      <c r="Q233" s="2">
        <v>6</v>
      </c>
      <c r="R233" s="3">
        <v>52.577519547417303</v>
      </c>
      <c r="S233" s="3">
        <f>FleetData[[#This Row],[Revenue_per_Voyage_USD]] - FleetData[[#This Row],[Operational_Cost_USD]]</f>
        <v>454036.84088974004</v>
      </c>
      <c r="T233" s="3" t="str">
        <f>TEXT(FleetData[[#This Row],[Date]],"mmm")</f>
        <v>Jun</v>
      </c>
    </row>
    <row r="234" spans="1:20" x14ac:dyDescent="0.25">
      <c r="A234" s="1">
        <v>45109</v>
      </c>
      <c r="B234" s="2" t="s">
        <v>35</v>
      </c>
      <c r="C234" s="2" t="s">
        <v>28</v>
      </c>
      <c r="D234" s="2" t="s">
        <v>19</v>
      </c>
      <c r="E234" s="2" t="s">
        <v>30</v>
      </c>
      <c r="F234" s="3">
        <v>15.231553146047</v>
      </c>
      <c r="G234" s="4">
        <v>2852.7968474330501</v>
      </c>
      <c r="H234" s="3">
        <v>591.97238066676096</v>
      </c>
      <c r="I234" s="3">
        <v>12.7701437452261</v>
      </c>
      <c r="J234" s="2" t="s">
        <v>34</v>
      </c>
      <c r="K234" s="3">
        <v>1816.7943196833801</v>
      </c>
      <c r="L234" s="5">
        <v>185573.443452812</v>
      </c>
      <c r="M234" s="5">
        <v>213812.29381204199</v>
      </c>
      <c r="N234" s="3">
        <v>60.519059675546302</v>
      </c>
      <c r="O234" s="3">
        <v>0.48463066238978397</v>
      </c>
      <c r="P234" s="3">
        <v>1.07919136706389</v>
      </c>
      <c r="Q234" s="2">
        <v>3</v>
      </c>
      <c r="R234" s="3">
        <v>89.313328274084498</v>
      </c>
      <c r="S234" s="3">
        <f>FleetData[[#This Row],[Revenue_per_Voyage_USD]] - FleetData[[#This Row],[Operational_Cost_USD]]</f>
        <v>28238.850359229982</v>
      </c>
      <c r="T234" s="3" t="str">
        <f>TEXT(FleetData[[#This Row],[Date]],"mmm")</f>
        <v>Jul</v>
      </c>
    </row>
    <row r="235" spans="1:20" x14ac:dyDescent="0.25">
      <c r="A235" s="1">
        <v>45116</v>
      </c>
      <c r="B235" s="2" t="s">
        <v>23</v>
      </c>
      <c r="C235" s="2" t="s">
        <v>28</v>
      </c>
      <c r="D235" s="2" t="s">
        <v>25</v>
      </c>
      <c r="E235" s="2" t="s">
        <v>30</v>
      </c>
      <c r="F235" s="3">
        <v>21.070377010224099</v>
      </c>
      <c r="G235" s="3">
        <v>993.24129779289501</v>
      </c>
      <c r="H235" s="3">
        <v>1282.9711275611</v>
      </c>
      <c r="I235" s="3">
        <v>12.9561102017378</v>
      </c>
      <c r="J235" s="2" t="s">
        <v>34</v>
      </c>
      <c r="K235" s="3">
        <v>1783.19439849739</v>
      </c>
      <c r="L235" s="5">
        <v>475646.948644522</v>
      </c>
      <c r="M235" s="5">
        <v>411222.78278948303</v>
      </c>
      <c r="N235" s="4">
        <v>38.115461555932598</v>
      </c>
      <c r="O235" s="3">
        <v>0.49314600190555602</v>
      </c>
      <c r="P235" s="4">
        <v>0.971284886231914</v>
      </c>
      <c r="Q235" s="2">
        <v>3</v>
      </c>
      <c r="R235" s="3">
        <v>52.918032940076998</v>
      </c>
      <c r="S235" s="3">
        <f>FleetData[[#This Row],[Revenue_per_Voyage_USD]] - FleetData[[#This Row],[Operational_Cost_USD]]</f>
        <v>-64424.165855038969</v>
      </c>
      <c r="T235" s="3" t="str">
        <f>TEXT(FleetData[[#This Row],[Date]],"mmm")</f>
        <v>Jul</v>
      </c>
    </row>
    <row r="236" spans="1:20" x14ac:dyDescent="0.25">
      <c r="A236" s="1">
        <v>45123</v>
      </c>
      <c r="B236" s="2" t="s">
        <v>23</v>
      </c>
      <c r="C236" s="2" t="s">
        <v>24</v>
      </c>
      <c r="D236" s="2" t="s">
        <v>29</v>
      </c>
      <c r="E236" s="2" t="s">
        <v>26</v>
      </c>
      <c r="F236" s="3">
        <v>14.8119611973056</v>
      </c>
      <c r="G236" s="3">
        <v>2456.0573824766898</v>
      </c>
      <c r="H236" s="3">
        <v>1216.5796612008801</v>
      </c>
      <c r="I236" s="3">
        <v>14.9839356742056</v>
      </c>
      <c r="J236" s="2" t="s">
        <v>27</v>
      </c>
      <c r="K236" s="3">
        <v>330.61803487464198</v>
      </c>
      <c r="L236" s="5">
        <v>408913.57015807001</v>
      </c>
      <c r="M236" s="5">
        <v>729984.06092302804</v>
      </c>
      <c r="N236" s="3">
        <v>62.7746023588819</v>
      </c>
      <c r="O236" s="3">
        <v>1.3059293814850801</v>
      </c>
      <c r="P236" s="3">
        <v>1.09445808594492</v>
      </c>
      <c r="Q236" s="2">
        <v>7</v>
      </c>
      <c r="R236" s="3">
        <v>82.799101545169293</v>
      </c>
      <c r="S236" s="3">
        <f>FleetData[[#This Row],[Revenue_per_Voyage_USD]] - FleetData[[#This Row],[Operational_Cost_USD]]</f>
        <v>321070.49076495803</v>
      </c>
      <c r="T236" s="3" t="str">
        <f>TEXT(FleetData[[#This Row],[Date]],"mmm")</f>
        <v>Jul</v>
      </c>
    </row>
    <row r="237" spans="1:20" x14ac:dyDescent="0.25">
      <c r="A237" s="1">
        <v>45130</v>
      </c>
      <c r="B237" s="2" t="s">
        <v>23</v>
      </c>
      <c r="C237" s="2" t="s">
        <v>24</v>
      </c>
      <c r="D237" s="2" t="s">
        <v>20</v>
      </c>
      <c r="E237" s="2" t="s">
        <v>21</v>
      </c>
      <c r="F237" s="3">
        <v>16.8151519153439</v>
      </c>
      <c r="G237" s="3">
        <v>777.47647950820601</v>
      </c>
      <c r="H237" s="3">
        <v>538.305146305888</v>
      </c>
      <c r="I237" s="3">
        <v>12.7031337954775</v>
      </c>
      <c r="J237" s="2" t="s">
        <v>22</v>
      </c>
      <c r="K237" s="3">
        <v>1797.5017248578999</v>
      </c>
      <c r="L237" s="5">
        <v>374193.86098237702</v>
      </c>
      <c r="M237" s="5">
        <v>158918.410015587</v>
      </c>
      <c r="N237" s="3">
        <v>15.5612862166768</v>
      </c>
      <c r="O237" s="3">
        <v>0.28692712221525402</v>
      </c>
      <c r="P237" s="3">
        <v>1.08658779443253</v>
      </c>
      <c r="Q237" s="2">
        <v>2</v>
      </c>
      <c r="R237" s="3">
        <v>98.106807817600597</v>
      </c>
      <c r="S237" s="3">
        <f>FleetData[[#This Row],[Revenue_per_Voyage_USD]] - FleetData[[#This Row],[Operational_Cost_USD]]</f>
        <v>-215275.45096679003</v>
      </c>
      <c r="T237" s="3" t="str">
        <f>TEXT(FleetData[[#This Row],[Date]],"mmm")</f>
        <v>Jul</v>
      </c>
    </row>
    <row r="238" spans="1:20" x14ac:dyDescent="0.25">
      <c r="A238" s="1">
        <v>45137</v>
      </c>
      <c r="B238" s="2" t="s">
        <v>23</v>
      </c>
      <c r="C238" s="2" t="s">
        <v>24</v>
      </c>
      <c r="D238" s="2" t="s">
        <v>19</v>
      </c>
      <c r="E238" s="2" t="s">
        <v>19</v>
      </c>
      <c r="F238" s="3">
        <v>17.070903327820101</v>
      </c>
      <c r="G238" s="3">
        <v>942.97467979532496</v>
      </c>
      <c r="H238" s="4">
        <v>913.11148284717899</v>
      </c>
      <c r="I238" s="3">
        <v>14.485654904442001</v>
      </c>
      <c r="J238" s="2" t="s">
        <v>27</v>
      </c>
      <c r="K238" s="3">
        <v>670.69771979667098</v>
      </c>
      <c r="L238" s="5">
        <v>64542.626654792199</v>
      </c>
      <c r="M238" s="5">
        <v>674707.57957319997</v>
      </c>
      <c r="N238" s="3">
        <v>30.822417763065101</v>
      </c>
      <c r="O238" s="3">
        <v>1.2258682217461001</v>
      </c>
      <c r="P238" s="3">
        <v>1.3498214095438801</v>
      </c>
      <c r="Q238" s="2">
        <v>7</v>
      </c>
      <c r="R238" s="3">
        <v>52.631979469480697</v>
      </c>
      <c r="S238" s="3">
        <f>FleetData[[#This Row],[Revenue_per_Voyage_USD]] - FleetData[[#This Row],[Operational_Cost_USD]]</f>
        <v>610164.95291840774</v>
      </c>
      <c r="T238" s="3" t="str">
        <f>TEXT(FleetData[[#This Row],[Date]],"mmm")</f>
        <v>Jul</v>
      </c>
    </row>
    <row r="239" spans="1:20" x14ac:dyDescent="0.25">
      <c r="A239" s="1">
        <v>45144</v>
      </c>
      <c r="B239" s="2" t="s">
        <v>23</v>
      </c>
      <c r="C239" s="2" t="s">
        <v>33</v>
      </c>
      <c r="D239" s="2" t="s">
        <v>29</v>
      </c>
      <c r="E239" s="2" t="s">
        <v>21</v>
      </c>
      <c r="F239" s="3">
        <v>16.7968653123738</v>
      </c>
      <c r="G239" s="3">
        <v>1579.7495713996</v>
      </c>
      <c r="H239" s="3">
        <v>539.79202294087395</v>
      </c>
      <c r="I239" s="3">
        <v>13.7796959594731</v>
      </c>
      <c r="J239" s="2" t="s">
        <v>22</v>
      </c>
      <c r="K239" s="3">
        <v>1682.61841155968</v>
      </c>
      <c r="L239" s="5">
        <v>470657.71437401598</v>
      </c>
      <c r="M239" s="6">
        <v>711809.27957234601</v>
      </c>
      <c r="N239" s="3">
        <v>41.291828215862203</v>
      </c>
      <c r="O239" s="3">
        <v>0.94146830042118601</v>
      </c>
      <c r="P239" s="3">
        <v>0.63945134156611105</v>
      </c>
      <c r="Q239" s="2">
        <v>4</v>
      </c>
      <c r="R239" s="3">
        <v>88.329406614191797</v>
      </c>
      <c r="S239" s="3">
        <f>FleetData[[#This Row],[Revenue_per_Voyage_USD]] - FleetData[[#This Row],[Operational_Cost_USD]]</f>
        <v>241151.56519833003</v>
      </c>
      <c r="T239" s="3" t="str">
        <f>TEXT(FleetData[[#This Row],[Date]],"mmm")</f>
        <v>Aug</v>
      </c>
    </row>
    <row r="240" spans="1:20" x14ac:dyDescent="0.25">
      <c r="A240" s="1">
        <v>45151</v>
      </c>
      <c r="B240" s="2" t="s">
        <v>35</v>
      </c>
      <c r="C240" s="2" t="s">
        <v>28</v>
      </c>
      <c r="D240" s="2" t="s">
        <v>19</v>
      </c>
      <c r="E240" s="2" t="s">
        <v>26</v>
      </c>
      <c r="F240" s="3">
        <v>11.374709256689</v>
      </c>
      <c r="G240" s="3">
        <v>1626.36455564932</v>
      </c>
      <c r="H240" s="3">
        <v>691.123983305362</v>
      </c>
      <c r="I240" s="3">
        <v>7.2861782776810298</v>
      </c>
      <c r="J240" s="2" t="s">
        <v>27</v>
      </c>
      <c r="K240" s="4">
        <v>1676.41612319353</v>
      </c>
      <c r="L240" s="5">
        <v>340804.41221657</v>
      </c>
      <c r="M240" s="6">
        <v>634415.43236985605</v>
      </c>
      <c r="N240" s="3">
        <v>31.1478621124621</v>
      </c>
      <c r="O240" s="3">
        <v>0.92991010232053395</v>
      </c>
      <c r="P240" s="3">
        <v>0.77455986236708096</v>
      </c>
      <c r="Q240" s="2">
        <v>6</v>
      </c>
      <c r="R240" s="3">
        <v>65.476799124697294</v>
      </c>
      <c r="S240" s="3">
        <f>FleetData[[#This Row],[Revenue_per_Voyage_USD]] - FleetData[[#This Row],[Operational_Cost_USD]]</f>
        <v>293611.02015328605</v>
      </c>
      <c r="T240" s="3" t="str">
        <f>TEXT(FleetData[[#This Row],[Date]],"mmm")</f>
        <v>Aug</v>
      </c>
    </row>
    <row r="241" spans="1:20" x14ac:dyDescent="0.25">
      <c r="A241" s="1">
        <v>45158</v>
      </c>
      <c r="B241" s="2" t="s">
        <v>18</v>
      </c>
      <c r="C241" s="2" t="s">
        <v>28</v>
      </c>
      <c r="D241" s="2" t="s">
        <v>29</v>
      </c>
      <c r="E241" s="2" t="s">
        <v>21</v>
      </c>
      <c r="F241" s="3">
        <v>17.4532499133431</v>
      </c>
      <c r="G241" s="3">
        <v>683.92057148144897</v>
      </c>
      <c r="H241" s="3">
        <v>1671.7865399535599</v>
      </c>
      <c r="I241" s="3">
        <v>9.0822012955030402</v>
      </c>
      <c r="J241" s="2" t="s">
        <v>22</v>
      </c>
      <c r="K241" s="3">
        <v>1295.1945867338</v>
      </c>
      <c r="L241" s="5">
        <v>396863.67677851301</v>
      </c>
      <c r="M241" s="5">
        <v>908328.90002289403</v>
      </c>
      <c r="N241" s="3">
        <v>44.025417607691899</v>
      </c>
      <c r="O241" s="3">
        <v>0.55102371213396795</v>
      </c>
      <c r="P241" s="4">
        <v>1.16051315146253</v>
      </c>
      <c r="Q241" s="2">
        <v>1</v>
      </c>
      <c r="R241" s="3">
        <v>69.562908481121497</v>
      </c>
      <c r="S241" s="3">
        <f>FleetData[[#This Row],[Revenue_per_Voyage_USD]] - FleetData[[#This Row],[Operational_Cost_USD]]</f>
        <v>511465.22324438102</v>
      </c>
      <c r="T241" s="3" t="str">
        <f>TEXT(FleetData[[#This Row],[Date]],"mmm")</f>
        <v>Aug</v>
      </c>
    </row>
    <row r="242" spans="1:20" x14ac:dyDescent="0.25">
      <c r="A242" s="1">
        <v>45165</v>
      </c>
      <c r="B242" s="2" t="s">
        <v>35</v>
      </c>
      <c r="C242" s="2" t="s">
        <v>33</v>
      </c>
      <c r="D242" s="2" t="s">
        <v>20</v>
      </c>
      <c r="E242" s="2" t="s">
        <v>19</v>
      </c>
      <c r="F242" s="3">
        <v>24.198573765990499</v>
      </c>
      <c r="G242" s="3">
        <v>2518.2602639493002</v>
      </c>
      <c r="H242" s="3">
        <v>1933.31218909635</v>
      </c>
      <c r="I242" s="3">
        <v>5.7233450977249198</v>
      </c>
      <c r="J242" s="2" t="s">
        <v>22</v>
      </c>
      <c r="K242" s="3">
        <v>357.18168885779301</v>
      </c>
      <c r="L242" s="5">
        <v>453704.07684435399</v>
      </c>
      <c r="M242" s="5">
        <v>939589.50855867798</v>
      </c>
      <c r="N242" s="3">
        <v>24.920459054783102</v>
      </c>
      <c r="O242" s="3">
        <v>0.91264962633893298</v>
      </c>
      <c r="P242" s="3">
        <v>0.604617442965239</v>
      </c>
      <c r="Q242" s="2">
        <v>1</v>
      </c>
      <c r="R242" s="3">
        <v>85.982299781943198</v>
      </c>
      <c r="S242" s="3">
        <f>FleetData[[#This Row],[Revenue_per_Voyage_USD]] - FleetData[[#This Row],[Operational_Cost_USD]]</f>
        <v>485885.43171432399</v>
      </c>
      <c r="T242" s="3" t="str">
        <f>TEXT(FleetData[[#This Row],[Date]],"mmm")</f>
        <v>Aug</v>
      </c>
    </row>
    <row r="243" spans="1:20" x14ac:dyDescent="0.25">
      <c r="A243" s="1">
        <v>45172</v>
      </c>
      <c r="B243" s="2" t="s">
        <v>35</v>
      </c>
      <c r="C243" s="2" t="s">
        <v>24</v>
      </c>
      <c r="D243" s="2" t="s">
        <v>20</v>
      </c>
      <c r="E243" s="2" t="s">
        <v>30</v>
      </c>
      <c r="F243" s="3">
        <v>19.694628141983401</v>
      </c>
      <c r="G243" s="3">
        <v>1247.8495239676199</v>
      </c>
      <c r="H243" s="3">
        <v>1520.4666483129399</v>
      </c>
      <c r="I243" s="3">
        <v>7.25666635412591</v>
      </c>
      <c r="J243" s="2" t="s">
        <v>27</v>
      </c>
      <c r="K243" s="3">
        <v>591.32111307889897</v>
      </c>
      <c r="L243" s="5">
        <v>367330.94554699003</v>
      </c>
      <c r="M243" s="5">
        <v>797160.55813766795</v>
      </c>
      <c r="N243" s="3">
        <v>18.219329497480199</v>
      </c>
      <c r="O243" s="3">
        <v>0.16897300887325101</v>
      </c>
      <c r="P243" s="3">
        <v>1.0183259708172601</v>
      </c>
      <c r="Q243" s="2">
        <v>9</v>
      </c>
      <c r="R243" s="3">
        <v>66.335267984159998</v>
      </c>
      <c r="S243" s="3">
        <f>FleetData[[#This Row],[Revenue_per_Voyage_USD]] - FleetData[[#This Row],[Operational_Cost_USD]]</f>
        <v>429829.61259067792</v>
      </c>
      <c r="T243" s="3" t="str">
        <f>TEXT(FleetData[[#This Row],[Date]],"mmm")</f>
        <v>Sep</v>
      </c>
    </row>
    <row r="244" spans="1:20" x14ac:dyDescent="0.25">
      <c r="A244" s="1">
        <v>45179</v>
      </c>
      <c r="B244" s="2" t="s">
        <v>35</v>
      </c>
      <c r="C244" s="2" t="s">
        <v>32</v>
      </c>
      <c r="D244" s="2" t="s">
        <v>20</v>
      </c>
      <c r="E244" s="2" t="s">
        <v>26</v>
      </c>
      <c r="F244" s="3">
        <v>17.510463664901199</v>
      </c>
      <c r="G244" s="3">
        <v>1993.1633086335701</v>
      </c>
      <c r="H244" s="3">
        <v>947.43613952538203</v>
      </c>
      <c r="I244" s="3">
        <v>11.788187439085901</v>
      </c>
      <c r="J244" s="2" t="s">
        <v>22</v>
      </c>
      <c r="K244" s="3">
        <v>327.57698490316</v>
      </c>
      <c r="L244" s="5">
        <v>330946.60254006198</v>
      </c>
      <c r="M244" s="5">
        <v>200645.667376881</v>
      </c>
      <c r="N244" s="3">
        <v>35.610023674920797</v>
      </c>
      <c r="O244" s="3">
        <v>0.25739405913535301</v>
      </c>
      <c r="P244" s="3">
        <v>1.1204355034815601</v>
      </c>
      <c r="Q244" s="2">
        <v>8</v>
      </c>
      <c r="R244" s="3">
        <v>79.039371149948394</v>
      </c>
      <c r="S244" s="3">
        <f>FleetData[[#This Row],[Revenue_per_Voyage_USD]] - FleetData[[#This Row],[Operational_Cost_USD]]</f>
        <v>-130300.93516318098</v>
      </c>
      <c r="T244" s="3" t="str">
        <f>TEXT(FleetData[[#This Row],[Date]],"mmm")</f>
        <v>Sep</v>
      </c>
    </row>
    <row r="245" spans="1:20" x14ac:dyDescent="0.25">
      <c r="A245" s="1">
        <v>45186</v>
      </c>
      <c r="B245" s="2" t="s">
        <v>31</v>
      </c>
      <c r="C245" s="2" t="s">
        <v>33</v>
      </c>
      <c r="D245" s="2" t="s">
        <v>29</v>
      </c>
      <c r="E245" s="2" t="s">
        <v>26</v>
      </c>
      <c r="F245" s="3">
        <v>14.783174275753201</v>
      </c>
      <c r="G245" s="3">
        <v>1514.29931868419</v>
      </c>
      <c r="H245" s="4">
        <v>674.90607001881801</v>
      </c>
      <c r="I245" s="3">
        <v>11.365947240432501</v>
      </c>
      <c r="J245" s="2" t="s">
        <v>27</v>
      </c>
      <c r="K245" s="3">
        <v>1460.2226254498401</v>
      </c>
      <c r="L245" s="5">
        <v>118388.636028008</v>
      </c>
      <c r="M245" s="5">
        <v>769569.65417614102</v>
      </c>
      <c r="N245" s="4">
        <v>51.532255818406398</v>
      </c>
      <c r="O245" s="3">
        <v>0.439645014169457</v>
      </c>
      <c r="P245" s="3">
        <v>0.82978505897132404</v>
      </c>
      <c r="Q245" s="2">
        <v>2</v>
      </c>
      <c r="R245" s="3">
        <v>86.465650768619099</v>
      </c>
      <c r="S245" s="3">
        <f>FleetData[[#This Row],[Revenue_per_Voyage_USD]] - FleetData[[#This Row],[Operational_Cost_USD]]</f>
        <v>651181.01814813307</v>
      </c>
      <c r="T245" s="3" t="str">
        <f>TEXT(FleetData[[#This Row],[Date]],"mmm")</f>
        <v>Sep</v>
      </c>
    </row>
    <row r="246" spans="1:20" x14ac:dyDescent="0.25">
      <c r="A246" s="1">
        <v>45193</v>
      </c>
      <c r="B246" s="2" t="s">
        <v>18</v>
      </c>
      <c r="C246" s="2" t="s">
        <v>33</v>
      </c>
      <c r="D246" s="2" t="s">
        <v>25</v>
      </c>
      <c r="E246" s="2" t="s">
        <v>21</v>
      </c>
      <c r="F246" s="3">
        <v>10.219838313713201</v>
      </c>
      <c r="G246" s="3">
        <v>1498.65740124271</v>
      </c>
      <c r="H246" s="3">
        <v>885.94918756237496</v>
      </c>
      <c r="I246" s="3">
        <v>7.2656044577101202</v>
      </c>
      <c r="J246" s="2" t="s">
        <v>34</v>
      </c>
      <c r="K246" s="3">
        <v>714.58065441768497</v>
      </c>
      <c r="L246" s="5">
        <v>464464.49948981398</v>
      </c>
      <c r="M246" s="5">
        <v>382313.60938530602</v>
      </c>
      <c r="N246" s="3">
        <v>18.2405877793773</v>
      </c>
      <c r="O246" s="3">
        <v>1.1406980576883901</v>
      </c>
      <c r="P246" s="3">
        <v>0.66843086425559395</v>
      </c>
      <c r="Q246" s="2">
        <v>9</v>
      </c>
      <c r="R246" s="3">
        <v>94.939238776930793</v>
      </c>
      <c r="S246" s="3">
        <f>FleetData[[#This Row],[Revenue_per_Voyage_USD]] - FleetData[[#This Row],[Operational_Cost_USD]]</f>
        <v>-82150.890104507969</v>
      </c>
      <c r="T246" s="3" t="str">
        <f>TEXT(FleetData[[#This Row],[Date]],"mmm")</f>
        <v>Sep</v>
      </c>
    </row>
    <row r="247" spans="1:20" x14ac:dyDescent="0.25">
      <c r="A247" s="1">
        <v>45200</v>
      </c>
      <c r="B247" s="2" t="s">
        <v>35</v>
      </c>
      <c r="C247" s="2" t="s">
        <v>32</v>
      </c>
      <c r="D247" s="2" t="s">
        <v>25</v>
      </c>
      <c r="E247" s="2" t="s">
        <v>26</v>
      </c>
      <c r="F247" s="3">
        <v>24.725129351414999</v>
      </c>
      <c r="G247" s="3">
        <v>1846.7498187119099</v>
      </c>
      <c r="H247" s="3">
        <v>372.11934368060298</v>
      </c>
      <c r="I247" s="3">
        <v>7.0787404900129003</v>
      </c>
      <c r="J247" s="2" t="s">
        <v>27</v>
      </c>
      <c r="K247" s="3">
        <v>386.34465886914199</v>
      </c>
      <c r="L247" s="5">
        <v>424284.90294616501</v>
      </c>
      <c r="M247" s="5">
        <v>640327.20973119803</v>
      </c>
      <c r="N247" s="3">
        <v>66.267483241472803</v>
      </c>
      <c r="O247" s="3">
        <v>1.2388027133239901</v>
      </c>
      <c r="P247" s="3">
        <v>1.10298135536676</v>
      </c>
      <c r="Q247" s="2">
        <v>2</v>
      </c>
      <c r="R247" s="3">
        <v>68.549934564028305</v>
      </c>
      <c r="S247" s="3">
        <f>FleetData[[#This Row],[Revenue_per_Voyage_USD]] - FleetData[[#This Row],[Operational_Cost_USD]]</f>
        <v>216042.30678503303</v>
      </c>
      <c r="T247" s="3" t="str">
        <f>TEXT(FleetData[[#This Row],[Date]],"mmm")</f>
        <v>Oct</v>
      </c>
    </row>
    <row r="248" spans="1:20" x14ac:dyDescent="0.25">
      <c r="A248" s="1">
        <v>45207</v>
      </c>
      <c r="B248" s="2" t="s">
        <v>23</v>
      </c>
      <c r="C248" s="2" t="s">
        <v>33</v>
      </c>
      <c r="D248" s="2" t="s">
        <v>25</v>
      </c>
      <c r="E248" s="2" t="s">
        <v>19</v>
      </c>
      <c r="F248" s="3">
        <v>13.5974666668262</v>
      </c>
      <c r="G248" s="3">
        <v>1399.4045084746899</v>
      </c>
      <c r="H248" s="3">
        <v>1763.2166192841801</v>
      </c>
      <c r="I248" s="3">
        <v>14.2646792204697</v>
      </c>
      <c r="J248" s="2" t="s">
        <v>22</v>
      </c>
      <c r="K248" s="3">
        <v>605.64987393984495</v>
      </c>
      <c r="L248" s="6">
        <v>441674.30709836498</v>
      </c>
      <c r="M248" s="5">
        <v>970627.84789830795</v>
      </c>
      <c r="N248" s="3">
        <v>51.084365152396501</v>
      </c>
      <c r="O248" s="4">
        <v>0.70508041150912104</v>
      </c>
      <c r="P248" s="3">
        <v>0.620869767105101</v>
      </c>
      <c r="Q248" s="2">
        <v>2</v>
      </c>
      <c r="R248" s="3">
        <v>57.877163077806699</v>
      </c>
      <c r="S248" s="3">
        <f>FleetData[[#This Row],[Revenue_per_Voyage_USD]] - FleetData[[#This Row],[Operational_Cost_USD]]</f>
        <v>528953.54079994303</v>
      </c>
      <c r="T248" s="3" t="str">
        <f>TEXT(FleetData[[#This Row],[Date]],"mmm")</f>
        <v>Oct</v>
      </c>
    </row>
    <row r="249" spans="1:20" x14ac:dyDescent="0.25">
      <c r="A249" s="1">
        <v>45214</v>
      </c>
      <c r="B249" s="2" t="s">
        <v>31</v>
      </c>
      <c r="C249" s="2" t="s">
        <v>33</v>
      </c>
      <c r="D249" s="2" t="s">
        <v>20</v>
      </c>
      <c r="E249" s="2" t="s">
        <v>26</v>
      </c>
      <c r="F249" s="3">
        <v>13.781828413669899</v>
      </c>
      <c r="G249" s="3">
        <v>596.64130695499</v>
      </c>
      <c r="H249" s="3">
        <v>1917.90035645528</v>
      </c>
      <c r="I249" s="3">
        <v>11.3566778972869</v>
      </c>
      <c r="J249" s="2" t="s">
        <v>34</v>
      </c>
      <c r="K249" s="4">
        <v>625.96249292992195</v>
      </c>
      <c r="L249" s="5">
        <v>437080.13148046698</v>
      </c>
      <c r="M249" s="5">
        <v>588783.09597929101</v>
      </c>
      <c r="N249" s="3">
        <v>52.545559151849297</v>
      </c>
      <c r="O249" s="3">
        <v>0.38839707266246498</v>
      </c>
      <c r="P249" s="3">
        <v>1.3823982552474801</v>
      </c>
      <c r="Q249" s="2">
        <v>2</v>
      </c>
      <c r="R249" s="3">
        <v>50.633850520749498</v>
      </c>
      <c r="S249" s="3">
        <f>FleetData[[#This Row],[Revenue_per_Voyage_USD]] - FleetData[[#This Row],[Operational_Cost_USD]]</f>
        <v>151702.96449882403</v>
      </c>
      <c r="T249" s="3" t="str">
        <f>TEXT(FleetData[[#This Row],[Date]],"mmm")</f>
        <v>Oct</v>
      </c>
    </row>
    <row r="250" spans="1:20" x14ac:dyDescent="0.25">
      <c r="A250" s="1">
        <v>45221</v>
      </c>
      <c r="B250" s="2" t="s">
        <v>23</v>
      </c>
      <c r="C250" s="2" t="s">
        <v>33</v>
      </c>
      <c r="D250" s="2" t="s">
        <v>20</v>
      </c>
      <c r="E250" s="2" t="s">
        <v>21</v>
      </c>
      <c r="F250" s="4">
        <v>13.670856963301</v>
      </c>
      <c r="G250" s="3">
        <v>2945.4648950943501</v>
      </c>
      <c r="H250" s="3">
        <v>399.16296274882097</v>
      </c>
      <c r="I250" s="3">
        <v>7.9285672966116199</v>
      </c>
      <c r="J250" s="2" t="s">
        <v>34</v>
      </c>
      <c r="K250" s="4">
        <v>561.47046724671395</v>
      </c>
      <c r="L250" s="5">
        <v>387895.02589975198</v>
      </c>
      <c r="M250" s="5">
        <v>112771.847113424</v>
      </c>
      <c r="N250" s="3">
        <v>30.2092429416263</v>
      </c>
      <c r="O250" s="3">
        <v>1.10503614269106</v>
      </c>
      <c r="P250" s="3">
        <v>1.21798341704881</v>
      </c>
      <c r="Q250" s="2">
        <v>8</v>
      </c>
      <c r="R250" s="4">
        <v>60.941378750493598</v>
      </c>
      <c r="S250" s="4">
        <f>FleetData[[#This Row],[Revenue_per_Voyage_USD]] - FleetData[[#This Row],[Operational_Cost_USD]]</f>
        <v>-275123.178786328</v>
      </c>
      <c r="T250" s="4" t="str">
        <f>TEXT(FleetData[[#This Row],[Date]],"mmm")</f>
        <v>Oct</v>
      </c>
    </row>
    <row r="251" spans="1:20" x14ac:dyDescent="0.25">
      <c r="A251" s="1">
        <v>45228</v>
      </c>
      <c r="B251" s="2" t="s">
        <v>18</v>
      </c>
      <c r="C251" s="2" t="s">
        <v>28</v>
      </c>
      <c r="D251" s="2" t="s">
        <v>29</v>
      </c>
      <c r="E251" s="2" t="s">
        <v>26</v>
      </c>
      <c r="F251" s="3">
        <v>11.3016816857916</v>
      </c>
      <c r="G251" s="3">
        <v>2394.1769766859702</v>
      </c>
      <c r="H251" s="3">
        <v>1691.74741118573</v>
      </c>
      <c r="I251" s="3">
        <v>11.718316874528</v>
      </c>
      <c r="J251" s="2" t="s">
        <v>34</v>
      </c>
      <c r="K251" s="3">
        <v>1378.6732328624701</v>
      </c>
      <c r="L251" s="5">
        <v>345955.11475392798</v>
      </c>
      <c r="M251" s="6">
        <v>430823.66263620602</v>
      </c>
      <c r="N251" s="3">
        <v>18.307547127674301</v>
      </c>
      <c r="O251" s="3">
        <v>0.38715931196475101</v>
      </c>
      <c r="P251" s="3">
        <v>1.23659496233565</v>
      </c>
      <c r="Q251" s="2">
        <v>1</v>
      </c>
      <c r="R251" s="3">
        <v>76.037387097829296</v>
      </c>
      <c r="S251" s="3">
        <f>FleetData[[#This Row],[Revenue_per_Voyage_USD]] - FleetData[[#This Row],[Operational_Cost_USD]]</f>
        <v>84868.547882278042</v>
      </c>
      <c r="T251" s="3" t="str">
        <f>TEXT(FleetData[[#This Row],[Date]],"mmm")</f>
        <v>Oct</v>
      </c>
    </row>
    <row r="252" spans="1:20" x14ac:dyDescent="0.25">
      <c r="A252" s="1">
        <v>45235</v>
      </c>
      <c r="B252" s="2" t="s">
        <v>19</v>
      </c>
      <c r="C252" s="2" t="s">
        <v>24</v>
      </c>
      <c r="D252" s="2" t="s">
        <v>29</v>
      </c>
      <c r="E252" s="2" t="s">
        <v>21</v>
      </c>
      <c r="F252" s="3">
        <v>21.126909422927099</v>
      </c>
      <c r="G252" s="3">
        <v>2501.2889125726201</v>
      </c>
      <c r="H252" s="3">
        <v>480.866770334622</v>
      </c>
      <c r="I252" s="3">
        <v>5.9753418205633704</v>
      </c>
      <c r="J252" s="2" t="s">
        <v>34</v>
      </c>
      <c r="K252" s="4">
        <v>562.20770400621802</v>
      </c>
      <c r="L252" s="5">
        <v>144730.62530857499</v>
      </c>
      <c r="M252" s="5">
        <v>527552.31020556204</v>
      </c>
      <c r="N252" s="3">
        <v>48.275990752242102</v>
      </c>
      <c r="O252" s="3">
        <v>1.3327274169165899</v>
      </c>
      <c r="P252" s="3">
        <v>1.1543971054442601</v>
      </c>
      <c r="Q252" s="2">
        <v>1</v>
      </c>
      <c r="R252" s="3">
        <v>63.198392251324201</v>
      </c>
      <c r="S252" s="3">
        <f>FleetData[[#This Row],[Revenue_per_Voyage_USD]] - FleetData[[#This Row],[Operational_Cost_USD]]</f>
        <v>382821.68489698705</v>
      </c>
      <c r="T252" s="3" t="str">
        <f>TEXT(FleetData[[#This Row],[Date]],"mmm")</f>
        <v>Nov</v>
      </c>
    </row>
    <row r="253" spans="1:20" x14ac:dyDescent="0.25">
      <c r="A253" s="1">
        <v>45242</v>
      </c>
      <c r="B253" s="2" t="s">
        <v>23</v>
      </c>
      <c r="C253" s="2" t="s">
        <v>19</v>
      </c>
      <c r="D253" s="2" t="s">
        <v>20</v>
      </c>
      <c r="E253" s="2" t="s">
        <v>21</v>
      </c>
      <c r="F253" s="3">
        <v>12.9675882622616</v>
      </c>
      <c r="G253" s="3">
        <v>2150.5034201693002</v>
      </c>
      <c r="H253" s="3">
        <v>1891.6361046017801</v>
      </c>
      <c r="I253" s="3">
        <v>8.4449826212090109</v>
      </c>
      <c r="J253" s="2" t="s">
        <v>22</v>
      </c>
      <c r="K253" s="3">
        <v>1186.96225672637</v>
      </c>
      <c r="L253" s="5">
        <v>358965.58834568597</v>
      </c>
      <c r="M253" s="5">
        <v>64008.645797362296</v>
      </c>
      <c r="N253" s="3">
        <v>47.865309373371197</v>
      </c>
      <c r="O253" s="3">
        <v>0.89530192420742605</v>
      </c>
      <c r="P253" s="3">
        <v>0.86099616628465303</v>
      </c>
      <c r="Q253" s="2">
        <v>7</v>
      </c>
      <c r="R253" s="4">
        <v>86.576791416112499</v>
      </c>
      <c r="S253" s="4">
        <f>FleetData[[#This Row],[Revenue_per_Voyage_USD]] - FleetData[[#This Row],[Operational_Cost_USD]]</f>
        <v>-294956.94254832366</v>
      </c>
      <c r="T253" s="4" t="str">
        <f>TEXT(FleetData[[#This Row],[Date]],"mmm")</f>
        <v>Nov</v>
      </c>
    </row>
    <row r="254" spans="1:20" x14ac:dyDescent="0.25">
      <c r="A254" s="1">
        <v>45249</v>
      </c>
      <c r="B254" s="2" t="s">
        <v>31</v>
      </c>
      <c r="C254" s="2" t="s">
        <v>28</v>
      </c>
      <c r="D254" s="2" t="s">
        <v>29</v>
      </c>
      <c r="E254" s="2" t="s">
        <v>21</v>
      </c>
      <c r="F254" s="3">
        <v>20.153488921213</v>
      </c>
      <c r="G254" s="3">
        <v>982.30615219181504</v>
      </c>
      <c r="H254" s="3">
        <v>1587.28870427025</v>
      </c>
      <c r="I254" s="3">
        <v>12.951892955146</v>
      </c>
      <c r="J254" s="2" t="s">
        <v>27</v>
      </c>
      <c r="K254" s="3">
        <v>1492.66437300088</v>
      </c>
      <c r="L254" s="5">
        <v>355316.61845881498</v>
      </c>
      <c r="M254" s="5">
        <v>953549.92753150896</v>
      </c>
      <c r="N254" s="3">
        <v>66.931788283525506</v>
      </c>
      <c r="O254" s="3">
        <v>1.2958835695287001</v>
      </c>
      <c r="P254" s="3">
        <v>1.1341214355837701</v>
      </c>
      <c r="Q254" s="2">
        <v>1</v>
      </c>
      <c r="R254" s="3">
        <v>92.053800471866097</v>
      </c>
      <c r="S254" s="3">
        <f>FleetData[[#This Row],[Revenue_per_Voyage_USD]] - FleetData[[#This Row],[Operational_Cost_USD]]</f>
        <v>598233.30907269404</v>
      </c>
      <c r="T254" s="3" t="str">
        <f>TEXT(FleetData[[#This Row],[Date]],"mmm")</f>
        <v>Nov</v>
      </c>
    </row>
    <row r="255" spans="1:20" x14ac:dyDescent="0.25">
      <c r="A255" s="1">
        <v>45256</v>
      </c>
      <c r="B255" s="2" t="s">
        <v>31</v>
      </c>
      <c r="C255" s="2" t="s">
        <v>24</v>
      </c>
      <c r="D255" s="2" t="s">
        <v>20</v>
      </c>
      <c r="E255" s="2" t="s">
        <v>26</v>
      </c>
      <c r="F255" s="3">
        <v>10.986226432632</v>
      </c>
      <c r="G255" s="3">
        <v>914.87806435478205</v>
      </c>
      <c r="H255" s="4">
        <v>810.65381838050598</v>
      </c>
      <c r="I255" s="3">
        <v>5.9074979181414999</v>
      </c>
      <c r="J255" s="2" t="s">
        <v>22</v>
      </c>
      <c r="K255" s="3">
        <v>1102.6834171462599</v>
      </c>
      <c r="L255" s="5">
        <v>403711.949795352</v>
      </c>
      <c r="M255" s="5">
        <v>532047.80968775996</v>
      </c>
      <c r="N255" s="3">
        <v>20.6689633910953</v>
      </c>
      <c r="O255" s="3">
        <v>1.46184787277745</v>
      </c>
      <c r="P255" s="3">
        <v>0.54369471431612904</v>
      </c>
      <c r="Q255" s="2">
        <v>5</v>
      </c>
      <c r="R255" s="3">
        <v>92.678346354892895</v>
      </c>
      <c r="S255" s="3">
        <f>FleetData[[#This Row],[Revenue_per_Voyage_USD]] - FleetData[[#This Row],[Operational_Cost_USD]]</f>
        <v>128335.85989240796</v>
      </c>
      <c r="T255" s="3" t="str">
        <f>TEXT(FleetData[[#This Row],[Date]],"mmm")</f>
        <v>Nov</v>
      </c>
    </row>
    <row r="256" spans="1:20" x14ac:dyDescent="0.25">
      <c r="A256" s="1">
        <v>45263</v>
      </c>
      <c r="B256" s="2" t="s">
        <v>18</v>
      </c>
      <c r="C256" s="2" t="s">
        <v>24</v>
      </c>
      <c r="D256" s="2" t="s">
        <v>25</v>
      </c>
      <c r="E256" s="2" t="s">
        <v>21</v>
      </c>
      <c r="F256" s="3">
        <v>10.378250778800099</v>
      </c>
      <c r="G256" s="3">
        <v>2554.90746827047</v>
      </c>
      <c r="H256" s="3">
        <v>1608.32445779714</v>
      </c>
      <c r="I256" s="3">
        <v>9.1400811059299194</v>
      </c>
      <c r="J256" s="2" t="s">
        <v>27</v>
      </c>
      <c r="K256" s="3">
        <v>333.19843319885899</v>
      </c>
      <c r="L256" s="5">
        <v>14690.6741169864</v>
      </c>
      <c r="M256" s="5">
        <v>404165.44490126398</v>
      </c>
      <c r="N256" s="3">
        <v>70.701406179548599</v>
      </c>
      <c r="O256" s="3">
        <v>1.0163874449305099</v>
      </c>
      <c r="P256" s="3">
        <v>1.1520333431005301</v>
      </c>
      <c r="Q256" s="2">
        <v>7</v>
      </c>
      <c r="R256" s="3">
        <v>68.668207314761503</v>
      </c>
      <c r="S256" s="3">
        <f>FleetData[[#This Row],[Revenue_per_Voyage_USD]] - FleetData[[#This Row],[Operational_Cost_USD]]</f>
        <v>389474.77078427759</v>
      </c>
      <c r="T256" s="3" t="str">
        <f>TEXT(FleetData[[#This Row],[Date]],"mmm")</f>
        <v>Dec</v>
      </c>
    </row>
    <row r="257" spans="1:20" x14ac:dyDescent="0.25">
      <c r="A257" s="1">
        <v>45270</v>
      </c>
      <c r="B257" s="2" t="s">
        <v>31</v>
      </c>
      <c r="C257" s="2" t="s">
        <v>32</v>
      </c>
      <c r="D257" s="2" t="s">
        <v>20</v>
      </c>
      <c r="E257" s="2" t="s">
        <v>21</v>
      </c>
      <c r="F257" s="3">
        <v>17.243855704057101</v>
      </c>
      <c r="G257" s="3">
        <v>1952.6281281742699</v>
      </c>
      <c r="H257" s="3">
        <v>1792.69093364574</v>
      </c>
      <c r="I257" s="3">
        <v>5.9428679459994997</v>
      </c>
      <c r="J257" s="2" t="s">
        <v>34</v>
      </c>
      <c r="K257" s="3">
        <v>1377.9569675903499</v>
      </c>
      <c r="L257" s="5">
        <v>321613.953140128</v>
      </c>
      <c r="M257" s="6">
        <v>422227.073178105</v>
      </c>
      <c r="N257" s="3">
        <v>70.769774099849002</v>
      </c>
      <c r="O257" s="3">
        <v>0.23889912038764</v>
      </c>
      <c r="P257" s="3">
        <v>0.69679431927283697</v>
      </c>
      <c r="Q257" s="2">
        <v>6</v>
      </c>
      <c r="R257" s="3">
        <v>82.319231730305006</v>
      </c>
      <c r="S257" s="3">
        <f>FleetData[[#This Row],[Revenue_per_Voyage_USD]] - FleetData[[#This Row],[Operational_Cost_USD]]</f>
        <v>100613.120037977</v>
      </c>
      <c r="T257" s="3" t="str">
        <f>TEXT(FleetData[[#This Row],[Date]],"mmm")</f>
        <v>Dec</v>
      </c>
    </row>
    <row r="258" spans="1:20" x14ac:dyDescent="0.25">
      <c r="A258" s="1">
        <v>45277</v>
      </c>
      <c r="B258" s="2" t="s">
        <v>18</v>
      </c>
      <c r="C258" s="2" t="s">
        <v>32</v>
      </c>
      <c r="D258" s="2" t="s">
        <v>25</v>
      </c>
      <c r="E258" s="2" t="s">
        <v>30</v>
      </c>
      <c r="F258" s="3">
        <v>20.250658134795</v>
      </c>
      <c r="G258" s="3">
        <v>1675.67618046085</v>
      </c>
      <c r="H258" s="3">
        <v>1396.55904265093</v>
      </c>
      <c r="I258" s="4">
        <v>8.6618885301202102</v>
      </c>
      <c r="J258" s="2" t="s">
        <v>27</v>
      </c>
      <c r="K258" s="3">
        <v>1034.2810747389101</v>
      </c>
      <c r="L258" s="5">
        <v>368106.101737633</v>
      </c>
      <c r="M258" s="5">
        <v>829778.02022174199</v>
      </c>
      <c r="N258" s="3">
        <v>43.043018706816902</v>
      </c>
      <c r="O258" s="3">
        <v>1.2220591620368</v>
      </c>
      <c r="P258" s="3">
        <v>1.40542431209172</v>
      </c>
      <c r="Q258" s="2">
        <v>1</v>
      </c>
      <c r="R258" s="4">
        <v>76.937243504228405</v>
      </c>
      <c r="S258" s="4">
        <f>FleetData[[#This Row],[Revenue_per_Voyage_USD]] - FleetData[[#This Row],[Operational_Cost_USD]]</f>
        <v>461671.91848410899</v>
      </c>
      <c r="T258" s="4" t="str">
        <f>TEXT(FleetData[[#This Row],[Date]],"mmm")</f>
        <v>Dec</v>
      </c>
    </row>
    <row r="259" spans="1:20" x14ac:dyDescent="0.25">
      <c r="A259" s="1">
        <v>45284</v>
      </c>
      <c r="B259" s="2" t="s">
        <v>31</v>
      </c>
      <c r="C259" s="2" t="s">
        <v>24</v>
      </c>
      <c r="D259" s="2" t="s">
        <v>29</v>
      </c>
      <c r="E259" s="2" t="s">
        <v>21</v>
      </c>
      <c r="F259" s="3">
        <v>21.743398693405201</v>
      </c>
      <c r="G259" s="3">
        <v>1705.87386940428</v>
      </c>
      <c r="H259" s="3">
        <v>1288.7909218668501</v>
      </c>
      <c r="I259" s="3">
        <v>14.1078088065914</v>
      </c>
      <c r="J259" s="2" t="s">
        <v>22</v>
      </c>
      <c r="K259" s="3">
        <v>1264.97370489798</v>
      </c>
      <c r="L259" s="5">
        <v>179041.487759196</v>
      </c>
      <c r="M259" s="5">
        <v>221844.27908800999</v>
      </c>
      <c r="N259" s="3">
        <v>32.773652648995203</v>
      </c>
      <c r="O259" s="3">
        <v>0.38605155877534097</v>
      </c>
      <c r="P259" s="3">
        <v>1.3445020785447199</v>
      </c>
      <c r="Q259" s="2">
        <v>6</v>
      </c>
      <c r="R259" s="3">
        <v>57.227965254642797</v>
      </c>
      <c r="S259" s="3">
        <f>FleetData[[#This Row],[Revenue_per_Voyage_USD]] - FleetData[[#This Row],[Operational_Cost_USD]]</f>
        <v>42802.791328813997</v>
      </c>
      <c r="T259" s="3" t="str">
        <f>TEXT(FleetData[[#This Row],[Date]],"mmm")</f>
        <v>Dec</v>
      </c>
    </row>
    <row r="260" spans="1:20" x14ac:dyDescent="0.25">
      <c r="A260" s="1">
        <v>45291</v>
      </c>
      <c r="B260" s="2" t="s">
        <v>23</v>
      </c>
      <c r="C260" s="2" t="s">
        <v>24</v>
      </c>
      <c r="D260" s="2" t="s">
        <v>25</v>
      </c>
      <c r="E260" s="2" t="s">
        <v>26</v>
      </c>
      <c r="F260" s="3">
        <v>10.6841515589867</v>
      </c>
      <c r="G260" s="3">
        <v>1035.6880921346201</v>
      </c>
      <c r="H260" s="3">
        <v>1728.31781539495</v>
      </c>
      <c r="I260" s="3">
        <v>6.9718949633681797</v>
      </c>
      <c r="J260" s="2" t="s">
        <v>22</v>
      </c>
      <c r="K260" s="3">
        <v>1229.6350506497299</v>
      </c>
      <c r="L260" s="5">
        <v>460969.33064172597</v>
      </c>
      <c r="M260" s="5">
        <v>171119.76890657601</v>
      </c>
      <c r="N260" s="3">
        <v>69.800796800793705</v>
      </c>
      <c r="O260" s="3">
        <v>0.46405304958424498</v>
      </c>
      <c r="P260" s="3">
        <v>0.892928067272445</v>
      </c>
      <c r="Q260" s="2">
        <v>7</v>
      </c>
      <c r="R260" s="3">
        <v>89.068821546586406</v>
      </c>
      <c r="S260" s="3">
        <f>FleetData[[#This Row],[Revenue_per_Voyage_USD]] - FleetData[[#This Row],[Operational_Cost_USD]]</f>
        <v>-289849.56173514994</v>
      </c>
      <c r="T260" s="3" t="str">
        <f>TEXT(FleetData[[#This Row],[Date]],"mmm")</f>
        <v>Dec</v>
      </c>
    </row>
    <row r="261" spans="1:20" x14ac:dyDescent="0.25">
      <c r="A261" s="1">
        <v>45298</v>
      </c>
      <c r="B261" s="2" t="s">
        <v>23</v>
      </c>
      <c r="C261" s="2" t="s">
        <v>24</v>
      </c>
      <c r="D261" s="2" t="s">
        <v>20</v>
      </c>
      <c r="E261" s="2" t="s">
        <v>26</v>
      </c>
      <c r="F261" s="3">
        <v>24.779262881874001</v>
      </c>
      <c r="G261" s="3">
        <v>2147.8649681164002</v>
      </c>
      <c r="H261" s="3">
        <v>1795.79808360324</v>
      </c>
      <c r="I261" s="4">
        <v>5.28126990402553</v>
      </c>
      <c r="J261" s="2" t="s">
        <v>27</v>
      </c>
      <c r="K261" s="3">
        <v>1129.26986783034</v>
      </c>
      <c r="L261" s="5">
        <v>258587.13636937499</v>
      </c>
      <c r="M261" s="5">
        <v>177985.80810076301</v>
      </c>
      <c r="N261" s="3">
        <v>66.013388817504193</v>
      </c>
      <c r="O261" s="3">
        <v>1.0508320987858599</v>
      </c>
      <c r="P261" s="3">
        <v>0.74420125845131901</v>
      </c>
      <c r="Q261" s="2">
        <v>9</v>
      </c>
      <c r="R261" s="3">
        <v>87.986419762042303</v>
      </c>
      <c r="S261" s="3">
        <f>FleetData[[#This Row],[Revenue_per_Voyage_USD]] - FleetData[[#This Row],[Operational_Cost_USD]]</f>
        <v>-80601.328268611978</v>
      </c>
      <c r="T261" s="3" t="str">
        <f>TEXT(FleetData[[#This Row],[Date]],"mmm")</f>
        <v>Jan</v>
      </c>
    </row>
    <row r="262" spans="1:20" x14ac:dyDescent="0.25">
      <c r="A262" s="1">
        <v>45305</v>
      </c>
      <c r="B262" s="2" t="s">
        <v>23</v>
      </c>
      <c r="C262" s="2" t="s">
        <v>32</v>
      </c>
      <c r="D262" s="2" t="s">
        <v>20</v>
      </c>
      <c r="E262" s="2" t="s">
        <v>30</v>
      </c>
      <c r="F262" s="3">
        <v>15.5034598979524</v>
      </c>
      <c r="G262" s="3">
        <v>2077.4356033190502</v>
      </c>
      <c r="H262" s="3">
        <v>1200.5370840706801</v>
      </c>
      <c r="I262" s="3">
        <v>14.370975129325201</v>
      </c>
      <c r="J262" s="2" t="s">
        <v>34</v>
      </c>
      <c r="K262" s="3">
        <v>54.314732852490103</v>
      </c>
      <c r="L262" s="5">
        <v>288743.798860037</v>
      </c>
      <c r="M262" s="5">
        <v>309279.268035418</v>
      </c>
      <c r="N262" s="3">
        <v>22.372449153968699</v>
      </c>
      <c r="O262" s="3">
        <v>1.0078126627675099</v>
      </c>
      <c r="P262" s="3">
        <v>1.11275123802363</v>
      </c>
      <c r="Q262" s="2">
        <v>1</v>
      </c>
      <c r="R262" s="4">
        <v>59.812294318321001</v>
      </c>
      <c r="S262" s="4">
        <f>FleetData[[#This Row],[Revenue_per_Voyage_USD]] - FleetData[[#This Row],[Operational_Cost_USD]]</f>
        <v>20535.469175381004</v>
      </c>
      <c r="T262" s="4" t="str">
        <f>TEXT(FleetData[[#This Row],[Date]],"mmm")</f>
        <v>Jan</v>
      </c>
    </row>
    <row r="263" spans="1:20" x14ac:dyDescent="0.25">
      <c r="A263" s="1">
        <v>45312</v>
      </c>
      <c r="B263" s="2" t="s">
        <v>23</v>
      </c>
      <c r="C263" s="2" t="s">
        <v>24</v>
      </c>
      <c r="D263" s="2" t="s">
        <v>25</v>
      </c>
      <c r="E263" s="2" t="s">
        <v>30</v>
      </c>
      <c r="F263" s="3">
        <v>18.949460019789999</v>
      </c>
      <c r="G263" s="3">
        <v>2108.7999723736002</v>
      </c>
      <c r="H263" s="3">
        <v>1094.4781384176199</v>
      </c>
      <c r="I263" s="3">
        <v>12.8647596314648</v>
      </c>
      <c r="J263" s="2" t="s">
        <v>19</v>
      </c>
      <c r="K263" s="3">
        <v>1450.4551186312201</v>
      </c>
      <c r="L263" s="5">
        <v>25005.548968471401</v>
      </c>
      <c r="M263" s="5">
        <v>568632.197312303</v>
      </c>
      <c r="N263" s="3">
        <v>68.434513998030596</v>
      </c>
      <c r="O263" s="3">
        <v>1.34309963749267</v>
      </c>
      <c r="P263" s="3">
        <v>1.00851044663176</v>
      </c>
      <c r="Q263" s="2">
        <v>9</v>
      </c>
      <c r="R263" s="3">
        <v>54.465639572732798</v>
      </c>
      <c r="S263" s="3">
        <f>FleetData[[#This Row],[Revenue_per_Voyage_USD]] - FleetData[[#This Row],[Operational_Cost_USD]]</f>
        <v>543626.64834383165</v>
      </c>
      <c r="T263" s="3" t="str">
        <f>TEXT(FleetData[[#This Row],[Date]],"mmm")</f>
        <v>Jan</v>
      </c>
    </row>
    <row r="264" spans="1:20" x14ac:dyDescent="0.25">
      <c r="A264" s="1">
        <v>45319</v>
      </c>
      <c r="B264" s="2" t="s">
        <v>18</v>
      </c>
      <c r="C264" s="2" t="s">
        <v>28</v>
      </c>
      <c r="D264" s="2" t="s">
        <v>25</v>
      </c>
      <c r="E264" s="2" t="s">
        <v>26</v>
      </c>
      <c r="F264" s="3">
        <v>16.191083324491998</v>
      </c>
      <c r="G264" s="3">
        <v>2459.2758164808401</v>
      </c>
      <c r="H264" s="3">
        <v>262.57617613123199</v>
      </c>
      <c r="I264" s="3">
        <v>13.3262763992372</v>
      </c>
      <c r="J264" s="2" t="s">
        <v>34</v>
      </c>
      <c r="K264" s="3">
        <v>737.76565148358804</v>
      </c>
      <c r="L264" s="5">
        <v>471660.38204541401</v>
      </c>
      <c r="M264" s="5">
        <v>604154.84625744098</v>
      </c>
      <c r="N264" s="3">
        <v>39.144266312779898</v>
      </c>
      <c r="O264" s="4">
        <v>0.92613781710404297</v>
      </c>
      <c r="P264" s="3">
        <v>1.2112246365114701</v>
      </c>
      <c r="Q264" s="2">
        <v>6</v>
      </c>
      <c r="R264" s="3">
        <v>77.064042649467893</v>
      </c>
      <c r="S264" s="3">
        <f>FleetData[[#This Row],[Revenue_per_Voyage_USD]] - FleetData[[#This Row],[Operational_Cost_USD]]</f>
        <v>132494.46421202697</v>
      </c>
      <c r="T264" s="3" t="str">
        <f>TEXT(FleetData[[#This Row],[Date]],"mmm")</f>
        <v>Jan</v>
      </c>
    </row>
    <row r="265" spans="1:20" x14ac:dyDescent="0.25">
      <c r="A265" s="1">
        <v>45326</v>
      </c>
      <c r="B265" s="2" t="s">
        <v>31</v>
      </c>
      <c r="C265" s="2" t="s">
        <v>33</v>
      </c>
      <c r="D265" s="2" t="s">
        <v>29</v>
      </c>
      <c r="E265" s="2" t="s">
        <v>30</v>
      </c>
      <c r="F265" s="3">
        <v>21.025039210265199</v>
      </c>
      <c r="G265" s="3">
        <v>1257.2891555256899</v>
      </c>
      <c r="H265" s="3">
        <v>694.52843252125604</v>
      </c>
      <c r="I265" s="3">
        <v>11.609566465196201</v>
      </c>
      <c r="J265" s="2" t="s">
        <v>22</v>
      </c>
      <c r="K265" s="3">
        <v>1639.9858142539399</v>
      </c>
      <c r="L265" s="5">
        <v>13240.287665894401</v>
      </c>
      <c r="M265" s="5">
        <v>470107.746117384</v>
      </c>
      <c r="N265" s="3">
        <v>43.432017605780104</v>
      </c>
      <c r="O265" s="3">
        <v>0.45368424735829499</v>
      </c>
      <c r="P265" s="3">
        <v>0.74792400536764803</v>
      </c>
      <c r="Q265" s="2">
        <v>2</v>
      </c>
      <c r="R265" s="3">
        <v>96.717996627575801</v>
      </c>
      <c r="S265" s="3">
        <f>FleetData[[#This Row],[Revenue_per_Voyage_USD]] - FleetData[[#This Row],[Operational_Cost_USD]]</f>
        <v>456867.45845148957</v>
      </c>
      <c r="T265" s="3" t="str">
        <f>TEXT(FleetData[[#This Row],[Date]],"mmm")</f>
        <v>Feb</v>
      </c>
    </row>
    <row r="266" spans="1:20" x14ac:dyDescent="0.25">
      <c r="A266" s="1">
        <v>45333</v>
      </c>
      <c r="B266" s="2" t="s">
        <v>19</v>
      </c>
      <c r="C266" s="2" t="s">
        <v>28</v>
      </c>
      <c r="D266" s="2" t="s">
        <v>29</v>
      </c>
      <c r="E266" s="2" t="s">
        <v>26</v>
      </c>
      <c r="F266" s="3">
        <v>13.9386346868903</v>
      </c>
      <c r="G266" s="3">
        <v>2488.5672768020499</v>
      </c>
      <c r="H266" s="3">
        <v>422.63992263839498</v>
      </c>
      <c r="I266" s="3">
        <v>10.9371133729431</v>
      </c>
      <c r="J266" s="2" t="s">
        <v>34</v>
      </c>
      <c r="K266" s="3">
        <v>1531.35290136035</v>
      </c>
      <c r="L266" s="5">
        <v>264570.06417882099</v>
      </c>
      <c r="M266" s="5">
        <v>870715.81602230005</v>
      </c>
      <c r="N266" s="3">
        <v>66.667451516539401</v>
      </c>
      <c r="O266" s="3">
        <v>0.24145499222806799</v>
      </c>
      <c r="P266" s="3">
        <v>1.4374436506092101</v>
      </c>
      <c r="Q266" s="2">
        <v>4</v>
      </c>
      <c r="R266" s="4">
        <v>97.891057230912196</v>
      </c>
      <c r="S266" s="4">
        <f>FleetData[[#This Row],[Revenue_per_Voyage_USD]] - FleetData[[#This Row],[Operational_Cost_USD]]</f>
        <v>606145.751843479</v>
      </c>
      <c r="T266" s="4" t="str">
        <f>TEXT(FleetData[[#This Row],[Date]],"mmm")</f>
        <v>Feb</v>
      </c>
    </row>
    <row r="267" spans="1:20" x14ac:dyDescent="0.25">
      <c r="A267" s="1">
        <v>45340</v>
      </c>
      <c r="B267" s="2" t="s">
        <v>18</v>
      </c>
      <c r="C267" s="2" t="s">
        <v>24</v>
      </c>
      <c r="D267" s="2" t="s">
        <v>20</v>
      </c>
      <c r="E267" s="2" t="s">
        <v>21</v>
      </c>
      <c r="F267" s="3">
        <v>12.070262231159999</v>
      </c>
      <c r="G267" s="3">
        <v>1634.6894150970099</v>
      </c>
      <c r="H267" s="3">
        <v>492.87141975719499</v>
      </c>
      <c r="I267" s="3">
        <v>5.3823254439043096</v>
      </c>
      <c r="J267" s="2" t="s">
        <v>27</v>
      </c>
      <c r="K267" s="3">
        <v>299.568831514061</v>
      </c>
      <c r="L267" s="5">
        <v>199738.25231707699</v>
      </c>
      <c r="M267" s="5">
        <v>878425.73072864104</v>
      </c>
      <c r="N267" s="3">
        <v>24.393418278311799</v>
      </c>
      <c r="O267" s="3">
        <v>1.04350918759172</v>
      </c>
      <c r="P267" s="3">
        <v>0.98564377917991197</v>
      </c>
      <c r="Q267" s="2">
        <v>4</v>
      </c>
      <c r="R267" s="3">
        <v>82.2716376941448</v>
      </c>
      <c r="S267" s="3">
        <f>FleetData[[#This Row],[Revenue_per_Voyage_USD]] - FleetData[[#This Row],[Operational_Cost_USD]]</f>
        <v>678687.47841156402</v>
      </c>
      <c r="T267" s="3" t="str">
        <f>TEXT(FleetData[[#This Row],[Date]],"mmm")</f>
        <v>Feb</v>
      </c>
    </row>
    <row r="268" spans="1:20" x14ac:dyDescent="0.25">
      <c r="A268" s="1">
        <v>45347</v>
      </c>
      <c r="B268" s="2" t="s">
        <v>31</v>
      </c>
      <c r="C268" s="2" t="s">
        <v>33</v>
      </c>
      <c r="D268" s="2" t="s">
        <v>25</v>
      </c>
      <c r="E268" s="2" t="s">
        <v>26</v>
      </c>
      <c r="F268" s="3">
        <v>11.1988285067556</v>
      </c>
      <c r="G268" s="3">
        <v>1059.7293558855699</v>
      </c>
      <c r="H268" s="3">
        <v>675.54172204049803</v>
      </c>
      <c r="I268" s="3">
        <v>8.0876146992620797</v>
      </c>
      <c r="J268" s="2" t="s">
        <v>34</v>
      </c>
      <c r="K268" s="3">
        <v>1135.4134120962101</v>
      </c>
      <c r="L268" s="5">
        <v>325380.58162994799</v>
      </c>
      <c r="M268" s="5">
        <v>204521.135927517</v>
      </c>
      <c r="N268" s="4">
        <v>70.219454481132104</v>
      </c>
      <c r="O268" s="3">
        <v>1.43109519285658</v>
      </c>
      <c r="P268" s="3">
        <v>1.30313145518162</v>
      </c>
      <c r="Q268" s="2">
        <v>1</v>
      </c>
      <c r="R268" s="3">
        <v>93.1732867003048</v>
      </c>
      <c r="S268" s="3">
        <f>FleetData[[#This Row],[Revenue_per_Voyage_USD]] - FleetData[[#This Row],[Operational_Cost_USD]]</f>
        <v>-120859.445702431</v>
      </c>
      <c r="T268" s="3" t="str">
        <f>TEXT(FleetData[[#This Row],[Date]],"mmm")</f>
        <v>Feb</v>
      </c>
    </row>
    <row r="269" spans="1:20" x14ac:dyDescent="0.25">
      <c r="A269" s="1">
        <v>45354</v>
      </c>
      <c r="B269" s="2" t="s">
        <v>35</v>
      </c>
      <c r="C269" s="2" t="s">
        <v>28</v>
      </c>
      <c r="D269" s="2" t="s">
        <v>20</v>
      </c>
      <c r="E269" s="2" t="s">
        <v>26</v>
      </c>
      <c r="F269" s="3">
        <v>13.744007475761199</v>
      </c>
      <c r="G269" s="3">
        <v>1073.4705814649899</v>
      </c>
      <c r="H269" s="3">
        <v>662.24831582136596</v>
      </c>
      <c r="I269" s="3">
        <v>7.7895104593042701</v>
      </c>
      <c r="J269" s="2" t="s">
        <v>27</v>
      </c>
      <c r="K269" s="3">
        <v>1977.5501647701201</v>
      </c>
      <c r="L269" s="5">
        <v>432767.14596340898</v>
      </c>
      <c r="M269" s="5">
        <v>465794.64793514798</v>
      </c>
      <c r="N269" s="3">
        <v>58.327938982588101</v>
      </c>
      <c r="O269" s="3">
        <v>0.527136512055985</v>
      </c>
      <c r="P269" s="3">
        <v>1.4752793917269</v>
      </c>
      <c r="Q269" s="2">
        <v>6</v>
      </c>
      <c r="R269" s="3">
        <v>57.267079379202002</v>
      </c>
      <c r="S269" s="3">
        <f>FleetData[[#This Row],[Revenue_per_Voyage_USD]] - FleetData[[#This Row],[Operational_Cost_USD]]</f>
        <v>33027.501971738995</v>
      </c>
      <c r="T269" s="3" t="str">
        <f>TEXT(FleetData[[#This Row],[Date]],"mmm")</f>
        <v>Mar</v>
      </c>
    </row>
    <row r="270" spans="1:20" x14ac:dyDescent="0.25">
      <c r="A270" s="1">
        <v>45361</v>
      </c>
      <c r="B270" s="2" t="s">
        <v>31</v>
      </c>
      <c r="C270" s="2" t="s">
        <v>24</v>
      </c>
      <c r="D270" s="2" t="s">
        <v>20</v>
      </c>
      <c r="E270" s="2" t="s">
        <v>30</v>
      </c>
      <c r="F270" s="3">
        <v>24.292762843679899</v>
      </c>
      <c r="G270" s="3">
        <v>2272.70003160032</v>
      </c>
      <c r="H270" s="3">
        <v>1709.52240138397</v>
      </c>
      <c r="I270" s="4">
        <v>8.5276366229364697</v>
      </c>
      <c r="J270" s="2" t="s">
        <v>34</v>
      </c>
      <c r="K270" s="3">
        <v>1831.8725567169299</v>
      </c>
      <c r="L270" s="5">
        <v>169134.741588976</v>
      </c>
      <c r="M270" s="5">
        <v>943255.27892474702</v>
      </c>
      <c r="N270" s="3">
        <v>52.402742566047102</v>
      </c>
      <c r="O270" s="3">
        <v>0.78094220141233095</v>
      </c>
      <c r="P270" s="3">
        <v>1.2276263772504299</v>
      </c>
      <c r="Q270" s="2">
        <v>8</v>
      </c>
      <c r="R270" s="3">
        <v>84.383988199713698</v>
      </c>
      <c r="S270" s="3">
        <f>FleetData[[#This Row],[Revenue_per_Voyage_USD]] - FleetData[[#This Row],[Operational_Cost_USD]]</f>
        <v>774120.53733577102</v>
      </c>
      <c r="T270" s="3" t="str">
        <f>TEXT(FleetData[[#This Row],[Date]],"mmm")</f>
        <v>Mar</v>
      </c>
    </row>
    <row r="271" spans="1:20" x14ac:dyDescent="0.25">
      <c r="A271" s="1">
        <v>45368</v>
      </c>
      <c r="B271" s="2" t="s">
        <v>31</v>
      </c>
      <c r="C271" s="2" t="s">
        <v>32</v>
      </c>
      <c r="D271" s="2" t="s">
        <v>20</v>
      </c>
      <c r="E271" s="2" t="s">
        <v>26</v>
      </c>
      <c r="F271" s="4">
        <v>23.752831456077502</v>
      </c>
      <c r="G271" s="3">
        <v>1371.08851661873</v>
      </c>
      <c r="H271" s="3">
        <v>292.98107647693502</v>
      </c>
      <c r="I271" s="3">
        <v>10.178696412411201</v>
      </c>
      <c r="J271" s="2" t="s">
        <v>27</v>
      </c>
      <c r="K271" s="3">
        <v>724.87503928646299</v>
      </c>
      <c r="L271" s="5">
        <v>321746.400708617</v>
      </c>
      <c r="M271" s="5">
        <v>615122.10344390594</v>
      </c>
      <c r="N271" s="3">
        <v>27.570914881139998</v>
      </c>
      <c r="O271" s="3">
        <v>0.59152036226264704</v>
      </c>
      <c r="P271" s="3">
        <v>1.23216788210155</v>
      </c>
      <c r="Q271" s="2">
        <v>1</v>
      </c>
      <c r="R271" s="3">
        <v>97.019772477095202</v>
      </c>
      <c r="S271" s="3">
        <f>FleetData[[#This Row],[Revenue_per_Voyage_USD]] - FleetData[[#This Row],[Operational_Cost_USD]]</f>
        <v>293375.70273528894</v>
      </c>
      <c r="T271" s="3" t="str">
        <f>TEXT(FleetData[[#This Row],[Date]],"mmm")</f>
        <v>Mar</v>
      </c>
    </row>
    <row r="272" spans="1:20" x14ac:dyDescent="0.25">
      <c r="A272" s="1">
        <v>45375</v>
      </c>
      <c r="B272" s="2" t="s">
        <v>35</v>
      </c>
      <c r="C272" s="2" t="s">
        <v>33</v>
      </c>
      <c r="D272" s="2" t="s">
        <v>29</v>
      </c>
      <c r="E272" s="2" t="s">
        <v>21</v>
      </c>
      <c r="F272" s="3">
        <v>10.4745809217996</v>
      </c>
      <c r="G272" s="3">
        <v>2191.35942953208</v>
      </c>
      <c r="H272" s="3">
        <v>607.92480840105202</v>
      </c>
      <c r="I272" s="3">
        <v>7.2674831062340504</v>
      </c>
      <c r="J272" s="2" t="s">
        <v>27</v>
      </c>
      <c r="K272" s="3">
        <v>136.89279907400601</v>
      </c>
      <c r="L272" s="5">
        <v>328948.94407489698</v>
      </c>
      <c r="M272" s="5">
        <v>650038.99485750101</v>
      </c>
      <c r="N272" s="4">
        <v>66.5552106834119</v>
      </c>
      <c r="O272" s="4">
        <v>0.540757332767001</v>
      </c>
      <c r="P272" s="3">
        <v>0.966337212569369</v>
      </c>
      <c r="Q272" s="2">
        <v>1</v>
      </c>
      <c r="R272" s="3">
        <v>59.071697475032501</v>
      </c>
      <c r="S272" s="3">
        <f>FleetData[[#This Row],[Revenue_per_Voyage_USD]] - FleetData[[#This Row],[Operational_Cost_USD]]</f>
        <v>321090.05078260403</v>
      </c>
      <c r="T272" s="3" t="str">
        <f>TEXT(FleetData[[#This Row],[Date]],"mmm")</f>
        <v>Mar</v>
      </c>
    </row>
    <row r="273" spans="1:20" x14ac:dyDescent="0.25">
      <c r="A273" s="1">
        <v>45382</v>
      </c>
      <c r="B273" s="2" t="s">
        <v>23</v>
      </c>
      <c r="C273" s="2" t="s">
        <v>24</v>
      </c>
      <c r="D273" s="2" t="s">
        <v>20</v>
      </c>
      <c r="E273" s="2" t="s">
        <v>30</v>
      </c>
      <c r="F273" s="3">
        <v>16.850604910552502</v>
      </c>
      <c r="G273" s="3">
        <v>1395.3627343517601</v>
      </c>
      <c r="H273" s="3">
        <v>1263.6739030769099</v>
      </c>
      <c r="I273" s="3">
        <v>14.554243840652401</v>
      </c>
      <c r="J273" s="2" t="s">
        <v>22</v>
      </c>
      <c r="K273" s="3">
        <v>1544.9881235114799</v>
      </c>
      <c r="L273" s="5">
        <v>78523.753283706799</v>
      </c>
      <c r="M273" s="6">
        <v>442940.106655679</v>
      </c>
      <c r="N273" s="3">
        <v>12.6863494288609</v>
      </c>
      <c r="O273" s="3">
        <v>0.86399246570434296</v>
      </c>
      <c r="P273" s="3">
        <v>0.71222665098013005</v>
      </c>
      <c r="Q273" s="2">
        <v>1</v>
      </c>
      <c r="R273" s="3">
        <v>56.715389256371502</v>
      </c>
      <c r="S273" s="3">
        <f>FleetData[[#This Row],[Revenue_per_Voyage_USD]] - FleetData[[#This Row],[Operational_Cost_USD]]</f>
        <v>364416.35337197222</v>
      </c>
      <c r="T273" s="3" t="str">
        <f>TEXT(FleetData[[#This Row],[Date]],"mmm")</f>
        <v>Mar</v>
      </c>
    </row>
    <row r="274" spans="1:20" x14ac:dyDescent="0.25">
      <c r="A274" s="1">
        <v>45389</v>
      </c>
      <c r="B274" s="2" t="s">
        <v>23</v>
      </c>
      <c r="C274" s="2" t="s">
        <v>28</v>
      </c>
      <c r="D274" s="2" t="s">
        <v>20</v>
      </c>
      <c r="E274" s="2" t="s">
        <v>30</v>
      </c>
      <c r="F274" s="4">
        <v>10.2164208565073</v>
      </c>
      <c r="G274" s="3">
        <v>938.19924708394899</v>
      </c>
      <c r="H274" s="3">
        <v>459.04181281317301</v>
      </c>
      <c r="I274" s="3">
        <v>12.7566603356488</v>
      </c>
      <c r="J274" s="2" t="s">
        <v>34</v>
      </c>
      <c r="K274" s="3">
        <v>417.85522558527299</v>
      </c>
      <c r="L274" s="5">
        <v>319676.73992980103</v>
      </c>
      <c r="M274" s="5">
        <v>942941.60076470405</v>
      </c>
      <c r="N274" s="3">
        <v>62.919213083674997</v>
      </c>
      <c r="O274" s="3">
        <v>0.55169884143594505</v>
      </c>
      <c r="P274" s="4">
        <v>0.57133258746231597</v>
      </c>
      <c r="Q274" s="2">
        <v>2</v>
      </c>
      <c r="R274" s="4">
        <v>70.537637142269702</v>
      </c>
      <c r="S274" s="4">
        <f>FleetData[[#This Row],[Revenue_per_Voyage_USD]] - FleetData[[#This Row],[Operational_Cost_USD]]</f>
        <v>623264.86083490308</v>
      </c>
      <c r="T274" s="4" t="str">
        <f>TEXT(FleetData[[#This Row],[Date]],"mmm")</f>
        <v>Apr</v>
      </c>
    </row>
    <row r="275" spans="1:20" x14ac:dyDescent="0.25">
      <c r="A275" s="1">
        <v>45396</v>
      </c>
      <c r="B275" s="2" t="s">
        <v>31</v>
      </c>
      <c r="C275" s="2" t="s">
        <v>33</v>
      </c>
      <c r="D275" s="2" t="s">
        <v>25</v>
      </c>
      <c r="E275" s="2" t="s">
        <v>30</v>
      </c>
      <c r="F275" s="3">
        <v>20.340447317228001</v>
      </c>
      <c r="G275" s="3">
        <v>2042.4747495594299</v>
      </c>
      <c r="H275" s="3">
        <v>459.10349902516901</v>
      </c>
      <c r="I275" s="3">
        <v>12.1645569490725</v>
      </c>
      <c r="J275" s="2" t="s">
        <v>22</v>
      </c>
      <c r="K275" s="3">
        <v>493.52007007074701</v>
      </c>
      <c r="L275" s="5">
        <v>175053.73924323</v>
      </c>
      <c r="M275" s="5">
        <v>667469.13677241001</v>
      </c>
      <c r="N275" s="3">
        <v>20.808370398733999</v>
      </c>
      <c r="O275" s="3">
        <v>0.24049333517058899</v>
      </c>
      <c r="P275" s="3">
        <v>0.97877724457721604</v>
      </c>
      <c r="Q275" s="2">
        <v>8</v>
      </c>
      <c r="R275" s="3">
        <v>86.227751652281199</v>
      </c>
      <c r="S275" s="3">
        <f>FleetData[[#This Row],[Revenue_per_Voyage_USD]] - FleetData[[#This Row],[Operational_Cost_USD]]</f>
        <v>492415.39752918005</v>
      </c>
      <c r="T275" s="3" t="str">
        <f>TEXT(FleetData[[#This Row],[Date]],"mmm")</f>
        <v>Apr</v>
      </c>
    </row>
    <row r="276" spans="1:20" x14ac:dyDescent="0.25">
      <c r="A276" s="1">
        <v>45403</v>
      </c>
      <c r="B276" s="2" t="s">
        <v>31</v>
      </c>
      <c r="C276" s="2" t="s">
        <v>28</v>
      </c>
      <c r="D276" s="2" t="s">
        <v>29</v>
      </c>
      <c r="E276" s="2" t="s">
        <v>21</v>
      </c>
      <c r="F276" s="3">
        <v>22.481908599253799</v>
      </c>
      <c r="G276" s="3">
        <v>789.45373460406404</v>
      </c>
      <c r="H276" s="3">
        <v>664.83268648673697</v>
      </c>
      <c r="I276" s="3">
        <v>7.5135329331320397</v>
      </c>
      <c r="J276" s="2" t="s">
        <v>34</v>
      </c>
      <c r="K276" s="3">
        <v>125.86460404255401</v>
      </c>
      <c r="L276" s="5">
        <v>466491.43150697002</v>
      </c>
      <c r="M276" s="5">
        <v>495615.42115106899</v>
      </c>
      <c r="N276" s="3">
        <v>67.309863653519898</v>
      </c>
      <c r="O276" s="3">
        <v>0.95027723777528705</v>
      </c>
      <c r="P276" s="3">
        <v>1.4977318382079901</v>
      </c>
      <c r="Q276" s="2">
        <v>2</v>
      </c>
      <c r="R276" s="3">
        <v>52.5177430758215</v>
      </c>
      <c r="S276" s="3">
        <f>FleetData[[#This Row],[Revenue_per_Voyage_USD]] - FleetData[[#This Row],[Operational_Cost_USD]]</f>
        <v>29123.989644098969</v>
      </c>
      <c r="T276" s="3" t="str">
        <f>TEXT(FleetData[[#This Row],[Date]],"mmm")</f>
        <v>Apr</v>
      </c>
    </row>
    <row r="277" spans="1:20" x14ac:dyDescent="0.25">
      <c r="A277" s="1">
        <v>45410</v>
      </c>
      <c r="B277" s="2" t="s">
        <v>23</v>
      </c>
      <c r="C277" s="2" t="s">
        <v>33</v>
      </c>
      <c r="D277" s="2" t="s">
        <v>20</v>
      </c>
      <c r="E277" s="2" t="s">
        <v>30</v>
      </c>
      <c r="F277" s="3">
        <v>18.690341025323601</v>
      </c>
      <c r="G277" s="3">
        <v>2073.8101690593398</v>
      </c>
      <c r="H277" s="3">
        <v>1366.9621738943299</v>
      </c>
      <c r="I277" s="3">
        <v>7.1484698559884796</v>
      </c>
      <c r="J277" s="2" t="s">
        <v>27</v>
      </c>
      <c r="K277" s="3">
        <v>1619.61016583987</v>
      </c>
      <c r="L277" s="6">
        <v>132129.04900957999</v>
      </c>
      <c r="M277" s="5">
        <v>825443.27096925699</v>
      </c>
      <c r="N277" s="3">
        <v>20.308497934563501</v>
      </c>
      <c r="O277" s="3">
        <v>1.2974464416262099</v>
      </c>
      <c r="P277" s="3">
        <v>1.3059717290980799</v>
      </c>
      <c r="Q277" s="2">
        <v>9</v>
      </c>
      <c r="R277" s="3">
        <v>98.232943126497801</v>
      </c>
      <c r="S277" s="3">
        <f>FleetData[[#This Row],[Revenue_per_Voyage_USD]] - FleetData[[#This Row],[Operational_Cost_USD]]</f>
        <v>693314.22195967706</v>
      </c>
      <c r="T277" s="3" t="str">
        <f>TEXT(FleetData[[#This Row],[Date]],"mmm")</f>
        <v>Apr</v>
      </c>
    </row>
    <row r="278" spans="1:20" x14ac:dyDescent="0.25">
      <c r="A278" s="1">
        <v>45417</v>
      </c>
      <c r="B278" s="2" t="s">
        <v>31</v>
      </c>
      <c r="C278" s="2" t="s">
        <v>33</v>
      </c>
      <c r="D278" s="2" t="s">
        <v>25</v>
      </c>
      <c r="E278" s="2" t="s">
        <v>30</v>
      </c>
      <c r="F278" s="3">
        <v>11.5376014039759</v>
      </c>
      <c r="G278" s="3">
        <v>688.61045544791898</v>
      </c>
      <c r="H278" s="3">
        <v>1899.96187401311</v>
      </c>
      <c r="I278" s="3">
        <v>10.488899446052001</v>
      </c>
      <c r="J278" s="2" t="s">
        <v>22</v>
      </c>
      <c r="K278" s="4">
        <v>712.70871155627196</v>
      </c>
      <c r="L278" s="5">
        <v>390206.58449185401</v>
      </c>
      <c r="M278" s="5">
        <v>74469.870774624695</v>
      </c>
      <c r="N278" s="3">
        <v>70.4325415314499</v>
      </c>
      <c r="O278" s="3">
        <v>1.4681626888933601</v>
      </c>
      <c r="P278" s="3">
        <v>0.80133733366768101</v>
      </c>
      <c r="Q278" s="2">
        <v>3</v>
      </c>
      <c r="R278" s="3">
        <v>50.252316293050498</v>
      </c>
      <c r="S278" s="3">
        <f>FleetData[[#This Row],[Revenue_per_Voyage_USD]] - FleetData[[#This Row],[Operational_Cost_USD]]</f>
        <v>-315736.71371722932</v>
      </c>
      <c r="T278" s="3" t="str">
        <f>TEXT(FleetData[[#This Row],[Date]],"mmm")</f>
        <v>May</v>
      </c>
    </row>
    <row r="279" spans="1:20" x14ac:dyDescent="0.25">
      <c r="A279" s="1">
        <v>45424</v>
      </c>
      <c r="B279" s="2" t="s">
        <v>23</v>
      </c>
      <c r="C279" s="2" t="s">
        <v>28</v>
      </c>
      <c r="D279" s="2" t="s">
        <v>20</v>
      </c>
      <c r="E279" s="2" t="s">
        <v>26</v>
      </c>
      <c r="F279" s="3">
        <v>10.891352570832099</v>
      </c>
      <c r="G279" s="3">
        <v>1084.4695522182201</v>
      </c>
      <c r="H279" s="3">
        <v>506.31063522936603</v>
      </c>
      <c r="I279" s="3">
        <v>11.9540544220788</v>
      </c>
      <c r="J279" s="2" t="s">
        <v>19</v>
      </c>
      <c r="K279" s="4">
        <v>625.81126154480398</v>
      </c>
      <c r="L279" s="5">
        <v>448659.83785501699</v>
      </c>
      <c r="M279" s="5">
        <v>382284.84238540602</v>
      </c>
      <c r="N279" s="3">
        <v>39.735518130428098</v>
      </c>
      <c r="O279" s="3">
        <v>1.1200583900112899</v>
      </c>
      <c r="P279" s="3">
        <v>0.61327610028262103</v>
      </c>
      <c r="Q279" s="2">
        <v>9</v>
      </c>
      <c r="R279" s="3">
        <v>69.084935967392894</v>
      </c>
      <c r="S279" s="3">
        <f>FleetData[[#This Row],[Revenue_per_Voyage_USD]] - FleetData[[#This Row],[Operational_Cost_USD]]</f>
        <v>-66374.995469610963</v>
      </c>
      <c r="T279" s="3" t="str">
        <f>TEXT(FleetData[[#This Row],[Date]],"mmm")</f>
        <v>May</v>
      </c>
    </row>
    <row r="280" spans="1:20" x14ac:dyDescent="0.25">
      <c r="A280" s="1">
        <v>45431</v>
      </c>
      <c r="B280" s="2" t="s">
        <v>23</v>
      </c>
      <c r="C280" s="2" t="s">
        <v>32</v>
      </c>
      <c r="D280" s="2" t="s">
        <v>20</v>
      </c>
      <c r="E280" s="2" t="s">
        <v>26</v>
      </c>
      <c r="F280" s="3">
        <v>20.923555594453099</v>
      </c>
      <c r="G280" s="3">
        <v>695.002419083463</v>
      </c>
      <c r="H280" s="3">
        <v>307.19587548260102</v>
      </c>
      <c r="I280" s="4">
        <v>9.8703271391117706</v>
      </c>
      <c r="J280" s="2" t="s">
        <v>27</v>
      </c>
      <c r="K280" s="3">
        <v>786.605690834764</v>
      </c>
      <c r="L280" s="5">
        <v>20422.3676166972</v>
      </c>
      <c r="M280" s="5">
        <v>153335.73170550799</v>
      </c>
      <c r="N280" s="3">
        <v>12.5568191596135</v>
      </c>
      <c r="O280" s="3">
        <v>0.38639915438981498</v>
      </c>
      <c r="P280" s="3">
        <v>0.52017483936838105</v>
      </c>
      <c r="Q280" s="2">
        <v>3</v>
      </c>
      <c r="R280" s="3">
        <v>81.156559995456107</v>
      </c>
      <c r="S280" s="3">
        <f>FleetData[[#This Row],[Revenue_per_Voyage_USD]] - FleetData[[#This Row],[Operational_Cost_USD]]</f>
        <v>132913.36408881081</v>
      </c>
      <c r="T280" s="3" t="str">
        <f>TEXT(FleetData[[#This Row],[Date]],"mmm")</f>
        <v>May</v>
      </c>
    </row>
    <row r="281" spans="1:20" x14ac:dyDescent="0.25">
      <c r="A281" s="1">
        <v>45438</v>
      </c>
      <c r="B281" s="2" t="s">
        <v>18</v>
      </c>
      <c r="C281" s="2" t="s">
        <v>28</v>
      </c>
      <c r="D281" s="2" t="s">
        <v>25</v>
      </c>
      <c r="E281" s="2" t="s">
        <v>30</v>
      </c>
      <c r="F281" s="3">
        <v>19.289483611744</v>
      </c>
      <c r="G281" s="3">
        <v>811.68606944498401</v>
      </c>
      <c r="H281" s="3">
        <v>649.80751891796899</v>
      </c>
      <c r="I281" s="3">
        <v>10.3121334526145</v>
      </c>
      <c r="J281" s="2" t="s">
        <v>22</v>
      </c>
      <c r="K281" s="3">
        <v>156.255757309399</v>
      </c>
      <c r="L281" s="5">
        <v>103920.72963586899</v>
      </c>
      <c r="M281" s="5">
        <v>619333.07279737398</v>
      </c>
      <c r="N281" s="3">
        <v>25.257647242230298</v>
      </c>
      <c r="O281" s="3">
        <v>0.67215316703014405</v>
      </c>
      <c r="P281" s="3">
        <v>0.58661579495345995</v>
      </c>
      <c r="Q281" s="2">
        <v>4</v>
      </c>
      <c r="R281" s="3">
        <v>64.766386157933596</v>
      </c>
      <c r="S281" s="3">
        <f>FleetData[[#This Row],[Revenue_per_Voyage_USD]] - FleetData[[#This Row],[Operational_Cost_USD]]</f>
        <v>515412.34316150501</v>
      </c>
      <c r="T281" s="3" t="str">
        <f>TEXT(FleetData[[#This Row],[Date]],"mmm")</f>
        <v>May</v>
      </c>
    </row>
    <row r="282" spans="1:20" x14ac:dyDescent="0.25">
      <c r="A282" s="1">
        <v>45445</v>
      </c>
      <c r="B282" s="2" t="s">
        <v>35</v>
      </c>
      <c r="C282" s="2" t="s">
        <v>33</v>
      </c>
      <c r="D282" s="2" t="s">
        <v>29</v>
      </c>
      <c r="E282" s="2" t="s">
        <v>21</v>
      </c>
      <c r="F282" s="3">
        <v>16.785734235819401</v>
      </c>
      <c r="G282" s="3">
        <v>2952.95450029727</v>
      </c>
      <c r="H282" s="3">
        <v>1279.18255516921</v>
      </c>
      <c r="I282" s="3">
        <v>6.7317076019190702</v>
      </c>
      <c r="J282" s="2" t="s">
        <v>34</v>
      </c>
      <c r="K282" s="3">
        <v>480.43014740505402</v>
      </c>
      <c r="L282" s="5">
        <v>475801.214202851</v>
      </c>
      <c r="M282" s="5">
        <v>563864.17490658199</v>
      </c>
      <c r="N282" s="3">
        <v>62.107477223496403</v>
      </c>
      <c r="O282" s="3">
        <v>1.2306525216794799</v>
      </c>
      <c r="P282" s="3">
        <v>0.87321423152802202</v>
      </c>
      <c r="Q282" s="2">
        <v>8</v>
      </c>
      <c r="R282" s="4">
        <v>94.035898832161607</v>
      </c>
      <c r="S282" s="4">
        <f>FleetData[[#This Row],[Revenue_per_Voyage_USD]] - FleetData[[#This Row],[Operational_Cost_USD]]</f>
        <v>88062.960703730991</v>
      </c>
      <c r="T282" s="4" t="str">
        <f>TEXT(FleetData[[#This Row],[Date]],"mmm")</f>
        <v>Jun</v>
      </c>
    </row>
    <row r="283" spans="1:20" x14ac:dyDescent="0.25">
      <c r="A283" s="1">
        <v>45452</v>
      </c>
      <c r="B283" s="2" t="s">
        <v>18</v>
      </c>
      <c r="C283" s="2" t="s">
        <v>28</v>
      </c>
      <c r="D283" s="2" t="s">
        <v>29</v>
      </c>
      <c r="E283" s="2" t="s">
        <v>30</v>
      </c>
      <c r="F283" s="3">
        <v>21.622870611066901</v>
      </c>
      <c r="G283" s="3">
        <v>1504.3347218577501</v>
      </c>
      <c r="H283" s="3">
        <v>1446.94296160063</v>
      </c>
      <c r="I283" s="3">
        <v>11.407848848356901</v>
      </c>
      <c r="J283" s="2" t="s">
        <v>22</v>
      </c>
      <c r="K283" s="3">
        <v>1642.7744232978901</v>
      </c>
      <c r="L283" s="5">
        <v>254887.77731779899</v>
      </c>
      <c r="M283" s="5">
        <v>787272.64470442105</v>
      </c>
      <c r="N283" s="3">
        <v>25.147712792541</v>
      </c>
      <c r="O283" s="3">
        <v>1.3220394561946101</v>
      </c>
      <c r="P283" s="3">
        <v>1.08705632666295</v>
      </c>
      <c r="Q283" s="2">
        <v>1</v>
      </c>
      <c r="R283" s="3">
        <v>60.283774685096198</v>
      </c>
      <c r="S283" s="3">
        <f>FleetData[[#This Row],[Revenue_per_Voyage_USD]] - FleetData[[#This Row],[Operational_Cost_USD]]</f>
        <v>532384.86738662212</v>
      </c>
      <c r="T283" s="3" t="str">
        <f>TEXT(FleetData[[#This Row],[Date]],"mmm")</f>
        <v>Jun</v>
      </c>
    </row>
    <row r="284" spans="1:20" x14ac:dyDescent="0.25">
      <c r="A284" s="1">
        <v>45459</v>
      </c>
      <c r="B284" s="2" t="s">
        <v>23</v>
      </c>
      <c r="C284" s="2" t="s">
        <v>32</v>
      </c>
      <c r="D284" s="2" t="s">
        <v>20</v>
      </c>
      <c r="E284" s="2" t="s">
        <v>30</v>
      </c>
      <c r="F284" s="3">
        <v>17.968291025242799</v>
      </c>
      <c r="G284" s="3">
        <v>2345.1970199653401</v>
      </c>
      <c r="H284" s="3">
        <v>1308.66229435991</v>
      </c>
      <c r="I284" s="3">
        <v>10.452186798162</v>
      </c>
      <c r="J284" s="2" t="s">
        <v>27</v>
      </c>
      <c r="K284" s="3">
        <v>371.53901833262501</v>
      </c>
      <c r="L284" s="5">
        <v>352375.58016845002</v>
      </c>
      <c r="M284" s="5">
        <v>872456.93360152503</v>
      </c>
      <c r="N284" s="3">
        <v>26.024888464580702</v>
      </c>
      <c r="O284" s="3">
        <v>0.11449359574792201</v>
      </c>
      <c r="P284" s="3">
        <v>0.99410601930718601</v>
      </c>
      <c r="Q284" s="2">
        <v>7</v>
      </c>
      <c r="R284" s="4">
        <v>66.932148842923397</v>
      </c>
      <c r="S284" s="4">
        <f>FleetData[[#This Row],[Revenue_per_Voyage_USD]] - FleetData[[#This Row],[Operational_Cost_USD]]</f>
        <v>520081.35343307501</v>
      </c>
      <c r="T284" s="4" t="str">
        <f>TEXT(FleetData[[#This Row],[Date]],"mmm")</f>
        <v>Jun</v>
      </c>
    </row>
    <row r="285" spans="1:20" x14ac:dyDescent="0.25">
      <c r="A285" s="1">
        <v>45466</v>
      </c>
      <c r="B285" s="2" t="s">
        <v>23</v>
      </c>
      <c r="C285" s="2" t="s">
        <v>28</v>
      </c>
      <c r="D285" s="2" t="s">
        <v>25</v>
      </c>
      <c r="E285" s="2" t="s">
        <v>26</v>
      </c>
      <c r="F285" s="3">
        <v>12.4947221028093</v>
      </c>
      <c r="G285" s="3">
        <v>2503.9140733029399</v>
      </c>
      <c r="H285" s="3">
        <v>1879.3391109925799</v>
      </c>
      <c r="I285" s="3">
        <v>11.4516434039071</v>
      </c>
      <c r="J285" s="2" t="s">
        <v>22</v>
      </c>
      <c r="K285" s="3">
        <v>988.08246162886905</v>
      </c>
      <c r="L285" s="6">
        <v>33022.20422888</v>
      </c>
      <c r="M285" s="5">
        <v>807436.44312588905</v>
      </c>
      <c r="N285" s="3">
        <v>29.7893989430079</v>
      </c>
      <c r="O285" s="3">
        <v>0.52012924918437697</v>
      </c>
      <c r="P285" s="3">
        <v>0.85451353978392097</v>
      </c>
      <c r="Q285" s="2">
        <v>8</v>
      </c>
      <c r="R285" s="4">
        <v>50.205305341056402</v>
      </c>
      <c r="S285" s="4">
        <f>FleetData[[#This Row],[Revenue_per_Voyage_USD]] - FleetData[[#This Row],[Operational_Cost_USD]]</f>
        <v>774414.23889700905</v>
      </c>
      <c r="T285" s="4" t="str">
        <f>TEXT(FleetData[[#This Row],[Date]],"mmm")</f>
        <v>Jun</v>
      </c>
    </row>
    <row r="286" spans="1:20" x14ac:dyDescent="0.25">
      <c r="A286" s="1">
        <v>45473</v>
      </c>
      <c r="B286" s="2" t="s">
        <v>23</v>
      </c>
      <c r="C286" s="2" t="s">
        <v>28</v>
      </c>
      <c r="D286" s="2" t="s">
        <v>25</v>
      </c>
      <c r="E286" s="2" t="s">
        <v>19</v>
      </c>
      <c r="F286" s="3">
        <v>13.457474786806999</v>
      </c>
      <c r="G286" s="4">
        <v>2525.3297750213301</v>
      </c>
      <c r="H286" s="3">
        <v>496.67392991547899</v>
      </c>
      <c r="I286" s="3">
        <v>14.024181323098301</v>
      </c>
      <c r="J286" s="2" t="s">
        <v>34</v>
      </c>
      <c r="K286" s="3">
        <v>600.14657398650604</v>
      </c>
      <c r="L286" s="5">
        <v>59361.818422763899</v>
      </c>
      <c r="M286" s="5">
        <v>498065.44533276302</v>
      </c>
      <c r="N286" s="3">
        <v>12.312455676970901</v>
      </c>
      <c r="O286" s="3">
        <v>1.4992593985186899</v>
      </c>
      <c r="P286" s="3">
        <v>1.0086591129164499</v>
      </c>
      <c r="Q286" s="2">
        <v>5</v>
      </c>
      <c r="R286" s="3">
        <v>97.547656012953297</v>
      </c>
      <c r="S286" s="3">
        <f>FleetData[[#This Row],[Revenue_per_Voyage_USD]] - FleetData[[#This Row],[Operational_Cost_USD]]</f>
        <v>438703.62690999912</v>
      </c>
      <c r="T286" s="3" t="str">
        <f>TEXT(FleetData[[#This Row],[Date]],"mmm")</f>
        <v>Jun</v>
      </c>
    </row>
    <row r="287" spans="1:20" x14ac:dyDescent="0.25">
      <c r="A287" s="1">
        <v>45081</v>
      </c>
      <c r="B287" s="2" t="s">
        <v>18</v>
      </c>
      <c r="C287" s="2" t="s">
        <v>28</v>
      </c>
      <c r="D287" s="2" t="s">
        <v>29</v>
      </c>
      <c r="E287" s="2" t="s">
        <v>30</v>
      </c>
      <c r="F287" s="3">
        <v>12.093188472846</v>
      </c>
      <c r="G287" s="3">
        <v>2122.3333566956098</v>
      </c>
      <c r="H287" s="3">
        <v>1415.60516533126</v>
      </c>
      <c r="I287" s="3">
        <v>14.2091623649883</v>
      </c>
      <c r="J287" s="2" t="s">
        <v>27</v>
      </c>
      <c r="K287" s="4">
        <v>783.46810597905301</v>
      </c>
      <c r="L287" s="5">
        <v>75252.156371524397</v>
      </c>
      <c r="M287" s="5">
        <v>850753.952656343</v>
      </c>
      <c r="N287" s="3">
        <v>46.216670069591999</v>
      </c>
      <c r="O287" s="3">
        <v>0.419179185453814</v>
      </c>
      <c r="P287" s="3">
        <v>1.36326093621435</v>
      </c>
      <c r="Q287" s="2">
        <v>4</v>
      </c>
      <c r="R287" s="3">
        <v>78.441196871777393</v>
      </c>
      <c r="S287" s="3">
        <f>FleetData[[#This Row],[Revenue_per_Voyage_USD]] - FleetData[[#This Row],[Operational_Cost_USD]]</f>
        <v>775501.79628481856</v>
      </c>
      <c r="T287" s="3" t="str">
        <f>TEXT(FleetData[[#This Row],[Date]],"mmm")</f>
        <v>Jun</v>
      </c>
    </row>
    <row r="288" spans="1:20" x14ac:dyDescent="0.25">
      <c r="A288" s="1">
        <v>45088</v>
      </c>
      <c r="B288" s="2" t="s">
        <v>23</v>
      </c>
      <c r="C288" s="2" t="s">
        <v>33</v>
      </c>
      <c r="D288" s="2" t="s">
        <v>25</v>
      </c>
      <c r="E288" s="2" t="s">
        <v>26</v>
      </c>
      <c r="F288" s="3">
        <v>20.201116285829499</v>
      </c>
      <c r="G288" s="3">
        <v>732.97639915211096</v>
      </c>
      <c r="H288" s="3">
        <v>592.19361369255205</v>
      </c>
      <c r="I288" s="3">
        <v>13.6778711423046</v>
      </c>
      <c r="J288" s="2" t="s">
        <v>27</v>
      </c>
      <c r="K288" s="3">
        <v>1982.3818542387201</v>
      </c>
      <c r="L288" s="5">
        <v>220049.37324901699</v>
      </c>
      <c r="M288" s="5">
        <v>55275.677387046599</v>
      </c>
      <c r="N288" s="3">
        <v>38.968475738499201</v>
      </c>
      <c r="O288" s="3">
        <v>0.27658642401815697</v>
      </c>
      <c r="P288" s="3">
        <v>0.53306656733137503</v>
      </c>
      <c r="Q288" s="2">
        <v>6</v>
      </c>
      <c r="R288" s="4">
        <v>80.877974239263494</v>
      </c>
      <c r="S288" s="4">
        <f>FleetData[[#This Row],[Revenue_per_Voyage_USD]] - FleetData[[#This Row],[Operational_Cost_USD]]</f>
        <v>-164773.69586197039</v>
      </c>
      <c r="T288" s="4" t="str">
        <f>TEXT(FleetData[[#This Row],[Date]],"mmm")</f>
        <v>Jun</v>
      </c>
    </row>
    <row r="289" spans="1:20" x14ac:dyDescent="0.25">
      <c r="A289" s="1">
        <v>45095</v>
      </c>
      <c r="B289" s="2" t="s">
        <v>31</v>
      </c>
      <c r="C289" s="2" t="s">
        <v>24</v>
      </c>
      <c r="D289" s="2" t="s">
        <v>25</v>
      </c>
      <c r="E289" s="2" t="s">
        <v>26</v>
      </c>
      <c r="F289" s="3">
        <v>24.486686502026402</v>
      </c>
      <c r="G289" s="3">
        <v>924.09853886978703</v>
      </c>
      <c r="H289" s="3">
        <v>1723.9393664423401</v>
      </c>
      <c r="I289" s="3">
        <v>11.721611187641001</v>
      </c>
      <c r="J289" s="2" t="s">
        <v>22</v>
      </c>
      <c r="K289" s="3">
        <v>1564.25456788825</v>
      </c>
      <c r="L289" s="5">
        <v>92445.826165455699</v>
      </c>
      <c r="M289" s="5">
        <v>166319.56628497099</v>
      </c>
      <c r="N289" s="3">
        <v>64.299216890622802</v>
      </c>
      <c r="O289" s="3">
        <v>0.41120676655528599</v>
      </c>
      <c r="P289" s="3">
        <v>1.41531594190899</v>
      </c>
      <c r="Q289" s="2">
        <v>2</v>
      </c>
      <c r="R289" s="3">
        <v>89.574267088440294</v>
      </c>
      <c r="S289" s="3">
        <f>FleetData[[#This Row],[Revenue_per_Voyage_USD]] - FleetData[[#This Row],[Operational_Cost_USD]]</f>
        <v>73873.740119515292</v>
      </c>
      <c r="T289" s="3" t="str">
        <f>TEXT(FleetData[[#This Row],[Date]],"mmm")</f>
        <v>Jun</v>
      </c>
    </row>
    <row r="290" spans="1:20" x14ac:dyDescent="0.25">
      <c r="A290" s="1">
        <v>45102</v>
      </c>
      <c r="B290" s="2" t="s">
        <v>31</v>
      </c>
      <c r="C290" s="2" t="s">
        <v>24</v>
      </c>
      <c r="D290" s="2" t="s">
        <v>29</v>
      </c>
      <c r="E290" s="2" t="s">
        <v>30</v>
      </c>
      <c r="F290" s="3">
        <v>13.551987188840499</v>
      </c>
      <c r="G290" s="4">
        <v>982.98546654774395</v>
      </c>
      <c r="H290" s="3">
        <v>703.77913110677298</v>
      </c>
      <c r="I290" s="3">
        <v>13.619149420641</v>
      </c>
      <c r="J290" s="2" t="s">
        <v>22</v>
      </c>
      <c r="K290" s="3">
        <v>352.22145752876003</v>
      </c>
      <c r="L290" s="5">
        <v>441766.61274773401</v>
      </c>
      <c r="M290" s="5">
        <v>928169.44816368504</v>
      </c>
      <c r="N290" s="3">
        <v>24.199578337722201</v>
      </c>
      <c r="O290" s="3">
        <v>0.52157890002448604</v>
      </c>
      <c r="P290" s="4">
        <v>0.97420885555171699</v>
      </c>
      <c r="Q290" s="2">
        <v>1</v>
      </c>
      <c r="R290" s="3">
        <v>84.274491203271097</v>
      </c>
      <c r="S290" s="3">
        <f>FleetData[[#This Row],[Revenue_per_Voyage_USD]] - FleetData[[#This Row],[Operational_Cost_USD]]</f>
        <v>486402.83541595103</v>
      </c>
      <c r="T290" s="3" t="str">
        <f>TEXT(FleetData[[#This Row],[Date]],"mmm")</f>
        <v>Jun</v>
      </c>
    </row>
    <row r="291" spans="1:20" x14ac:dyDescent="0.25">
      <c r="A291" s="1">
        <v>45109</v>
      </c>
      <c r="B291" s="2" t="s">
        <v>23</v>
      </c>
      <c r="C291" s="2" t="s">
        <v>28</v>
      </c>
      <c r="D291" s="2" t="s">
        <v>29</v>
      </c>
      <c r="E291" s="2" t="s">
        <v>26</v>
      </c>
      <c r="F291" s="3">
        <v>16.6982471892738</v>
      </c>
      <c r="G291" s="3">
        <v>2303.20867007273</v>
      </c>
      <c r="H291" s="3">
        <v>129.21452111545</v>
      </c>
      <c r="I291" s="3">
        <v>9.3825399885568999</v>
      </c>
      <c r="J291" s="2" t="s">
        <v>27</v>
      </c>
      <c r="K291" s="3">
        <v>1025.6726567845501</v>
      </c>
      <c r="L291" s="5">
        <v>144644.47762647399</v>
      </c>
      <c r="M291" s="5">
        <v>186601.742290286</v>
      </c>
      <c r="N291" s="3">
        <v>60.793799688940801</v>
      </c>
      <c r="O291" s="3">
        <v>0.82653590556422996</v>
      </c>
      <c r="P291" s="3">
        <v>0.84456317015563498</v>
      </c>
      <c r="Q291" s="2">
        <v>1</v>
      </c>
      <c r="R291" s="3">
        <v>56.5890334822884</v>
      </c>
      <c r="S291" s="3">
        <f>FleetData[[#This Row],[Revenue_per_Voyage_USD]] - FleetData[[#This Row],[Operational_Cost_USD]]</f>
        <v>41957.264663812006</v>
      </c>
      <c r="T291" s="3" t="str">
        <f>TEXT(FleetData[[#This Row],[Date]],"mmm")</f>
        <v>Jul</v>
      </c>
    </row>
    <row r="292" spans="1:20" x14ac:dyDescent="0.25">
      <c r="A292" s="1">
        <v>45116</v>
      </c>
      <c r="B292" s="2" t="s">
        <v>19</v>
      </c>
      <c r="C292" s="2" t="s">
        <v>33</v>
      </c>
      <c r="D292" s="2" t="s">
        <v>20</v>
      </c>
      <c r="E292" s="2" t="s">
        <v>21</v>
      </c>
      <c r="F292" s="3">
        <v>15.4865132644913</v>
      </c>
      <c r="G292" s="3">
        <v>875.14951505941201</v>
      </c>
      <c r="H292" s="3">
        <v>817.64216959892303</v>
      </c>
      <c r="I292" s="3">
        <v>13.0514082126468</v>
      </c>
      <c r="J292" s="2" t="s">
        <v>34</v>
      </c>
      <c r="K292" s="3">
        <v>309.44329235684103</v>
      </c>
      <c r="L292" s="5">
        <v>477256.23013103398</v>
      </c>
      <c r="M292" s="5">
        <v>474495.34141883999</v>
      </c>
      <c r="N292" s="3">
        <v>37.684564727683899</v>
      </c>
      <c r="O292" s="3">
        <v>1.22178599214924</v>
      </c>
      <c r="P292" s="3">
        <v>0.50372566581671196</v>
      </c>
      <c r="Q292" s="2">
        <v>5</v>
      </c>
      <c r="R292" s="3">
        <v>59.008251131585297</v>
      </c>
      <c r="S292" s="3">
        <f>FleetData[[#This Row],[Revenue_per_Voyage_USD]] - FleetData[[#This Row],[Operational_Cost_USD]]</f>
        <v>-2760.8887121939915</v>
      </c>
      <c r="T292" s="3" t="str">
        <f>TEXT(FleetData[[#This Row],[Date]],"mmm")</f>
        <v>Jul</v>
      </c>
    </row>
    <row r="293" spans="1:20" x14ac:dyDescent="0.25">
      <c r="A293" s="1">
        <v>45123</v>
      </c>
      <c r="B293" s="2" t="s">
        <v>31</v>
      </c>
      <c r="C293" s="2" t="s">
        <v>33</v>
      </c>
      <c r="D293" s="2" t="s">
        <v>25</v>
      </c>
      <c r="E293" s="2" t="s">
        <v>30</v>
      </c>
      <c r="F293" s="3">
        <v>13.195457360533201</v>
      </c>
      <c r="G293" s="3">
        <v>2694.8445914547601</v>
      </c>
      <c r="H293" s="3">
        <v>870.35353671781195</v>
      </c>
      <c r="I293" s="3">
        <v>9.1771395953552606</v>
      </c>
      <c r="J293" s="2" t="s">
        <v>22</v>
      </c>
      <c r="K293" s="3">
        <v>1147.4635628660999</v>
      </c>
      <c r="L293" s="6">
        <v>408704.75326427497</v>
      </c>
      <c r="M293" s="5">
        <v>107261.74724087599</v>
      </c>
      <c r="N293" s="3">
        <v>55.998793133612097</v>
      </c>
      <c r="O293" s="3">
        <v>0.63986787361897601</v>
      </c>
      <c r="P293" s="3">
        <v>0.50108629597938503</v>
      </c>
      <c r="Q293" s="2">
        <v>2</v>
      </c>
      <c r="R293" s="3">
        <v>87.392932600934003</v>
      </c>
      <c r="S293" s="3">
        <f>FleetData[[#This Row],[Revenue_per_Voyage_USD]] - FleetData[[#This Row],[Operational_Cost_USD]]</f>
        <v>-301443.00602339895</v>
      </c>
      <c r="T293" s="3" t="str">
        <f>TEXT(FleetData[[#This Row],[Date]],"mmm")</f>
        <v>Jul</v>
      </c>
    </row>
    <row r="294" spans="1:20" x14ac:dyDescent="0.25">
      <c r="A294" s="1">
        <v>45130</v>
      </c>
      <c r="B294" s="2" t="s">
        <v>35</v>
      </c>
      <c r="C294" s="2" t="s">
        <v>24</v>
      </c>
      <c r="D294" s="2" t="s">
        <v>29</v>
      </c>
      <c r="E294" s="2" t="s">
        <v>26</v>
      </c>
      <c r="F294" s="3">
        <v>15.2938641917324</v>
      </c>
      <c r="G294" s="4">
        <v>900.71267748959895</v>
      </c>
      <c r="H294" s="3">
        <v>269.88963173941499</v>
      </c>
      <c r="I294" s="3">
        <v>11.6389937399149</v>
      </c>
      <c r="J294" s="2" t="s">
        <v>27</v>
      </c>
      <c r="K294" s="4">
        <v>368.11098306145999</v>
      </c>
      <c r="L294" s="5">
        <v>189460.51516168201</v>
      </c>
      <c r="M294" s="5">
        <v>549296.32827331999</v>
      </c>
      <c r="N294" s="3">
        <v>38.613936295834698</v>
      </c>
      <c r="O294" s="3">
        <v>1.2337740852466901</v>
      </c>
      <c r="P294" s="3">
        <v>1.3558630739466999</v>
      </c>
      <c r="Q294" s="2">
        <v>2</v>
      </c>
      <c r="R294" s="3">
        <v>55.827669050132201</v>
      </c>
      <c r="S294" s="3">
        <f>FleetData[[#This Row],[Revenue_per_Voyage_USD]] - FleetData[[#This Row],[Operational_Cost_USD]]</f>
        <v>359835.81311163795</v>
      </c>
      <c r="T294" s="3" t="str">
        <f>TEXT(FleetData[[#This Row],[Date]],"mmm")</f>
        <v>Jul</v>
      </c>
    </row>
    <row r="295" spans="1:20" x14ac:dyDescent="0.25">
      <c r="A295" s="1">
        <v>45137</v>
      </c>
      <c r="B295" s="2" t="s">
        <v>35</v>
      </c>
      <c r="C295" s="2" t="s">
        <v>24</v>
      </c>
      <c r="D295" s="2" t="s">
        <v>19</v>
      </c>
      <c r="E295" s="2" t="s">
        <v>21</v>
      </c>
      <c r="F295" s="3">
        <v>12.955487640485501</v>
      </c>
      <c r="G295" s="3">
        <v>2335.4603327803502</v>
      </c>
      <c r="H295" s="3">
        <v>1739.20672748675</v>
      </c>
      <c r="I295" s="3">
        <v>7.4864464271220399</v>
      </c>
      <c r="J295" s="2" t="s">
        <v>27</v>
      </c>
      <c r="K295" s="3">
        <v>1397.0170578718801</v>
      </c>
      <c r="L295" s="5">
        <v>363689.997225144</v>
      </c>
      <c r="M295" s="5">
        <v>959848.24257317802</v>
      </c>
      <c r="N295" s="3">
        <v>32.998633711267701</v>
      </c>
      <c r="O295" s="3">
        <v>1.3731389696088001</v>
      </c>
      <c r="P295" s="3">
        <v>1.4978842888031501</v>
      </c>
      <c r="Q295" s="2">
        <v>7</v>
      </c>
      <c r="R295" s="3">
        <v>87.749731488841903</v>
      </c>
      <c r="S295" s="3">
        <f>FleetData[[#This Row],[Revenue_per_Voyage_USD]] - FleetData[[#This Row],[Operational_Cost_USD]]</f>
        <v>596158.24534803396</v>
      </c>
      <c r="T295" s="3" t="str">
        <f>TEXT(FleetData[[#This Row],[Date]],"mmm")</f>
        <v>Jul</v>
      </c>
    </row>
    <row r="296" spans="1:20" x14ac:dyDescent="0.25">
      <c r="A296" s="1">
        <v>45144</v>
      </c>
      <c r="B296" s="2" t="s">
        <v>35</v>
      </c>
      <c r="C296" s="2" t="s">
        <v>24</v>
      </c>
      <c r="D296" s="2" t="s">
        <v>25</v>
      </c>
      <c r="E296" s="2" t="s">
        <v>30</v>
      </c>
      <c r="F296" s="3">
        <v>15.022042058314801</v>
      </c>
      <c r="G296" s="3">
        <v>2183.8011828458598</v>
      </c>
      <c r="H296" s="4">
        <v>1429.61218409809</v>
      </c>
      <c r="I296" s="4">
        <v>7.8549579342663503</v>
      </c>
      <c r="J296" s="2" t="s">
        <v>27</v>
      </c>
      <c r="K296" s="3">
        <v>420.77203015423203</v>
      </c>
      <c r="L296" s="5">
        <v>85402.190061993693</v>
      </c>
      <c r="M296" s="5">
        <v>533957.90487778396</v>
      </c>
      <c r="N296" s="3">
        <v>34.973653050368199</v>
      </c>
      <c r="O296" s="3">
        <v>1.25210423174855</v>
      </c>
      <c r="P296" s="3">
        <v>1.4931586730581901</v>
      </c>
      <c r="Q296" s="2">
        <v>5</v>
      </c>
      <c r="R296" s="3">
        <v>96.961751782026894</v>
      </c>
      <c r="S296" s="3">
        <f>FleetData[[#This Row],[Revenue_per_Voyage_USD]] - FleetData[[#This Row],[Operational_Cost_USD]]</f>
        <v>448555.7148157903</v>
      </c>
      <c r="T296" s="3" t="str">
        <f>TEXT(FleetData[[#This Row],[Date]],"mmm")</f>
        <v>Aug</v>
      </c>
    </row>
    <row r="297" spans="1:20" x14ac:dyDescent="0.25">
      <c r="A297" s="1">
        <v>45151</v>
      </c>
      <c r="B297" s="2" t="s">
        <v>35</v>
      </c>
      <c r="C297" s="2" t="s">
        <v>24</v>
      </c>
      <c r="D297" s="2" t="s">
        <v>29</v>
      </c>
      <c r="E297" s="2" t="s">
        <v>30</v>
      </c>
      <c r="F297" s="3">
        <v>10.150745232637499</v>
      </c>
      <c r="G297" s="3">
        <v>2044.5469094299399</v>
      </c>
      <c r="H297" s="3">
        <v>1606.8018416580601</v>
      </c>
      <c r="I297" s="3">
        <v>14.3356791182884</v>
      </c>
      <c r="J297" s="2" t="s">
        <v>19</v>
      </c>
      <c r="K297" s="3">
        <v>905.69629709354501</v>
      </c>
      <c r="L297" s="5">
        <v>327454.660363501</v>
      </c>
      <c r="M297" s="5">
        <v>443749.89031389001</v>
      </c>
      <c r="N297" s="3">
        <v>69.354582320458405</v>
      </c>
      <c r="O297" s="3">
        <v>1.17232697459393</v>
      </c>
      <c r="P297" s="3">
        <v>1.08082316396761</v>
      </c>
      <c r="Q297" s="2">
        <v>6</v>
      </c>
      <c r="R297" s="4">
        <v>80.966487542556706</v>
      </c>
      <c r="S297" s="4">
        <f>FleetData[[#This Row],[Revenue_per_Voyage_USD]] - FleetData[[#This Row],[Operational_Cost_USD]]</f>
        <v>116295.22995038901</v>
      </c>
      <c r="T297" s="4" t="str">
        <f>TEXT(FleetData[[#This Row],[Date]],"mmm")</f>
        <v>Aug</v>
      </c>
    </row>
    <row r="298" spans="1:20" x14ac:dyDescent="0.25">
      <c r="A298" s="1">
        <v>45158</v>
      </c>
      <c r="B298" s="2" t="s">
        <v>31</v>
      </c>
      <c r="C298" s="2" t="s">
        <v>24</v>
      </c>
      <c r="D298" s="2" t="s">
        <v>20</v>
      </c>
      <c r="E298" s="2" t="s">
        <v>26</v>
      </c>
      <c r="F298" s="3">
        <v>17.0706879276329</v>
      </c>
      <c r="G298" s="3">
        <v>1304.69074006811</v>
      </c>
      <c r="H298" s="3">
        <v>1528.3783219888701</v>
      </c>
      <c r="I298" s="3">
        <v>13.739565289450701</v>
      </c>
      <c r="J298" s="2" t="s">
        <v>34</v>
      </c>
      <c r="K298" s="3">
        <v>863.08483881212703</v>
      </c>
      <c r="L298" s="5">
        <v>495353.25693586102</v>
      </c>
      <c r="M298" s="5">
        <v>128567.32137787899</v>
      </c>
      <c r="N298" s="3">
        <v>16.412916681964699</v>
      </c>
      <c r="O298" s="3">
        <v>1.1532225929908799</v>
      </c>
      <c r="P298" s="3">
        <v>0.87093950348417404</v>
      </c>
      <c r="Q298" s="2">
        <v>7</v>
      </c>
      <c r="R298" s="3">
        <v>93.890212302895407</v>
      </c>
      <c r="S298" s="3">
        <f>FleetData[[#This Row],[Revenue_per_Voyage_USD]] - FleetData[[#This Row],[Operational_Cost_USD]]</f>
        <v>-366785.93555798201</v>
      </c>
      <c r="T298" s="3" t="str">
        <f>TEXT(FleetData[[#This Row],[Date]],"mmm")</f>
        <v>Aug</v>
      </c>
    </row>
    <row r="299" spans="1:20" x14ac:dyDescent="0.25">
      <c r="A299" s="1">
        <v>45165</v>
      </c>
      <c r="B299" s="2" t="s">
        <v>35</v>
      </c>
      <c r="C299" s="2" t="s">
        <v>28</v>
      </c>
      <c r="D299" s="2" t="s">
        <v>19</v>
      </c>
      <c r="E299" s="2" t="s">
        <v>21</v>
      </c>
      <c r="F299" s="3">
        <v>21.100191551550001</v>
      </c>
      <c r="G299" s="3">
        <v>2606.7176114815802</v>
      </c>
      <c r="H299" s="3">
        <v>1106.70310043207</v>
      </c>
      <c r="I299" s="3">
        <v>5.1549809496662196</v>
      </c>
      <c r="J299" s="2" t="s">
        <v>22</v>
      </c>
      <c r="K299" s="3">
        <v>1326.35130230455</v>
      </c>
      <c r="L299" s="5">
        <v>33202.767052701303</v>
      </c>
      <c r="M299" s="5">
        <v>198655.86898033801</v>
      </c>
      <c r="N299" s="3">
        <v>12.9032018424566</v>
      </c>
      <c r="O299" s="3">
        <v>0.187560318161165</v>
      </c>
      <c r="P299" s="3">
        <v>0.95201833629065702</v>
      </c>
      <c r="Q299" s="2">
        <v>4</v>
      </c>
      <c r="R299" s="4">
        <v>74.5770791620523</v>
      </c>
      <c r="S299" s="4">
        <f>FleetData[[#This Row],[Revenue_per_Voyage_USD]] - FleetData[[#This Row],[Operational_Cost_USD]]</f>
        <v>165453.10192763672</v>
      </c>
      <c r="T299" s="4" t="str">
        <f>TEXT(FleetData[[#This Row],[Date]],"mmm")</f>
        <v>Aug</v>
      </c>
    </row>
    <row r="300" spans="1:20" x14ac:dyDescent="0.25">
      <c r="A300" s="1">
        <v>45172</v>
      </c>
      <c r="B300" s="2" t="s">
        <v>31</v>
      </c>
      <c r="C300" s="2" t="s">
        <v>24</v>
      </c>
      <c r="D300" s="2" t="s">
        <v>29</v>
      </c>
      <c r="E300" s="2" t="s">
        <v>26</v>
      </c>
      <c r="F300" s="3">
        <v>24.265336934776801</v>
      </c>
      <c r="G300" s="3">
        <v>1343.8706435746601</v>
      </c>
      <c r="H300" s="3">
        <v>969.82081809435397</v>
      </c>
      <c r="I300" s="3">
        <v>5.2261150649736603</v>
      </c>
      <c r="J300" s="2" t="s">
        <v>34</v>
      </c>
      <c r="K300" s="3">
        <v>1003.30934995481</v>
      </c>
      <c r="L300" s="5">
        <v>88524.688164884501</v>
      </c>
      <c r="M300" s="5">
        <v>902033.48610807105</v>
      </c>
      <c r="N300" s="3">
        <v>29.833494218595799</v>
      </c>
      <c r="O300" s="3">
        <v>1.0114416713175001</v>
      </c>
      <c r="P300" s="3">
        <v>1.08726815398496</v>
      </c>
      <c r="Q300" s="2">
        <v>9</v>
      </c>
      <c r="R300" s="3">
        <v>88.611317854368295</v>
      </c>
      <c r="S300" s="3">
        <f>FleetData[[#This Row],[Revenue_per_Voyage_USD]] - FleetData[[#This Row],[Operational_Cost_USD]]</f>
        <v>813508.7979431866</v>
      </c>
      <c r="T300" s="3" t="str">
        <f>TEXT(FleetData[[#This Row],[Date]],"mmm")</f>
        <v>Sep</v>
      </c>
    </row>
    <row r="301" spans="1:20" x14ac:dyDescent="0.25">
      <c r="A301" s="1">
        <v>45179</v>
      </c>
      <c r="B301" s="2" t="s">
        <v>31</v>
      </c>
      <c r="C301" s="2" t="s">
        <v>28</v>
      </c>
      <c r="D301" s="2" t="s">
        <v>20</v>
      </c>
      <c r="E301" s="2" t="s">
        <v>21</v>
      </c>
      <c r="F301" s="3">
        <v>15.5419654853417</v>
      </c>
      <c r="G301" s="3">
        <v>2687.4206836006701</v>
      </c>
      <c r="H301" s="3">
        <v>1979.1784926064299</v>
      </c>
      <c r="I301" s="3">
        <v>9.9974865515080094</v>
      </c>
      <c r="J301" s="2" t="s">
        <v>27</v>
      </c>
      <c r="K301" s="3">
        <v>493.24478154429403</v>
      </c>
      <c r="L301" s="5">
        <v>76025.378508334601</v>
      </c>
      <c r="M301" s="5">
        <v>775563.07006610499</v>
      </c>
      <c r="N301" s="3">
        <v>28.9400012223368</v>
      </c>
      <c r="O301" s="3">
        <v>1.15969670726139</v>
      </c>
      <c r="P301" s="3">
        <v>1.40179235326754</v>
      </c>
      <c r="Q301" s="2">
        <v>8</v>
      </c>
      <c r="R301" s="4">
        <v>59.420124328443897</v>
      </c>
      <c r="S301" s="4">
        <f>FleetData[[#This Row],[Revenue_per_Voyage_USD]] - FleetData[[#This Row],[Operational_Cost_USD]]</f>
        <v>699537.69155777036</v>
      </c>
      <c r="T301" s="4" t="str">
        <f>TEXT(FleetData[[#This Row],[Date]],"mmm")</f>
        <v>Sep</v>
      </c>
    </row>
    <row r="302" spans="1:20" x14ac:dyDescent="0.25">
      <c r="A302" s="1">
        <v>45186</v>
      </c>
      <c r="B302" s="2" t="s">
        <v>18</v>
      </c>
      <c r="C302" s="2" t="s">
        <v>28</v>
      </c>
      <c r="D302" s="2" t="s">
        <v>29</v>
      </c>
      <c r="E302" s="2" t="s">
        <v>26</v>
      </c>
      <c r="F302" s="3">
        <v>18.6279785937359</v>
      </c>
      <c r="G302" s="3">
        <v>1282.7182201330099</v>
      </c>
      <c r="H302" s="3">
        <v>1084.0039364307499</v>
      </c>
      <c r="I302" s="3">
        <v>5.4781391645970796</v>
      </c>
      <c r="J302" s="2" t="s">
        <v>22</v>
      </c>
      <c r="K302" s="3">
        <v>645.22837182608305</v>
      </c>
      <c r="L302" s="5">
        <v>251175.466566958</v>
      </c>
      <c r="M302" s="5">
        <v>78552.445551815705</v>
      </c>
      <c r="N302" s="3">
        <v>51.171699327504101</v>
      </c>
      <c r="O302" s="3">
        <v>0.75655514647864697</v>
      </c>
      <c r="P302" s="3">
        <v>1.3959834018655799</v>
      </c>
      <c r="Q302" s="2">
        <v>2</v>
      </c>
      <c r="R302" s="3">
        <v>64.185880267950594</v>
      </c>
      <c r="S302" s="3">
        <f>FleetData[[#This Row],[Revenue_per_Voyage_USD]] - FleetData[[#This Row],[Operational_Cost_USD]]</f>
        <v>-172623.02101514229</v>
      </c>
      <c r="T302" s="3" t="str">
        <f>TEXT(FleetData[[#This Row],[Date]],"mmm")</f>
        <v>Sep</v>
      </c>
    </row>
    <row r="303" spans="1:20" x14ac:dyDescent="0.25">
      <c r="A303" s="1">
        <v>45193</v>
      </c>
      <c r="B303" s="2" t="s">
        <v>23</v>
      </c>
      <c r="C303" s="2" t="s">
        <v>19</v>
      </c>
      <c r="D303" s="2" t="s">
        <v>20</v>
      </c>
      <c r="E303" s="2" t="s">
        <v>26</v>
      </c>
      <c r="F303" s="3">
        <v>24.910178924963098</v>
      </c>
      <c r="G303" s="3">
        <v>2357.8177630252399</v>
      </c>
      <c r="H303" s="3">
        <v>164.76103073464</v>
      </c>
      <c r="I303" s="3">
        <v>10.133510929003499</v>
      </c>
      <c r="J303" s="2" t="s">
        <v>34</v>
      </c>
      <c r="K303" s="3">
        <v>704.325236557072</v>
      </c>
      <c r="L303" s="5">
        <v>225447.838688319</v>
      </c>
      <c r="M303" s="5">
        <v>987921.68622425897</v>
      </c>
      <c r="N303" s="4">
        <v>32.317582155371298</v>
      </c>
      <c r="O303" s="3">
        <v>0.34835450185059502</v>
      </c>
      <c r="P303" s="3">
        <v>0.95087263089755103</v>
      </c>
      <c r="Q303" s="2">
        <v>1</v>
      </c>
      <c r="R303" s="3">
        <v>96.2029046280324</v>
      </c>
      <c r="S303" s="3">
        <f>FleetData[[#This Row],[Revenue_per_Voyage_USD]] - FleetData[[#This Row],[Operational_Cost_USD]]</f>
        <v>762473.84753594</v>
      </c>
      <c r="T303" s="3" t="str">
        <f>TEXT(FleetData[[#This Row],[Date]],"mmm")</f>
        <v>Sep</v>
      </c>
    </row>
    <row r="304" spans="1:20" x14ac:dyDescent="0.25">
      <c r="A304" s="1">
        <v>45200</v>
      </c>
      <c r="B304" s="2" t="s">
        <v>18</v>
      </c>
      <c r="C304" s="2" t="s">
        <v>32</v>
      </c>
      <c r="D304" s="2" t="s">
        <v>25</v>
      </c>
      <c r="E304" s="2" t="s">
        <v>21</v>
      </c>
      <c r="F304" s="3">
        <v>11.2701047273046</v>
      </c>
      <c r="G304" s="3">
        <v>2188.0041382998402</v>
      </c>
      <c r="H304" s="3">
        <v>498.78583057935401</v>
      </c>
      <c r="I304" s="3">
        <v>8.6033378797074906</v>
      </c>
      <c r="J304" s="2" t="s">
        <v>22</v>
      </c>
      <c r="K304" s="3">
        <v>377.624534730589</v>
      </c>
      <c r="L304" s="5">
        <v>306624.411236713</v>
      </c>
      <c r="M304" s="5">
        <v>628493.399573726</v>
      </c>
      <c r="N304" s="3">
        <v>32.105863278321401</v>
      </c>
      <c r="O304" s="3">
        <v>1.3271600113824999</v>
      </c>
      <c r="P304" s="3">
        <v>1.16594846446609</v>
      </c>
      <c r="Q304" s="2">
        <v>4</v>
      </c>
      <c r="R304" s="3">
        <v>62.267663306992603</v>
      </c>
      <c r="S304" s="3">
        <f>FleetData[[#This Row],[Revenue_per_Voyage_USD]] - FleetData[[#This Row],[Operational_Cost_USD]]</f>
        <v>321868.988337013</v>
      </c>
      <c r="T304" s="3" t="str">
        <f>TEXT(FleetData[[#This Row],[Date]],"mmm")</f>
        <v>Oct</v>
      </c>
    </row>
    <row r="305" spans="1:20" x14ac:dyDescent="0.25">
      <c r="A305" s="1">
        <v>45207</v>
      </c>
      <c r="B305" s="2" t="s">
        <v>35</v>
      </c>
      <c r="C305" s="2" t="s">
        <v>33</v>
      </c>
      <c r="D305" s="2" t="s">
        <v>25</v>
      </c>
      <c r="E305" s="2" t="s">
        <v>26</v>
      </c>
      <c r="F305" s="3">
        <v>10.1193658374763</v>
      </c>
      <c r="G305" s="4">
        <v>1214.16334991037</v>
      </c>
      <c r="H305" s="3">
        <v>1646.3333079321999</v>
      </c>
      <c r="I305" s="3">
        <v>12.3014046430792</v>
      </c>
      <c r="J305" s="2" t="s">
        <v>34</v>
      </c>
      <c r="K305" s="3">
        <v>1771.7373630913401</v>
      </c>
      <c r="L305" s="5">
        <v>294479.66849130701</v>
      </c>
      <c r="M305" s="5">
        <v>649419.53493973799</v>
      </c>
      <c r="N305" s="3">
        <v>31.945943325165</v>
      </c>
      <c r="O305" s="3">
        <v>1.0690780117084999</v>
      </c>
      <c r="P305" s="3">
        <v>1.13993821148847</v>
      </c>
      <c r="Q305" s="2">
        <v>7</v>
      </c>
      <c r="R305" s="3">
        <v>70.011498203458899</v>
      </c>
      <c r="S305" s="3">
        <f>FleetData[[#This Row],[Revenue_per_Voyage_USD]] - FleetData[[#This Row],[Operational_Cost_USD]]</f>
        <v>354939.86644843098</v>
      </c>
      <c r="T305" s="3" t="str">
        <f>TEXT(FleetData[[#This Row],[Date]],"mmm")</f>
        <v>Oct</v>
      </c>
    </row>
    <row r="306" spans="1:20" x14ac:dyDescent="0.25">
      <c r="A306" s="1">
        <v>45214</v>
      </c>
      <c r="B306" s="2" t="s">
        <v>35</v>
      </c>
      <c r="C306" s="2" t="s">
        <v>33</v>
      </c>
      <c r="D306" s="2" t="s">
        <v>25</v>
      </c>
      <c r="E306" s="2" t="s">
        <v>30</v>
      </c>
      <c r="F306" s="3">
        <v>20.073037620844001</v>
      </c>
      <c r="G306" s="3">
        <v>1662.1247399956301</v>
      </c>
      <c r="H306" s="3">
        <v>438.96549737463903</v>
      </c>
      <c r="I306" s="3">
        <v>6.2238958449304702</v>
      </c>
      <c r="J306" s="2" t="s">
        <v>27</v>
      </c>
      <c r="K306" s="3">
        <v>1043.3762436177699</v>
      </c>
      <c r="L306" s="5">
        <v>123515.728335108</v>
      </c>
      <c r="M306" s="5">
        <v>235484.65776031901</v>
      </c>
      <c r="N306" s="3">
        <v>69.725592706725806</v>
      </c>
      <c r="O306" s="3">
        <v>1.25168732171187</v>
      </c>
      <c r="P306" s="3">
        <v>0.77007992158633698</v>
      </c>
      <c r="Q306" s="2">
        <v>4</v>
      </c>
      <c r="R306" s="3">
        <v>94.179303138523807</v>
      </c>
      <c r="S306" s="3">
        <f>FleetData[[#This Row],[Revenue_per_Voyage_USD]] - FleetData[[#This Row],[Operational_Cost_USD]]</f>
        <v>111968.92942521101</v>
      </c>
      <c r="T306" s="3" t="str">
        <f>TEXT(FleetData[[#This Row],[Date]],"mmm")</f>
        <v>Oct</v>
      </c>
    </row>
    <row r="307" spans="1:20" x14ac:dyDescent="0.25">
      <c r="A307" s="1">
        <v>45221</v>
      </c>
      <c r="B307" s="2" t="s">
        <v>19</v>
      </c>
      <c r="C307" s="2" t="s">
        <v>28</v>
      </c>
      <c r="D307" s="2" t="s">
        <v>29</v>
      </c>
      <c r="E307" s="2" t="s">
        <v>30</v>
      </c>
      <c r="F307" s="3">
        <v>24.8651091115062</v>
      </c>
      <c r="G307" s="3">
        <v>1239.9107174175101</v>
      </c>
      <c r="H307" s="3">
        <v>1545.6807986526801</v>
      </c>
      <c r="I307" s="3">
        <v>10.157418641145499</v>
      </c>
      <c r="J307" s="2" t="s">
        <v>34</v>
      </c>
      <c r="K307" s="3">
        <v>1100.6075335687599</v>
      </c>
      <c r="L307" s="5">
        <v>326450.137632859</v>
      </c>
      <c r="M307" s="5">
        <v>611157.13534961105</v>
      </c>
      <c r="N307" s="3">
        <v>55.570845660031502</v>
      </c>
      <c r="O307" s="3">
        <v>1.15254813600198</v>
      </c>
      <c r="P307" s="3">
        <v>0.93383147664018495</v>
      </c>
      <c r="Q307" s="2">
        <v>1</v>
      </c>
      <c r="R307" s="3">
        <v>99.528604051479306</v>
      </c>
      <c r="S307" s="3">
        <f>FleetData[[#This Row],[Revenue_per_Voyage_USD]] - FleetData[[#This Row],[Operational_Cost_USD]]</f>
        <v>284706.99771675206</v>
      </c>
      <c r="T307" s="3" t="str">
        <f>TEXT(FleetData[[#This Row],[Date]],"mmm")</f>
        <v>Oct</v>
      </c>
    </row>
    <row r="308" spans="1:20" x14ac:dyDescent="0.25">
      <c r="A308" s="1">
        <v>45228</v>
      </c>
      <c r="B308" s="2" t="s">
        <v>19</v>
      </c>
      <c r="C308" s="2" t="s">
        <v>24</v>
      </c>
      <c r="D308" s="2" t="s">
        <v>25</v>
      </c>
      <c r="E308" s="2" t="s">
        <v>30</v>
      </c>
      <c r="F308" s="3">
        <v>22.5082994172508</v>
      </c>
      <c r="G308" s="3">
        <v>1856.7310093659401</v>
      </c>
      <c r="H308" s="3">
        <v>491.85561192057003</v>
      </c>
      <c r="I308" s="4">
        <v>7.3729304243962499</v>
      </c>
      <c r="J308" s="2" t="s">
        <v>34</v>
      </c>
      <c r="K308" s="4">
        <v>711.441401125315</v>
      </c>
      <c r="L308" s="5">
        <v>85152.022346415499</v>
      </c>
      <c r="M308" s="5">
        <v>74949.372966314506</v>
      </c>
      <c r="N308" s="3">
        <v>66.016684902624903</v>
      </c>
      <c r="O308" s="3">
        <v>0.429593939778461</v>
      </c>
      <c r="P308" s="4">
        <v>0.81888220936341605</v>
      </c>
      <c r="Q308" s="2">
        <v>1</v>
      </c>
      <c r="R308" s="3">
        <v>79.327409493713304</v>
      </c>
      <c r="S308" s="3">
        <f>FleetData[[#This Row],[Revenue_per_Voyage_USD]] - FleetData[[#This Row],[Operational_Cost_USD]]</f>
        <v>-10202.649380100993</v>
      </c>
      <c r="T308" s="3" t="str">
        <f>TEXT(FleetData[[#This Row],[Date]],"mmm")</f>
        <v>Oct</v>
      </c>
    </row>
    <row r="309" spans="1:20" x14ac:dyDescent="0.25">
      <c r="A309" s="1">
        <v>45235</v>
      </c>
      <c r="B309" s="2" t="s">
        <v>31</v>
      </c>
      <c r="C309" s="2" t="s">
        <v>24</v>
      </c>
      <c r="D309" s="2" t="s">
        <v>29</v>
      </c>
      <c r="E309" s="2" t="s">
        <v>30</v>
      </c>
      <c r="F309" s="3">
        <v>11.812572729359401</v>
      </c>
      <c r="G309" s="3">
        <v>2278.61259785631</v>
      </c>
      <c r="H309" s="3">
        <v>713.90580845202498</v>
      </c>
      <c r="I309" s="3">
        <v>8.0438702716793404</v>
      </c>
      <c r="J309" s="2" t="s">
        <v>22</v>
      </c>
      <c r="K309" s="3">
        <v>1994.94907396382</v>
      </c>
      <c r="L309" s="5">
        <v>41656.883073764497</v>
      </c>
      <c r="M309" s="5">
        <v>332565.90685591602</v>
      </c>
      <c r="N309" s="3">
        <v>37.198318763136598</v>
      </c>
      <c r="O309" s="3">
        <v>0.79833437660028095</v>
      </c>
      <c r="P309" s="3">
        <v>1.3529467540914699</v>
      </c>
      <c r="Q309" s="2">
        <v>6</v>
      </c>
      <c r="R309" s="3">
        <v>57.332129136706897</v>
      </c>
      <c r="S309" s="3">
        <f>FleetData[[#This Row],[Revenue_per_Voyage_USD]] - FleetData[[#This Row],[Operational_Cost_USD]]</f>
        <v>290909.02378215152</v>
      </c>
      <c r="T309" s="3" t="str">
        <f>TEXT(FleetData[[#This Row],[Date]],"mmm")</f>
        <v>Nov</v>
      </c>
    </row>
    <row r="310" spans="1:20" x14ac:dyDescent="0.25">
      <c r="A310" s="1">
        <v>45242</v>
      </c>
      <c r="B310" s="2" t="s">
        <v>35</v>
      </c>
      <c r="C310" s="2" t="s">
        <v>24</v>
      </c>
      <c r="D310" s="2" t="s">
        <v>20</v>
      </c>
      <c r="E310" s="2" t="s">
        <v>30</v>
      </c>
      <c r="F310" s="3">
        <v>14.809613025969901</v>
      </c>
      <c r="G310" s="3">
        <v>566.89257227391295</v>
      </c>
      <c r="H310" s="3">
        <v>1733.7289269361199</v>
      </c>
      <c r="I310" s="3">
        <v>13.1442919239422</v>
      </c>
      <c r="J310" s="2" t="s">
        <v>27</v>
      </c>
      <c r="K310" s="3">
        <v>858.57886264943204</v>
      </c>
      <c r="L310" s="5">
        <v>422001.98371966602</v>
      </c>
      <c r="M310" s="5">
        <v>957861.19427567197</v>
      </c>
      <c r="N310" s="3">
        <v>43.569739586508497</v>
      </c>
      <c r="O310" s="3">
        <v>0.16064860145346899</v>
      </c>
      <c r="P310" s="3">
        <v>1.0695818946318101</v>
      </c>
      <c r="Q310" s="2">
        <v>5</v>
      </c>
      <c r="R310" s="3">
        <v>60.236953842639799</v>
      </c>
      <c r="S310" s="3">
        <f>FleetData[[#This Row],[Revenue_per_Voyage_USD]] - FleetData[[#This Row],[Operational_Cost_USD]]</f>
        <v>535859.21055600594</v>
      </c>
      <c r="T310" s="3" t="str">
        <f>TEXT(FleetData[[#This Row],[Date]],"mmm")</f>
        <v>Nov</v>
      </c>
    </row>
    <row r="311" spans="1:20" x14ac:dyDescent="0.25">
      <c r="A311" s="1">
        <v>45249</v>
      </c>
      <c r="B311" s="2" t="s">
        <v>35</v>
      </c>
      <c r="C311" s="2" t="s">
        <v>24</v>
      </c>
      <c r="D311" s="2" t="s">
        <v>20</v>
      </c>
      <c r="E311" s="2" t="s">
        <v>21</v>
      </c>
      <c r="F311" s="3">
        <v>23.607481024210401</v>
      </c>
      <c r="G311" s="3">
        <v>2039.0007194295299</v>
      </c>
      <c r="H311" s="4">
        <v>559.63573671961899</v>
      </c>
      <c r="I311" s="3">
        <v>8.3448442435135792</v>
      </c>
      <c r="J311" s="2" t="s">
        <v>27</v>
      </c>
      <c r="K311" s="3">
        <v>821.18564230355798</v>
      </c>
      <c r="L311" s="5">
        <v>129816.07686292801</v>
      </c>
      <c r="M311" s="5">
        <v>354083.56159326201</v>
      </c>
      <c r="N311" s="3">
        <v>20.3477791610018</v>
      </c>
      <c r="O311" s="3">
        <v>0.65774265836852597</v>
      </c>
      <c r="P311" s="3">
        <v>0.57387920373832202</v>
      </c>
      <c r="Q311" s="2">
        <v>3</v>
      </c>
      <c r="R311" s="3">
        <v>84.296544089211494</v>
      </c>
      <c r="S311" s="3">
        <f>FleetData[[#This Row],[Revenue_per_Voyage_USD]] - FleetData[[#This Row],[Operational_Cost_USD]]</f>
        <v>224267.48473033402</v>
      </c>
      <c r="T311" s="3" t="str">
        <f>TEXT(FleetData[[#This Row],[Date]],"mmm")</f>
        <v>Nov</v>
      </c>
    </row>
    <row r="312" spans="1:20" x14ac:dyDescent="0.25">
      <c r="A312" s="1">
        <v>45256</v>
      </c>
      <c r="B312" s="2" t="s">
        <v>31</v>
      </c>
      <c r="C312" s="2" t="s">
        <v>28</v>
      </c>
      <c r="D312" s="2" t="s">
        <v>20</v>
      </c>
      <c r="E312" s="2" t="s">
        <v>26</v>
      </c>
      <c r="F312" s="3">
        <v>23.927477795978099</v>
      </c>
      <c r="G312" s="3">
        <v>2392.2609910218298</v>
      </c>
      <c r="H312" s="3">
        <v>1504.6907728046299</v>
      </c>
      <c r="I312" s="3">
        <v>13.0120221295007</v>
      </c>
      <c r="J312" s="2" t="s">
        <v>27</v>
      </c>
      <c r="K312" s="3">
        <v>160.20514011730501</v>
      </c>
      <c r="L312" s="5">
        <v>418851.40329181898</v>
      </c>
      <c r="M312" s="5">
        <v>114144.88828605499</v>
      </c>
      <c r="N312" s="3">
        <v>62.562671991042102</v>
      </c>
      <c r="O312" s="3">
        <v>1.43599599375056</v>
      </c>
      <c r="P312" s="3">
        <v>0.63158577310225505</v>
      </c>
      <c r="Q312" s="2">
        <v>9</v>
      </c>
      <c r="R312" s="3">
        <v>57.472645755130998</v>
      </c>
      <c r="S312" s="3">
        <f>FleetData[[#This Row],[Revenue_per_Voyage_USD]] - FleetData[[#This Row],[Operational_Cost_USD]]</f>
        <v>-304706.51500576397</v>
      </c>
      <c r="T312" s="3" t="str">
        <f>TEXT(FleetData[[#This Row],[Date]],"mmm")</f>
        <v>Nov</v>
      </c>
    </row>
    <row r="313" spans="1:20" x14ac:dyDescent="0.25">
      <c r="A313" s="1">
        <v>45263</v>
      </c>
      <c r="B313" s="2" t="s">
        <v>23</v>
      </c>
      <c r="C313" s="2" t="s">
        <v>33</v>
      </c>
      <c r="D313" s="2" t="s">
        <v>25</v>
      </c>
      <c r="E313" s="2" t="s">
        <v>21</v>
      </c>
      <c r="F313" s="3">
        <v>12.152866183042599</v>
      </c>
      <c r="G313" s="4">
        <v>2764.8954172799899</v>
      </c>
      <c r="H313" s="4">
        <v>878.80992749020004</v>
      </c>
      <c r="I313" s="3">
        <v>5.1797582496284402</v>
      </c>
      <c r="J313" s="2" t="s">
        <v>34</v>
      </c>
      <c r="K313" s="3">
        <v>1386.33738402068</v>
      </c>
      <c r="L313" s="5">
        <v>292986.04392154398</v>
      </c>
      <c r="M313" s="5">
        <v>605173.02618441195</v>
      </c>
      <c r="N313" s="3">
        <v>38.0005928170633</v>
      </c>
      <c r="O313" s="3">
        <v>0.52599653221272602</v>
      </c>
      <c r="P313" s="3">
        <v>1.23623932311882</v>
      </c>
      <c r="Q313" s="2">
        <v>7</v>
      </c>
      <c r="R313" s="3">
        <v>96.192460743987397</v>
      </c>
      <c r="S313" s="3">
        <f>FleetData[[#This Row],[Revenue_per_Voyage_USD]] - FleetData[[#This Row],[Operational_Cost_USD]]</f>
        <v>312186.98226286797</v>
      </c>
      <c r="T313" s="3" t="str">
        <f>TEXT(FleetData[[#This Row],[Date]],"mmm")</f>
        <v>Dec</v>
      </c>
    </row>
    <row r="314" spans="1:20" x14ac:dyDescent="0.25">
      <c r="A314" s="1">
        <v>45270</v>
      </c>
      <c r="B314" s="2" t="s">
        <v>23</v>
      </c>
      <c r="C314" s="2" t="s">
        <v>24</v>
      </c>
      <c r="D314" s="2" t="s">
        <v>29</v>
      </c>
      <c r="E314" s="2" t="s">
        <v>19</v>
      </c>
      <c r="F314" s="3">
        <v>17.408982540655799</v>
      </c>
      <c r="G314" s="3">
        <v>2825.22158666311</v>
      </c>
      <c r="H314" s="3">
        <v>1041.7341424946101</v>
      </c>
      <c r="I314" s="3">
        <v>13.7992730497811</v>
      </c>
      <c r="J314" s="2" t="s">
        <v>19</v>
      </c>
      <c r="K314" s="3">
        <v>734.631768594302</v>
      </c>
      <c r="L314" s="6">
        <v>148151.45606863199</v>
      </c>
      <c r="M314" s="5">
        <v>511022.910669017</v>
      </c>
      <c r="N314" s="3">
        <v>34.723008855075101</v>
      </c>
      <c r="O314" s="3">
        <v>1.0832694646700201</v>
      </c>
      <c r="P314" s="3">
        <v>0.60200350984802797</v>
      </c>
      <c r="Q314" s="2">
        <v>9</v>
      </c>
      <c r="R314" s="3">
        <v>77.503503482768096</v>
      </c>
      <c r="S314" s="3">
        <f>FleetData[[#This Row],[Revenue_per_Voyage_USD]] - FleetData[[#This Row],[Operational_Cost_USD]]</f>
        <v>362871.45460038504</v>
      </c>
      <c r="T314" s="3" t="str">
        <f>TEXT(FleetData[[#This Row],[Date]],"mmm")</f>
        <v>Dec</v>
      </c>
    </row>
    <row r="315" spans="1:20" x14ac:dyDescent="0.25">
      <c r="A315" s="1">
        <v>45277</v>
      </c>
      <c r="B315" s="2" t="s">
        <v>18</v>
      </c>
      <c r="C315" s="2" t="s">
        <v>33</v>
      </c>
      <c r="D315" s="2" t="s">
        <v>20</v>
      </c>
      <c r="E315" s="2" t="s">
        <v>26</v>
      </c>
      <c r="F315" s="3">
        <v>12.720629481120101</v>
      </c>
      <c r="G315" s="3">
        <v>2410.4821519952302</v>
      </c>
      <c r="H315" s="3">
        <v>1790.7793728874101</v>
      </c>
      <c r="I315" s="3">
        <v>8.2339119284932298</v>
      </c>
      <c r="J315" s="2" t="s">
        <v>22</v>
      </c>
      <c r="K315" s="3">
        <v>271.494790198987</v>
      </c>
      <c r="L315" s="5">
        <v>310096.99221089203</v>
      </c>
      <c r="M315" s="5">
        <v>172664.68232818399</v>
      </c>
      <c r="N315" s="3">
        <v>61.305594267232898</v>
      </c>
      <c r="O315" s="3">
        <v>0.83880237844678296</v>
      </c>
      <c r="P315" s="3">
        <v>1.39549900487367</v>
      </c>
      <c r="Q315" s="2">
        <v>1</v>
      </c>
      <c r="R315" s="3">
        <v>56.929260142915503</v>
      </c>
      <c r="S315" s="3">
        <f>FleetData[[#This Row],[Revenue_per_Voyage_USD]] - FleetData[[#This Row],[Operational_Cost_USD]]</f>
        <v>-137432.30988270804</v>
      </c>
      <c r="T315" s="3" t="str">
        <f>TEXT(FleetData[[#This Row],[Date]],"mmm")</f>
        <v>Dec</v>
      </c>
    </row>
    <row r="316" spans="1:20" x14ac:dyDescent="0.25">
      <c r="A316" s="1">
        <v>45284</v>
      </c>
      <c r="B316" s="2" t="s">
        <v>18</v>
      </c>
      <c r="C316" s="2" t="s">
        <v>33</v>
      </c>
      <c r="D316" s="2" t="s">
        <v>20</v>
      </c>
      <c r="E316" s="2" t="s">
        <v>30</v>
      </c>
      <c r="F316" s="3">
        <v>16.3020843948314</v>
      </c>
      <c r="G316" s="3">
        <v>2268.0561806799701</v>
      </c>
      <c r="H316" s="3">
        <v>1879.14528315241</v>
      </c>
      <c r="I316" s="4">
        <v>5.9523925455239199</v>
      </c>
      <c r="J316" s="2" t="s">
        <v>34</v>
      </c>
      <c r="K316" s="3">
        <v>902.04132896349495</v>
      </c>
      <c r="L316" s="5">
        <v>112569.008218352</v>
      </c>
      <c r="M316" s="5">
        <v>827061.74504603597</v>
      </c>
      <c r="N316" s="3">
        <v>28.090005462334901</v>
      </c>
      <c r="O316" s="3">
        <v>0.75959218337378798</v>
      </c>
      <c r="P316" s="3">
        <v>0.69906717190658196</v>
      </c>
      <c r="Q316" s="2">
        <v>4</v>
      </c>
      <c r="R316" s="3">
        <v>82.823766303026801</v>
      </c>
      <c r="S316" s="3">
        <f>FleetData[[#This Row],[Revenue_per_Voyage_USD]] - FleetData[[#This Row],[Operational_Cost_USD]]</f>
        <v>714492.73682768398</v>
      </c>
      <c r="T316" s="3" t="str">
        <f>TEXT(FleetData[[#This Row],[Date]],"mmm")</f>
        <v>Dec</v>
      </c>
    </row>
    <row r="317" spans="1:20" x14ac:dyDescent="0.25">
      <c r="A317" s="1">
        <v>45291</v>
      </c>
      <c r="B317" s="2" t="s">
        <v>35</v>
      </c>
      <c r="C317" s="2" t="s">
        <v>24</v>
      </c>
      <c r="D317" s="2" t="s">
        <v>25</v>
      </c>
      <c r="E317" s="2" t="s">
        <v>30</v>
      </c>
      <c r="F317" s="3">
        <v>23.787139308</v>
      </c>
      <c r="G317" s="3">
        <v>1252.38587017805</v>
      </c>
      <c r="H317" s="3">
        <v>79.9541141102778</v>
      </c>
      <c r="I317" s="3">
        <v>13.014096963010401</v>
      </c>
      <c r="J317" s="2" t="s">
        <v>34</v>
      </c>
      <c r="K317" s="3">
        <v>670.11627244727094</v>
      </c>
      <c r="L317" s="5">
        <v>479594.80963475502</v>
      </c>
      <c r="M317" s="5">
        <v>876137.97884205903</v>
      </c>
      <c r="N317" s="3">
        <v>16.0923160632709</v>
      </c>
      <c r="O317" s="3">
        <v>0.88390269889801198</v>
      </c>
      <c r="P317" s="3">
        <v>1.20518083068891</v>
      </c>
      <c r="Q317" s="2">
        <v>1</v>
      </c>
      <c r="R317" s="4">
        <v>74.178261546521895</v>
      </c>
      <c r="S317" s="4">
        <f>FleetData[[#This Row],[Revenue_per_Voyage_USD]] - FleetData[[#This Row],[Operational_Cost_USD]]</f>
        <v>396543.16920730402</v>
      </c>
      <c r="T317" s="4" t="str">
        <f>TEXT(FleetData[[#This Row],[Date]],"mmm")</f>
        <v>Dec</v>
      </c>
    </row>
    <row r="318" spans="1:20" x14ac:dyDescent="0.25">
      <c r="A318" s="1">
        <v>45298</v>
      </c>
      <c r="B318" s="2" t="s">
        <v>31</v>
      </c>
      <c r="C318" s="2" t="s">
        <v>28</v>
      </c>
      <c r="D318" s="2" t="s">
        <v>29</v>
      </c>
      <c r="E318" s="2" t="s">
        <v>30</v>
      </c>
      <c r="F318" s="3">
        <v>16.368938715875899</v>
      </c>
      <c r="G318" s="3">
        <v>699.85347620791595</v>
      </c>
      <c r="H318" s="3">
        <v>837.79208766378804</v>
      </c>
      <c r="I318" s="3">
        <v>7.1921821132466004</v>
      </c>
      <c r="J318" s="2" t="s">
        <v>22</v>
      </c>
      <c r="K318" s="3">
        <v>549.64734812683696</v>
      </c>
      <c r="L318" s="5">
        <v>411408.48613249097</v>
      </c>
      <c r="M318" s="5">
        <v>82118.786978567499</v>
      </c>
      <c r="N318" s="3">
        <v>53.0225787482062</v>
      </c>
      <c r="O318" s="3">
        <v>0.118757753177246</v>
      </c>
      <c r="P318" s="3">
        <v>0.78210725291009697</v>
      </c>
      <c r="Q318" s="2">
        <v>3</v>
      </c>
      <c r="R318" s="3">
        <v>65.970874488489102</v>
      </c>
      <c r="S318" s="3">
        <f>FleetData[[#This Row],[Revenue_per_Voyage_USD]] - FleetData[[#This Row],[Operational_Cost_USD]]</f>
        <v>-329289.69915392349</v>
      </c>
      <c r="T318" s="3" t="str">
        <f>TEXT(FleetData[[#This Row],[Date]],"mmm")</f>
        <v>Jan</v>
      </c>
    </row>
    <row r="319" spans="1:20" x14ac:dyDescent="0.25">
      <c r="A319" s="1">
        <v>45305</v>
      </c>
      <c r="B319" s="2" t="s">
        <v>23</v>
      </c>
      <c r="C319" s="2" t="s">
        <v>33</v>
      </c>
      <c r="D319" s="2" t="s">
        <v>20</v>
      </c>
      <c r="E319" s="2" t="s">
        <v>26</v>
      </c>
      <c r="F319" s="3">
        <v>18.2980698133698</v>
      </c>
      <c r="G319" s="3">
        <v>2334.3637418947801</v>
      </c>
      <c r="H319" s="3">
        <v>449.36676961675801</v>
      </c>
      <c r="I319" s="4">
        <v>8.0303438629912307</v>
      </c>
      <c r="J319" s="2" t="s">
        <v>22</v>
      </c>
      <c r="K319" s="3">
        <v>709.97233893741998</v>
      </c>
      <c r="L319" s="5">
        <v>255183.842827427</v>
      </c>
      <c r="M319" s="5">
        <v>530610.99313051999</v>
      </c>
      <c r="N319" s="3">
        <v>14.7299466084285</v>
      </c>
      <c r="O319" s="3">
        <v>0.44884357733959102</v>
      </c>
      <c r="P319" s="3">
        <v>1.3811806836711</v>
      </c>
      <c r="Q319" s="2">
        <v>9</v>
      </c>
      <c r="R319" s="3">
        <v>69.235137570240795</v>
      </c>
      <c r="S319" s="3">
        <f>FleetData[[#This Row],[Revenue_per_Voyage_USD]] - FleetData[[#This Row],[Operational_Cost_USD]]</f>
        <v>275427.15030309302</v>
      </c>
      <c r="T319" s="3" t="str">
        <f>TEXT(FleetData[[#This Row],[Date]],"mmm")</f>
        <v>Jan</v>
      </c>
    </row>
    <row r="320" spans="1:20" x14ac:dyDescent="0.25">
      <c r="A320" s="1">
        <v>45312</v>
      </c>
      <c r="B320" s="2" t="s">
        <v>23</v>
      </c>
      <c r="C320" s="2" t="s">
        <v>33</v>
      </c>
      <c r="D320" s="2" t="s">
        <v>25</v>
      </c>
      <c r="E320" s="2" t="s">
        <v>26</v>
      </c>
      <c r="F320" s="3">
        <v>14.3309592427221</v>
      </c>
      <c r="G320" s="3">
        <v>990.75706776951199</v>
      </c>
      <c r="H320" s="3">
        <v>300.15451845385701</v>
      </c>
      <c r="I320" s="3">
        <v>10.389872925093099</v>
      </c>
      <c r="J320" s="2" t="s">
        <v>22</v>
      </c>
      <c r="K320" s="4">
        <v>547.97428888812897</v>
      </c>
      <c r="L320" s="5">
        <v>76779.364831886895</v>
      </c>
      <c r="M320" s="5">
        <v>93795.053719244301</v>
      </c>
      <c r="N320" s="3">
        <v>33.205516255772601</v>
      </c>
      <c r="O320" s="3">
        <v>0.69529618854417097</v>
      </c>
      <c r="P320" s="3">
        <v>0.73536138446301902</v>
      </c>
      <c r="Q320" s="2">
        <v>7</v>
      </c>
      <c r="R320" s="3">
        <v>62.471622267061797</v>
      </c>
      <c r="S320" s="3">
        <f>FleetData[[#This Row],[Revenue_per_Voyage_USD]] - FleetData[[#This Row],[Operational_Cost_USD]]</f>
        <v>17015.688887357406</v>
      </c>
      <c r="T320" s="3" t="str">
        <f>TEXT(FleetData[[#This Row],[Date]],"mmm")</f>
        <v>Jan</v>
      </c>
    </row>
    <row r="321" spans="1:20" x14ac:dyDescent="0.25">
      <c r="A321" s="1">
        <v>45319</v>
      </c>
      <c r="B321" s="2" t="s">
        <v>23</v>
      </c>
      <c r="C321" s="2" t="s">
        <v>33</v>
      </c>
      <c r="D321" s="2" t="s">
        <v>20</v>
      </c>
      <c r="E321" s="2" t="s">
        <v>21</v>
      </c>
      <c r="F321" s="3">
        <v>17.6027041984051</v>
      </c>
      <c r="G321" s="3">
        <v>1682.3813958933799</v>
      </c>
      <c r="H321" s="3">
        <v>679.71560384239001</v>
      </c>
      <c r="I321" s="3">
        <v>5.0178752038075203</v>
      </c>
      <c r="J321" s="2" t="s">
        <v>27</v>
      </c>
      <c r="K321" s="3">
        <v>1732.6393453057699</v>
      </c>
      <c r="L321" s="5">
        <v>135850.53547412099</v>
      </c>
      <c r="M321" s="5">
        <v>875404.60393201397</v>
      </c>
      <c r="N321" s="3">
        <v>46.233084358360003</v>
      </c>
      <c r="O321" s="3">
        <v>0.451882874963145</v>
      </c>
      <c r="P321" s="3">
        <v>0.67420439609779304</v>
      </c>
      <c r="Q321" s="2">
        <v>1</v>
      </c>
      <c r="R321" s="3">
        <v>92.669304142856106</v>
      </c>
      <c r="S321" s="3">
        <f>FleetData[[#This Row],[Revenue_per_Voyage_USD]] - FleetData[[#This Row],[Operational_Cost_USD]]</f>
        <v>739554.06845789298</v>
      </c>
      <c r="T321" s="3" t="str">
        <f>TEXT(FleetData[[#This Row],[Date]],"mmm")</f>
        <v>Jan</v>
      </c>
    </row>
    <row r="322" spans="1:20" x14ac:dyDescent="0.25">
      <c r="A322" s="1">
        <v>45326</v>
      </c>
      <c r="B322" s="2" t="s">
        <v>18</v>
      </c>
      <c r="C322" s="2" t="s">
        <v>32</v>
      </c>
      <c r="D322" s="2" t="s">
        <v>29</v>
      </c>
      <c r="E322" s="2" t="s">
        <v>21</v>
      </c>
      <c r="F322" s="4">
        <v>14.379379149215101</v>
      </c>
      <c r="G322" s="3">
        <v>1197.6768936408</v>
      </c>
      <c r="H322" s="3">
        <v>326.07014002426803</v>
      </c>
      <c r="I322" s="3">
        <v>14.636441486376301</v>
      </c>
      <c r="J322" s="2" t="s">
        <v>34</v>
      </c>
      <c r="K322" s="3">
        <v>1323.5219923056</v>
      </c>
      <c r="L322" s="5">
        <v>228071.17284264701</v>
      </c>
      <c r="M322" s="6">
        <v>377318.77382161398</v>
      </c>
      <c r="N322" s="3">
        <v>31.228020434107201</v>
      </c>
      <c r="O322" s="4">
        <v>0.92110085850724799</v>
      </c>
      <c r="P322" s="3">
        <v>1.3987662485454699</v>
      </c>
      <c r="Q322" s="2">
        <v>2</v>
      </c>
      <c r="R322" s="3">
        <v>92.035251556294</v>
      </c>
      <c r="S322" s="3">
        <f>FleetData[[#This Row],[Revenue_per_Voyage_USD]] - FleetData[[#This Row],[Operational_Cost_USD]]</f>
        <v>149247.60097896698</v>
      </c>
      <c r="T322" s="3" t="str">
        <f>TEXT(FleetData[[#This Row],[Date]],"mmm")</f>
        <v>Feb</v>
      </c>
    </row>
    <row r="323" spans="1:20" x14ac:dyDescent="0.25">
      <c r="A323" s="1">
        <v>45333</v>
      </c>
      <c r="B323" s="2" t="s">
        <v>23</v>
      </c>
      <c r="C323" s="2" t="s">
        <v>33</v>
      </c>
      <c r="D323" s="2" t="s">
        <v>29</v>
      </c>
      <c r="E323" s="2" t="s">
        <v>30</v>
      </c>
      <c r="F323" s="3">
        <v>20.531480405653902</v>
      </c>
      <c r="G323" s="3">
        <v>2318.9712302696998</v>
      </c>
      <c r="H323" s="3">
        <v>1354.2503419177101</v>
      </c>
      <c r="I323" s="3">
        <v>13.200091109709399</v>
      </c>
      <c r="J323" s="2" t="s">
        <v>22</v>
      </c>
      <c r="K323" s="3">
        <v>1041.1558075777</v>
      </c>
      <c r="L323" s="5">
        <v>385445.90555910597</v>
      </c>
      <c r="M323" s="5">
        <v>889314.75379148999</v>
      </c>
      <c r="N323" s="3">
        <v>19.1297598180474</v>
      </c>
      <c r="O323" s="3">
        <v>0.24549056069387401</v>
      </c>
      <c r="P323" s="4">
        <v>1.2449238413346499</v>
      </c>
      <c r="Q323" s="2">
        <v>9</v>
      </c>
      <c r="R323" s="3">
        <v>58.615127658960702</v>
      </c>
      <c r="S323" s="3">
        <f>FleetData[[#This Row],[Revenue_per_Voyage_USD]] - FleetData[[#This Row],[Operational_Cost_USD]]</f>
        <v>503868.84823238401</v>
      </c>
      <c r="T323" s="3" t="str">
        <f>TEXT(FleetData[[#This Row],[Date]],"mmm")</f>
        <v>Feb</v>
      </c>
    </row>
    <row r="324" spans="1:20" x14ac:dyDescent="0.25">
      <c r="A324" s="1">
        <v>45340</v>
      </c>
      <c r="B324" s="2" t="s">
        <v>35</v>
      </c>
      <c r="C324" s="2" t="s">
        <v>33</v>
      </c>
      <c r="D324" s="2" t="s">
        <v>19</v>
      </c>
      <c r="E324" s="2" t="s">
        <v>26</v>
      </c>
      <c r="F324" s="3">
        <v>16.3855826698314</v>
      </c>
      <c r="G324" s="4">
        <v>2427.3243265276701</v>
      </c>
      <c r="H324" s="3">
        <v>748.23893272420901</v>
      </c>
      <c r="I324" s="3">
        <v>10.8108995273889</v>
      </c>
      <c r="J324" s="2" t="s">
        <v>27</v>
      </c>
      <c r="K324" s="3">
        <v>1648.0510919931901</v>
      </c>
      <c r="L324" s="5">
        <v>10092.3063179295</v>
      </c>
      <c r="M324" s="6">
        <v>784232.74974561902</v>
      </c>
      <c r="N324" s="3">
        <v>25.994159301533301</v>
      </c>
      <c r="O324" s="3">
        <v>0.60728309737901298</v>
      </c>
      <c r="P324" s="3">
        <v>1.4966828061369299</v>
      </c>
      <c r="Q324" s="2">
        <v>5</v>
      </c>
      <c r="R324" s="3">
        <v>62.713782571004103</v>
      </c>
      <c r="S324" s="3">
        <f>FleetData[[#This Row],[Revenue_per_Voyage_USD]] - FleetData[[#This Row],[Operational_Cost_USD]]</f>
        <v>774140.44342768949</v>
      </c>
      <c r="T324" s="3" t="str">
        <f>TEXT(FleetData[[#This Row],[Date]],"mmm")</f>
        <v>Feb</v>
      </c>
    </row>
    <row r="325" spans="1:20" x14ac:dyDescent="0.25">
      <c r="A325" s="1">
        <v>45347</v>
      </c>
      <c r="B325" s="2" t="s">
        <v>23</v>
      </c>
      <c r="C325" s="2" t="s">
        <v>24</v>
      </c>
      <c r="D325" s="2" t="s">
        <v>29</v>
      </c>
      <c r="E325" s="2" t="s">
        <v>30</v>
      </c>
      <c r="F325" s="3">
        <v>14.326195978315299</v>
      </c>
      <c r="G325" s="3">
        <v>674.17130016494502</v>
      </c>
      <c r="H325" s="3">
        <v>1772.0420884933801</v>
      </c>
      <c r="I325" s="3">
        <v>6.7865793437411597</v>
      </c>
      <c r="J325" s="2" t="s">
        <v>27</v>
      </c>
      <c r="K325" s="3">
        <v>954.31789545107802</v>
      </c>
      <c r="L325" s="5">
        <v>192714.97999877299</v>
      </c>
      <c r="M325" s="5">
        <v>617505.82056868495</v>
      </c>
      <c r="N325" s="3">
        <v>36.774669188051902</v>
      </c>
      <c r="O325" s="3">
        <v>0.789302409202016</v>
      </c>
      <c r="P325" s="3">
        <v>0.53278489248535399</v>
      </c>
      <c r="Q325" s="2">
        <v>3</v>
      </c>
      <c r="R325" s="3">
        <v>57.594104600122499</v>
      </c>
      <c r="S325" s="3">
        <f>FleetData[[#This Row],[Revenue_per_Voyage_USD]] - FleetData[[#This Row],[Operational_Cost_USD]]</f>
        <v>424790.84056991199</v>
      </c>
      <c r="T325" s="3" t="str">
        <f>TEXT(FleetData[[#This Row],[Date]],"mmm")</f>
        <v>Feb</v>
      </c>
    </row>
    <row r="326" spans="1:20" x14ac:dyDescent="0.25">
      <c r="A326" s="1">
        <v>45354</v>
      </c>
      <c r="B326" s="2" t="s">
        <v>18</v>
      </c>
      <c r="C326" s="2" t="s">
        <v>33</v>
      </c>
      <c r="D326" s="2" t="s">
        <v>25</v>
      </c>
      <c r="E326" s="2" t="s">
        <v>26</v>
      </c>
      <c r="F326" s="3">
        <v>18.897422852482801</v>
      </c>
      <c r="G326" s="3">
        <v>1848.27610811917</v>
      </c>
      <c r="H326" s="3">
        <v>1226.13714579718</v>
      </c>
      <c r="I326" s="3">
        <v>6.5969241634562703</v>
      </c>
      <c r="J326" s="2" t="s">
        <v>27</v>
      </c>
      <c r="K326" s="3">
        <v>995.66079915661999</v>
      </c>
      <c r="L326" s="5">
        <v>168302.98674560999</v>
      </c>
      <c r="M326" s="5">
        <v>815498.89317749999</v>
      </c>
      <c r="N326" s="3">
        <v>49.673322512944502</v>
      </c>
      <c r="O326" s="3">
        <v>1.2993078489823999</v>
      </c>
      <c r="P326" s="3">
        <v>0.93991684512430596</v>
      </c>
      <c r="Q326" s="2">
        <v>6</v>
      </c>
      <c r="R326" s="3">
        <v>73.901938962780505</v>
      </c>
      <c r="S326" s="3">
        <f>FleetData[[#This Row],[Revenue_per_Voyage_USD]] - FleetData[[#This Row],[Operational_Cost_USD]]</f>
        <v>647195.90643188998</v>
      </c>
      <c r="T326" s="3" t="str">
        <f>TEXT(FleetData[[#This Row],[Date]],"mmm")</f>
        <v>Mar</v>
      </c>
    </row>
    <row r="327" spans="1:20" x14ac:dyDescent="0.25">
      <c r="A327" s="1">
        <v>45361</v>
      </c>
      <c r="B327" s="2" t="s">
        <v>31</v>
      </c>
      <c r="C327" s="2" t="s">
        <v>24</v>
      </c>
      <c r="D327" s="2" t="s">
        <v>20</v>
      </c>
      <c r="E327" s="2" t="s">
        <v>30</v>
      </c>
      <c r="F327" s="3">
        <v>24.980462869321698</v>
      </c>
      <c r="G327" s="3">
        <v>2983.23678743249</v>
      </c>
      <c r="H327" s="3">
        <v>1805.6716812319601</v>
      </c>
      <c r="I327" s="3">
        <v>8.6861419967388205</v>
      </c>
      <c r="J327" s="2" t="s">
        <v>34</v>
      </c>
      <c r="K327" s="3">
        <v>498.29389462448103</v>
      </c>
      <c r="L327" s="5">
        <v>48178.437247395603</v>
      </c>
      <c r="M327" s="5">
        <v>527237.11929367995</v>
      </c>
      <c r="N327" s="3">
        <v>17.7936981621957</v>
      </c>
      <c r="O327" s="3">
        <v>1.3846006073819901</v>
      </c>
      <c r="P327" s="3">
        <v>0.57287445885280497</v>
      </c>
      <c r="Q327" s="2">
        <v>5</v>
      </c>
      <c r="R327" s="3">
        <v>88.7136771005501</v>
      </c>
      <c r="S327" s="3">
        <f>FleetData[[#This Row],[Revenue_per_Voyage_USD]] - FleetData[[#This Row],[Operational_Cost_USD]]</f>
        <v>479058.68204628432</v>
      </c>
      <c r="T327" s="3" t="str">
        <f>TEXT(FleetData[[#This Row],[Date]],"mmm")</f>
        <v>Mar</v>
      </c>
    </row>
    <row r="328" spans="1:20" x14ac:dyDescent="0.25">
      <c r="A328" s="1">
        <v>45368</v>
      </c>
      <c r="B328" s="2" t="s">
        <v>23</v>
      </c>
      <c r="C328" s="2" t="s">
        <v>33</v>
      </c>
      <c r="D328" s="2" t="s">
        <v>25</v>
      </c>
      <c r="E328" s="2" t="s">
        <v>21</v>
      </c>
      <c r="F328" s="4">
        <v>21.857484539583801</v>
      </c>
      <c r="G328" s="3">
        <v>1946.80765440868</v>
      </c>
      <c r="H328" s="3">
        <v>1090.7623735792399</v>
      </c>
      <c r="I328" s="3">
        <v>10.659062036440099</v>
      </c>
      <c r="J328" s="2" t="s">
        <v>34</v>
      </c>
      <c r="K328" s="3">
        <v>623.538453308052</v>
      </c>
      <c r="L328" s="5">
        <v>181717.60179110101</v>
      </c>
      <c r="M328" s="6">
        <v>854444.07770303602</v>
      </c>
      <c r="N328" s="3">
        <v>19.0885654580077</v>
      </c>
      <c r="O328" s="3">
        <v>1.4775785803448001</v>
      </c>
      <c r="P328" s="3">
        <v>0.69354967884821594</v>
      </c>
      <c r="Q328" s="2">
        <v>8</v>
      </c>
      <c r="R328" s="3">
        <v>61.509493846933402</v>
      </c>
      <c r="S328" s="3">
        <f>FleetData[[#This Row],[Revenue_per_Voyage_USD]] - FleetData[[#This Row],[Operational_Cost_USD]]</f>
        <v>672726.47591193498</v>
      </c>
      <c r="T328" s="3" t="str">
        <f>TEXT(FleetData[[#This Row],[Date]],"mmm")</f>
        <v>Mar</v>
      </c>
    </row>
    <row r="329" spans="1:20" x14ac:dyDescent="0.25">
      <c r="A329" s="1">
        <v>45375</v>
      </c>
      <c r="B329" s="2" t="s">
        <v>35</v>
      </c>
      <c r="C329" s="2" t="s">
        <v>28</v>
      </c>
      <c r="D329" s="2" t="s">
        <v>19</v>
      </c>
      <c r="E329" s="2" t="s">
        <v>30</v>
      </c>
      <c r="F329" s="3">
        <v>14.291038102819201</v>
      </c>
      <c r="G329" s="3">
        <v>1863.7275264222201</v>
      </c>
      <c r="H329" s="3">
        <v>1980.63497307322</v>
      </c>
      <c r="I329" s="3">
        <v>14.253201601263701</v>
      </c>
      <c r="J329" s="2" t="s">
        <v>27</v>
      </c>
      <c r="K329" s="3">
        <v>304.02170111005103</v>
      </c>
      <c r="L329" s="5">
        <v>423972.856134539</v>
      </c>
      <c r="M329" s="5">
        <v>225532.75299557901</v>
      </c>
      <c r="N329" s="3">
        <v>30.584440555889898</v>
      </c>
      <c r="O329" s="3">
        <v>1.3796797574524899</v>
      </c>
      <c r="P329" s="3">
        <v>0.60744107003672898</v>
      </c>
      <c r="Q329" s="2">
        <v>1</v>
      </c>
      <c r="R329" s="3">
        <v>82.880420540544804</v>
      </c>
      <c r="S329" s="3">
        <f>FleetData[[#This Row],[Revenue_per_Voyage_USD]] - FleetData[[#This Row],[Operational_Cost_USD]]</f>
        <v>-198440.10313896</v>
      </c>
      <c r="T329" s="3" t="str">
        <f>TEXT(FleetData[[#This Row],[Date]],"mmm")</f>
        <v>Mar</v>
      </c>
    </row>
    <row r="330" spans="1:20" x14ac:dyDescent="0.25">
      <c r="A330" s="1">
        <v>45382</v>
      </c>
      <c r="B330" s="2" t="s">
        <v>18</v>
      </c>
      <c r="C330" s="2" t="s">
        <v>28</v>
      </c>
      <c r="D330" s="2" t="s">
        <v>25</v>
      </c>
      <c r="E330" s="2" t="s">
        <v>26</v>
      </c>
      <c r="F330" s="3">
        <v>10.860647774992501</v>
      </c>
      <c r="G330" s="3">
        <v>1421.5042497797201</v>
      </c>
      <c r="H330" s="3">
        <v>1975.6475326786699</v>
      </c>
      <c r="I330" s="3">
        <v>10.975939625914</v>
      </c>
      <c r="J330" s="2" t="s">
        <v>34</v>
      </c>
      <c r="K330" s="3">
        <v>973.08819020859596</v>
      </c>
      <c r="L330" s="5">
        <v>121596.146840692</v>
      </c>
      <c r="M330" s="5">
        <v>141515.22523787699</v>
      </c>
      <c r="N330" s="3">
        <v>68.961176584039094</v>
      </c>
      <c r="O330" s="3">
        <v>1.2179734846325501</v>
      </c>
      <c r="P330" s="3">
        <v>1.3766432623963301</v>
      </c>
      <c r="Q330" s="2">
        <v>4</v>
      </c>
      <c r="R330" s="3">
        <v>62.752063072485697</v>
      </c>
      <c r="S330" s="3">
        <f>FleetData[[#This Row],[Revenue_per_Voyage_USD]] - FleetData[[#This Row],[Operational_Cost_USD]]</f>
        <v>19919.078397184989</v>
      </c>
      <c r="T330" s="3" t="str">
        <f>TEXT(FleetData[[#This Row],[Date]],"mmm")</f>
        <v>Mar</v>
      </c>
    </row>
    <row r="331" spans="1:20" x14ac:dyDescent="0.25">
      <c r="A331" s="1">
        <v>45389</v>
      </c>
      <c r="B331" s="2" t="s">
        <v>31</v>
      </c>
      <c r="C331" s="2" t="s">
        <v>28</v>
      </c>
      <c r="D331" s="2" t="s">
        <v>29</v>
      </c>
      <c r="E331" s="2" t="s">
        <v>30</v>
      </c>
      <c r="F331" s="3">
        <v>19.6644458823815</v>
      </c>
      <c r="G331" s="3">
        <v>1751.8945521122</v>
      </c>
      <c r="H331" s="3">
        <v>1760.4741773039</v>
      </c>
      <c r="I331" s="3">
        <v>14.002834375361401</v>
      </c>
      <c r="J331" s="2" t="s">
        <v>22</v>
      </c>
      <c r="K331" s="3">
        <v>613.641285621718</v>
      </c>
      <c r="L331" s="5">
        <v>273023.92381859699</v>
      </c>
      <c r="M331" s="5">
        <v>387273.11884732102</v>
      </c>
      <c r="N331" s="3">
        <v>32.611034439742298</v>
      </c>
      <c r="O331" s="3">
        <v>0.64696506240872498</v>
      </c>
      <c r="P331" s="3">
        <v>0.79890646030767198</v>
      </c>
      <c r="Q331" s="2">
        <v>9</v>
      </c>
      <c r="R331" s="3">
        <v>54.979646052710898</v>
      </c>
      <c r="S331" s="3">
        <f>FleetData[[#This Row],[Revenue_per_Voyage_USD]] - FleetData[[#This Row],[Operational_Cost_USD]]</f>
        <v>114249.19502872403</v>
      </c>
      <c r="T331" s="3" t="str">
        <f>TEXT(FleetData[[#This Row],[Date]],"mmm")</f>
        <v>Apr</v>
      </c>
    </row>
    <row r="332" spans="1:20" x14ac:dyDescent="0.25">
      <c r="A332" s="1">
        <v>45396</v>
      </c>
      <c r="B332" s="2" t="s">
        <v>23</v>
      </c>
      <c r="C332" s="2" t="s">
        <v>32</v>
      </c>
      <c r="D332" s="2" t="s">
        <v>25</v>
      </c>
      <c r="E332" s="2" t="s">
        <v>21</v>
      </c>
      <c r="F332" s="3">
        <v>15.3990417555248</v>
      </c>
      <c r="G332" s="3">
        <v>866.01990776666003</v>
      </c>
      <c r="H332" s="3">
        <v>1560.20542450159</v>
      </c>
      <c r="I332" s="3">
        <v>8.3351973372417394</v>
      </c>
      <c r="J332" s="2" t="s">
        <v>27</v>
      </c>
      <c r="K332" s="3">
        <v>335.64547062115997</v>
      </c>
      <c r="L332" s="5">
        <v>369230.46426632901</v>
      </c>
      <c r="M332" s="5">
        <v>864871.93597913499</v>
      </c>
      <c r="N332" s="3">
        <v>47.016783893327798</v>
      </c>
      <c r="O332" s="3">
        <v>0.65782451871505099</v>
      </c>
      <c r="P332" s="3">
        <v>1.4045767235204301</v>
      </c>
      <c r="Q332" s="2">
        <v>4</v>
      </c>
      <c r="R332" s="3">
        <v>98.633205569598402</v>
      </c>
      <c r="S332" s="3">
        <f>FleetData[[#This Row],[Revenue_per_Voyage_USD]] - FleetData[[#This Row],[Operational_Cost_USD]]</f>
        <v>495641.47171280597</v>
      </c>
      <c r="T332" s="3" t="str">
        <f>TEXT(FleetData[[#This Row],[Date]],"mmm")</f>
        <v>Apr</v>
      </c>
    </row>
    <row r="333" spans="1:20" x14ac:dyDescent="0.25">
      <c r="A333" s="1">
        <v>45403</v>
      </c>
      <c r="B333" s="2" t="s">
        <v>18</v>
      </c>
      <c r="C333" s="2" t="s">
        <v>24</v>
      </c>
      <c r="D333" s="2" t="s">
        <v>29</v>
      </c>
      <c r="E333" s="2" t="s">
        <v>19</v>
      </c>
      <c r="F333" s="3">
        <v>18.292731780456599</v>
      </c>
      <c r="G333" s="3">
        <v>1122.76645937287</v>
      </c>
      <c r="H333" s="3">
        <v>1817.78286728846</v>
      </c>
      <c r="I333" s="3">
        <v>12.550190347607501</v>
      </c>
      <c r="J333" s="2" t="s">
        <v>22</v>
      </c>
      <c r="K333" s="3">
        <v>905.80574517226398</v>
      </c>
      <c r="L333" s="5">
        <v>395896.71922764299</v>
      </c>
      <c r="M333" s="5">
        <v>122925.84399912599</v>
      </c>
      <c r="N333" s="3">
        <v>39.404469792786202</v>
      </c>
      <c r="O333" s="3">
        <v>1.1686886691354801</v>
      </c>
      <c r="P333" s="4">
        <v>0.84601313592937499</v>
      </c>
      <c r="Q333" s="2">
        <v>2</v>
      </c>
      <c r="R333" s="3">
        <v>58.8920403921177</v>
      </c>
      <c r="S333" s="3">
        <f>FleetData[[#This Row],[Revenue_per_Voyage_USD]] - FleetData[[#This Row],[Operational_Cost_USD]]</f>
        <v>-272970.87522851699</v>
      </c>
      <c r="T333" s="3" t="str">
        <f>TEXT(FleetData[[#This Row],[Date]],"mmm")</f>
        <v>Apr</v>
      </c>
    </row>
    <row r="334" spans="1:20" x14ac:dyDescent="0.25">
      <c r="A334" s="1">
        <v>45410</v>
      </c>
      <c r="B334" s="2" t="s">
        <v>18</v>
      </c>
      <c r="C334" s="2" t="s">
        <v>32</v>
      </c>
      <c r="D334" s="2" t="s">
        <v>29</v>
      </c>
      <c r="E334" s="2" t="s">
        <v>21</v>
      </c>
      <c r="F334" s="3">
        <v>22.308255828415302</v>
      </c>
      <c r="G334" s="3">
        <v>2371.5328458874801</v>
      </c>
      <c r="H334" s="3">
        <v>1487.76349427898</v>
      </c>
      <c r="I334" s="3">
        <v>5.2692424341365998</v>
      </c>
      <c r="J334" s="2" t="s">
        <v>19</v>
      </c>
      <c r="K334" s="3">
        <v>996.32550372311505</v>
      </c>
      <c r="L334" s="5">
        <v>208293.95726036801</v>
      </c>
      <c r="M334" s="6">
        <v>544330.16736377298</v>
      </c>
      <c r="N334" s="3">
        <v>58.459917944948501</v>
      </c>
      <c r="O334" s="3">
        <v>0.19804388771801301</v>
      </c>
      <c r="P334" s="3">
        <v>1.17340878731733</v>
      </c>
      <c r="Q334" s="2">
        <v>1</v>
      </c>
      <c r="R334" s="4">
        <v>61.504629490077001</v>
      </c>
      <c r="S334" s="4">
        <f>FleetData[[#This Row],[Revenue_per_Voyage_USD]] - FleetData[[#This Row],[Operational_Cost_USD]]</f>
        <v>336036.21010340494</v>
      </c>
      <c r="T334" s="4" t="str">
        <f>TEXT(FleetData[[#This Row],[Date]],"mmm")</f>
        <v>Apr</v>
      </c>
    </row>
    <row r="335" spans="1:20" x14ac:dyDescent="0.25">
      <c r="A335" s="1">
        <v>45417</v>
      </c>
      <c r="B335" s="2" t="s">
        <v>35</v>
      </c>
      <c r="C335" s="2" t="s">
        <v>28</v>
      </c>
      <c r="D335" s="2" t="s">
        <v>29</v>
      </c>
      <c r="E335" s="2" t="s">
        <v>26</v>
      </c>
      <c r="F335" s="3">
        <v>19.836110948870601</v>
      </c>
      <c r="G335" s="3">
        <v>1805.1895326182901</v>
      </c>
      <c r="H335" s="3">
        <v>1289.79145660727</v>
      </c>
      <c r="I335" s="3">
        <v>10.488185418897601</v>
      </c>
      <c r="J335" s="2" t="s">
        <v>34</v>
      </c>
      <c r="K335" s="3">
        <v>313.54603172560701</v>
      </c>
      <c r="L335" s="5">
        <v>323979.86805432301</v>
      </c>
      <c r="M335" s="5">
        <v>145046.962255222</v>
      </c>
      <c r="N335" s="3">
        <v>18.084718776824101</v>
      </c>
      <c r="O335" s="3">
        <v>0.23324981982932899</v>
      </c>
      <c r="P335" s="3">
        <v>0.71211755162996404</v>
      </c>
      <c r="Q335" s="2">
        <v>2</v>
      </c>
      <c r="R335" s="3">
        <v>60.576394905193098</v>
      </c>
      <c r="S335" s="3">
        <f>FleetData[[#This Row],[Revenue_per_Voyage_USD]] - FleetData[[#This Row],[Operational_Cost_USD]]</f>
        <v>-178932.90579910102</v>
      </c>
      <c r="T335" s="3" t="str">
        <f>TEXT(FleetData[[#This Row],[Date]],"mmm")</f>
        <v>May</v>
      </c>
    </row>
    <row r="336" spans="1:20" x14ac:dyDescent="0.25">
      <c r="A336" s="1">
        <v>45424</v>
      </c>
      <c r="B336" s="2" t="s">
        <v>31</v>
      </c>
      <c r="C336" s="2" t="s">
        <v>24</v>
      </c>
      <c r="D336" s="2" t="s">
        <v>25</v>
      </c>
      <c r="E336" s="2" t="s">
        <v>19</v>
      </c>
      <c r="F336" s="3">
        <v>24.055164969593299</v>
      </c>
      <c r="G336" s="3">
        <v>1746.62908364292</v>
      </c>
      <c r="H336" s="3">
        <v>1695.86809786863</v>
      </c>
      <c r="I336" s="3">
        <v>5.3142808669777901</v>
      </c>
      <c r="J336" s="2" t="s">
        <v>27</v>
      </c>
      <c r="K336" s="3">
        <v>1883.3893694937899</v>
      </c>
      <c r="L336" s="5">
        <v>104972.73788841</v>
      </c>
      <c r="M336" s="5">
        <v>687887.79100743902</v>
      </c>
      <c r="N336" s="3">
        <v>66.935859274377705</v>
      </c>
      <c r="O336" s="3">
        <v>1.4428925529776</v>
      </c>
      <c r="P336" s="4">
        <v>0.56398225832322901</v>
      </c>
      <c r="Q336" s="2">
        <v>9</v>
      </c>
      <c r="R336" s="3">
        <v>66.301844608854395</v>
      </c>
      <c r="S336" s="3">
        <f>FleetData[[#This Row],[Revenue_per_Voyage_USD]] - FleetData[[#This Row],[Operational_Cost_USD]]</f>
        <v>582915.05311902903</v>
      </c>
      <c r="T336" s="3" t="str">
        <f>TEXT(FleetData[[#This Row],[Date]],"mmm")</f>
        <v>May</v>
      </c>
    </row>
    <row r="337" spans="1:20" x14ac:dyDescent="0.25">
      <c r="A337" s="1">
        <v>45431</v>
      </c>
      <c r="B337" s="2" t="s">
        <v>18</v>
      </c>
      <c r="C337" s="2" t="s">
        <v>28</v>
      </c>
      <c r="D337" s="2" t="s">
        <v>25</v>
      </c>
      <c r="E337" s="2" t="s">
        <v>26</v>
      </c>
      <c r="F337" s="3">
        <v>21.7519156299341</v>
      </c>
      <c r="G337" s="3">
        <v>1505.55227677266</v>
      </c>
      <c r="H337" s="3">
        <v>1060.5611993874199</v>
      </c>
      <c r="I337" s="3">
        <v>7.31965173873499</v>
      </c>
      <c r="J337" s="2" t="s">
        <v>22</v>
      </c>
      <c r="K337" s="3">
        <v>1671.92394019891</v>
      </c>
      <c r="L337" s="5">
        <v>164246.47619682501</v>
      </c>
      <c r="M337" s="5">
        <v>681631.58055502898</v>
      </c>
      <c r="N337" s="3">
        <v>65.6656244407408</v>
      </c>
      <c r="O337" s="3">
        <v>1.0136674426235699</v>
      </c>
      <c r="P337" s="3">
        <v>0.797270235273842</v>
      </c>
      <c r="Q337" s="2">
        <v>8</v>
      </c>
      <c r="R337" s="3">
        <v>83.226905640041707</v>
      </c>
      <c r="S337" s="3">
        <f>FleetData[[#This Row],[Revenue_per_Voyage_USD]] - FleetData[[#This Row],[Operational_Cost_USD]]</f>
        <v>517385.10435820394</v>
      </c>
      <c r="T337" s="3" t="str">
        <f>TEXT(FleetData[[#This Row],[Date]],"mmm")</f>
        <v>May</v>
      </c>
    </row>
    <row r="338" spans="1:20" x14ac:dyDescent="0.25">
      <c r="A338" s="1">
        <v>45438</v>
      </c>
      <c r="B338" s="2" t="s">
        <v>35</v>
      </c>
      <c r="C338" s="2" t="s">
        <v>28</v>
      </c>
      <c r="D338" s="2" t="s">
        <v>20</v>
      </c>
      <c r="E338" s="2" t="s">
        <v>26</v>
      </c>
      <c r="F338" s="3">
        <v>16.1062262814918</v>
      </c>
      <c r="G338" s="3">
        <v>800.35413054945002</v>
      </c>
      <c r="H338" s="3">
        <v>1535.81801001896</v>
      </c>
      <c r="I338" s="3">
        <v>8.4187889081517309</v>
      </c>
      <c r="J338" s="2" t="s">
        <v>22</v>
      </c>
      <c r="K338" s="3">
        <v>944.50213599686595</v>
      </c>
      <c r="L338" s="5">
        <v>91075.4702805165</v>
      </c>
      <c r="M338" s="5">
        <v>391365.60405822902</v>
      </c>
      <c r="N338" s="3">
        <v>27.078751254445798</v>
      </c>
      <c r="O338" s="3">
        <v>0.87299914265399403</v>
      </c>
      <c r="P338" s="3">
        <v>1.44069983625673</v>
      </c>
      <c r="Q338" s="2">
        <v>5</v>
      </c>
      <c r="R338" s="3">
        <v>64.457493014092805</v>
      </c>
      <c r="S338" s="3">
        <f>FleetData[[#This Row],[Revenue_per_Voyage_USD]] - FleetData[[#This Row],[Operational_Cost_USD]]</f>
        <v>300290.13377771253</v>
      </c>
      <c r="T338" s="3" t="str">
        <f>TEXT(FleetData[[#This Row],[Date]],"mmm")</f>
        <v>May</v>
      </c>
    </row>
    <row r="339" spans="1:20" x14ac:dyDescent="0.25">
      <c r="A339" s="1">
        <v>45445</v>
      </c>
      <c r="B339" s="2" t="s">
        <v>35</v>
      </c>
      <c r="C339" s="2" t="s">
        <v>24</v>
      </c>
      <c r="D339" s="2" t="s">
        <v>29</v>
      </c>
      <c r="E339" s="2" t="s">
        <v>30</v>
      </c>
      <c r="F339" s="3">
        <v>14.7777382362188</v>
      </c>
      <c r="G339" s="3">
        <v>1133.80531644603</v>
      </c>
      <c r="H339" s="3">
        <v>907.37893597909795</v>
      </c>
      <c r="I339" s="3">
        <v>10.074221744986099</v>
      </c>
      <c r="J339" s="2" t="s">
        <v>19</v>
      </c>
      <c r="K339" s="3">
        <v>329.91663159492902</v>
      </c>
      <c r="L339" s="5">
        <v>138795.510846224</v>
      </c>
      <c r="M339" s="5">
        <v>52265.577247968999</v>
      </c>
      <c r="N339" s="3">
        <v>49.704658707806303</v>
      </c>
      <c r="O339" s="3">
        <v>0.465743539030884</v>
      </c>
      <c r="P339" s="3">
        <v>0.58717416215705498</v>
      </c>
      <c r="Q339" s="2">
        <v>4</v>
      </c>
      <c r="R339" s="4">
        <v>71.959953445151797</v>
      </c>
      <c r="S339" s="4">
        <f>FleetData[[#This Row],[Revenue_per_Voyage_USD]] - FleetData[[#This Row],[Operational_Cost_USD]]</f>
        <v>-86529.933598255011</v>
      </c>
      <c r="T339" s="4" t="str">
        <f>TEXT(FleetData[[#This Row],[Date]],"mmm")</f>
        <v>Jun</v>
      </c>
    </row>
    <row r="340" spans="1:20" x14ac:dyDescent="0.25">
      <c r="A340" s="1">
        <v>45452</v>
      </c>
      <c r="B340" s="2" t="s">
        <v>18</v>
      </c>
      <c r="C340" s="2" t="s">
        <v>33</v>
      </c>
      <c r="D340" s="2" t="s">
        <v>25</v>
      </c>
      <c r="E340" s="2" t="s">
        <v>21</v>
      </c>
      <c r="F340" s="3">
        <v>17.589104643750701</v>
      </c>
      <c r="G340" s="3">
        <v>1475.0231982243099</v>
      </c>
      <c r="H340" s="4">
        <v>301.859456274823</v>
      </c>
      <c r="I340" s="3">
        <v>7.5625428460584603</v>
      </c>
      <c r="J340" s="2" t="s">
        <v>22</v>
      </c>
      <c r="K340" s="3">
        <v>1778.01711850367</v>
      </c>
      <c r="L340" s="5">
        <v>309917.70229736302</v>
      </c>
      <c r="M340" s="5">
        <v>802256.46134005894</v>
      </c>
      <c r="N340" s="3">
        <v>52.573122842453003</v>
      </c>
      <c r="O340" s="3">
        <v>0.95685812978007301</v>
      </c>
      <c r="P340" s="3">
        <v>1.2463668593925401</v>
      </c>
      <c r="Q340" s="2">
        <v>7</v>
      </c>
      <c r="R340" s="3">
        <v>61.494326658126496</v>
      </c>
      <c r="S340" s="3">
        <f>FleetData[[#This Row],[Revenue_per_Voyage_USD]] - FleetData[[#This Row],[Operational_Cost_USD]]</f>
        <v>492338.75904269592</v>
      </c>
      <c r="T340" s="3" t="str">
        <f>TEXT(FleetData[[#This Row],[Date]],"mmm")</f>
        <v>Jun</v>
      </c>
    </row>
    <row r="341" spans="1:20" x14ac:dyDescent="0.25">
      <c r="A341" s="1">
        <v>45459</v>
      </c>
      <c r="B341" s="2" t="s">
        <v>23</v>
      </c>
      <c r="C341" s="2" t="s">
        <v>24</v>
      </c>
      <c r="D341" s="2" t="s">
        <v>25</v>
      </c>
      <c r="E341" s="2" t="s">
        <v>30</v>
      </c>
      <c r="F341" s="3">
        <v>11.091472784158499</v>
      </c>
      <c r="G341" s="3">
        <v>836.97526581161003</v>
      </c>
      <c r="H341" s="4">
        <v>443.20421107841997</v>
      </c>
      <c r="I341" s="3">
        <v>10.359195817566301</v>
      </c>
      <c r="J341" s="2" t="s">
        <v>22</v>
      </c>
      <c r="K341" s="3">
        <v>1744.9085106540299</v>
      </c>
      <c r="L341" s="5">
        <v>477521.102181322</v>
      </c>
      <c r="M341" s="5">
        <v>969441.02307023096</v>
      </c>
      <c r="N341" s="3">
        <v>43.047518328505497</v>
      </c>
      <c r="O341" s="3">
        <v>1.04312292733305</v>
      </c>
      <c r="P341" s="3">
        <v>1.0575205476526599</v>
      </c>
      <c r="Q341" s="2">
        <v>7</v>
      </c>
      <c r="R341" s="3">
        <v>58.954920705331602</v>
      </c>
      <c r="S341" s="3">
        <f>FleetData[[#This Row],[Revenue_per_Voyage_USD]] - FleetData[[#This Row],[Operational_Cost_USD]]</f>
        <v>491919.92088890896</v>
      </c>
      <c r="T341" s="3" t="str">
        <f>TEXT(FleetData[[#This Row],[Date]],"mmm")</f>
        <v>Jun</v>
      </c>
    </row>
    <row r="342" spans="1:20" x14ac:dyDescent="0.25">
      <c r="A342" s="1">
        <v>45466</v>
      </c>
      <c r="B342" s="2" t="s">
        <v>23</v>
      </c>
      <c r="C342" s="2" t="s">
        <v>28</v>
      </c>
      <c r="D342" s="2" t="s">
        <v>20</v>
      </c>
      <c r="E342" s="2" t="s">
        <v>30</v>
      </c>
      <c r="F342" s="3">
        <v>12.4835879156551</v>
      </c>
      <c r="G342" s="3">
        <v>2451.0502819988301</v>
      </c>
      <c r="H342" s="3">
        <v>628.20700030575699</v>
      </c>
      <c r="I342" s="4">
        <v>9.84137104682776</v>
      </c>
      <c r="J342" s="2" t="s">
        <v>27</v>
      </c>
      <c r="K342" s="3">
        <v>789.754298729276</v>
      </c>
      <c r="L342" s="5">
        <v>468717.30109067599</v>
      </c>
      <c r="M342" s="5">
        <v>953222.64728885598</v>
      </c>
      <c r="N342" s="3">
        <v>46.912031856904498</v>
      </c>
      <c r="O342" s="3">
        <v>1.0501792664866401</v>
      </c>
      <c r="P342" s="3">
        <v>0.71463101133533402</v>
      </c>
      <c r="Q342" s="2">
        <v>5</v>
      </c>
      <c r="R342" s="3">
        <v>57.340886394121597</v>
      </c>
      <c r="S342" s="3">
        <f>FleetData[[#This Row],[Revenue_per_Voyage_USD]] - FleetData[[#This Row],[Operational_Cost_USD]]</f>
        <v>484505.34619817999</v>
      </c>
      <c r="T342" s="3" t="str">
        <f>TEXT(FleetData[[#This Row],[Date]],"mmm")</f>
        <v>Jun</v>
      </c>
    </row>
    <row r="343" spans="1:20" x14ac:dyDescent="0.25">
      <c r="A343" s="1">
        <v>45473</v>
      </c>
      <c r="B343" s="2" t="s">
        <v>31</v>
      </c>
      <c r="C343" s="2" t="s">
        <v>32</v>
      </c>
      <c r="D343" s="2" t="s">
        <v>29</v>
      </c>
      <c r="E343" s="2" t="s">
        <v>30</v>
      </c>
      <c r="F343" s="3">
        <v>21.629893624739001</v>
      </c>
      <c r="G343" s="3">
        <v>878.38798235913998</v>
      </c>
      <c r="H343" s="3">
        <v>1447.95499206012</v>
      </c>
      <c r="I343" s="3">
        <v>7.6497647474396802</v>
      </c>
      <c r="J343" s="2" t="s">
        <v>27</v>
      </c>
      <c r="K343" s="3">
        <v>518.44400421061698</v>
      </c>
      <c r="L343" s="6">
        <v>329059.82023463701</v>
      </c>
      <c r="M343" s="5">
        <v>522534.387071128</v>
      </c>
      <c r="N343" s="3">
        <v>19.854175299597699</v>
      </c>
      <c r="O343" s="3">
        <v>0.75446959415826398</v>
      </c>
      <c r="P343" s="3">
        <v>1.16907165743585</v>
      </c>
      <c r="Q343" s="2">
        <v>2</v>
      </c>
      <c r="R343" s="3">
        <v>54.520173731026297</v>
      </c>
      <c r="S343" s="3">
        <f>FleetData[[#This Row],[Revenue_per_Voyage_USD]] - FleetData[[#This Row],[Operational_Cost_USD]]</f>
        <v>193474.56683649099</v>
      </c>
      <c r="T343" s="3" t="str">
        <f>TEXT(FleetData[[#This Row],[Date]],"mmm")</f>
        <v>Jun</v>
      </c>
    </row>
    <row r="344" spans="1:20" x14ac:dyDescent="0.25">
      <c r="A344" s="1">
        <v>45081</v>
      </c>
      <c r="B344" s="2" t="s">
        <v>18</v>
      </c>
      <c r="C344" s="2" t="s">
        <v>24</v>
      </c>
      <c r="D344" s="2" t="s">
        <v>29</v>
      </c>
      <c r="E344" s="2" t="s">
        <v>26</v>
      </c>
      <c r="F344" s="3">
        <v>24.479581469073501</v>
      </c>
      <c r="G344" s="3">
        <v>864.84865883075702</v>
      </c>
      <c r="H344" s="3">
        <v>1874.1236592728001</v>
      </c>
      <c r="I344" s="3">
        <v>7.6908062663063799</v>
      </c>
      <c r="J344" s="2" t="s">
        <v>22</v>
      </c>
      <c r="K344" s="3">
        <v>593.87019457982296</v>
      </c>
      <c r="L344" s="5">
        <v>375938.423403894</v>
      </c>
      <c r="M344" s="5">
        <v>754507.81243610405</v>
      </c>
      <c r="N344" s="3">
        <v>31.925095596896799</v>
      </c>
      <c r="O344" s="3">
        <v>1.4031062490834201</v>
      </c>
      <c r="P344" s="3">
        <v>1.2057097731912101</v>
      </c>
      <c r="Q344" s="2">
        <v>8</v>
      </c>
      <c r="R344" s="3">
        <v>67.921111645428198</v>
      </c>
      <c r="S344" s="3">
        <f>FleetData[[#This Row],[Revenue_per_Voyage_USD]] - FleetData[[#This Row],[Operational_Cost_USD]]</f>
        <v>378569.38903221005</v>
      </c>
      <c r="T344" s="3" t="str">
        <f>TEXT(FleetData[[#This Row],[Date]],"mmm")</f>
        <v>Jun</v>
      </c>
    </row>
    <row r="345" spans="1:20" x14ac:dyDescent="0.25">
      <c r="A345" s="1">
        <v>45088</v>
      </c>
      <c r="B345" s="2" t="s">
        <v>18</v>
      </c>
      <c r="C345" s="2" t="s">
        <v>28</v>
      </c>
      <c r="D345" s="2" t="s">
        <v>20</v>
      </c>
      <c r="E345" s="2" t="s">
        <v>26</v>
      </c>
      <c r="F345" s="3">
        <v>22.0445463826421</v>
      </c>
      <c r="G345" s="3">
        <v>599.60469130707804</v>
      </c>
      <c r="H345" s="4">
        <v>540.70828685158301</v>
      </c>
      <c r="I345" s="3">
        <v>13.405804751182499</v>
      </c>
      <c r="J345" s="2" t="s">
        <v>34</v>
      </c>
      <c r="K345" s="3">
        <v>1933.28221804742</v>
      </c>
      <c r="L345" s="5">
        <v>238673.23388268999</v>
      </c>
      <c r="M345" s="5">
        <v>624303.54964475101</v>
      </c>
      <c r="N345" s="3">
        <v>40.030711690030799</v>
      </c>
      <c r="O345" s="3">
        <v>1.1066953610369199</v>
      </c>
      <c r="P345" s="3">
        <v>0.77977503641577195</v>
      </c>
      <c r="Q345" s="2">
        <v>1</v>
      </c>
      <c r="R345" s="3">
        <v>67.560493788669604</v>
      </c>
      <c r="S345" s="3">
        <f>FleetData[[#This Row],[Revenue_per_Voyage_USD]] - FleetData[[#This Row],[Operational_Cost_USD]]</f>
        <v>385630.31576206104</v>
      </c>
      <c r="T345" s="3" t="str">
        <f>TEXT(FleetData[[#This Row],[Date]],"mmm")</f>
        <v>Jun</v>
      </c>
    </row>
    <row r="346" spans="1:20" x14ac:dyDescent="0.25">
      <c r="A346" s="1">
        <v>45095</v>
      </c>
      <c r="B346" s="2" t="s">
        <v>18</v>
      </c>
      <c r="C346" s="2" t="s">
        <v>33</v>
      </c>
      <c r="D346" s="2" t="s">
        <v>25</v>
      </c>
      <c r="E346" s="2" t="s">
        <v>21</v>
      </c>
      <c r="F346" s="3">
        <v>18.188565668032499</v>
      </c>
      <c r="G346" s="3">
        <v>1376.1420502237399</v>
      </c>
      <c r="H346" s="3">
        <v>989.60149503671005</v>
      </c>
      <c r="I346" s="3">
        <v>10.6256667743975</v>
      </c>
      <c r="J346" s="2" t="s">
        <v>27</v>
      </c>
      <c r="K346" s="3">
        <v>1363.2897339060501</v>
      </c>
      <c r="L346" s="5">
        <v>141319.86908345399</v>
      </c>
      <c r="M346" s="5">
        <v>823414.44135103899</v>
      </c>
      <c r="N346" s="3">
        <v>42.166902852754497</v>
      </c>
      <c r="O346" s="3">
        <v>1.09574258341571</v>
      </c>
      <c r="P346" s="3">
        <v>1.2448095786195501</v>
      </c>
      <c r="Q346" s="2">
        <v>2</v>
      </c>
      <c r="R346" s="3">
        <v>77.166705223716605</v>
      </c>
      <c r="S346" s="3">
        <f>FleetData[[#This Row],[Revenue_per_Voyage_USD]] - FleetData[[#This Row],[Operational_Cost_USD]]</f>
        <v>682094.57226758497</v>
      </c>
      <c r="T346" s="3" t="str">
        <f>TEXT(FleetData[[#This Row],[Date]],"mmm")</f>
        <v>Jun</v>
      </c>
    </row>
    <row r="347" spans="1:20" x14ac:dyDescent="0.25">
      <c r="A347" s="1">
        <v>45102</v>
      </c>
      <c r="B347" s="2" t="s">
        <v>35</v>
      </c>
      <c r="C347" s="2" t="s">
        <v>32</v>
      </c>
      <c r="D347" s="2" t="s">
        <v>25</v>
      </c>
      <c r="E347" s="2" t="s">
        <v>26</v>
      </c>
      <c r="F347" s="3">
        <v>19.100731840837501</v>
      </c>
      <c r="G347" s="3">
        <v>2035.64270617958</v>
      </c>
      <c r="H347" s="3">
        <v>785.18650339969395</v>
      </c>
      <c r="I347" s="3">
        <v>9.1872785140272892</v>
      </c>
      <c r="J347" s="2" t="s">
        <v>22</v>
      </c>
      <c r="K347" s="3">
        <v>1785.0052221898</v>
      </c>
      <c r="L347" s="5">
        <v>90997.509918292693</v>
      </c>
      <c r="M347" s="6">
        <v>643276.84495214501</v>
      </c>
      <c r="N347" s="3">
        <v>17.0210614111997</v>
      </c>
      <c r="O347" s="3">
        <v>1.21918157040083</v>
      </c>
      <c r="P347" s="3">
        <v>1.3177228059830901</v>
      </c>
      <c r="Q347" s="2">
        <v>5</v>
      </c>
      <c r="R347" s="3">
        <v>80.545955804673696</v>
      </c>
      <c r="S347" s="3">
        <f>FleetData[[#This Row],[Revenue_per_Voyage_USD]] - FleetData[[#This Row],[Operational_Cost_USD]]</f>
        <v>552279.33503385237</v>
      </c>
      <c r="T347" s="3" t="str">
        <f>TEXT(FleetData[[#This Row],[Date]],"mmm")</f>
        <v>Jun</v>
      </c>
    </row>
    <row r="348" spans="1:20" x14ac:dyDescent="0.25">
      <c r="A348" s="1">
        <v>45109</v>
      </c>
      <c r="B348" s="2" t="s">
        <v>23</v>
      </c>
      <c r="C348" s="2" t="s">
        <v>33</v>
      </c>
      <c r="D348" s="2" t="s">
        <v>25</v>
      </c>
      <c r="E348" s="2" t="s">
        <v>26</v>
      </c>
      <c r="F348" s="3">
        <v>13.625672892880999</v>
      </c>
      <c r="G348" s="3">
        <v>1170.2512689037901</v>
      </c>
      <c r="H348" s="3">
        <v>1189.11654329609</v>
      </c>
      <c r="I348" s="3">
        <v>12.000004133098299</v>
      </c>
      <c r="J348" s="2" t="s">
        <v>27</v>
      </c>
      <c r="K348" s="3">
        <v>142.81024224481499</v>
      </c>
      <c r="L348" s="5">
        <v>143230.43248965399</v>
      </c>
      <c r="M348" s="5">
        <v>574998.08845976903</v>
      </c>
      <c r="N348" s="3">
        <v>67.175133613358497</v>
      </c>
      <c r="O348" s="3">
        <v>0.67611289967196797</v>
      </c>
      <c r="P348" s="3">
        <v>0.82655858874266497</v>
      </c>
      <c r="Q348" s="2">
        <v>3</v>
      </c>
      <c r="R348" s="3">
        <v>67.952666410000404</v>
      </c>
      <c r="S348" s="3">
        <f>FleetData[[#This Row],[Revenue_per_Voyage_USD]] - FleetData[[#This Row],[Operational_Cost_USD]]</f>
        <v>431767.65597011504</v>
      </c>
      <c r="T348" s="3" t="str">
        <f>TEXT(FleetData[[#This Row],[Date]],"mmm")</f>
        <v>Jul</v>
      </c>
    </row>
    <row r="349" spans="1:20" x14ac:dyDescent="0.25">
      <c r="A349" s="1">
        <v>45116</v>
      </c>
      <c r="B349" s="2" t="s">
        <v>23</v>
      </c>
      <c r="C349" s="2" t="s">
        <v>32</v>
      </c>
      <c r="D349" s="2" t="s">
        <v>29</v>
      </c>
      <c r="E349" s="2" t="s">
        <v>26</v>
      </c>
      <c r="F349" s="3">
        <v>22.2981257561535</v>
      </c>
      <c r="G349" s="3">
        <v>1644.28574928799</v>
      </c>
      <c r="H349" s="3">
        <v>1880.66151667901</v>
      </c>
      <c r="I349" s="3">
        <v>6.6705714647383703</v>
      </c>
      <c r="J349" s="2" t="s">
        <v>22</v>
      </c>
      <c r="K349" s="3">
        <v>198.87640440491001</v>
      </c>
      <c r="L349" s="5">
        <v>422248.30889717099</v>
      </c>
      <c r="M349" s="5">
        <v>97365.694838488198</v>
      </c>
      <c r="N349" s="3">
        <v>30.038227831731</v>
      </c>
      <c r="O349" s="3">
        <v>0.70777733793863695</v>
      </c>
      <c r="P349" s="3">
        <v>0.725395831393427</v>
      </c>
      <c r="Q349" s="2">
        <v>8</v>
      </c>
      <c r="R349" s="4">
        <v>77.541930241326995</v>
      </c>
      <c r="S349" s="4">
        <f>FleetData[[#This Row],[Revenue_per_Voyage_USD]] - FleetData[[#This Row],[Operational_Cost_USD]]</f>
        <v>-324882.61405868281</v>
      </c>
      <c r="T349" s="4" t="str">
        <f>TEXT(FleetData[[#This Row],[Date]],"mmm")</f>
        <v>Jul</v>
      </c>
    </row>
    <row r="350" spans="1:20" x14ac:dyDescent="0.25">
      <c r="A350" s="1">
        <v>45123</v>
      </c>
      <c r="B350" s="2" t="s">
        <v>23</v>
      </c>
      <c r="C350" s="2" t="s">
        <v>32</v>
      </c>
      <c r="D350" s="2" t="s">
        <v>20</v>
      </c>
      <c r="E350" s="2" t="s">
        <v>26</v>
      </c>
      <c r="F350" s="3">
        <v>23.436201099142401</v>
      </c>
      <c r="G350" s="3">
        <v>2516.1729021359502</v>
      </c>
      <c r="H350" s="3">
        <v>68.826438759140601</v>
      </c>
      <c r="I350" s="4">
        <v>7.7713785480178297</v>
      </c>
      <c r="J350" s="2" t="s">
        <v>22</v>
      </c>
      <c r="K350" s="3">
        <v>365.352822132526</v>
      </c>
      <c r="L350" s="5">
        <v>277796.54037977202</v>
      </c>
      <c r="M350" s="5">
        <v>542932.78341332194</v>
      </c>
      <c r="N350" s="3">
        <v>27.5833380822931</v>
      </c>
      <c r="O350" s="3">
        <v>0.78550359372587597</v>
      </c>
      <c r="P350" s="3">
        <v>1.0843387177723101</v>
      </c>
      <c r="Q350" s="2">
        <v>3</v>
      </c>
      <c r="R350" s="4">
        <v>55.261161717512898</v>
      </c>
      <c r="S350" s="4">
        <f>FleetData[[#This Row],[Revenue_per_Voyage_USD]] - FleetData[[#This Row],[Operational_Cost_USD]]</f>
        <v>265136.24303354992</v>
      </c>
      <c r="T350" s="4" t="str">
        <f>TEXT(FleetData[[#This Row],[Date]],"mmm")</f>
        <v>Jul</v>
      </c>
    </row>
    <row r="351" spans="1:20" x14ac:dyDescent="0.25">
      <c r="A351" s="1">
        <v>45130</v>
      </c>
      <c r="B351" s="2" t="s">
        <v>31</v>
      </c>
      <c r="C351" s="2" t="s">
        <v>33</v>
      </c>
      <c r="D351" s="2" t="s">
        <v>20</v>
      </c>
      <c r="E351" s="2" t="s">
        <v>30</v>
      </c>
      <c r="F351" s="3">
        <v>22.837356528074402</v>
      </c>
      <c r="G351" s="3">
        <v>1940.3339415862899</v>
      </c>
      <c r="H351" s="3">
        <v>313.26390066039397</v>
      </c>
      <c r="I351" s="3">
        <v>9.3934848849636694</v>
      </c>
      <c r="J351" s="2" t="s">
        <v>27</v>
      </c>
      <c r="K351" s="3">
        <v>1369.0176003567301</v>
      </c>
      <c r="L351" s="5">
        <v>64660.156300303097</v>
      </c>
      <c r="M351" s="5">
        <v>427751.940165915</v>
      </c>
      <c r="N351" s="3">
        <v>64.047988984024101</v>
      </c>
      <c r="O351" s="3">
        <v>0.92831066874503798</v>
      </c>
      <c r="P351" s="3">
        <v>0.90586196842148303</v>
      </c>
      <c r="Q351" s="2">
        <v>7</v>
      </c>
      <c r="R351" s="3">
        <v>50.639619342421099</v>
      </c>
      <c r="S351" s="3">
        <f>FleetData[[#This Row],[Revenue_per_Voyage_USD]] - FleetData[[#This Row],[Operational_Cost_USD]]</f>
        <v>363091.78386561188</v>
      </c>
      <c r="T351" s="3" t="str">
        <f>TEXT(FleetData[[#This Row],[Date]],"mmm")</f>
        <v>Jul</v>
      </c>
    </row>
    <row r="352" spans="1:20" x14ac:dyDescent="0.25">
      <c r="A352" s="1">
        <v>45137</v>
      </c>
      <c r="B352" s="2" t="s">
        <v>31</v>
      </c>
      <c r="C352" s="2" t="s">
        <v>33</v>
      </c>
      <c r="D352" s="2" t="s">
        <v>20</v>
      </c>
      <c r="E352" s="2" t="s">
        <v>26</v>
      </c>
      <c r="F352" s="3">
        <v>15.8352594352972</v>
      </c>
      <c r="G352" s="3">
        <v>867.513442607446</v>
      </c>
      <c r="H352" s="3">
        <v>1622.0875012092999</v>
      </c>
      <c r="I352" s="3">
        <v>7.1933456276933097</v>
      </c>
      <c r="J352" s="2" t="s">
        <v>22</v>
      </c>
      <c r="K352" s="3">
        <v>1276.7453061548699</v>
      </c>
      <c r="L352" s="5">
        <v>390029.16362944199</v>
      </c>
      <c r="M352" s="5">
        <v>525659.17366541398</v>
      </c>
      <c r="N352" s="3">
        <v>24.138334402297598</v>
      </c>
      <c r="O352" s="3">
        <v>0.393815871003177</v>
      </c>
      <c r="P352" s="3">
        <v>0.97228169151479604</v>
      </c>
      <c r="Q352" s="2">
        <v>5</v>
      </c>
      <c r="R352" s="3">
        <v>69.645442298018907</v>
      </c>
      <c r="S352" s="3">
        <f>FleetData[[#This Row],[Revenue_per_Voyage_USD]] - FleetData[[#This Row],[Operational_Cost_USD]]</f>
        <v>135630.01003597199</v>
      </c>
      <c r="T352" s="3" t="str">
        <f>TEXT(FleetData[[#This Row],[Date]],"mmm")</f>
        <v>Jul</v>
      </c>
    </row>
    <row r="353" spans="1:20" x14ac:dyDescent="0.25">
      <c r="A353" s="1">
        <v>45144</v>
      </c>
      <c r="B353" s="2" t="s">
        <v>35</v>
      </c>
      <c r="C353" s="2" t="s">
        <v>32</v>
      </c>
      <c r="D353" s="2" t="s">
        <v>29</v>
      </c>
      <c r="E353" s="2" t="s">
        <v>21</v>
      </c>
      <c r="F353" s="3">
        <v>15.1685436328299</v>
      </c>
      <c r="G353" s="3">
        <v>2777.13504740598</v>
      </c>
      <c r="H353" s="3">
        <v>1340.46742545865</v>
      </c>
      <c r="I353" s="4">
        <v>5.6483143622877297</v>
      </c>
      <c r="J353" s="2" t="s">
        <v>22</v>
      </c>
      <c r="K353" s="3">
        <v>1343.69153414826</v>
      </c>
      <c r="L353" s="5">
        <v>214210.12314784899</v>
      </c>
      <c r="M353" s="5">
        <v>593776.97337798099</v>
      </c>
      <c r="N353" s="3">
        <v>21.387792411811699</v>
      </c>
      <c r="O353" s="3">
        <v>0.15164147549170201</v>
      </c>
      <c r="P353" s="4">
        <v>0.92745795456242697</v>
      </c>
      <c r="Q353" s="2">
        <v>4</v>
      </c>
      <c r="R353" s="3">
        <v>81.804601340077994</v>
      </c>
      <c r="S353" s="3">
        <f>FleetData[[#This Row],[Revenue_per_Voyage_USD]] - FleetData[[#This Row],[Operational_Cost_USD]]</f>
        <v>379566.850230132</v>
      </c>
      <c r="T353" s="3" t="str">
        <f>TEXT(FleetData[[#This Row],[Date]],"mmm")</f>
        <v>Aug</v>
      </c>
    </row>
    <row r="354" spans="1:20" x14ac:dyDescent="0.25">
      <c r="A354" s="1">
        <v>45151</v>
      </c>
      <c r="B354" s="2" t="s">
        <v>23</v>
      </c>
      <c r="C354" s="2" t="s">
        <v>33</v>
      </c>
      <c r="D354" s="2" t="s">
        <v>29</v>
      </c>
      <c r="E354" s="2" t="s">
        <v>26</v>
      </c>
      <c r="F354" s="3">
        <v>17.210460295509101</v>
      </c>
      <c r="G354" s="3">
        <v>725.13232787999596</v>
      </c>
      <c r="H354" s="3">
        <v>1786.32106191978</v>
      </c>
      <c r="I354" s="3">
        <v>6.7607272820236002</v>
      </c>
      <c r="J354" s="2" t="s">
        <v>22</v>
      </c>
      <c r="K354" s="3">
        <v>839.21660018595401</v>
      </c>
      <c r="L354" s="5">
        <v>358252.85907494498</v>
      </c>
      <c r="M354" s="6">
        <v>761270.74121863605</v>
      </c>
      <c r="N354" s="3">
        <v>32.306165994717503</v>
      </c>
      <c r="O354" s="3">
        <v>0.51498642485663404</v>
      </c>
      <c r="P354" s="3">
        <v>0.78376738554036696</v>
      </c>
      <c r="Q354" s="2">
        <v>3</v>
      </c>
      <c r="R354" s="3">
        <v>98.672136219192097</v>
      </c>
      <c r="S354" s="3">
        <f>FleetData[[#This Row],[Revenue_per_Voyage_USD]] - FleetData[[#This Row],[Operational_Cost_USD]]</f>
        <v>403017.88214369107</v>
      </c>
      <c r="T354" s="3" t="str">
        <f>TEXT(FleetData[[#This Row],[Date]],"mmm")</f>
        <v>Aug</v>
      </c>
    </row>
    <row r="355" spans="1:20" x14ac:dyDescent="0.25">
      <c r="A355" s="1">
        <v>45158</v>
      </c>
      <c r="B355" s="2" t="s">
        <v>35</v>
      </c>
      <c r="C355" s="2" t="s">
        <v>32</v>
      </c>
      <c r="D355" s="2" t="s">
        <v>20</v>
      </c>
      <c r="E355" s="2" t="s">
        <v>21</v>
      </c>
      <c r="F355" s="3">
        <v>24.605940087035702</v>
      </c>
      <c r="G355" s="3">
        <v>1117.7911473295601</v>
      </c>
      <c r="H355" s="3">
        <v>641.19311356938294</v>
      </c>
      <c r="I355" s="3">
        <v>12.9457233242281</v>
      </c>
      <c r="J355" s="2" t="s">
        <v>22</v>
      </c>
      <c r="K355" s="3">
        <v>235.94208464380799</v>
      </c>
      <c r="L355" s="5">
        <v>450880.791321492</v>
      </c>
      <c r="M355" s="5">
        <v>298107.22758355102</v>
      </c>
      <c r="N355" s="3">
        <v>47.308223338608101</v>
      </c>
      <c r="O355" s="3">
        <v>0.81152724491753903</v>
      </c>
      <c r="P355" s="3">
        <v>0.739824451394272</v>
      </c>
      <c r="Q355" s="2">
        <v>8</v>
      </c>
      <c r="R355" s="3">
        <v>98.852960349733493</v>
      </c>
      <c r="S355" s="3">
        <f>FleetData[[#This Row],[Revenue_per_Voyage_USD]] - FleetData[[#This Row],[Operational_Cost_USD]]</f>
        <v>-152773.56373794097</v>
      </c>
      <c r="T355" s="3" t="str">
        <f>TEXT(FleetData[[#This Row],[Date]],"mmm")</f>
        <v>Aug</v>
      </c>
    </row>
    <row r="356" spans="1:20" x14ac:dyDescent="0.25">
      <c r="A356" s="1">
        <v>45165</v>
      </c>
      <c r="B356" s="2" t="s">
        <v>31</v>
      </c>
      <c r="C356" s="2" t="s">
        <v>33</v>
      </c>
      <c r="D356" s="2" t="s">
        <v>29</v>
      </c>
      <c r="E356" s="2" t="s">
        <v>19</v>
      </c>
      <c r="F356" s="3">
        <v>17.227140475062399</v>
      </c>
      <c r="G356" s="3">
        <v>1068.70752434827</v>
      </c>
      <c r="H356" s="3">
        <v>87.764391356461701</v>
      </c>
      <c r="I356" s="3">
        <v>8.9855570586153402</v>
      </c>
      <c r="J356" s="2" t="s">
        <v>27</v>
      </c>
      <c r="K356" s="3">
        <v>1596.10413763982</v>
      </c>
      <c r="L356" s="5">
        <v>361159.428886379</v>
      </c>
      <c r="M356" s="5">
        <v>532318.23937520501</v>
      </c>
      <c r="N356" s="3">
        <v>49.153628305379598</v>
      </c>
      <c r="O356" s="3">
        <v>0.89170302116715605</v>
      </c>
      <c r="P356" s="3">
        <v>1.4957948684729201</v>
      </c>
      <c r="Q356" s="2">
        <v>2</v>
      </c>
      <c r="R356" s="3">
        <v>64.492850388564406</v>
      </c>
      <c r="S356" s="3">
        <f>FleetData[[#This Row],[Revenue_per_Voyage_USD]] - FleetData[[#This Row],[Operational_Cost_USD]]</f>
        <v>171158.81048882601</v>
      </c>
      <c r="T356" s="3" t="str">
        <f>TEXT(FleetData[[#This Row],[Date]],"mmm")</f>
        <v>Aug</v>
      </c>
    </row>
    <row r="357" spans="1:20" x14ac:dyDescent="0.25">
      <c r="A357" s="1">
        <v>45172</v>
      </c>
      <c r="B357" s="2" t="s">
        <v>31</v>
      </c>
      <c r="C357" s="2" t="s">
        <v>32</v>
      </c>
      <c r="D357" s="2" t="s">
        <v>29</v>
      </c>
      <c r="E357" s="2" t="s">
        <v>30</v>
      </c>
      <c r="F357" s="3">
        <v>18.0297547790735</v>
      </c>
      <c r="G357" s="3">
        <v>599.37052336833699</v>
      </c>
      <c r="H357" s="3">
        <v>586.68751841569303</v>
      </c>
      <c r="I357" s="3">
        <v>9.8135663405100697</v>
      </c>
      <c r="J357" s="2" t="s">
        <v>22</v>
      </c>
      <c r="K357" s="3">
        <v>713.80395743894496</v>
      </c>
      <c r="L357" s="5">
        <v>422064.17354978999</v>
      </c>
      <c r="M357" s="5">
        <v>61925.524386199701</v>
      </c>
      <c r="N357" s="3">
        <v>56.501677802545501</v>
      </c>
      <c r="O357" s="3">
        <v>0.30784678678788002</v>
      </c>
      <c r="P357" s="3">
        <v>0.60917560274912197</v>
      </c>
      <c r="Q357" s="2">
        <v>8</v>
      </c>
      <c r="R357" s="3">
        <v>81.512578087173196</v>
      </c>
      <c r="S357" s="3">
        <f>FleetData[[#This Row],[Revenue_per_Voyage_USD]] - FleetData[[#This Row],[Operational_Cost_USD]]</f>
        <v>-360138.64916359028</v>
      </c>
      <c r="T357" s="3" t="str">
        <f>TEXT(FleetData[[#This Row],[Date]],"mmm")</f>
        <v>Sep</v>
      </c>
    </row>
    <row r="358" spans="1:20" x14ac:dyDescent="0.25">
      <c r="A358" s="1">
        <v>45179</v>
      </c>
      <c r="B358" s="2" t="s">
        <v>35</v>
      </c>
      <c r="C358" s="2" t="s">
        <v>32</v>
      </c>
      <c r="D358" s="2" t="s">
        <v>29</v>
      </c>
      <c r="E358" s="2" t="s">
        <v>26</v>
      </c>
      <c r="F358" s="3">
        <v>16.902700012047202</v>
      </c>
      <c r="G358" s="3">
        <v>1659.9764358843299</v>
      </c>
      <c r="H358" s="3">
        <v>396.25800182723799</v>
      </c>
      <c r="I358" s="3">
        <v>14.4668603138136</v>
      </c>
      <c r="J358" s="2" t="s">
        <v>27</v>
      </c>
      <c r="K358" s="3">
        <v>1524.0533809972401</v>
      </c>
      <c r="L358" s="5">
        <v>394791.38073511299</v>
      </c>
      <c r="M358" s="5">
        <v>893842.91363103897</v>
      </c>
      <c r="N358" s="3">
        <v>24.3372370968148</v>
      </c>
      <c r="O358" s="4">
        <v>0.75333493156889397</v>
      </c>
      <c r="P358" s="3">
        <v>0.50548986531914797</v>
      </c>
      <c r="Q358" s="2">
        <v>5</v>
      </c>
      <c r="R358" s="4">
        <v>69.973430933055695</v>
      </c>
      <c r="S358" s="4">
        <f>FleetData[[#This Row],[Revenue_per_Voyage_USD]] - FleetData[[#This Row],[Operational_Cost_USD]]</f>
        <v>499051.53289592598</v>
      </c>
      <c r="T358" s="4" t="str">
        <f>TEXT(FleetData[[#This Row],[Date]],"mmm")</f>
        <v>Sep</v>
      </c>
    </row>
    <row r="359" spans="1:20" x14ac:dyDescent="0.25">
      <c r="A359" s="1">
        <v>45186</v>
      </c>
      <c r="B359" s="2" t="s">
        <v>18</v>
      </c>
      <c r="C359" s="2" t="s">
        <v>28</v>
      </c>
      <c r="D359" s="2" t="s">
        <v>25</v>
      </c>
      <c r="E359" s="2" t="s">
        <v>30</v>
      </c>
      <c r="F359" s="3">
        <v>15.9467325898905</v>
      </c>
      <c r="G359" s="3">
        <v>2803.7346583369999</v>
      </c>
      <c r="H359" s="3">
        <v>1710.6675100830701</v>
      </c>
      <c r="I359" s="3">
        <v>8.5543247758194205</v>
      </c>
      <c r="J359" s="2" t="s">
        <v>22</v>
      </c>
      <c r="K359" s="3">
        <v>261.324908522859</v>
      </c>
      <c r="L359" s="6">
        <v>303073.67071032198</v>
      </c>
      <c r="M359" s="5">
        <v>877662.79174005694</v>
      </c>
      <c r="N359" s="3">
        <v>12.347804347419601</v>
      </c>
      <c r="O359" s="3">
        <v>0.71945171034808997</v>
      </c>
      <c r="P359" s="3">
        <v>1.0563077605118201</v>
      </c>
      <c r="Q359" s="2">
        <v>1</v>
      </c>
      <c r="R359" s="3">
        <v>56.783113521331202</v>
      </c>
      <c r="S359" s="3">
        <f>FleetData[[#This Row],[Revenue_per_Voyage_USD]] - FleetData[[#This Row],[Operational_Cost_USD]]</f>
        <v>574589.12102973496</v>
      </c>
      <c r="T359" s="3" t="str">
        <f>TEXT(FleetData[[#This Row],[Date]],"mmm")</f>
        <v>Sep</v>
      </c>
    </row>
    <row r="360" spans="1:20" x14ac:dyDescent="0.25">
      <c r="A360" s="1">
        <v>45193</v>
      </c>
      <c r="B360" s="2" t="s">
        <v>35</v>
      </c>
      <c r="C360" s="2" t="s">
        <v>33</v>
      </c>
      <c r="D360" s="2" t="s">
        <v>29</v>
      </c>
      <c r="E360" s="2" t="s">
        <v>26</v>
      </c>
      <c r="F360" s="3">
        <v>16.073470019848401</v>
      </c>
      <c r="G360" s="3">
        <v>2483.33631721141</v>
      </c>
      <c r="H360" s="3">
        <v>363.50183048866</v>
      </c>
      <c r="I360" s="3">
        <v>10.349215666373301</v>
      </c>
      <c r="J360" s="2" t="s">
        <v>34</v>
      </c>
      <c r="K360" s="4">
        <v>935.63991464525202</v>
      </c>
      <c r="L360" s="5">
        <v>50389.562301359903</v>
      </c>
      <c r="M360" s="5">
        <v>295890.032021683</v>
      </c>
      <c r="N360" s="3">
        <v>14.630978790441601</v>
      </c>
      <c r="O360" s="3">
        <v>0.66305751053030704</v>
      </c>
      <c r="P360" s="3">
        <v>1.2936936655525999</v>
      </c>
      <c r="Q360" s="2">
        <v>8</v>
      </c>
      <c r="R360" s="3">
        <v>55.214018800548097</v>
      </c>
      <c r="S360" s="3">
        <f>FleetData[[#This Row],[Revenue_per_Voyage_USD]] - FleetData[[#This Row],[Operational_Cost_USD]]</f>
        <v>245500.4697203231</v>
      </c>
      <c r="T360" s="3" t="str">
        <f>TEXT(FleetData[[#This Row],[Date]],"mmm")</f>
        <v>Sep</v>
      </c>
    </row>
    <row r="361" spans="1:20" x14ac:dyDescent="0.25">
      <c r="A361" s="1">
        <v>45200</v>
      </c>
      <c r="B361" s="2" t="s">
        <v>18</v>
      </c>
      <c r="C361" s="2" t="s">
        <v>33</v>
      </c>
      <c r="D361" s="2" t="s">
        <v>20</v>
      </c>
      <c r="E361" s="2" t="s">
        <v>30</v>
      </c>
      <c r="F361" s="3">
        <v>20.9290052016188</v>
      </c>
      <c r="G361" s="3">
        <v>1569.6016269936899</v>
      </c>
      <c r="H361" s="3">
        <v>740.43434494507596</v>
      </c>
      <c r="I361" s="3">
        <v>9.5926513988281794</v>
      </c>
      <c r="J361" s="2" t="s">
        <v>34</v>
      </c>
      <c r="K361" s="3">
        <v>1897.20675807106</v>
      </c>
      <c r="L361" s="5">
        <v>274485.08921446197</v>
      </c>
      <c r="M361" s="5">
        <v>791432.39917040698</v>
      </c>
      <c r="N361" s="3">
        <v>44.812550414756899</v>
      </c>
      <c r="O361" s="3">
        <v>0.37926509626553301</v>
      </c>
      <c r="P361" s="3">
        <v>0.961453812316439</v>
      </c>
      <c r="Q361" s="2">
        <v>3</v>
      </c>
      <c r="R361" s="3">
        <v>53.854819772963097</v>
      </c>
      <c r="S361" s="3">
        <f>FleetData[[#This Row],[Revenue_per_Voyage_USD]] - FleetData[[#This Row],[Operational_Cost_USD]]</f>
        <v>516947.30995594501</v>
      </c>
      <c r="T361" s="3" t="str">
        <f>TEXT(FleetData[[#This Row],[Date]],"mmm")</f>
        <v>Oct</v>
      </c>
    </row>
    <row r="362" spans="1:20" x14ac:dyDescent="0.25">
      <c r="A362" s="1">
        <v>45207</v>
      </c>
      <c r="B362" s="2" t="s">
        <v>35</v>
      </c>
      <c r="C362" s="2" t="s">
        <v>32</v>
      </c>
      <c r="D362" s="2" t="s">
        <v>25</v>
      </c>
      <c r="E362" s="2" t="s">
        <v>26</v>
      </c>
      <c r="F362" s="3">
        <v>10.7714185618877</v>
      </c>
      <c r="G362" s="3">
        <v>1372.1657654154001</v>
      </c>
      <c r="H362" s="3">
        <v>214.68942246609399</v>
      </c>
      <c r="I362" s="3">
        <v>13.066990126187401</v>
      </c>
      <c r="J362" s="2" t="s">
        <v>27</v>
      </c>
      <c r="K362" s="3">
        <v>1387.2729814848601</v>
      </c>
      <c r="L362" s="5">
        <v>43280.593420190198</v>
      </c>
      <c r="M362" s="5">
        <v>111012.07407130999</v>
      </c>
      <c r="N362" s="3">
        <v>44.3092877628265</v>
      </c>
      <c r="O362" s="3">
        <v>0.232286539545007</v>
      </c>
      <c r="P362" s="3">
        <v>0.75790570126830503</v>
      </c>
      <c r="Q362" s="2">
        <v>1</v>
      </c>
      <c r="R362" s="3">
        <v>77.625242137399297</v>
      </c>
      <c r="S362" s="3">
        <f>FleetData[[#This Row],[Revenue_per_Voyage_USD]] - FleetData[[#This Row],[Operational_Cost_USD]]</f>
        <v>67731.480651119797</v>
      </c>
      <c r="T362" s="3" t="str">
        <f>TEXT(FleetData[[#This Row],[Date]],"mmm")</f>
        <v>Oct</v>
      </c>
    </row>
    <row r="363" spans="1:20" x14ac:dyDescent="0.25">
      <c r="A363" s="1">
        <v>45214</v>
      </c>
      <c r="B363" s="2" t="s">
        <v>35</v>
      </c>
      <c r="C363" s="2" t="s">
        <v>24</v>
      </c>
      <c r="D363" s="2" t="s">
        <v>29</v>
      </c>
      <c r="E363" s="2" t="s">
        <v>26</v>
      </c>
      <c r="F363" s="3">
        <v>10.883923303924099</v>
      </c>
      <c r="G363" s="3">
        <v>773.32055821462404</v>
      </c>
      <c r="H363" s="3">
        <v>348.67993588280802</v>
      </c>
      <c r="I363" s="3">
        <v>7.1489417166608602</v>
      </c>
      <c r="J363" s="2" t="s">
        <v>34</v>
      </c>
      <c r="K363" s="3">
        <v>1639.22540665885</v>
      </c>
      <c r="L363" s="5">
        <v>194293.94688434899</v>
      </c>
      <c r="M363" s="5">
        <v>387442.24488508602</v>
      </c>
      <c r="N363" s="3">
        <v>70.811282363466702</v>
      </c>
      <c r="O363" s="3">
        <v>0.20836593975866199</v>
      </c>
      <c r="P363" s="3">
        <v>0.90125671678293096</v>
      </c>
      <c r="Q363" s="2">
        <v>9</v>
      </c>
      <c r="R363" s="3">
        <v>52.641960913636403</v>
      </c>
      <c r="S363" s="3">
        <f>FleetData[[#This Row],[Revenue_per_Voyage_USD]] - FleetData[[#This Row],[Operational_Cost_USD]]</f>
        <v>193148.29800073704</v>
      </c>
      <c r="T363" s="3" t="str">
        <f>TEXT(FleetData[[#This Row],[Date]],"mmm")</f>
        <v>Oct</v>
      </c>
    </row>
    <row r="364" spans="1:20" x14ac:dyDescent="0.25">
      <c r="A364" s="1">
        <v>45221</v>
      </c>
      <c r="B364" s="2" t="s">
        <v>18</v>
      </c>
      <c r="C364" s="2" t="s">
        <v>19</v>
      </c>
      <c r="D364" s="2" t="s">
        <v>19</v>
      </c>
      <c r="E364" s="2" t="s">
        <v>30</v>
      </c>
      <c r="F364" s="3">
        <v>18.5660216377598</v>
      </c>
      <c r="G364" s="3">
        <v>1517.0134732834499</v>
      </c>
      <c r="H364" s="3">
        <v>1852.6289465039899</v>
      </c>
      <c r="I364" s="3">
        <v>6.7639384086682304</v>
      </c>
      <c r="J364" s="2" t="s">
        <v>22</v>
      </c>
      <c r="K364" s="3">
        <v>173.364143848688</v>
      </c>
      <c r="L364" s="5">
        <v>434573.61895352602</v>
      </c>
      <c r="M364" s="5">
        <v>68749.019656578996</v>
      </c>
      <c r="N364" s="3">
        <v>58.1200247105416</v>
      </c>
      <c r="O364" s="3">
        <v>0.63502255933951202</v>
      </c>
      <c r="P364" s="3">
        <v>0.55871505705911495</v>
      </c>
      <c r="Q364" s="2">
        <v>1</v>
      </c>
      <c r="R364" s="4">
        <v>56.584729296280003</v>
      </c>
      <c r="S364" s="4">
        <f>FleetData[[#This Row],[Revenue_per_Voyage_USD]] - FleetData[[#This Row],[Operational_Cost_USD]]</f>
        <v>-365824.59929694701</v>
      </c>
      <c r="T364" s="4" t="str">
        <f>TEXT(FleetData[[#This Row],[Date]],"mmm")</f>
        <v>Oct</v>
      </c>
    </row>
    <row r="365" spans="1:20" x14ac:dyDescent="0.25">
      <c r="A365" s="1">
        <v>45228</v>
      </c>
      <c r="B365" s="2" t="s">
        <v>23</v>
      </c>
      <c r="C365" s="2" t="s">
        <v>28</v>
      </c>
      <c r="D365" s="2" t="s">
        <v>20</v>
      </c>
      <c r="E365" s="2" t="s">
        <v>26</v>
      </c>
      <c r="F365" s="3">
        <v>14.3893091718605</v>
      </c>
      <c r="G365" s="3">
        <v>2394.6879735092102</v>
      </c>
      <c r="H365" s="3">
        <v>1714.8545127540999</v>
      </c>
      <c r="I365" s="3">
        <v>9.3321393801631505</v>
      </c>
      <c r="J365" s="2" t="s">
        <v>22</v>
      </c>
      <c r="K365" s="3">
        <v>1529.76970946098</v>
      </c>
      <c r="L365" s="5">
        <v>95161.310486774499</v>
      </c>
      <c r="M365" s="5">
        <v>702075.37842630397</v>
      </c>
      <c r="N365" s="3">
        <v>45.185452871129002</v>
      </c>
      <c r="O365" s="3">
        <v>1.05685026444695</v>
      </c>
      <c r="P365" s="3">
        <v>0.98311513100901105</v>
      </c>
      <c r="Q365" s="2">
        <v>6</v>
      </c>
      <c r="R365" s="3">
        <v>93.784106324971802</v>
      </c>
      <c r="S365" s="3">
        <f>FleetData[[#This Row],[Revenue_per_Voyage_USD]] - FleetData[[#This Row],[Operational_Cost_USD]]</f>
        <v>606914.06793952943</v>
      </c>
      <c r="T365" s="3" t="str">
        <f>TEXT(FleetData[[#This Row],[Date]],"mmm")</f>
        <v>Oct</v>
      </c>
    </row>
    <row r="366" spans="1:20" x14ac:dyDescent="0.25">
      <c r="A366" s="1">
        <v>45235</v>
      </c>
      <c r="B366" s="2" t="s">
        <v>18</v>
      </c>
      <c r="C366" s="2" t="s">
        <v>28</v>
      </c>
      <c r="D366" s="2" t="s">
        <v>25</v>
      </c>
      <c r="E366" s="2" t="s">
        <v>21</v>
      </c>
      <c r="F366" s="3">
        <v>14.4436375567221</v>
      </c>
      <c r="G366" s="3">
        <v>1065.8397845468801</v>
      </c>
      <c r="H366" s="3">
        <v>101.925197830709</v>
      </c>
      <c r="I366" s="3">
        <v>9.0023693737297403</v>
      </c>
      <c r="J366" s="2" t="s">
        <v>22</v>
      </c>
      <c r="K366" s="3">
        <v>973.14831100660899</v>
      </c>
      <c r="L366" s="5">
        <v>122353.684993221</v>
      </c>
      <c r="M366" s="5">
        <v>934588.07626189198</v>
      </c>
      <c r="N366" s="3">
        <v>66.058187670020303</v>
      </c>
      <c r="O366" s="3">
        <v>1.49666896353098</v>
      </c>
      <c r="P366" s="3">
        <v>1.4274014591942099</v>
      </c>
      <c r="Q366" s="2">
        <v>5</v>
      </c>
      <c r="R366" s="3">
        <v>96.924401799335598</v>
      </c>
      <c r="S366" s="3">
        <f>FleetData[[#This Row],[Revenue_per_Voyage_USD]] - FleetData[[#This Row],[Operational_Cost_USD]]</f>
        <v>812234.39126867102</v>
      </c>
      <c r="T366" s="3" t="str">
        <f>TEXT(FleetData[[#This Row],[Date]],"mmm")</f>
        <v>Nov</v>
      </c>
    </row>
    <row r="367" spans="1:20" x14ac:dyDescent="0.25">
      <c r="A367" s="1">
        <v>45242</v>
      </c>
      <c r="B367" s="2" t="s">
        <v>31</v>
      </c>
      <c r="C367" s="2" t="s">
        <v>33</v>
      </c>
      <c r="D367" s="2" t="s">
        <v>25</v>
      </c>
      <c r="E367" s="2" t="s">
        <v>30</v>
      </c>
      <c r="F367" s="3">
        <v>19.438897492482599</v>
      </c>
      <c r="G367" s="3">
        <v>1528.38754087742</v>
      </c>
      <c r="H367" s="3">
        <v>840.40157152788595</v>
      </c>
      <c r="I367" s="3">
        <v>11.057214420151601</v>
      </c>
      <c r="J367" s="2" t="s">
        <v>27</v>
      </c>
      <c r="K367" s="3">
        <v>1431.4917049645301</v>
      </c>
      <c r="L367" s="5">
        <v>432017.773060109</v>
      </c>
      <c r="M367" s="5">
        <v>615360.15617823496</v>
      </c>
      <c r="N367" s="3">
        <v>38.413355863545704</v>
      </c>
      <c r="O367" s="3">
        <v>1.44435977688755</v>
      </c>
      <c r="P367" s="3">
        <v>1.2149307575241199</v>
      </c>
      <c r="Q367" s="2">
        <v>3</v>
      </c>
      <c r="R367" s="3">
        <v>64.097286745031298</v>
      </c>
      <c r="S367" s="3">
        <f>FleetData[[#This Row],[Revenue_per_Voyage_USD]] - FleetData[[#This Row],[Operational_Cost_USD]]</f>
        <v>183342.38311812596</v>
      </c>
      <c r="T367" s="3" t="str">
        <f>TEXT(FleetData[[#This Row],[Date]],"mmm")</f>
        <v>Nov</v>
      </c>
    </row>
    <row r="368" spans="1:20" x14ac:dyDescent="0.25">
      <c r="A368" s="1">
        <v>45249</v>
      </c>
      <c r="B368" s="2" t="s">
        <v>31</v>
      </c>
      <c r="C368" s="2" t="s">
        <v>24</v>
      </c>
      <c r="D368" s="2" t="s">
        <v>29</v>
      </c>
      <c r="E368" s="2" t="s">
        <v>21</v>
      </c>
      <c r="F368" s="3">
        <v>24.5950477680028</v>
      </c>
      <c r="G368" s="3">
        <v>1001.22403947893</v>
      </c>
      <c r="H368" s="3">
        <v>550.92821128372395</v>
      </c>
      <c r="I368" s="3">
        <v>14.4231504918039</v>
      </c>
      <c r="J368" s="2" t="s">
        <v>27</v>
      </c>
      <c r="K368" s="3">
        <v>362.23246186029598</v>
      </c>
      <c r="L368" s="5">
        <v>111107.19054374901</v>
      </c>
      <c r="M368" s="5">
        <v>916612.01105062396</v>
      </c>
      <c r="N368" s="3">
        <v>34.810775866590497</v>
      </c>
      <c r="O368" s="3">
        <v>1.45606095028997</v>
      </c>
      <c r="P368" s="3">
        <v>0.52705831179830298</v>
      </c>
      <c r="Q368" s="2">
        <v>2</v>
      </c>
      <c r="R368" s="3">
        <v>78.385310760645694</v>
      </c>
      <c r="S368" s="3">
        <f>FleetData[[#This Row],[Revenue_per_Voyage_USD]] - FleetData[[#This Row],[Operational_Cost_USD]]</f>
        <v>805504.82050687494</v>
      </c>
      <c r="T368" s="3" t="str">
        <f>TEXT(FleetData[[#This Row],[Date]],"mmm")</f>
        <v>Nov</v>
      </c>
    </row>
    <row r="369" spans="1:20" x14ac:dyDescent="0.25">
      <c r="A369" s="1">
        <v>45256</v>
      </c>
      <c r="B369" s="2" t="s">
        <v>31</v>
      </c>
      <c r="C369" s="2" t="s">
        <v>33</v>
      </c>
      <c r="D369" s="2" t="s">
        <v>20</v>
      </c>
      <c r="E369" s="2" t="s">
        <v>21</v>
      </c>
      <c r="F369" s="3">
        <v>24.3322757360861</v>
      </c>
      <c r="G369" s="3">
        <v>1151.09095704534</v>
      </c>
      <c r="H369" s="3">
        <v>874.82903729854797</v>
      </c>
      <c r="I369" s="3">
        <v>5.77185445723961</v>
      </c>
      <c r="J369" s="2" t="s">
        <v>34</v>
      </c>
      <c r="K369" s="3">
        <v>1550.5362582216801</v>
      </c>
      <c r="L369" s="5">
        <v>413944.87900685798</v>
      </c>
      <c r="M369" s="5">
        <v>57904.095833881598</v>
      </c>
      <c r="N369" s="3">
        <v>37.426605619908401</v>
      </c>
      <c r="O369" s="4">
        <v>0.839288049534613</v>
      </c>
      <c r="P369" s="4">
        <v>0.663983504780847</v>
      </c>
      <c r="Q369" s="2">
        <v>1</v>
      </c>
      <c r="R369" s="4">
        <v>98.029712639973198</v>
      </c>
      <c r="S369" s="4">
        <f>FleetData[[#This Row],[Revenue_per_Voyage_USD]] - FleetData[[#This Row],[Operational_Cost_USD]]</f>
        <v>-356040.7831729764</v>
      </c>
      <c r="T369" s="4" t="str">
        <f>TEXT(FleetData[[#This Row],[Date]],"mmm")</f>
        <v>Nov</v>
      </c>
    </row>
    <row r="370" spans="1:20" x14ac:dyDescent="0.25">
      <c r="A370" s="1">
        <v>45263</v>
      </c>
      <c r="B370" s="2" t="s">
        <v>35</v>
      </c>
      <c r="C370" s="2" t="s">
        <v>33</v>
      </c>
      <c r="D370" s="2" t="s">
        <v>19</v>
      </c>
      <c r="E370" s="2" t="s">
        <v>30</v>
      </c>
      <c r="F370" s="3">
        <v>17.392437620624399</v>
      </c>
      <c r="G370" s="3">
        <v>1329.7974621225501</v>
      </c>
      <c r="H370" s="3">
        <v>961.12311619727802</v>
      </c>
      <c r="I370" s="3">
        <v>5.2104036273139096</v>
      </c>
      <c r="J370" s="2" t="s">
        <v>27</v>
      </c>
      <c r="K370" s="3">
        <v>1382.6913495403401</v>
      </c>
      <c r="L370" s="5">
        <v>175120.817729256</v>
      </c>
      <c r="M370" s="6">
        <v>970434.34511738596</v>
      </c>
      <c r="N370" s="3">
        <v>47.965302427695001</v>
      </c>
      <c r="O370" s="3">
        <v>1.36527848497993</v>
      </c>
      <c r="P370" s="3">
        <v>0.820900471643074</v>
      </c>
      <c r="Q370" s="2">
        <v>3</v>
      </c>
      <c r="R370" s="3">
        <v>63.192074917067799</v>
      </c>
      <c r="S370" s="3">
        <f>FleetData[[#This Row],[Revenue_per_Voyage_USD]] - FleetData[[#This Row],[Operational_Cost_USD]]</f>
        <v>795313.52738812997</v>
      </c>
      <c r="T370" s="3" t="str">
        <f>TEXT(FleetData[[#This Row],[Date]],"mmm")</f>
        <v>Dec</v>
      </c>
    </row>
    <row r="371" spans="1:20" x14ac:dyDescent="0.25">
      <c r="A371" s="1">
        <v>45270</v>
      </c>
      <c r="B371" s="2" t="s">
        <v>31</v>
      </c>
      <c r="C371" s="2" t="s">
        <v>33</v>
      </c>
      <c r="D371" s="2" t="s">
        <v>25</v>
      </c>
      <c r="E371" s="2" t="s">
        <v>26</v>
      </c>
      <c r="F371" s="3">
        <v>14.2612421109016</v>
      </c>
      <c r="G371" s="3">
        <v>2143.21408711512</v>
      </c>
      <c r="H371" s="3">
        <v>1335.98326032413</v>
      </c>
      <c r="I371" s="3">
        <v>12.5007260112111</v>
      </c>
      <c r="J371" s="2" t="s">
        <v>27</v>
      </c>
      <c r="K371" s="3">
        <v>612.51764958181002</v>
      </c>
      <c r="L371" s="5">
        <v>197374.21432514</v>
      </c>
      <c r="M371" s="5">
        <v>373815.799224758</v>
      </c>
      <c r="N371" s="3">
        <v>26.6129403691276</v>
      </c>
      <c r="O371" s="3">
        <v>0.99149935980935799</v>
      </c>
      <c r="P371" s="3">
        <v>1.3392872190077501</v>
      </c>
      <c r="Q371" s="2">
        <v>2</v>
      </c>
      <c r="R371" s="3">
        <v>55.612099536236897</v>
      </c>
      <c r="S371" s="3">
        <f>FleetData[[#This Row],[Revenue_per_Voyage_USD]] - FleetData[[#This Row],[Operational_Cost_USD]]</f>
        <v>176441.584899618</v>
      </c>
      <c r="T371" s="3" t="str">
        <f>TEXT(FleetData[[#This Row],[Date]],"mmm")</f>
        <v>Dec</v>
      </c>
    </row>
    <row r="372" spans="1:20" x14ac:dyDescent="0.25">
      <c r="A372" s="1">
        <v>45277</v>
      </c>
      <c r="B372" s="2" t="s">
        <v>18</v>
      </c>
      <c r="C372" s="2" t="s">
        <v>19</v>
      </c>
      <c r="D372" s="2" t="s">
        <v>25</v>
      </c>
      <c r="E372" s="2" t="s">
        <v>26</v>
      </c>
      <c r="F372" s="3">
        <v>13.2733821953492</v>
      </c>
      <c r="G372" s="3">
        <v>711.813493869887</v>
      </c>
      <c r="H372" s="3">
        <v>371.35493792689698</v>
      </c>
      <c r="I372" s="4">
        <v>8.0380471332791092</v>
      </c>
      <c r="J372" s="2" t="s">
        <v>22</v>
      </c>
      <c r="K372" s="3">
        <v>676.01909380520397</v>
      </c>
      <c r="L372" s="5">
        <v>338641.59312362003</v>
      </c>
      <c r="M372" s="5">
        <v>863765.96006241697</v>
      </c>
      <c r="N372" s="3">
        <v>23.866246326746499</v>
      </c>
      <c r="O372" s="3">
        <v>0.44078541758060702</v>
      </c>
      <c r="P372" s="3">
        <v>0.94594209793836603</v>
      </c>
      <c r="Q372" s="2">
        <v>6</v>
      </c>
      <c r="R372" s="3">
        <v>55.878565435441402</v>
      </c>
      <c r="S372" s="3">
        <f>FleetData[[#This Row],[Revenue_per_Voyage_USD]] - FleetData[[#This Row],[Operational_Cost_USD]]</f>
        <v>525124.36693879694</v>
      </c>
      <c r="T372" s="3" t="str">
        <f>TEXT(FleetData[[#This Row],[Date]],"mmm")</f>
        <v>Dec</v>
      </c>
    </row>
    <row r="373" spans="1:20" x14ac:dyDescent="0.25">
      <c r="A373" s="1">
        <v>45284</v>
      </c>
      <c r="B373" s="2" t="s">
        <v>35</v>
      </c>
      <c r="C373" s="2" t="s">
        <v>24</v>
      </c>
      <c r="D373" s="2" t="s">
        <v>20</v>
      </c>
      <c r="E373" s="2" t="s">
        <v>26</v>
      </c>
      <c r="F373" s="3">
        <v>13.147127555124801</v>
      </c>
      <c r="G373" s="3">
        <v>1631.78407748685</v>
      </c>
      <c r="H373" s="3">
        <v>1363.31288459449</v>
      </c>
      <c r="I373" s="3">
        <v>12.208808098431099</v>
      </c>
      <c r="J373" s="2" t="s">
        <v>22</v>
      </c>
      <c r="K373" s="3">
        <v>413.87756451751898</v>
      </c>
      <c r="L373" s="5">
        <v>238897.42657682399</v>
      </c>
      <c r="M373" s="5">
        <v>695483.38532405405</v>
      </c>
      <c r="N373" s="3">
        <v>15.3309933667254</v>
      </c>
      <c r="O373" s="3">
        <v>0.51484549398215596</v>
      </c>
      <c r="P373" s="3">
        <v>0.82806937065851705</v>
      </c>
      <c r="Q373" s="2">
        <v>9</v>
      </c>
      <c r="R373" s="3">
        <v>63.4336469014982</v>
      </c>
      <c r="S373" s="3">
        <f>FleetData[[#This Row],[Revenue_per_Voyage_USD]] - FleetData[[#This Row],[Operational_Cost_USD]]</f>
        <v>456585.95874723006</v>
      </c>
      <c r="T373" s="3" t="str">
        <f>TEXT(FleetData[[#This Row],[Date]],"mmm")</f>
        <v>Dec</v>
      </c>
    </row>
    <row r="374" spans="1:20" x14ac:dyDescent="0.25">
      <c r="A374" s="1">
        <v>45291</v>
      </c>
      <c r="B374" s="2" t="s">
        <v>23</v>
      </c>
      <c r="C374" s="2" t="s">
        <v>28</v>
      </c>
      <c r="D374" s="2" t="s">
        <v>29</v>
      </c>
      <c r="E374" s="2" t="s">
        <v>26</v>
      </c>
      <c r="F374" s="3">
        <v>10.639521692564999</v>
      </c>
      <c r="G374" s="3">
        <v>2290.9486732925002</v>
      </c>
      <c r="H374" s="3">
        <v>1127.54607135776</v>
      </c>
      <c r="I374" s="3">
        <v>7.7983594200543997</v>
      </c>
      <c r="J374" s="2" t="s">
        <v>19</v>
      </c>
      <c r="K374" s="3">
        <v>1974.6511281553801</v>
      </c>
      <c r="L374" s="5">
        <v>289646.58824505802</v>
      </c>
      <c r="M374" s="5">
        <v>716862.18384405901</v>
      </c>
      <c r="N374" s="3">
        <v>59.513599613896197</v>
      </c>
      <c r="O374" s="3">
        <v>0.41449604453629002</v>
      </c>
      <c r="P374" s="3">
        <v>1.48739708117376</v>
      </c>
      <c r="Q374" s="2">
        <v>8</v>
      </c>
      <c r="R374" s="3">
        <v>52.098935940912</v>
      </c>
      <c r="S374" s="3">
        <f>FleetData[[#This Row],[Revenue_per_Voyage_USD]] - FleetData[[#This Row],[Operational_Cost_USD]]</f>
        <v>427215.59559900098</v>
      </c>
      <c r="T374" s="3" t="str">
        <f>TEXT(FleetData[[#This Row],[Date]],"mmm")</f>
        <v>Dec</v>
      </c>
    </row>
    <row r="375" spans="1:20" x14ac:dyDescent="0.25">
      <c r="A375" s="1">
        <v>45298</v>
      </c>
      <c r="B375" s="2" t="s">
        <v>31</v>
      </c>
      <c r="C375" s="2" t="s">
        <v>33</v>
      </c>
      <c r="D375" s="2" t="s">
        <v>19</v>
      </c>
      <c r="E375" s="2" t="s">
        <v>26</v>
      </c>
      <c r="F375" s="3">
        <v>10.517141221958999</v>
      </c>
      <c r="G375" s="3">
        <v>1297.57686002935</v>
      </c>
      <c r="H375" s="3">
        <v>510.80049748326098</v>
      </c>
      <c r="I375" s="3">
        <v>12.882525264321499</v>
      </c>
      <c r="J375" s="2" t="s">
        <v>19</v>
      </c>
      <c r="K375" s="3">
        <v>281.74895687764098</v>
      </c>
      <c r="L375" s="5">
        <v>251675.036690415</v>
      </c>
      <c r="M375" s="5">
        <v>663243.69330264698</v>
      </c>
      <c r="N375" s="3">
        <v>16.9612439777686</v>
      </c>
      <c r="O375" s="3">
        <v>1.2928879196179399</v>
      </c>
      <c r="P375" s="3">
        <v>1.03539188352418</v>
      </c>
      <c r="Q375" s="2">
        <v>6</v>
      </c>
      <c r="R375" s="3">
        <v>90.388080037935296</v>
      </c>
      <c r="S375" s="3">
        <f>FleetData[[#This Row],[Revenue_per_Voyage_USD]] - FleetData[[#This Row],[Operational_Cost_USD]]</f>
        <v>411568.65661223198</v>
      </c>
      <c r="T375" s="3" t="str">
        <f>TEXT(FleetData[[#This Row],[Date]],"mmm")</f>
        <v>Jan</v>
      </c>
    </row>
    <row r="376" spans="1:20" x14ac:dyDescent="0.25">
      <c r="A376" s="1">
        <v>45305</v>
      </c>
      <c r="B376" s="2" t="s">
        <v>31</v>
      </c>
      <c r="C376" s="2" t="s">
        <v>33</v>
      </c>
      <c r="D376" s="2" t="s">
        <v>20</v>
      </c>
      <c r="E376" s="2" t="s">
        <v>21</v>
      </c>
      <c r="F376" s="3">
        <v>22.857212360812198</v>
      </c>
      <c r="G376" s="3">
        <v>1992.55899981525</v>
      </c>
      <c r="H376" s="3">
        <v>465.01218273235298</v>
      </c>
      <c r="I376" s="3">
        <v>13.5659084771178</v>
      </c>
      <c r="J376" s="2" t="s">
        <v>34</v>
      </c>
      <c r="K376" s="3">
        <v>425.69640571645402</v>
      </c>
      <c r="L376" s="5">
        <v>244634.78267960099</v>
      </c>
      <c r="M376" s="6">
        <v>719129.58052582201</v>
      </c>
      <c r="N376" s="3">
        <v>39.095777674172403</v>
      </c>
      <c r="O376" s="3">
        <v>0.74949904406356904</v>
      </c>
      <c r="P376" s="4">
        <v>0.87195655724441201</v>
      </c>
      <c r="Q376" s="2">
        <v>6</v>
      </c>
      <c r="R376" s="3">
        <v>70.4056405981962</v>
      </c>
      <c r="S376" s="3">
        <f>FleetData[[#This Row],[Revenue_per_Voyage_USD]] - FleetData[[#This Row],[Operational_Cost_USD]]</f>
        <v>474494.79784622102</v>
      </c>
      <c r="T376" s="3" t="str">
        <f>TEXT(FleetData[[#This Row],[Date]],"mmm")</f>
        <v>Jan</v>
      </c>
    </row>
    <row r="377" spans="1:20" x14ac:dyDescent="0.25">
      <c r="A377" s="1">
        <v>45312</v>
      </c>
      <c r="B377" s="2" t="s">
        <v>18</v>
      </c>
      <c r="C377" s="2" t="s">
        <v>32</v>
      </c>
      <c r="D377" s="2" t="s">
        <v>19</v>
      </c>
      <c r="E377" s="2" t="s">
        <v>30</v>
      </c>
      <c r="F377" s="3">
        <v>11.339757542819701</v>
      </c>
      <c r="G377" s="3">
        <v>2382.2897301788098</v>
      </c>
      <c r="H377" s="4">
        <v>698.01429976817496</v>
      </c>
      <c r="I377" s="3">
        <v>9.3979103079478694</v>
      </c>
      <c r="J377" s="2" t="s">
        <v>27</v>
      </c>
      <c r="K377" s="3">
        <v>1191.3131246558801</v>
      </c>
      <c r="L377" s="5">
        <v>114522.205362394</v>
      </c>
      <c r="M377" s="5">
        <v>472292.36554094101</v>
      </c>
      <c r="N377" s="3">
        <v>57.2928025331192</v>
      </c>
      <c r="O377" s="3">
        <v>1.0865628249183501</v>
      </c>
      <c r="P377" s="3">
        <v>0.95713422118126901</v>
      </c>
      <c r="Q377" s="2">
        <v>5</v>
      </c>
      <c r="R377" s="3">
        <v>80.252397983582199</v>
      </c>
      <c r="S377" s="3">
        <f>FleetData[[#This Row],[Revenue_per_Voyage_USD]] - FleetData[[#This Row],[Operational_Cost_USD]]</f>
        <v>357770.16017854703</v>
      </c>
      <c r="T377" s="3" t="str">
        <f>TEXT(FleetData[[#This Row],[Date]],"mmm")</f>
        <v>Jan</v>
      </c>
    </row>
    <row r="378" spans="1:20" x14ac:dyDescent="0.25">
      <c r="A378" s="1">
        <v>45319</v>
      </c>
      <c r="B378" s="2" t="s">
        <v>35</v>
      </c>
      <c r="C378" s="2" t="s">
        <v>24</v>
      </c>
      <c r="D378" s="2" t="s">
        <v>25</v>
      </c>
      <c r="E378" s="2" t="s">
        <v>26</v>
      </c>
      <c r="F378" s="3">
        <v>11.721582944946499</v>
      </c>
      <c r="G378" s="3">
        <v>1584.54061797605</v>
      </c>
      <c r="H378" s="3">
        <v>1181.81887991397</v>
      </c>
      <c r="I378" s="3">
        <v>8.3554546827968501</v>
      </c>
      <c r="J378" s="2" t="s">
        <v>22</v>
      </c>
      <c r="K378" s="3">
        <v>959.49701767400495</v>
      </c>
      <c r="L378" s="5">
        <v>325804.41443174402</v>
      </c>
      <c r="M378" s="5">
        <v>386907.56025559898</v>
      </c>
      <c r="N378" s="3">
        <v>65.957725103436104</v>
      </c>
      <c r="O378" s="3">
        <v>0.28848025665080601</v>
      </c>
      <c r="P378" s="3">
        <v>1.20380614974462</v>
      </c>
      <c r="Q378" s="2">
        <v>5</v>
      </c>
      <c r="R378" s="3">
        <v>57.410695376956603</v>
      </c>
      <c r="S378" s="3">
        <f>FleetData[[#This Row],[Revenue_per_Voyage_USD]] - FleetData[[#This Row],[Operational_Cost_USD]]</f>
        <v>61103.145823854953</v>
      </c>
      <c r="T378" s="3" t="str">
        <f>TEXT(FleetData[[#This Row],[Date]],"mmm")</f>
        <v>Jan</v>
      </c>
    </row>
    <row r="379" spans="1:20" x14ac:dyDescent="0.25">
      <c r="A379" s="1">
        <v>45326</v>
      </c>
      <c r="B379" s="2" t="s">
        <v>31</v>
      </c>
      <c r="C379" s="2" t="s">
        <v>33</v>
      </c>
      <c r="D379" s="2" t="s">
        <v>20</v>
      </c>
      <c r="E379" s="2" t="s">
        <v>26</v>
      </c>
      <c r="F379" s="3">
        <v>17.821812210830402</v>
      </c>
      <c r="G379" s="3">
        <v>1287.38118832398</v>
      </c>
      <c r="H379" s="3">
        <v>1040.9924827898301</v>
      </c>
      <c r="I379" s="3">
        <v>6.6708630479617801</v>
      </c>
      <c r="J379" s="2" t="s">
        <v>34</v>
      </c>
      <c r="K379" s="3">
        <v>1576.3439346370301</v>
      </c>
      <c r="L379" s="6">
        <v>93891.591200503404</v>
      </c>
      <c r="M379" s="5">
        <v>435992.96402387402</v>
      </c>
      <c r="N379" s="3">
        <v>20.6048078794982</v>
      </c>
      <c r="O379" s="3">
        <v>1.14210632492119</v>
      </c>
      <c r="P379" s="3">
        <v>0.65989890275199303</v>
      </c>
      <c r="Q379" s="2">
        <v>3</v>
      </c>
      <c r="R379" s="3">
        <v>77.620534597442798</v>
      </c>
      <c r="S379" s="3">
        <f>FleetData[[#This Row],[Revenue_per_Voyage_USD]] - FleetData[[#This Row],[Operational_Cost_USD]]</f>
        <v>342101.37282337062</v>
      </c>
      <c r="T379" s="3" t="str">
        <f>TEXT(FleetData[[#This Row],[Date]],"mmm")</f>
        <v>Feb</v>
      </c>
    </row>
    <row r="380" spans="1:20" x14ac:dyDescent="0.25">
      <c r="A380" s="1">
        <v>45333</v>
      </c>
      <c r="B380" s="2" t="s">
        <v>31</v>
      </c>
      <c r="C380" s="2" t="s">
        <v>33</v>
      </c>
      <c r="D380" s="2" t="s">
        <v>25</v>
      </c>
      <c r="E380" s="2" t="s">
        <v>30</v>
      </c>
      <c r="F380" s="3">
        <v>15.8804895092637</v>
      </c>
      <c r="G380" s="3">
        <v>1597.50240113061</v>
      </c>
      <c r="H380" s="3">
        <v>1664.25004473935</v>
      </c>
      <c r="I380" s="3">
        <v>6.0342478907495902</v>
      </c>
      <c r="J380" s="2" t="s">
        <v>22</v>
      </c>
      <c r="K380" s="3">
        <v>452.855769737701</v>
      </c>
      <c r="L380" s="5">
        <v>46197.251263091603</v>
      </c>
      <c r="M380" s="5">
        <v>308317.390367702</v>
      </c>
      <c r="N380" s="3">
        <v>66.197364034923794</v>
      </c>
      <c r="O380" s="3">
        <v>1.42686383232392</v>
      </c>
      <c r="P380" s="3">
        <v>1.39856808050647</v>
      </c>
      <c r="Q380" s="2">
        <v>9</v>
      </c>
      <c r="R380" s="3">
        <v>62.684599161600403</v>
      </c>
      <c r="S380" s="3">
        <f>FleetData[[#This Row],[Revenue_per_Voyage_USD]] - FleetData[[#This Row],[Operational_Cost_USD]]</f>
        <v>262120.1391046104</v>
      </c>
      <c r="T380" s="3" t="str">
        <f>TEXT(FleetData[[#This Row],[Date]],"mmm")</f>
        <v>Feb</v>
      </c>
    </row>
    <row r="381" spans="1:20" x14ac:dyDescent="0.25">
      <c r="A381" s="1">
        <v>45340</v>
      </c>
      <c r="B381" s="2" t="s">
        <v>31</v>
      </c>
      <c r="C381" s="2" t="s">
        <v>33</v>
      </c>
      <c r="D381" s="2" t="s">
        <v>29</v>
      </c>
      <c r="E381" s="2" t="s">
        <v>21</v>
      </c>
      <c r="F381" s="3">
        <v>14.912946150631001</v>
      </c>
      <c r="G381" s="3">
        <v>2150.5804768163998</v>
      </c>
      <c r="H381" s="3">
        <v>1282.3771704262699</v>
      </c>
      <c r="I381" s="3">
        <v>8.4670086687890294</v>
      </c>
      <c r="J381" s="2" t="s">
        <v>22</v>
      </c>
      <c r="K381" s="3">
        <v>351.43778323699598</v>
      </c>
      <c r="L381" s="5">
        <v>195584.255282717</v>
      </c>
      <c r="M381" s="5">
        <v>865804.252154705</v>
      </c>
      <c r="N381" s="3">
        <v>56.358364166382202</v>
      </c>
      <c r="O381" s="3">
        <v>1.25933457649681</v>
      </c>
      <c r="P381" s="3">
        <v>0.73623716202762601</v>
      </c>
      <c r="Q381" s="2">
        <v>8</v>
      </c>
      <c r="R381" s="3">
        <v>50.245516486752898</v>
      </c>
      <c r="S381" s="3">
        <f>FleetData[[#This Row],[Revenue_per_Voyage_USD]] - FleetData[[#This Row],[Operational_Cost_USD]]</f>
        <v>670219.99687198806</v>
      </c>
      <c r="T381" s="3" t="str">
        <f>TEXT(FleetData[[#This Row],[Date]],"mmm")</f>
        <v>Feb</v>
      </c>
    </row>
    <row r="382" spans="1:20" x14ac:dyDescent="0.25">
      <c r="A382" s="1">
        <v>45347</v>
      </c>
      <c r="B382" s="2" t="s">
        <v>18</v>
      </c>
      <c r="C382" s="2" t="s">
        <v>24</v>
      </c>
      <c r="D382" s="2" t="s">
        <v>25</v>
      </c>
      <c r="E382" s="2" t="s">
        <v>30</v>
      </c>
      <c r="F382" s="3">
        <v>15.3656195932989</v>
      </c>
      <c r="G382" s="3">
        <v>1269.57623953813</v>
      </c>
      <c r="H382" s="3">
        <v>1271.1015018012399</v>
      </c>
      <c r="I382" s="3">
        <v>10.397679770846</v>
      </c>
      <c r="J382" s="2" t="s">
        <v>22</v>
      </c>
      <c r="K382" s="3">
        <v>1091.6241722959601</v>
      </c>
      <c r="L382" s="5">
        <v>228055.03199156901</v>
      </c>
      <c r="M382" s="5">
        <v>611372.20554519095</v>
      </c>
      <c r="N382" s="3">
        <v>18.8541875569626</v>
      </c>
      <c r="O382" s="3">
        <v>1.1252813986453201</v>
      </c>
      <c r="P382" s="3">
        <v>1.24085315560633</v>
      </c>
      <c r="Q382" s="2">
        <v>9</v>
      </c>
      <c r="R382" s="3">
        <v>61.4406646493305</v>
      </c>
      <c r="S382" s="3">
        <f>FleetData[[#This Row],[Revenue_per_Voyage_USD]] - FleetData[[#This Row],[Operational_Cost_USD]]</f>
        <v>383317.17355362198</v>
      </c>
      <c r="T382" s="3" t="str">
        <f>TEXT(FleetData[[#This Row],[Date]],"mmm")</f>
        <v>Feb</v>
      </c>
    </row>
    <row r="383" spans="1:20" x14ac:dyDescent="0.25">
      <c r="A383" s="1">
        <v>45354</v>
      </c>
      <c r="B383" s="2" t="s">
        <v>31</v>
      </c>
      <c r="C383" s="2" t="s">
        <v>33</v>
      </c>
      <c r="D383" s="2" t="s">
        <v>25</v>
      </c>
      <c r="E383" s="2" t="s">
        <v>26</v>
      </c>
      <c r="F383" s="3">
        <v>19.296709849858701</v>
      </c>
      <c r="G383" s="3">
        <v>2807.7067900429702</v>
      </c>
      <c r="H383" s="3">
        <v>94.664487347071699</v>
      </c>
      <c r="I383" s="3">
        <v>9.4537929630456308</v>
      </c>
      <c r="J383" s="2" t="s">
        <v>27</v>
      </c>
      <c r="K383" s="3">
        <v>473.33242725145197</v>
      </c>
      <c r="L383" s="5">
        <v>238018.026385554</v>
      </c>
      <c r="M383" s="5">
        <v>188725.739644997</v>
      </c>
      <c r="N383" s="3">
        <v>27.1502874463289</v>
      </c>
      <c r="O383" s="3">
        <v>0.32492326070695998</v>
      </c>
      <c r="P383" s="3">
        <v>1.0591813341556</v>
      </c>
      <c r="Q383" s="2">
        <v>5</v>
      </c>
      <c r="R383" s="3">
        <v>66.753533749811396</v>
      </c>
      <c r="S383" s="3">
        <f>FleetData[[#This Row],[Revenue_per_Voyage_USD]] - FleetData[[#This Row],[Operational_Cost_USD]]</f>
        <v>-49292.286740557</v>
      </c>
      <c r="T383" s="3" t="str">
        <f>TEXT(FleetData[[#This Row],[Date]],"mmm")</f>
        <v>Mar</v>
      </c>
    </row>
    <row r="384" spans="1:20" x14ac:dyDescent="0.25">
      <c r="A384" s="1">
        <v>45361</v>
      </c>
      <c r="B384" s="2" t="s">
        <v>18</v>
      </c>
      <c r="C384" s="2" t="s">
        <v>33</v>
      </c>
      <c r="D384" s="2" t="s">
        <v>20</v>
      </c>
      <c r="E384" s="2" t="s">
        <v>30</v>
      </c>
      <c r="F384" s="3">
        <v>16.631153934746401</v>
      </c>
      <c r="G384" s="3">
        <v>520.82917060476098</v>
      </c>
      <c r="H384" s="3">
        <v>1786.8567762651001</v>
      </c>
      <c r="I384" s="3">
        <v>8.1506817317370999</v>
      </c>
      <c r="J384" s="2" t="s">
        <v>27</v>
      </c>
      <c r="K384" s="3">
        <v>1758.71555393004</v>
      </c>
      <c r="L384" s="5">
        <v>134516.951797947</v>
      </c>
      <c r="M384" s="5">
        <v>225942.497862046</v>
      </c>
      <c r="N384" s="3">
        <v>26.632654673121799</v>
      </c>
      <c r="O384" s="3">
        <v>1.26480247077208</v>
      </c>
      <c r="P384" s="3">
        <v>0.60693433012824405</v>
      </c>
      <c r="Q384" s="2">
        <v>3</v>
      </c>
      <c r="R384" s="3">
        <v>74.515490307666994</v>
      </c>
      <c r="S384" s="3">
        <f>FleetData[[#This Row],[Revenue_per_Voyage_USD]] - FleetData[[#This Row],[Operational_Cost_USD]]</f>
        <v>91425.546064099006</v>
      </c>
      <c r="T384" s="3" t="str">
        <f>TEXT(FleetData[[#This Row],[Date]],"mmm")</f>
        <v>Mar</v>
      </c>
    </row>
    <row r="385" spans="1:20" x14ac:dyDescent="0.25">
      <c r="A385" s="1">
        <v>45368</v>
      </c>
      <c r="B385" s="2" t="s">
        <v>23</v>
      </c>
      <c r="C385" s="2" t="s">
        <v>33</v>
      </c>
      <c r="D385" s="2" t="s">
        <v>29</v>
      </c>
      <c r="E385" s="2" t="s">
        <v>30</v>
      </c>
      <c r="F385" s="3">
        <v>24.914622208764499</v>
      </c>
      <c r="G385" s="3">
        <v>2489.7662297501702</v>
      </c>
      <c r="H385" s="4">
        <v>530.14094582340999</v>
      </c>
      <c r="I385" s="3">
        <v>7.5121011267475302</v>
      </c>
      <c r="J385" s="2" t="s">
        <v>22</v>
      </c>
      <c r="K385" s="3">
        <v>1976.8567070946301</v>
      </c>
      <c r="L385" s="5">
        <v>196769.88087029799</v>
      </c>
      <c r="M385" s="5">
        <v>304471.66712476499</v>
      </c>
      <c r="N385" s="3">
        <v>20.239604333968899</v>
      </c>
      <c r="O385" s="3">
        <v>0.579452583781775</v>
      </c>
      <c r="P385" s="3">
        <v>1.2656487805477401</v>
      </c>
      <c r="Q385" s="2">
        <v>2</v>
      </c>
      <c r="R385" s="3">
        <v>77.456627679840096</v>
      </c>
      <c r="S385" s="3">
        <f>FleetData[[#This Row],[Revenue_per_Voyage_USD]] - FleetData[[#This Row],[Operational_Cost_USD]]</f>
        <v>107701.78625446701</v>
      </c>
      <c r="T385" s="3" t="str">
        <f>TEXT(FleetData[[#This Row],[Date]],"mmm")</f>
        <v>Mar</v>
      </c>
    </row>
    <row r="386" spans="1:20" x14ac:dyDescent="0.25">
      <c r="A386" s="1">
        <v>45375</v>
      </c>
      <c r="B386" s="2" t="s">
        <v>23</v>
      </c>
      <c r="C386" s="2" t="s">
        <v>32</v>
      </c>
      <c r="D386" s="2" t="s">
        <v>20</v>
      </c>
      <c r="E386" s="2" t="s">
        <v>26</v>
      </c>
      <c r="F386" s="3">
        <v>12.573568706026</v>
      </c>
      <c r="G386" s="3">
        <v>1795.8165686841</v>
      </c>
      <c r="H386" s="3">
        <v>1726.0171339933399</v>
      </c>
      <c r="I386" s="3">
        <v>12.4592883579346</v>
      </c>
      <c r="J386" s="2" t="s">
        <v>27</v>
      </c>
      <c r="K386" s="3">
        <v>298.55243588287902</v>
      </c>
      <c r="L386" s="5">
        <v>256504.872176176</v>
      </c>
      <c r="M386" s="5">
        <v>435407.689565668</v>
      </c>
      <c r="N386" s="3">
        <v>48.925293563667204</v>
      </c>
      <c r="O386" s="3">
        <v>0.16535601842018</v>
      </c>
      <c r="P386" s="3">
        <v>0.88136426048052596</v>
      </c>
      <c r="Q386" s="2">
        <v>1</v>
      </c>
      <c r="R386" s="4">
        <v>65.260143386246796</v>
      </c>
      <c r="S386" s="4">
        <f>FleetData[[#This Row],[Revenue_per_Voyage_USD]] - FleetData[[#This Row],[Operational_Cost_USD]]</f>
        <v>178902.817389492</v>
      </c>
      <c r="T386" s="4" t="str">
        <f>TEXT(FleetData[[#This Row],[Date]],"mmm")</f>
        <v>Mar</v>
      </c>
    </row>
    <row r="387" spans="1:20" x14ac:dyDescent="0.25">
      <c r="A387" s="1">
        <v>45382</v>
      </c>
      <c r="B387" s="2" t="s">
        <v>31</v>
      </c>
      <c r="C387" s="2" t="s">
        <v>33</v>
      </c>
      <c r="D387" s="2" t="s">
        <v>25</v>
      </c>
      <c r="E387" s="2" t="s">
        <v>21</v>
      </c>
      <c r="F387" s="3">
        <v>24.237826220698299</v>
      </c>
      <c r="G387" s="3">
        <v>2359.7611840570198</v>
      </c>
      <c r="H387" s="3">
        <v>1249.6761264560701</v>
      </c>
      <c r="I387" s="3">
        <v>13.015400207921299</v>
      </c>
      <c r="J387" s="2" t="s">
        <v>22</v>
      </c>
      <c r="K387" s="3">
        <v>1912.7672402303101</v>
      </c>
      <c r="L387" s="5">
        <v>64915.250432273999</v>
      </c>
      <c r="M387" s="5">
        <v>77068.856875130004</v>
      </c>
      <c r="N387" s="3">
        <v>43.310118117168599</v>
      </c>
      <c r="O387" s="3">
        <v>1.38208433435726</v>
      </c>
      <c r="P387" s="3">
        <v>0.93019858908980302</v>
      </c>
      <c r="Q387" s="2">
        <v>8</v>
      </c>
      <c r="R387" s="3">
        <v>61.737896112258497</v>
      </c>
      <c r="S387" s="3">
        <f>FleetData[[#This Row],[Revenue_per_Voyage_USD]] - FleetData[[#This Row],[Operational_Cost_USD]]</f>
        <v>12153.606442856006</v>
      </c>
      <c r="T387" s="3" t="str">
        <f>TEXT(FleetData[[#This Row],[Date]],"mmm")</f>
        <v>Mar</v>
      </c>
    </row>
    <row r="388" spans="1:20" x14ac:dyDescent="0.25">
      <c r="A388" s="1">
        <v>45389</v>
      </c>
      <c r="B388" s="2" t="s">
        <v>35</v>
      </c>
      <c r="C388" s="2" t="s">
        <v>28</v>
      </c>
      <c r="D388" s="2" t="s">
        <v>20</v>
      </c>
      <c r="E388" s="2" t="s">
        <v>21</v>
      </c>
      <c r="F388" s="3">
        <v>18.119340023385899</v>
      </c>
      <c r="G388" s="3">
        <v>1429.0771220941101</v>
      </c>
      <c r="H388" s="3">
        <v>477.203743389983</v>
      </c>
      <c r="I388" s="3">
        <v>6.9219547790292602</v>
      </c>
      <c r="J388" s="2" t="s">
        <v>22</v>
      </c>
      <c r="K388" s="3">
        <v>465.94147248302897</v>
      </c>
      <c r="L388" s="5">
        <v>84353.616098076905</v>
      </c>
      <c r="M388" s="5">
        <v>460835.56786876498</v>
      </c>
      <c r="N388" s="3">
        <v>29.874289349060899</v>
      </c>
      <c r="O388" s="3">
        <v>1.2956946145832999</v>
      </c>
      <c r="P388" s="3">
        <v>0.82055660945852305</v>
      </c>
      <c r="Q388" s="2">
        <v>5</v>
      </c>
      <c r="R388" s="3">
        <v>61.401296120063897</v>
      </c>
      <c r="S388" s="3">
        <f>FleetData[[#This Row],[Revenue_per_Voyage_USD]] - FleetData[[#This Row],[Operational_Cost_USD]]</f>
        <v>376481.95177068806</v>
      </c>
      <c r="T388" s="3" t="str">
        <f>TEXT(FleetData[[#This Row],[Date]],"mmm")</f>
        <v>Apr</v>
      </c>
    </row>
    <row r="389" spans="1:20" x14ac:dyDescent="0.25">
      <c r="A389" s="1">
        <v>45396</v>
      </c>
      <c r="B389" s="2" t="s">
        <v>35</v>
      </c>
      <c r="C389" s="2" t="s">
        <v>33</v>
      </c>
      <c r="D389" s="2" t="s">
        <v>25</v>
      </c>
      <c r="E389" s="2" t="s">
        <v>26</v>
      </c>
      <c r="F389" s="3">
        <v>23.450580062446701</v>
      </c>
      <c r="G389" s="3">
        <v>1267.70256352454</v>
      </c>
      <c r="H389" s="3">
        <v>120.03688875300099</v>
      </c>
      <c r="I389" s="3">
        <v>6.9183165736696397</v>
      </c>
      <c r="J389" s="2" t="s">
        <v>22</v>
      </c>
      <c r="K389" s="3">
        <v>1530.3939974525399</v>
      </c>
      <c r="L389" s="5">
        <v>106471.887539887</v>
      </c>
      <c r="M389" s="5">
        <v>704652.69224295695</v>
      </c>
      <c r="N389" s="3">
        <v>61.805841300728403</v>
      </c>
      <c r="O389" s="3">
        <v>0.54565537822705001</v>
      </c>
      <c r="P389" s="3">
        <v>0.98279772685198497</v>
      </c>
      <c r="Q389" s="2">
        <v>3</v>
      </c>
      <c r="R389" s="3">
        <v>87.909894571660601</v>
      </c>
      <c r="S389" s="3">
        <f>FleetData[[#This Row],[Revenue_per_Voyage_USD]] - FleetData[[#This Row],[Operational_Cost_USD]]</f>
        <v>598180.80470306997</v>
      </c>
      <c r="T389" s="3" t="str">
        <f>TEXT(FleetData[[#This Row],[Date]],"mmm")</f>
        <v>Apr</v>
      </c>
    </row>
    <row r="390" spans="1:20" x14ac:dyDescent="0.25">
      <c r="A390" s="1">
        <v>45403</v>
      </c>
      <c r="B390" s="2" t="s">
        <v>31</v>
      </c>
      <c r="C390" s="2" t="s">
        <v>33</v>
      </c>
      <c r="D390" s="2" t="s">
        <v>20</v>
      </c>
      <c r="E390" s="2" t="s">
        <v>30</v>
      </c>
      <c r="F390" s="3">
        <v>13.8248580511134</v>
      </c>
      <c r="G390" s="3">
        <v>1071.62186835277</v>
      </c>
      <c r="H390" s="3">
        <v>102.277190289207</v>
      </c>
      <c r="I390" s="3">
        <v>12.056533286833</v>
      </c>
      <c r="J390" s="2" t="s">
        <v>22</v>
      </c>
      <c r="K390" s="3">
        <v>659.35247382193302</v>
      </c>
      <c r="L390" s="5">
        <v>122999.96436493999</v>
      </c>
      <c r="M390" s="5">
        <v>456791.110601213</v>
      </c>
      <c r="N390" s="3">
        <v>44.221003901801403</v>
      </c>
      <c r="O390" s="3">
        <v>1.00857689677183</v>
      </c>
      <c r="P390" s="3">
        <v>0.95201956535531895</v>
      </c>
      <c r="Q390" s="2">
        <v>2</v>
      </c>
      <c r="R390" s="3">
        <v>93.514905692666801</v>
      </c>
      <c r="S390" s="3">
        <f>FleetData[[#This Row],[Revenue_per_Voyage_USD]] - FleetData[[#This Row],[Operational_Cost_USD]]</f>
        <v>333791.14623627299</v>
      </c>
      <c r="T390" s="3" t="str">
        <f>TEXT(FleetData[[#This Row],[Date]],"mmm")</f>
        <v>Apr</v>
      </c>
    </row>
    <row r="391" spans="1:20" x14ac:dyDescent="0.25">
      <c r="A391" s="1">
        <v>45410</v>
      </c>
      <c r="B391" s="2" t="s">
        <v>31</v>
      </c>
      <c r="C391" s="2" t="s">
        <v>33</v>
      </c>
      <c r="D391" s="2" t="s">
        <v>20</v>
      </c>
      <c r="E391" s="2" t="s">
        <v>26</v>
      </c>
      <c r="F391" s="3">
        <v>14.935557871973799</v>
      </c>
      <c r="G391" s="3">
        <v>905.14077633057002</v>
      </c>
      <c r="H391" s="3">
        <v>1416.3418783058301</v>
      </c>
      <c r="I391" s="3">
        <v>10.938677679652701</v>
      </c>
      <c r="J391" s="2" t="s">
        <v>34</v>
      </c>
      <c r="K391" s="3">
        <v>1640.61852533462</v>
      </c>
      <c r="L391" s="6">
        <v>85283.899706856595</v>
      </c>
      <c r="M391" s="5">
        <v>747624.11564646696</v>
      </c>
      <c r="N391" s="3">
        <v>31.542155209268</v>
      </c>
      <c r="O391" s="3">
        <v>0.37418351255858701</v>
      </c>
      <c r="P391" s="3">
        <v>0.61770609308917201</v>
      </c>
      <c r="Q391" s="2">
        <v>5</v>
      </c>
      <c r="R391" s="3">
        <v>52.855670608642399</v>
      </c>
      <c r="S391" s="3">
        <f>FleetData[[#This Row],[Revenue_per_Voyage_USD]] - FleetData[[#This Row],[Operational_Cost_USD]]</f>
        <v>662340.21593961038</v>
      </c>
      <c r="T391" s="3" t="str">
        <f>TEXT(FleetData[[#This Row],[Date]],"mmm")</f>
        <v>Apr</v>
      </c>
    </row>
    <row r="392" spans="1:20" x14ac:dyDescent="0.25">
      <c r="A392" s="1">
        <v>45417</v>
      </c>
      <c r="B392" s="2" t="s">
        <v>23</v>
      </c>
      <c r="C392" s="2" t="s">
        <v>24</v>
      </c>
      <c r="D392" s="2" t="s">
        <v>20</v>
      </c>
      <c r="E392" s="2" t="s">
        <v>26</v>
      </c>
      <c r="F392" s="3">
        <v>13.544315225464301</v>
      </c>
      <c r="G392" s="3">
        <v>2295.73215407405</v>
      </c>
      <c r="H392" s="3">
        <v>1686.54383058348</v>
      </c>
      <c r="I392" s="3">
        <v>14.7013413871561</v>
      </c>
      <c r="J392" s="2" t="s">
        <v>19</v>
      </c>
      <c r="K392" s="3">
        <v>1798.22803415095</v>
      </c>
      <c r="L392" s="5">
        <v>286265.562304753</v>
      </c>
      <c r="M392" s="5">
        <v>646673.24572340294</v>
      </c>
      <c r="N392" s="3">
        <v>50.484941702005301</v>
      </c>
      <c r="O392" s="3">
        <v>0.50179718883111801</v>
      </c>
      <c r="P392" s="3">
        <v>0.58636526991011895</v>
      </c>
      <c r="Q392" s="2">
        <v>1</v>
      </c>
      <c r="R392" s="3">
        <v>76.379971114001094</v>
      </c>
      <c r="S392" s="3">
        <f>FleetData[[#This Row],[Revenue_per_Voyage_USD]] - FleetData[[#This Row],[Operational_Cost_USD]]</f>
        <v>360407.68341864995</v>
      </c>
      <c r="T392" s="3" t="str">
        <f>TEXT(FleetData[[#This Row],[Date]],"mmm")</f>
        <v>May</v>
      </c>
    </row>
    <row r="393" spans="1:20" x14ac:dyDescent="0.25">
      <c r="A393" s="1">
        <v>45424</v>
      </c>
      <c r="B393" s="2" t="s">
        <v>23</v>
      </c>
      <c r="C393" s="2" t="s">
        <v>33</v>
      </c>
      <c r="D393" s="2" t="s">
        <v>19</v>
      </c>
      <c r="E393" s="2" t="s">
        <v>30</v>
      </c>
      <c r="F393" s="3">
        <v>21.903586591219899</v>
      </c>
      <c r="G393" s="3">
        <v>1329.5867592644599</v>
      </c>
      <c r="H393" s="3">
        <v>600.16795338263</v>
      </c>
      <c r="I393" s="3">
        <v>5.2722817434093701</v>
      </c>
      <c r="J393" s="2" t="s">
        <v>34</v>
      </c>
      <c r="K393" s="3">
        <v>1603.8933471429</v>
      </c>
      <c r="L393" s="5">
        <v>111238.91938952199</v>
      </c>
      <c r="M393" s="5">
        <v>95854.660297536</v>
      </c>
      <c r="N393" s="3">
        <v>55.198835638030403</v>
      </c>
      <c r="O393" s="4">
        <v>0.68735557603692099</v>
      </c>
      <c r="P393" s="3">
        <v>1.3800823851366999</v>
      </c>
      <c r="Q393" s="2">
        <v>7</v>
      </c>
      <c r="R393" s="3">
        <v>64.568592920709406</v>
      </c>
      <c r="S393" s="3">
        <f>FleetData[[#This Row],[Revenue_per_Voyage_USD]] - FleetData[[#This Row],[Operational_Cost_USD]]</f>
        <v>-15384.259091985994</v>
      </c>
      <c r="T393" s="3" t="str">
        <f>TEXT(FleetData[[#This Row],[Date]],"mmm")</f>
        <v>May</v>
      </c>
    </row>
    <row r="394" spans="1:20" x14ac:dyDescent="0.25">
      <c r="A394" s="1">
        <v>45431</v>
      </c>
      <c r="B394" s="2" t="s">
        <v>18</v>
      </c>
      <c r="C394" s="2" t="s">
        <v>24</v>
      </c>
      <c r="D394" s="2" t="s">
        <v>25</v>
      </c>
      <c r="E394" s="2" t="s">
        <v>26</v>
      </c>
      <c r="F394" s="3">
        <v>15.412972256912299</v>
      </c>
      <c r="G394" s="3">
        <v>1096.0758526063801</v>
      </c>
      <c r="H394" s="3">
        <v>1839.7156190255</v>
      </c>
      <c r="I394" s="4">
        <v>8.3892461684282793</v>
      </c>
      <c r="J394" s="2" t="s">
        <v>34</v>
      </c>
      <c r="K394" s="3">
        <v>1483.9692981887199</v>
      </c>
      <c r="L394" s="5">
        <v>142985.30485190399</v>
      </c>
      <c r="M394" s="5">
        <v>472630.211242794</v>
      </c>
      <c r="N394" s="3">
        <v>54.360008912471002</v>
      </c>
      <c r="O394" s="3">
        <v>1.22186510749632</v>
      </c>
      <c r="P394" s="3">
        <v>1.06838005808777</v>
      </c>
      <c r="Q394" s="2">
        <v>5</v>
      </c>
      <c r="R394" s="3">
        <v>68.7075560402062</v>
      </c>
      <c r="S394" s="3">
        <f>FleetData[[#This Row],[Revenue_per_Voyage_USD]] - FleetData[[#This Row],[Operational_Cost_USD]]</f>
        <v>329644.90639089001</v>
      </c>
      <c r="T394" s="3" t="str">
        <f>TEXT(FleetData[[#This Row],[Date]],"mmm")</f>
        <v>May</v>
      </c>
    </row>
    <row r="395" spans="1:20" x14ac:dyDescent="0.25">
      <c r="A395" s="1">
        <v>45438</v>
      </c>
      <c r="B395" s="2" t="s">
        <v>31</v>
      </c>
      <c r="C395" s="2" t="s">
        <v>28</v>
      </c>
      <c r="D395" s="2" t="s">
        <v>25</v>
      </c>
      <c r="E395" s="2" t="s">
        <v>30</v>
      </c>
      <c r="F395" s="3">
        <v>10.5384105830381</v>
      </c>
      <c r="G395" s="3">
        <v>721.123250365427</v>
      </c>
      <c r="H395" s="3">
        <v>103.512199992506</v>
      </c>
      <c r="I395" s="3">
        <v>5.1101261773198301</v>
      </c>
      <c r="J395" s="2" t="s">
        <v>34</v>
      </c>
      <c r="K395" s="3">
        <v>408.56666834306498</v>
      </c>
      <c r="L395" s="6">
        <v>451748.90677291702</v>
      </c>
      <c r="M395" s="5">
        <v>708179.91712393402</v>
      </c>
      <c r="N395" s="3">
        <v>14.6648393159709</v>
      </c>
      <c r="O395" s="3">
        <v>0.94773472663973102</v>
      </c>
      <c r="P395" s="4">
        <v>0.92111528022381695</v>
      </c>
      <c r="Q395" s="2">
        <v>9</v>
      </c>
      <c r="R395" s="3">
        <v>92.920723807906697</v>
      </c>
      <c r="S395" s="3">
        <f>FleetData[[#This Row],[Revenue_per_Voyage_USD]] - FleetData[[#This Row],[Operational_Cost_USD]]</f>
        <v>256431.010351017</v>
      </c>
      <c r="T395" s="3" t="str">
        <f>TEXT(FleetData[[#This Row],[Date]],"mmm")</f>
        <v>May</v>
      </c>
    </row>
    <row r="396" spans="1:20" x14ac:dyDescent="0.25">
      <c r="A396" s="1">
        <v>45445</v>
      </c>
      <c r="B396" s="2" t="s">
        <v>31</v>
      </c>
      <c r="C396" s="2" t="s">
        <v>24</v>
      </c>
      <c r="D396" s="2" t="s">
        <v>29</v>
      </c>
      <c r="E396" s="2" t="s">
        <v>26</v>
      </c>
      <c r="F396" s="3">
        <v>19.436306922174399</v>
      </c>
      <c r="G396" s="3">
        <v>2971.8960952959501</v>
      </c>
      <c r="H396" s="3">
        <v>1458.65626763917</v>
      </c>
      <c r="I396" s="3">
        <v>14.3336336022334</v>
      </c>
      <c r="J396" s="2" t="s">
        <v>34</v>
      </c>
      <c r="K396" s="3">
        <v>818.50978522261403</v>
      </c>
      <c r="L396" s="5">
        <v>379463.50702709501</v>
      </c>
      <c r="M396" s="6">
        <v>607353.91461696604</v>
      </c>
      <c r="N396" s="3">
        <v>14.481206214241301</v>
      </c>
      <c r="O396" s="3">
        <v>0.67808843960002396</v>
      </c>
      <c r="P396" s="3">
        <v>1.05281939153179</v>
      </c>
      <c r="Q396" s="2">
        <v>4</v>
      </c>
      <c r="R396" s="3">
        <v>86.880455520824995</v>
      </c>
      <c r="S396" s="3">
        <f>FleetData[[#This Row],[Revenue_per_Voyage_USD]] - FleetData[[#This Row],[Operational_Cost_USD]]</f>
        <v>227890.40758987103</v>
      </c>
      <c r="T396" s="3" t="str">
        <f>TEXT(FleetData[[#This Row],[Date]],"mmm")</f>
        <v>Jun</v>
      </c>
    </row>
    <row r="397" spans="1:20" x14ac:dyDescent="0.25">
      <c r="A397" s="1">
        <v>45452</v>
      </c>
      <c r="B397" s="2" t="s">
        <v>23</v>
      </c>
      <c r="C397" s="2" t="s">
        <v>33</v>
      </c>
      <c r="D397" s="2" t="s">
        <v>29</v>
      </c>
      <c r="E397" s="2" t="s">
        <v>26</v>
      </c>
      <c r="F397" s="3">
        <v>21.548069000500501</v>
      </c>
      <c r="G397" s="3">
        <v>1719.95531882041</v>
      </c>
      <c r="H397" s="3">
        <v>340.01025087870499</v>
      </c>
      <c r="I397" s="3">
        <v>5.04624457125625</v>
      </c>
      <c r="J397" s="2" t="s">
        <v>22</v>
      </c>
      <c r="K397" s="3">
        <v>1861.56529980858</v>
      </c>
      <c r="L397" s="5">
        <v>276355.64454053203</v>
      </c>
      <c r="M397" s="5">
        <v>755293.72045657004</v>
      </c>
      <c r="N397" s="3">
        <v>43.934484450360301</v>
      </c>
      <c r="O397" s="3">
        <v>0.62532384660273299</v>
      </c>
      <c r="P397" s="3">
        <v>1.2852611130107701</v>
      </c>
      <c r="Q397" s="2">
        <v>1</v>
      </c>
      <c r="R397" s="3">
        <v>68.252064023632499</v>
      </c>
      <c r="S397" s="3">
        <f>FleetData[[#This Row],[Revenue_per_Voyage_USD]] - FleetData[[#This Row],[Operational_Cost_USD]]</f>
        <v>478938.07591603801</v>
      </c>
      <c r="T397" s="3" t="str">
        <f>TEXT(FleetData[[#This Row],[Date]],"mmm")</f>
        <v>Jun</v>
      </c>
    </row>
    <row r="398" spans="1:20" x14ac:dyDescent="0.25">
      <c r="A398" s="1">
        <v>45459</v>
      </c>
      <c r="B398" s="2" t="s">
        <v>23</v>
      </c>
      <c r="C398" s="2" t="s">
        <v>28</v>
      </c>
      <c r="D398" s="2" t="s">
        <v>20</v>
      </c>
      <c r="E398" s="2" t="s">
        <v>26</v>
      </c>
      <c r="F398" s="4">
        <v>12.6228557684263</v>
      </c>
      <c r="G398" s="3">
        <v>1034.87138513645</v>
      </c>
      <c r="H398" s="3">
        <v>1388.66520269685</v>
      </c>
      <c r="I398" s="3">
        <v>10.959822347709</v>
      </c>
      <c r="J398" s="2" t="s">
        <v>22</v>
      </c>
      <c r="K398" s="3">
        <v>1377.4486552998801</v>
      </c>
      <c r="L398" s="5">
        <v>486638.89470149099</v>
      </c>
      <c r="M398" s="5">
        <v>134185.96804851599</v>
      </c>
      <c r="N398" s="3">
        <v>42.382927141083798</v>
      </c>
      <c r="O398" s="3">
        <v>0.97418302812134705</v>
      </c>
      <c r="P398" s="3">
        <v>1.14793121531736</v>
      </c>
      <c r="Q398" s="2">
        <v>5</v>
      </c>
      <c r="R398" s="3">
        <v>72.1106298205722</v>
      </c>
      <c r="S398" s="3">
        <f>FleetData[[#This Row],[Revenue_per_Voyage_USD]] - FleetData[[#This Row],[Operational_Cost_USD]]</f>
        <v>-352452.92665297503</v>
      </c>
      <c r="T398" s="3" t="str">
        <f>TEXT(FleetData[[#This Row],[Date]],"mmm")</f>
        <v>Jun</v>
      </c>
    </row>
    <row r="399" spans="1:20" x14ac:dyDescent="0.25">
      <c r="A399" s="1">
        <v>45466</v>
      </c>
      <c r="B399" s="2" t="s">
        <v>35</v>
      </c>
      <c r="C399" s="2" t="s">
        <v>24</v>
      </c>
      <c r="D399" s="2" t="s">
        <v>29</v>
      </c>
      <c r="E399" s="2" t="s">
        <v>30</v>
      </c>
      <c r="F399" s="3">
        <v>14.763044173748799</v>
      </c>
      <c r="G399" s="3">
        <v>2706.1119669075701</v>
      </c>
      <c r="H399" s="3">
        <v>1833.2342900512001</v>
      </c>
      <c r="I399" s="3">
        <v>8.4531217063179795</v>
      </c>
      <c r="J399" s="2" t="s">
        <v>22</v>
      </c>
      <c r="K399" s="3">
        <v>99.709475733110807</v>
      </c>
      <c r="L399" s="5">
        <v>354964.46623715799</v>
      </c>
      <c r="M399" s="5">
        <v>207873.883447064</v>
      </c>
      <c r="N399" s="3">
        <v>23.4716551090537</v>
      </c>
      <c r="O399" s="3">
        <v>0.83233853768378296</v>
      </c>
      <c r="P399" s="3">
        <v>0.63413862072798399</v>
      </c>
      <c r="Q399" s="2">
        <v>5</v>
      </c>
      <c r="R399" s="3">
        <v>50.266065188175297</v>
      </c>
      <c r="S399" s="3">
        <f>FleetData[[#This Row],[Revenue_per_Voyage_USD]] - FleetData[[#This Row],[Operational_Cost_USD]]</f>
        <v>-147090.58279009399</v>
      </c>
      <c r="T399" s="3" t="str">
        <f>TEXT(FleetData[[#This Row],[Date]],"mmm")</f>
        <v>Jun</v>
      </c>
    </row>
    <row r="400" spans="1:20" x14ac:dyDescent="0.25">
      <c r="A400" s="1">
        <v>45473</v>
      </c>
      <c r="B400" s="2" t="s">
        <v>31</v>
      </c>
      <c r="C400" s="2" t="s">
        <v>19</v>
      </c>
      <c r="D400" s="2" t="s">
        <v>20</v>
      </c>
      <c r="E400" s="2" t="s">
        <v>26</v>
      </c>
      <c r="F400" s="3">
        <v>21.3322342333066</v>
      </c>
      <c r="G400" s="3">
        <v>717.18547577419599</v>
      </c>
      <c r="H400" s="3">
        <v>697.49255053320201</v>
      </c>
      <c r="I400" s="3">
        <v>12.962534272808499</v>
      </c>
      <c r="J400" s="2" t="s">
        <v>19</v>
      </c>
      <c r="K400" s="3">
        <v>402.54532734013901</v>
      </c>
      <c r="L400" s="5">
        <v>99466.248135791495</v>
      </c>
      <c r="M400" s="6">
        <v>98243.612077239406</v>
      </c>
      <c r="N400" s="3">
        <v>29.228833396085399</v>
      </c>
      <c r="O400" s="3">
        <v>0.59536929609020794</v>
      </c>
      <c r="P400" s="3">
        <v>0.81405463953764501</v>
      </c>
      <c r="Q400" s="2">
        <v>6</v>
      </c>
      <c r="R400" s="3">
        <v>73.374834198935801</v>
      </c>
      <c r="S400" s="3">
        <f>FleetData[[#This Row],[Revenue_per_Voyage_USD]] - FleetData[[#This Row],[Operational_Cost_USD]]</f>
        <v>-1222.6360585520888</v>
      </c>
      <c r="T400" s="3" t="str">
        <f>TEXT(FleetData[[#This Row],[Date]],"mmm")</f>
        <v>Jun</v>
      </c>
    </row>
    <row r="401" spans="1:20" x14ac:dyDescent="0.25">
      <c r="A401" s="1">
        <v>45081</v>
      </c>
      <c r="B401" s="2" t="s">
        <v>18</v>
      </c>
      <c r="C401" s="2" t="s">
        <v>24</v>
      </c>
      <c r="D401" s="2" t="s">
        <v>29</v>
      </c>
      <c r="E401" s="2" t="s">
        <v>21</v>
      </c>
      <c r="F401" s="3">
        <v>19.911543531092601</v>
      </c>
      <c r="G401" s="3">
        <v>2726.29790132069</v>
      </c>
      <c r="H401" s="3">
        <v>1626.31454491265</v>
      </c>
      <c r="I401" s="3">
        <v>13.481559224727</v>
      </c>
      <c r="J401" s="2" t="s">
        <v>22</v>
      </c>
      <c r="K401" s="3">
        <v>980.00153083988403</v>
      </c>
      <c r="L401" s="5">
        <v>422984.34446879901</v>
      </c>
      <c r="M401" s="5">
        <v>288959.21226763201</v>
      </c>
      <c r="N401" s="4">
        <v>56.8232668817597</v>
      </c>
      <c r="O401" s="3">
        <v>0.77973494042367597</v>
      </c>
      <c r="P401" s="3">
        <v>0.90940731587630597</v>
      </c>
      <c r="Q401" s="2">
        <v>7</v>
      </c>
      <c r="R401" s="3">
        <v>62.517692377265298</v>
      </c>
      <c r="S401" s="3">
        <f>FleetData[[#This Row],[Revenue_per_Voyage_USD]] - FleetData[[#This Row],[Operational_Cost_USD]]</f>
        <v>-134025.132201167</v>
      </c>
      <c r="T401" s="3" t="str">
        <f>TEXT(FleetData[[#This Row],[Date]],"mmm")</f>
        <v>Jun</v>
      </c>
    </row>
    <row r="402" spans="1:20" x14ac:dyDescent="0.25">
      <c r="A402" s="1">
        <v>45088</v>
      </c>
      <c r="B402" s="2" t="s">
        <v>31</v>
      </c>
      <c r="C402" s="2" t="s">
        <v>28</v>
      </c>
      <c r="D402" s="2" t="s">
        <v>29</v>
      </c>
      <c r="E402" s="2" t="s">
        <v>21</v>
      </c>
      <c r="F402" s="3">
        <v>13.9139309854493</v>
      </c>
      <c r="G402" s="3">
        <v>2722.3979756839699</v>
      </c>
      <c r="H402" s="3">
        <v>1631.4285323296499</v>
      </c>
      <c r="I402" s="3">
        <v>9.6698647372580808</v>
      </c>
      <c r="J402" s="2" t="s">
        <v>34</v>
      </c>
      <c r="K402" s="4">
        <v>839.69419228294998</v>
      </c>
      <c r="L402" s="5">
        <v>400311.36212294101</v>
      </c>
      <c r="M402" s="5">
        <v>868168.25098302995</v>
      </c>
      <c r="N402" s="3">
        <v>51.5484212965833</v>
      </c>
      <c r="O402" s="3">
        <v>1.3381390392046499</v>
      </c>
      <c r="P402" s="3">
        <v>1.3727609954503099</v>
      </c>
      <c r="Q402" s="2">
        <v>3</v>
      </c>
      <c r="R402" s="3">
        <v>79.939270597022002</v>
      </c>
      <c r="S402" s="3">
        <f>FleetData[[#This Row],[Revenue_per_Voyage_USD]] - FleetData[[#This Row],[Operational_Cost_USD]]</f>
        <v>467856.88886008895</v>
      </c>
      <c r="T402" s="3" t="str">
        <f>TEXT(FleetData[[#This Row],[Date]],"mmm")</f>
        <v>Jun</v>
      </c>
    </row>
    <row r="403" spans="1:20" x14ac:dyDescent="0.25">
      <c r="A403" s="1">
        <v>45095</v>
      </c>
      <c r="B403" s="2" t="s">
        <v>35</v>
      </c>
      <c r="C403" s="2" t="s">
        <v>24</v>
      </c>
      <c r="D403" s="2" t="s">
        <v>29</v>
      </c>
      <c r="E403" s="2" t="s">
        <v>21</v>
      </c>
      <c r="F403" s="3">
        <v>24.369554256578301</v>
      </c>
      <c r="G403" s="3">
        <v>2559.54287148303</v>
      </c>
      <c r="H403" s="3">
        <v>577.93958035206697</v>
      </c>
      <c r="I403" s="3">
        <v>9.4122661920081399</v>
      </c>
      <c r="J403" s="2" t="s">
        <v>22</v>
      </c>
      <c r="K403" s="3">
        <v>993.07844369496104</v>
      </c>
      <c r="L403" s="5">
        <v>268663.66578675399</v>
      </c>
      <c r="M403" s="5">
        <v>403750.94844237599</v>
      </c>
      <c r="N403" s="3">
        <v>15.367230662182401</v>
      </c>
      <c r="O403" s="3">
        <v>0.59003810553278901</v>
      </c>
      <c r="P403" s="3">
        <v>1.4009866859142801</v>
      </c>
      <c r="Q403" s="2">
        <v>1</v>
      </c>
      <c r="R403" s="3">
        <v>81.352847598725901</v>
      </c>
      <c r="S403" s="3">
        <f>FleetData[[#This Row],[Revenue_per_Voyage_USD]] - FleetData[[#This Row],[Operational_Cost_USD]]</f>
        <v>135087.282655622</v>
      </c>
      <c r="T403" s="3" t="str">
        <f>TEXT(FleetData[[#This Row],[Date]],"mmm")</f>
        <v>Jun</v>
      </c>
    </row>
    <row r="404" spans="1:20" x14ac:dyDescent="0.25">
      <c r="A404" s="1">
        <v>45102</v>
      </c>
      <c r="B404" s="2" t="s">
        <v>23</v>
      </c>
      <c r="C404" s="2" t="s">
        <v>32</v>
      </c>
      <c r="D404" s="2" t="s">
        <v>29</v>
      </c>
      <c r="E404" s="2" t="s">
        <v>30</v>
      </c>
      <c r="F404" s="3">
        <v>22.487084548555199</v>
      </c>
      <c r="G404" s="3">
        <v>1537.1612467740399</v>
      </c>
      <c r="H404" s="3">
        <v>1825.7382479001201</v>
      </c>
      <c r="I404" s="4">
        <v>6.4959405884037498</v>
      </c>
      <c r="J404" s="2" t="s">
        <v>22</v>
      </c>
      <c r="K404" s="3">
        <v>1248.8094582808801</v>
      </c>
      <c r="L404" s="5">
        <v>251158.87455401401</v>
      </c>
      <c r="M404" s="5">
        <v>974721.03453162196</v>
      </c>
      <c r="N404" s="3">
        <v>66.525462604323295</v>
      </c>
      <c r="O404" s="3">
        <v>1.43455141368321</v>
      </c>
      <c r="P404" s="3">
        <v>0.99228931681286803</v>
      </c>
      <c r="Q404" s="2">
        <v>8</v>
      </c>
      <c r="R404" s="3">
        <v>84.816914991574095</v>
      </c>
      <c r="S404" s="3">
        <f>FleetData[[#This Row],[Revenue_per_Voyage_USD]] - FleetData[[#This Row],[Operational_Cost_USD]]</f>
        <v>723562.15997760789</v>
      </c>
      <c r="T404" s="3" t="str">
        <f>TEXT(FleetData[[#This Row],[Date]],"mmm")</f>
        <v>Jun</v>
      </c>
    </row>
    <row r="405" spans="1:20" x14ac:dyDescent="0.25">
      <c r="A405" s="1">
        <v>45109</v>
      </c>
      <c r="B405" s="2" t="s">
        <v>23</v>
      </c>
      <c r="C405" s="2" t="s">
        <v>28</v>
      </c>
      <c r="D405" s="2" t="s">
        <v>19</v>
      </c>
      <c r="E405" s="2" t="s">
        <v>19</v>
      </c>
      <c r="F405" s="3">
        <v>15.1961511280963</v>
      </c>
      <c r="G405" s="3">
        <v>2714.78086915013</v>
      </c>
      <c r="H405" s="3">
        <v>1319.9627501694299</v>
      </c>
      <c r="I405" s="4">
        <v>7.5654539817932704</v>
      </c>
      <c r="J405" s="2" t="s">
        <v>22</v>
      </c>
      <c r="K405" s="3">
        <v>742.40646397594196</v>
      </c>
      <c r="L405" s="5">
        <v>455846.04640930501</v>
      </c>
      <c r="M405" s="5">
        <v>341364.41215259198</v>
      </c>
      <c r="N405" s="3">
        <v>62.829307446970503</v>
      </c>
      <c r="O405" s="3">
        <v>1.0918613977476901</v>
      </c>
      <c r="P405" s="3">
        <v>1.46926064442144</v>
      </c>
      <c r="Q405" s="2">
        <v>3</v>
      </c>
      <c r="R405" s="3">
        <v>57.3315756924409</v>
      </c>
      <c r="S405" s="3">
        <f>FleetData[[#This Row],[Revenue_per_Voyage_USD]] - FleetData[[#This Row],[Operational_Cost_USD]]</f>
        <v>-114481.63425671303</v>
      </c>
      <c r="T405" s="3" t="str">
        <f>TEXT(FleetData[[#This Row],[Date]],"mmm")</f>
        <v>Jul</v>
      </c>
    </row>
    <row r="406" spans="1:20" x14ac:dyDescent="0.25">
      <c r="A406" s="1">
        <v>45116</v>
      </c>
      <c r="B406" s="2" t="s">
        <v>18</v>
      </c>
      <c r="C406" s="2" t="s">
        <v>24</v>
      </c>
      <c r="D406" s="2" t="s">
        <v>20</v>
      </c>
      <c r="E406" s="2" t="s">
        <v>21</v>
      </c>
      <c r="F406" s="3">
        <v>23.344097638763699</v>
      </c>
      <c r="G406" s="3">
        <v>2102.7271088907301</v>
      </c>
      <c r="H406" s="3">
        <v>1382.7714610748201</v>
      </c>
      <c r="I406" s="3">
        <v>8.8215107738026397</v>
      </c>
      <c r="J406" s="2" t="s">
        <v>34</v>
      </c>
      <c r="K406" s="3">
        <v>602.83872986917299</v>
      </c>
      <c r="L406" s="5">
        <v>383098.32560286898</v>
      </c>
      <c r="M406" s="5">
        <v>62374.307971305097</v>
      </c>
      <c r="N406" s="3">
        <v>69.348832946449406</v>
      </c>
      <c r="O406" s="3">
        <v>1.2323209546393199</v>
      </c>
      <c r="P406" s="3">
        <v>0.50239376873133501</v>
      </c>
      <c r="Q406" s="2">
        <v>1</v>
      </c>
      <c r="R406" s="4">
        <v>67.935709728076603</v>
      </c>
      <c r="S406" s="4">
        <f>FleetData[[#This Row],[Revenue_per_Voyage_USD]] - FleetData[[#This Row],[Operational_Cost_USD]]</f>
        <v>-320724.01763156388</v>
      </c>
      <c r="T406" s="4" t="str">
        <f>TEXT(FleetData[[#This Row],[Date]],"mmm")</f>
        <v>Jul</v>
      </c>
    </row>
    <row r="407" spans="1:20" x14ac:dyDescent="0.25">
      <c r="A407" s="1">
        <v>45123</v>
      </c>
      <c r="B407" s="2" t="s">
        <v>23</v>
      </c>
      <c r="C407" s="2" t="s">
        <v>33</v>
      </c>
      <c r="D407" s="2" t="s">
        <v>25</v>
      </c>
      <c r="E407" s="2" t="s">
        <v>21</v>
      </c>
      <c r="F407" s="3">
        <v>20.759470048070899</v>
      </c>
      <c r="G407" s="3">
        <v>1973.6417908994499</v>
      </c>
      <c r="H407" s="3">
        <v>329.88881882672302</v>
      </c>
      <c r="I407" s="3">
        <v>11.053048331746099</v>
      </c>
      <c r="J407" s="2" t="s">
        <v>27</v>
      </c>
      <c r="K407" s="3">
        <v>1190.2348126225399</v>
      </c>
      <c r="L407" s="5">
        <v>369342.94441445399</v>
      </c>
      <c r="M407" s="5">
        <v>982187.41973201395</v>
      </c>
      <c r="N407" s="3">
        <v>14.561563828657601</v>
      </c>
      <c r="O407" s="3">
        <v>1.3015998570660301</v>
      </c>
      <c r="P407" s="3">
        <v>0.60438872664524601</v>
      </c>
      <c r="Q407" s="2">
        <v>2</v>
      </c>
      <c r="R407" s="3">
        <v>82.562991526260404</v>
      </c>
      <c r="S407" s="3">
        <f>FleetData[[#This Row],[Revenue_per_Voyage_USD]] - FleetData[[#This Row],[Operational_Cost_USD]]</f>
        <v>612844.4753175599</v>
      </c>
      <c r="T407" s="3" t="str">
        <f>TEXT(FleetData[[#This Row],[Date]],"mmm")</f>
        <v>Jul</v>
      </c>
    </row>
    <row r="408" spans="1:20" x14ac:dyDescent="0.25">
      <c r="A408" s="1">
        <v>45130</v>
      </c>
      <c r="B408" s="2" t="s">
        <v>31</v>
      </c>
      <c r="C408" s="2" t="s">
        <v>32</v>
      </c>
      <c r="D408" s="2" t="s">
        <v>29</v>
      </c>
      <c r="E408" s="2" t="s">
        <v>26</v>
      </c>
      <c r="F408" s="3">
        <v>19.239989971656101</v>
      </c>
      <c r="G408" s="3">
        <v>1099.2549832764</v>
      </c>
      <c r="H408" s="3">
        <v>1315.0561863712701</v>
      </c>
      <c r="I408" s="4">
        <v>8.8703016988087704</v>
      </c>
      <c r="J408" s="2" t="s">
        <v>27</v>
      </c>
      <c r="K408" s="3">
        <v>388.21514930728603</v>
      </c>
      <c r="L408" s="6">
        <v>281348.816605328</v>
      </c>
      <c r="M408" s="5">
        <v>822099.79059083702</v>
      </c>
      <c r="N408" s="3">
        <v>56.981671211021698</v>
      </c>
      <c r="O408" s="3">
        <v>1.4200888845945401</v>
      </c>
      <c r="P408" s="3">
        <v>1.39897832655691</v>
      </c>
      <c r="Q408" s="2">
        <v>3</v>
      </c>
      <c r="R408" s="4">
        <v>78.461442160485603</v>
      </c>
      <c r="S408" s="4">
        <f>FleetData[[#This Row],[Revenue_per_Voyage_USD]] - FleetData[[#This Row],[Operational_Cost_USD]]</f>
        <v>540750.97398550902</v>
      </c>
      <c r="T408" s="4" t="str">
        <f>TEXT(FleetData[[#This Row],[Date]],"mmm")</f>
        <v>Jul</v>
      </c>
    </row>
    <row r="409" spans="1:20" x14ac:dyDescent="0.25">
      <c r="A409" s="1">
        <v>45137</v>
      </c>
      <c r="B409" s="2" t="s">
        <v>31</v>
      </c>
      <c r="C409" s="2" t="s">
        <v>28</v>
      </c>
      <c r="D409" s="2" t="s">
        <v>29</v>
      </c>
      <c r="E409" s="2" t="s">
        <v>21</v>
      </c>
      <c r="F409" s="3">
        <v>11.374329592676601</v>
      </c>
      <c r="G409" s="3">
        <v>1678.83959822527</v>
      </c>
      <c r="H409" s="3">
        <v>188.233947600221</v>
      </c>
      <c r="I409" s="3">
        <v>13.2827409877534</v>
      </c>
      <c r="J409" s="2" t="s">
        <v>22</v>
      </c>
      <c r="K409" s="3">
        <v>1442.9100084232</v>
      </c>
      <c r="L409" s="5">
        <v>28867.7843600132</v>
      </c>
      <c r="M409" s="5">
        <v>586469.89078063902</v>
      </c>
      <c r="N409" s="3">
        <v>32.846108250710898</v>
      </c>
      <c r="O409" s="3">
        <v>0.101465813801651</v>
      </c>
      <c r="P409" s="3">
        <v>1.29592366124332</v>
      </c>
      <c r="Q409" s="2">
        <v>8</v>
      </c>
      <c r="R409" s="3">
        <v>96.306486029524294</v>
      </c>
      <c r="S409" s="3">
        <f>FleetData[[#This Row],[Revenue_per_Voyage_USD]] - FleetData[[#This Row],[Operational_Cost_USD]]</f>
        <v>557602.10642062582</v>
      </c>
      <c r="T409" s="3" t="str">
        <f>TEXT(FleetData[[#This Row],[Date]],"mmm")</f>
        <v>Jul</v>
      </c>
    </row>
    <row r="410" spans="1:20" x14ac:dyDescent="0.25">
      <c r="A410" s="1">
        <v>45144</v>
      </c>
      <c r="B410" s="2" t="s">
        <v>31</v>
      </c>
      <c r="C410" s="2" t="s">
        <v>33</v>
      </c>
      <c r="D410" s="2" t="s">
        <v>25</v>
      </c>
      <c r="E410" s="2" t="s">
        <v>19</v>
      </c>
      <c r="F410" s="3">
        <v>23.086762181932801</v>
      </c>
      <c r="G410" s="3">
        <v>1446.4882397184499</v>
      </c>
      <c r="H410" s="4">
        <v>88.073932065915699</v>
      </c>
      <c r="I410" s="3">
        <v>14.410303691316599</v>
      </c>
      <c r="J410" s="2" t="s">
        <v>27</v>
      </c>
      <c r="K410" s="3">
        <v>1363.2948293238101</v>
      </c>
      <c r="L410" s="5">
        <v>271119.041190369</v>
      </c>
      <c r="M410" s="5">
        <v>339671.35133087297</v>
      </c>
      <c r="N410" s="3">
        <v>55.121674904779198</v>
      </c>
      <c r="O410" s="3">
        <v>1.4083116795616399</v>
      </c>
      <c r="P410" s="3">
        <v>0.639943040962064</v>
      </c>
      <c r="Q410" s="2">
        <v>7</v>
      </c>
      <c r="R410" s="3">
        <v>63.1196811488471</v>
      </c>
      <c r="S410" s="3">
        <f>FleetData[[#This Row],[Revenue_per_Voyage_USD]] - FleetData[[#This Row],[Operational_Cost_USD]]</f>
        <v>68552.310140503978</v>
      </c>
      <c r="T410" s="3" t="str">
        <f>TEXT(FleetData[[#This Row],[Date]],"mmm")</f>
        <v>Aug</v>
      </c>
    </row>
    <row r="411" spans="1:20" x14ac:dyDescent="0.25">
      <c r="A411" s="1">
        <v>45151</v>
      </c>
      <c r="B411" s="2" t="s">
        <v>31</v>
      </c>
      <c r="C411" s="2" t="s">
        <v>24</v>
      </c>
      <c r="D411" s="2" t="s">
        <v>20</v>
      </c>
      <c r="E411" s="2" t="s">
        <v>21</v>
      </c>
      <c r="F411" s="3">
        <v>10.681410439906699</v>
      </c>
      <c r="G411" s="3">
        <v>810.64040695347296</v>
      </c>
      <c r="H411" s="3">
        <v>1057.29341143228</v>
      </c>
      <c r="I411" s="3">
        <v>13.568589740408701</v>
      </c>
      <c r="J411" s="2" t="s">
        <v>27</v>
      </c>
      <c r="K411" s="4">
        <v>742.64747745640796</v>
      </c>
      <c r="L411" s="5">
        <v>359151.684575191</v>
      </c>
      <c r="M411" s="5">
        <v>539673.65876926295</v>
      </c>
      <c r="N411" s="3">
        <v>40.877763653805701</v>
      </c>
      <c r="O411" s="3">
        <v>0.52602614956584604</v>
      </c>
      <c r="P411" s="3">
        <v>1.40723706647498</v>
      </c>
      <c r="Q411" s="2">
        <v>2</v>
      </c>
      <c r="R411" s="3">
        <v>51.292875167305198</v>
      </c>
      <c r="S411" s="3">
        <f>FleetData[[#This Row],[Revenue_per_Voyage_USD]] - FleetData[[#This Row],[Operational_Cost_USD]]</f>
        <v>180521.97419407195</v>
      </c>
      <c r="T411" s="3" t="str">
        <f>TEXT(FleetData[[#This Row],[Date]],"mmm")</f>
        <v>Aug</v>
      </c>
    </row>
    <row r="412" spans="1:20" x14ac:dyDescent="0.25">
      <c r="A412" s="1">
        <v>45158</v>
      </c>
      <c r="B412" s="2" t="s">
        <v>31</v>
      </c>
      <c r="C412" s="2" t="s">
        <v>28</v>
      </c>
      <c r="D412" s="2" t="s">
        <v>25</v>
      </c>
      <c r="E412" s="2" t="s">
        <v>26</v>
      </c>
      <c r="F412" s="3">
        <v>12.6003864113746</v>
      </c>
      <c r="G412" s="3">
        <v>1387.7423384835599</v>
      </c>
      <c r="H412" s="3">
        <v>461.36883377004301</v>
      </c>
      <c r="I412" s="3">
        <v>11.6393894936603</v>
      </c>
      <c r="J412" s="2" t="s">
        <v>34</v>
      </c>
      <c r="K412" s="3">
        <v>202.80969858449899</v>
      </c>
      <c r="L412" s="5">
        <v>283287.52987999498</v>
      </c>
      <c r="M412" s="5">
        <v>681223.049915437</v>
      </c>
      <c r="N412" s="3">
        <v>66.370067738064094</v>
      </c>
      <c r="O412" s="3">
        <v>1.07147743508176</v>
      </c>
      <c r="P412" s="3">
        <v>1.4673460740642399</v>
      </c>
      <c r="Q412" s="2">
        <v>1</v>
      </c>
      <c r="R412" s="3">
        <v>93.981386618535694</v>
      </c>
      <c r="S412" s="3">
        <f>FleetData[[#This Row],[Revenue_per_Voyage_USD]] - FleetData[[#This Row],[Operational_Cost_USD]]</f>
        <v>397935.52003544202</v>
      </c>
      <c r="T412" s="3" t="str">
        <f>TEXT(FleetData[[#This Row],[Date]],"mmm")</f>
        <v>Aug</v>
      </c>
    </row>
    <row r="413" spans="1:20" x14ac:dyDescent="0.25">
      <c r="A413" s="1">
        <v>45165</v>
      </c>
      <c r="B413" s="2" t="s">
        <v>31</v>
      </c>
      <c r="C413" s="2" t="s">
        <v>33</v>
      </c>
      <c r="D413" s="2" t="s">
        <v>25</v>
      </c>
      <c r="E413" s="2" t="s">
        <v>21</v>
      </c>
      <c r="F413" s="3">
        <v>20.116915933764599</v>
      </c>
      <c r="G413" s="3">
        <v>2325.6121052551198</v>
      </c>
      <c r="H413" s="3">
        <v>1090.5024912374399</v>
      </c>
      <c r="I413" s="3">
        <v>14.6063600794821</v>
      </c>
      <c r="J413" s="2" t="s">
        <v>22</v>
      </c>
      <c r="K413" s="3">
        <v>223.550598436169</v>
      </c>
      <c r="L413" s="5">
        <v>276882.93733313301</v>
      </c>
      <c r="M413" s="5">
        <v>671377.002621589</v>
      </c>
      <c r="N413" s="3">
        <v>53.8873071476863</v>
      </c>
      <c r="O413" s="3">
        <v>1.2492646981639599</v>
      </c>
      <c r="P413" s="3">
        <v>1.36067941120869</v>
      </c>
      <c r="Q413" s="2">
        <v>2</v>
      </c>
      <c r="R413" s="3">
        <v>55.046392852057998</v>
      </c>
      <c r="S413" s="3">
        <f>FleetData[[#This Row],[Revenue_per_Voyage_USD]] - FleetData[[#This Row],[Operational_Cost_USD]]</f>
        <v>394494.06528845598</v>
      </c>
      <c r="T413" s="3" t="str">
        <f>TEXT(FleetData[[#This Row],[Date]],"mmm")</f>
        <v>Aug</v>
      </c>
    </row>
    <row r="414" spans="1:20" x14ac:dyDescent="0.25">
      <c r="A414" s="1">
        <v>45172</v>
      </c>
      <c r="B414" s="2" t="s">
        <v>31</v>
      </c>
      <c r="C414" s="2" t="s">
        <v>24</v>
      </c>
      <c r="D414" s="2" t="s">
        <v>20</v>
      </c>
      <c r="E414" s="2" t="s">
        <v>30</v>
      </c>
      <c r="F414" s="3">
        <v>23.9539369231846</v>
      </c>
      <c r="G414" s="3">
        <v>1415.6750671969301</v>
      </c>
      <c r="H414" s="3">
        <v>52.286607984203798</v>
      </c>
      <c r="I414" s="3">
        <v>5.8372653403060903</v>
      </c>
      <c r="J414" s="2" t="s">
        <v>34</v>
      </c>
      <c r="K414" s="3">
        <v>1668.6235766155</v>
      </c>
      <c r="L414" s="5">
        <v>11993.789637139</v>
      </c>
      <c r="M414" s="5">
        <v>121046.18301085501</v>
      </c>
      <c r="N414" s="3">
        <v>22.191781682308601</v>
      </c>
      <c r="O414" s="3">
        <v>1.46347202351205</v>
      </c>
      <c r="P414" s="3">
        <v>0.70066297968130098</v>
      </c>
      <c r="Q414" s="2">
        <v>5</v>
      </c>
      <c r="R414" s="3">
        <v>50.161775703492602</v>
      </c>
      <c r="S414" s="3">
        <f>FleetData[[#This Row],[Revenue_per_Voyage_USD]] - FleetData[[#This Row],[Operational_Cost_USD]]</f>
        <v>109052.39337371601</v>
      </c>
      <c r="T414" s="3" t="str">
        <f>TEXT(FleetData[[#This Row],[Date]],"mmm")</f>
        <v>Sep</v>
      </c>
    </row>
    <row r="415" spans="1:20" x14ac:dyDescent="0.25">
      <c r="A415" s="1">
        <v>45179</v>
      </c>
      <c r="B415" s="2" t="s">
        <v>19</v>
      </c>
      <c r="C415" s="2" t="s">
        <v>19</v>
      </c>
      <c r="D415" s="2" t="s">
        <v>29</v>
      </c>
      <c r="E415" s="2" t="s">
        <v>21</v>
      </c>
      <c r="F415" s="3">
        <v>17.855811697396799</v>
      </c>
      <c r="G415" s="3">
        <v>554.82604843024501</v>
      </c>
      <c r="H415" s="3">
        <v>520.49979935690897</v>
      </c>
      <c r="I415" s="3">
        <v>8.4345342804604098</v>
      </c>
      <c r="J415" s="2" t="s">
        <v>34</v>
      </c>
      <c r="K415" s="3">
        <v>1774.0032357857101</v>
      </c>
      <c r="L415" s="5">
        <v>415232.10752272001</v>
      </c>
      <c r="M415" s="5">
        <v>927965.70272522105</v>
      </c>
      <c r="N415" s="3">
        <v>40.137854415493898</v>
      </c>
      <c r="O415" s="3">
        <v>1.1496365677565099</v>
      </c>
      <c r="P415" s="3">
        <v>0.77652932728874902</v>
      </c>
      <c r="Q415" s="2">
        <v>8</v>
      </c>
      <c r="R415" s="3">
        <v>86.759650581138203</v>
      </c>
      <c r="S415" s="3">
        <f>FleetData[[#This Row],[Revenue_per_Voyage_USD]] - FleetData[[#This Row],[Operational_Cost_USD]]</f>
        <v>512733.59520250105</v>
      </c>
      <c r="T415" s="3" t="str">
        <f>TEXT(FleetData[[#This Row],[Date]],"mmm")</f>
        <v>Sep</v>
      </c>
    </row>
    <row r="416" spans="1:20" x14ac:dyDescent="0.25">
      <c r="A416" s="1">
        <v>45186</v>
      </c>
      <c r="B416" s="2" t="s">
        <v>35</v>
      </c>
      <c r="C416" s="2" t="s">
        <v>28</v>
      </c>
      <c r="D416" s="2" t="s">
        <v>20</v>
      </c>
      <c r="E416" s="2" t="s">
        <v>26</v>
      </c>
      <c r="F416" s="3">
        <v>20.146962888282101</v>
      </c>
      <c r="G416" s="3">
        <v>2122.10200568955</v>
      </c>
      <c r="H416" s="3">
        <v>1082.7897739908601</v>
      </c>
      <c r="I416" s="3">
        <v>13.216943692856701</v>
      </c>
      <c r="J416" s="2" t="s">
        <v>27</v>
      </c>
      <c r="K416" s="3">
        <v>1112.40694241807</v>
      </c>
      <c r="L416" s="5">
        <v>34161.619499447901</v>
      </c>
      <c r="M416" s="5">
        <v>651811.86145123898</v>
      </c>
      <c r="N416" s="3">
        <v>61.139161899796001</v>
      </c>
      <c r="O416" s="3">
        <v>0.31071158617370198</v>
      </c>
      <c r="P416" s="3">
        <v>1.13181551141132</v>
      </c>
      <c r="Q416" s="2">
        <v>5</v>
      </c>
      <c r="R416" s="3">
        <v>87.352628748910405</v>
      </c>
      <c r="S416" s="3">
        <f>FleetData[[#This Row],[Revenue_per_Voyage_USD]] - FleetData[[#This Row],[Operational_Cost_USD]]</f>
        <v>617650.2419517911</v>
      </c>
      <c r="T416" s="3" t="str">
        <f>TEXT(FleetData[[#This Row],[Date]],"mmm")</f>
        <v>Sep</v>
      </c>
    </row>
    <row r="417" spans="1:20" x14ac:dyDescent="0.25">
      <c r="A417" s="1">
        <v>45193</v>
      </c>
      <c r="B417" s="2" t="s">
        <v>23</v>
      </c>
      <c r="C417" s="2" t="s">
        <v>32</v>
      </c>
      <c r="D417" s="2" t="s">
        <v>29</v>
      </c>
      <c r="E417" s="2" t="s">
        <v>26</v>
      </c>
      <c r="F417" s="3">
        <v>18.742479092205699</v>
      </c>
      <c r="G417" s="3">
        <v>2754.7980575992101</v>
      </c>
      <c r="H417" s="3">
        <v>169.779951569308</v>
      </c>
      <c r="I417" s="3">
        <v>6.9525187229704501</v>
      </c>
      <c r="J417" s="2" t="s">
        <v>27</v>
      </c>
      <c r="K417" s="3">
        <v>1155.8634497621899</v>
      </c>
      <c r="L417" s="5">
        <v>109363.297062877</v>
      </c>
      <c r="M417" s="5">
        <v>623535.53003833105</v>
      </c>
      <c r="N417" s="3">
        <v>63.615665503521001</v>
      </c>
      <c r="O417" s="3">
        <v>1.2865134005404899</v>
      </c>
      <c r="P417" s="3">
        <v>1.1150173121817799</v>
      </c>
      <c r="Q417" s="2">
        <v>6</v>
      </c>
      <c r="R417" s="3">
        <v>76.347262764332598</v>
      </c>
      <c r="S417" s="3">
        <f>FleetData[[#This Row],[Revenue_per_Voyage_USD]] - FleetData[[#This Row],[Operational_Cost_USD]]</f>
        <v>514172.23297545407</v>
      </c>
      <c r="T417" s="3" t="str">
        <f>TEXT(FleetData[[#This Row],[Date]],"mmm")</f>
        <v>Sep</v>
      </c>
    </row>
    <row r="418" spans="1:20" x14ac:dyDescent="0.25">
      <c r="A418" s="1">
        <v>45200</v>
      </c>
      <c r="B418" s="2" t="s">
        <v>23</v>
      </c>
      <c r="C418" s="2" t="s">
        <v>32</v>
      </c>
      <c r="D418" s="2" t="s">
        <v>25</v>
      </c>
      <c r="E418" s="2" t="s">
        <v>26</v>
      </c>
      <c r="F418" s="3">
        <v>21.6784848889437</v>
      </c>
      <c r="G418" s="3">
        <v>2948.72792042519</v>
      </c>
      <c r="H418" s="4">
        <v>538.89519453252001</v>
      </c>
      <c r="I418" s="3">
        <v>10.0726577493237</v>
      </c>
      <c r="J418" s="2" t="s">
        <v>27</v>
      </c>
      <c r="K418" s="4">
        <v>804.84287252125398</v>
      </c>
      <c r="L418" s="5">
        <v>291828.47053948301</v>
      </c>
      <c r="M418" s="5">
        <v>293488.99407493701</v>
      </c>
      <c r="N418" s="3">
        <v>64.558405735392498</v>
      </c>
      <c r="O418" s="4">
        <v>0.82117978536051295</v>
      </c>
      <c r="P418" s="3">
        <v>1.1032861973942401</v>
      </c>
      <c r="Q418" s="2">
        <v>7</v>
      </c>
      <c r="R418" s="3">
        <v>87.816906018755404</v>
      </c>
      <c r="S418" s="3">
        <f>FleetData[[#This Row],[Revenue_per_Voyage_USD]] - FleetData[[#This Row],[Operational_Cost_USD]]</f>
        <v>1660.5235354540055</v>
      </c>
      <c r="T418" s="3" t="str">
        <f>TEXT(FleetData[[#This Row],[Date]],"mmm")</f>
        <v>Oct</v>
      </c>
    </row>
    <row r="419" spans="1:20" x14ac:dyDescent="0.25">
      <c r="A419" s="1">
        <v>45207</v>
      </c>
      <c r="B419" s="2" t="s">
        <v>31</v>
      </c>
      <c r="C419" s="2" t="s">
        <v>32</v>
      </c>
      <c r="D419" s="2" t="s">
        <v>25</v>
      </c>
      <c r="E419" s="2" t="s">
        <v>26</v>
      </c>
      <c r="F419" s="3">
        <v>16.446455687646399</v>
      </c>
      <c r="G419" s="3">
        <v>2463.5462884973199</v>
      </c>
      <c r="H419" s="3">
        <v>279.651531493628</v>
      </c>
      <c r="I419" s="3">
        <v>8.6775644715536995</v>
      </c>
      <c r="J419" s="2" t="s">
        <v>27</v>
      </c>
      <c r="K419" s="3">
        <v>1354.4997904003999</v>
      </c>
      <c r="L419" s="5">
        <v>425628.46667075402</v>
      </c>
      <c r="M419" s="5">
        <v>572215.28902171599</v>
      </c>
      <c r="N419" s="3">
        <v>38.892068587578997</v>
      </c>
      <c r="O419" s="4">
        <v>0.86565733364724595</v>
      </c>
      <c r="P419" s="3">
        <v>0.72155771243164102</v>
      </c>
      <c r="Q419" s="2">
        <v>4</v>
      </c>
      <c r="R419" s="3">
        <v>97.068681040616099</v>
      </c>
      <c r="S419" s="3">
        <f>FleetData[[#This Row],[Revenue_per_Voyage_USD]] - FleetData[[#This Row],[Operational_Cost_USD]]</f>
        <v>146586.82235096197</v>
      </c>
      <c r="T419" s="3" t="str">
        <f>TEXT(FleetData[[#This Row],[Date]],"mmm")</f>
        <v>Oct</v>
      </c>
    </row>
    <row r="420" spans="1:20" x14ac:dyDescent="0.25">
      <c r="A420" s="1">
        <v>45214</v>
      </c>
      <c r="B420" s="2" t="s">
        <v>19</v>
      </c>
      <c r="C420" s="2" t="s">
        <v>24</v>
      </c>
      <c r="D420" s="2" t="s">
        <v>29</v>
      </c>
      <c r="E420" s="2" t="s">
        <v>26</v>
      </c>
      <c r="F420" s="3">
        <v>22.176939271298799</v>
      </c>
      <c r="G420" s="3">
        <v>965.46548043454698</v>
      </c>
      <c r="H420" s="3">
        <v>1194.6202344579999</v>
      </c>
      <c r="I420" s="3">
        <v>8.8068406073934202</v>
      </c>
      <c r="J420" s="2" t="s">
        <v>19</v>
      </c>
      <c r="K420" s="3">
        <v>1684.1614942594999</v>
      </c>
      <c r="L420" s="5">
        <v>330352.09379748598</v>
      </c>
      <c r="M420" s="5">
        <v>948778.98778579</v>
      </c>
      <c r="N420" s="3">
        <v>16.8621851488194</v>
      </c>
      <c r="O420" s="3">
        <v>0.538749297354427</v>
      </c>
      <c r="P420" s="3">
        <v>0.86014172927875798</v>
      </c>
      <c r="Q420" s="2">
        <v>1</v>
      </c>
      <c r="R420" s="3">
        <v>85.733591432333895</v>
      </c>
      <c r="S420" s="3">
        <f>FleetData[[#This Row],[Revenue_per_Voyage_USD]] - FleetData[[#This Row],[Operational_Cost_USD]]</f>
        <v>618426.89398830407</v>
      </c>
      <c r="T420" s="3" t="str">
        <f>TEXT(FleetData[[#This Row],[Date]],"mmm")</f>
        <v>Oct</v>
      </c>
    </row>
    <row r="421" spans="1:20" x14ac:dyDescent="0.25">
      <c r="A421" s="1">
        <v>45221</v>
      </c>
      <c r="B421" s="2" t="s">
        <v>35</v>
      </c>
      <c r="C421" s="2" t="s">
        <v>24</v>
      </c>
      <c r="D421" s="2" t="s">
        <v>29</v>
      </c>
      <c r="E421" s="2" t="s">
        <v>26</v>
      </c>
      <c r="F421" s="3">
        <v>12.800605347842</v>
      </c>
      <c r="G421" s="3">
        <v>2995.5496443724501</v>
      </c>
      <c r="H421" s="3">
        <v>1285.7829010835901</v>
      </c>
      <c r="I421" s="3">
        <v>8.6385430695994092</v>
      </c>
      <c r="J421" s="2" t="s">
        <v>27</v>
      </c>
      <c r="K421" s="3">
        <v>1134.5396653779801</v>
      </c>
      <c r="L421" s="5">
        <v>296408.80391025799</v>
      </c>
      <c r="M421" s="5">
        <v>902224.45038668194</v>
      </c>
      <c r="N421" s="3">
        <v>28.190516351385099</v>
      </c>
      <c r="O421" s="3">
        <v>1.1592608826656301</v>
      </c>
      <c r="P421" s="4">
        <v>0.69492731699256305</v>
      </c>
      <c r="Q421" s="2">
        <v>5</v>
      </c>
      <c r="R421" s="3">
        <v>61.2667392196308</v>
      </c>
      <c r="S421" s="3">
        <f>FleetData[[#This Row],[Revenue_per_Voyage_USD]] - FleetData[[#This Row],[Operational_Cost_USD]]</f>
        <v>605815.64647642395</v>
      </c>
      <c r="T421" s="3" t="str">
        <f>TEXT(FleetData[[#This Row],[Date]],"mmm")</f>
        <v>Oct</v>
      </c>
    </row>
    <row r="422" spans="1:20" x14ac:dyDescent="0.25">
      <c r="A422" s="1">
        <v>45228</v>
      </c>
      <c r="B422" s="2" t="s">
        <v>35</v>
      </c>
      <c r="C422" s="2" t="s">
        <v>33</v>
      </c>
      <c r="D422" s="2" t="s">
        <v>20</v>
      </c>
      <c r="E422" s="2" t="s">
        <v>26</v>
      </c>
      <c r="F422" s="3">
        <v>13.5905418704991</v>
      </c>
      <c r="G422" s="3">
        <v>1317.5852154993099</v>
      </c>
      <c r="H422" s="3">
        <v>1906.34670106264</v>
      </c>
      <c r="I422" s="3">
        <v>7.4397843704756701</v>
      </c>
      <c r="J422" s="2" t="s">
        <v>22</v>
      </c>
      <c r="K422" s="3">
        <v>597.55958883289895</v>
      </c>
      <c r="L422" s="5">
        <v>355275.958366832</v>
      </c>
      <c r="M422" s="6">
        <v>504354.49184759398</v>
      </c>
      <c r="N422" s="3">
        <v>22.6194459485335</v>
      </c>
      <c r="O422" s="3">
        <v>0.24754622158995401</v>
      </c>
      <c r="P422" s="3">
        <v>1.30100662082101</v>
      </c>
      <c r="Q422" s="2">
        <v>3</v>
      </c>
      <c r="R422" s="3">
        <v>76.361705563308206</v>
      </c>
      <c r="S422" s="3">
        <f>FleetData[[#This Row],[Revenue_per_Voyage_USD]] - FleetData[[#This Row],[Operational_Cost_USD]]</f>
        <v>149078.53348076198</v>
      </c>
      <c r="T422" s="3" t="str">
        <f>TEXT(FleetData[[#This Row],[Date]],"mmm")</f>
        <v>Oct</v>
      </c>
    </row>
    <row r="423" spans="1:20" x14ac:dyDescent="0.25">
      <c r="A423" s="1">
        <v>45235</v>
      </c>
      <c r="B423" s="2" t="s">
        <v>31</v>
      </c>
      <c r="C423" s="2" t="s">
        <v>32</v>
      </c>
      <c r="D423" s="2" t="s">
        <v>20</v>
      </c>
      <c r="E423" s="2" t="s">
        <v>21</v>
      </c>
      <c r="F423" s="3">
        <v>19.4561752050328</v>
      </c>
      <c r="G423" s="3">
        <v>817.89158382390099</v>
      </c>
      <c r="H423" s="3">
        <v>919.88828710344296</v>
      </c>
      <c r="I423" s="3">
        <v>5.7225674476537103</v>
      </c>
      <c r="J423" s="2" t="s">
        <v>19</v>
      </c>
      <c r="K423" s="3">
        <v>1584.71811931509</v>
      </c>
      <c r="L423" s="5">
        <v>416540.28231651097</v>
      </c>
      <c r="M423" s="5">
        <v>906445.64356958598</v>
      </c>
      <c r="N423" s="3">
        <v>51.593819696873702</v>
      </c>
      <c r="O423" s="3">
        <v>0.42336184900812501</v>
      </c>
      <c r="P423" s="3">
        <v>1.1412365259045001</v>
      </c>
      <c r="Q423" s="2">
        <v>5</v>
      </c>
      <c r="R423" s="3">
        <v>53.220964280293998</v>
      </c>
      <c r="S423" s="3">
        <f>FleetData[[#This Row],[Revenue_per_Voyage_USD]] - FleetData[[#This Row],[Operational_Cost_USD]]</f>
        <v>489905.36125307501</v>
      </c>
      <c r="T423" s="3" t="str">
        <f>TEXT(FleetData[[#This Row],[Date]],"mmm")</f>
        <v>Nov</v>
      </c>
    </row>
    <row r="424" spans="1:20" x14ac:dyDescent="0.25">
      <c r="A424" s="1">
        <v>45242</v>
      </c>
      <c r="B424" s="2" t="s">
        <v>18</v>
      </c>
      <c r="C424" s="2" t="s">
        <v>33</v>
      </c>
      <c r="D424" s="2" t="s">
        <v>20</v>
      </c>
      <c r="E424" s="2" t="s">
        <v>30</v>
      </c>
      <c r="F424" s="3">
        <v>14.370134867393499</v>
      </c>
      <c r="G424" s="3">
        <v>2086.3588587725899</v>
      </c>
      <c r="H424" s="3">
        <v>612.20586497304896</v>
      </c>
      <c r="I424" s="3">
        <v>5.48021214349302</v>
      </c>
      <c r="J424" s="2" t="s">
        <v>27</v>
      </c>
      <c r="K424" s="4">
        <v>1910.1463285935099</v>
      </c>
      <c r="L424" s="5">
        <v>244084.58653303899</v>
      </c>
      <c r="M424" s="5">
        <v>559529.76867653197</v>
      </c>
      <c r="N424" s="3">
        <v>67.224570310943704</v>
      </c>
      <c r="O424" s="3">
        <v>1.2356056418238599</v>
      </c>
      <c r="P424" s="3">
        <v>0.536057634602915</v>
      </c>
      <c r="Q424" s="2">
        <v>7</v>
      </c>
      <c r="R424" s="3">
        <v>83.566006630762502</v>
      </c>
      <c r="S424" s="3">
        <f>FleetData[[#This Row],[Revenue_per_Voyage_USD]] - FleetData[[#This Row],[Operational_Cost_USD]]</f>
        <v>315445.18214349297</v>
      </c>
      <c r="T424" s="3" t="str">
        <f>TEXT(FleetData[[#This Row],[Date]],"mmm")</f>
        <v>Nov</v>
      </c>
    </row>
    <row r="425" spans="1:20" x14ac:dyDescent="0.25">
      <c r="A425" s="1">
        <v>45249</v>
      </c>
      <c r="B425" s="2" t="s">
        <v>23</v>
      </c>
      <c r="C425" s="2" t="s">
        <v>32</v>
      </c>
      <c r="D425" s="2" t="s">
        <v>25</v>
      </c>
      <c r="E425" s="2" t="s">
        <v>26</v>
      </c>
      <c r="F425" s="3">
        <v>13.38917984551</v>
      </c>
      <c r="G425" s="3">
        <v>1591.8048332762901</v>
      </c>
      <c r="H425" s="3">
        <v>204.943269975969</v>
      </c>
      <c r="I425" s="3">
        <v>6.5171724683256196</v>
      </c>
      <c r="J425" s="2" t="s">
        <v>19</v>
      </c>
      <c r="K425" s="3">
        <v>992.93745039764497</v>
      </c>
      <c r="L425" s="5">
        <v>463455.39876673598</v>
      </c>
      <c r="M425" s="5">
        <v>998955.25774089305</v>
      </c>
      <c r="N425" s="3">
        <v>43.270395384290303</v>
      </c>
      <c r="O425" s="3">
        <v>1.3927263872917199</v>
      </c>
      <c r="P425" s="3">
        <v>0.71160623050273897</v>
      </c>
      <c r="Q425" s="2">
        <v>2</v>
      </c>
      <c r="R425" s="3">
        <v>75.450482991315198</v>
      </c>
      <c r="S425" s="3">
        <f>FleetData[[#This Row],[Revenue_per_Voyage_USD]] - FleetData[[#This Row],[Operational_Cost_USD]]</f>
        <v>535499.85897415713</v>
      </c>
      <c r="T425" s="3" t="str">
        <f>TEXT(FleetData[[#This Row],[Date]],"mmm")</f>
        <v>Nov</v>
      </c>
    </row>
    <row r="426" spans="1:20" x14ac:dyDescent="0.25">
      <c r="A426" s="1">
        <v>45256</v>
      </c>
      <c r="B426" s="2" t="s">
        <v>18</v>
      </c>
      <c r="C426" s="2" t="s">
        <v>33</v>
      </c>
      <c r="D426" s="2" t="s">
        <v>20</v>
      </c>
      <c r="E426" s="2" t="s">
        <v>30</v>
      </c>
      <c r="F426" s="3">
        <v>13.5773694962725</v>
      </c>
      <c r="G426" s="3">
        <v>2047.9700798199499</v>
      </c>
      <c r="H426" s="3">
        <v>968.15563691590296</v>
      </c>
      <c r="I426" s="3">
        <v>8.6977006073988399</v>
      </c>
      <c r="J426" s="2" t="s">
        <v>34</v>
      </c>
      <c r="K426" s="3">
        <v>1150.8954717199299</v>
      </c>
      <c r="L426" s="5">
        <v>397682.35245955503</v>
      </c>
      <c r="M426" s="5">
        <v>520401.88623587898</v>
      </c>
      <c r="N426" s="3">
        <v>62.757943159912202</v>
      </c>
      <c r="O426" s="4">
        <v>0.76673381242084604</v>
      </c>
      <c r="P426" s="3">
        <v>1.1041747695755899</v>
      </c>
      <c r="Q426" s="2">
        <v>4</v>
      </c>
      <c r="R426" s="3">
        <v>98.158194662802003</v>
      </c>
      <c r="S426" s="3">
        <f>FleetData[[#This Row],[Revenue_per_Voyage_USD]] - FleetData[[#This Row],[Operational_Cost_USD]]</f>
        <v>122719.53377632395</v>
      </c>
      <c r="T426" s="3" t="str">
        <f>TEXT(FleetData[[#This Row],[Date]],"mmm")</f>
        <v>Nov</v>
      </c>
    </row>
    <row r="427" spans="1:20" x14ac:dyDescent="0.25">
      <c r="A427" s="1">
        <v>45263</v>
      </c>
      <c r="B427" s="2" t="s">
        <v>31</v>
      </c>
      <c r="C427" s="2" t="s">
        <v>28</v>
      </c>
      <c r="D427" s="2" t="s">
        <v>29</v>
      </c>
      <c r="E427" s="2" t="s">
        <v>26</v>
      </c>
      <c r="F427" s="3">
        <v>14.2483726732794</v>
      </c>
      <c r="G427" s="3">
        <v>2247.8865909123301</v>
      </c>
      <c r="H427" s="3">
        <v>234.23563742734501</v>
      </c>
      <c r="I427" s="3">
        <v>7.5833683174056201</v>
      </c>
      <c r="J427" s="2" t="s">
        <v>19</v>
      </c>
      <c r="K427" s="3">
        <v>1148.17919401426</v>
      </c>
      <c r="L427" s="5">
        <v>281761.88880791701</v>
      </c>
      <c r="M427" s="5">
        <v>215126.78679986499</v>
      </c>
      <c r="N427" s="3">
        <v>63.266560637336902</v>
      </c>
      <c r="O427" s="3">
        <v>0.28414986058090902</v>
      </c>
      <c r="P427" s="3">
        <v>0.99291902116743502</v>
      </c>
      <c r="Q427" s="2">
        <v>8</v>
      </c>
      <c r="R427" s="3">
        <v>72.912654919663296</v>
      </c>
      <c r="S427" s="3">
        <f>FleetData[[#This Row],[Revenue_per_Voyage_USD]] - FleetData[[#This Row],[Operational_Cost_USD]]</f>
        <v>-66635.102008052025</v>
      </c>
      <c r="T427" s="3" t="str">
        <f>TEXT(FleetData[[#This Row],[Date]],"mmm")</f>
        <v>Dec</v>
      </c>
    </row>
    <row r="428" spans="1:20" x14ac:dyDescent="0.25">
      <c r="A428" s="1">
        <v>45270</v>
      </c>
      <c r="B428" s="2" t="s">
        <v>31</v>
      </c>
      <c r="C428" s="2" t="s">
        <v>24</v>
      </c>
      <c r="D428" s="2" t="s">
        <v>25</v>
      </c>
      <c r="E428" s="2" t="s">
        <v>30</v>
      </c>
      <c r="F428" s="3">
        <v>17.571091433310499</v>
      </c>
      <c r="G428" s="3">
        <v>1798.86040311947</v>
      </c>
      <c r="H428" s="3">
        <v>425.67139353373602</v>
      </c>
      <c r="I428" s="3">
        <v>12.563189251419001</v>
      </c>
      <c r="J428" s="2" t="s">
        <v>34</v>
      </c>
      <c r="K428" s="3">
        <v>1832.3044880723301</v>
      </c>
      <c r="L428" s="5">
        <v>123257.288066446</v>
      </c>
      <c r="M428" s="5">
        <v>175370.019420453</v>
      </c>
      <c r="N428" s="3">
        <v>33.166229693918702</v>
      </c>
      <c r="O428" s="3">
        <v>1.4387420660621899</v>
      </c>
      <c r="P428" s="3">
        <v>0.80571368516139696</v>
      </c>
      <c r="Q428" s="2">
        <v>9</v>
      </c>
      <c r="R428" s="3">
        <v>97.269242800452602</v>
      </c>
      <c r="S428" s="3">
        <f>FleetData[[#This Row],[Revenue_per_Voyage_USD]] - FleetData[[#This Row],[Operational_Cost_USD]]</f>
        <v>52112.731354007003</v>
      </c>
      <c r="T428" s="3" t="str">
        <f>TEXT(FleetData[[#This Row],[Date]],"mmm")</f>
        <v>Dec</v>
      </c>
    </row>
    <row r="429" spans="1:20" x14ac:dyDescent="0.25">
      <c r="A429" s="1">
        <v>45277</v>
      </c>
      <c r="B429" s="2" t="s">
        <v>35</v>
      </c>
      <c r="C429" s="2" t="s">
        <v>33</v>
      </c>
      <c r="D429" s="2" t="s">
        <v>20</v>
      </c>
      <c r="E429" s="2" t="s">
        <v>30</v>
      </c>
      <c r="F429" s="3">
        <v>22.152182746844801</v>
      </c>
      <c r="G429" s="3">
        <v>2892.18142470886</v>
      </c>
      <c r="H429" s="3">
        <v>1153.9107264439499</v>
      </c>
      <c r="I429" s="3">
        <v>5.7079391641461097</v>
      </c>
      <c r="J429" s="2" t="s">
        <v>27</v>
      </c>
      <c r="K429" s="3">
        <v>133.96451164902001</v>
      </c>
      <c r="L429" s="5">
        <v>423164.05501329899</v>
      </c>
      <c r="M429" s="5">
        <v>908113.58589624299</v>
      </c>
      <c r="N429" s="3">
        <v>31.319967855787699</v>
      </c>
      <c r="O429" s="3">
        <v>1.2051031416940401</v>
      </c>
      <c r="P429" s="3">
        <v>0.91460820065940696</v>
      </c>
      <c r="Q429" s="2">
        <v>6</v>
      </c>
      <c r="R429" s="3">
        <v>96.801373364599399</v>
      </c>
      <c r="S429" s="3">
        <f>FleetData[[#This Row],[Revenue_per_Voyage_USD]] - FleetData[[#This Row],[Operational_Cost_USD]]</f>
        <v>484949.530882944</v>
      </c>
      <c r="T429" s="3" t="str">
        <f>TEXT(FleetData[[#This Row],[Date]],"mmm")</f>
        <v>Dec</v>
      </c>
    </row>
    <row r="430" spans="1:20" x14ac:dyDescent="0.25">
      <c r="A430" s="1">
        <v>45284</v>
      </c>
      <c r="B430" s="2" t="s">
        <v>31</v>
      </c>
      <c r="C430" s="2" t="s">
        <v>33</v>
      </c>
      <c r="D430" s="2" t="s">
        <v>20</v>
      </c>
      <c r="E430" s="2" t="s">
        <v>26</v>
      </c>
      <c r="F430" s="3">
        <v>14.460295065287401</v>
      </c>
      <c r="G430" s="3">
        <v>834.11081768956501</v>
      </c>
      <c r="H430" s="3">
        <v>986.11219537181103</v>
      </c>
      <c r="I430" s="3">
        <v>14.9241037581327</v>
      </c>
      <c r="J430" s="2" t="s">
        <v>34</v>
      </c>
      <c r="K430" s="3">
        <v>1192.31437548487</v>
      </c>
      <c r="L430" s="5">
        <v>464109.39773405198</v>
      </c>
      <c r="M430" s="5">
        <v>648891.85374968301</v>
      </c>
      <c r="N430" s="3">
        <v>52.627065844277901</v>
      </c>
      <c r="O430" s="3">
        <v>1.28002513895995</v>
      </c>
      <c r="P430" s="3">
        <v>1.0672794321146299</v>
      </c>
      <c r="Q430" s="2">
        <v>1</v>
      </c>
      <c r="R430" s="3">
        <v>95.478783613275297</v>
      </c>
      <c r="S430" s="3">
        <f>FleetData[[#This Row],[Revenue_per_Voyage_USD]] - FleetData[[#This Row],[Operational_Cost_USD]]</f>
        <v>184782.45601563103</v>
      </c>
      <c r="T430" s="3" t="str">
        <f>TEXT(FleetData[[#This Row],[Date]],"mmm")</f>
        <v>Dec</v>
      </c>
    </row>
    <row r="431" spans="1:20" x14ac:dyDescent="0.25">
      <c r="A431" s="1">
        <v>45291</v>
      </c>
      <c r="B431" s="2" t="s">
        <v>18</v>
      </c>
      <c r="C431" s="2" t="s">
        <v>24</v>
      </c>
      <c r="D431" s="2" t="s">
        <v>25</v>
      </c>
      <c r="E431" s="2" t="s">
        <v>21</v>
      </c>
      <c r="F431" s="3">
        <v>19.1898845629864</v>
      </c>
      <c r="G431" s="3">
        <v>2109.9655867906799</v>
      </c>
      <c r="H431" s="3">
        <v>482.18406125286299</v>
      </c>
      <c r="I431" s="3">
        <v>10.079460609522499</v>
      </c>
      <c r="J431" s="2" t="s">
        <v>27</v>
      </c>
      <c r="K431" s="3">
        <v>323.61390500099202</v>
      </c>
      <c r="L431" s="6">
        <v>308904.93622130202</v>
      </c>
      <c r="M431" s="5">
        <v>71882.421436857505</v>
      </c>
      <c r="N431" s="3">
        <v>28.928075886549902</v>
      </c>
      <c r="O431" s="3">
        <v>1.0260184586260901</v>
      </c>
      <c r="P431" s="3">
        <v>0.67234349178581498</v>
      </c>
      <c r="Q431" s="2">
        <v>8</v>
      </c>
      <c r="R431" s="3">
        <v>59.494472366862297</v>
      </c>
      <c r="S431" s="3">
        <f>FleetData[[#This Row],[Revenue_per_Voyage_USD]] - FleetData[[#This Row],[Operational_Cost_USD]]</f>
        <v>-237022.51478444453</v>
      </c>
      <c r="T431" s="3" t="str">
        <f>TEXT(FleetData[[#This Row],[Date]],"mmm")</f>
        <v>Dec</v>
      </c>
    </row>
    <row r="432" spans="1:20" x14ac:dyDescent="0.25">
      <c r="A432" s="1">
        <v>45298</v>
      </c>
      <c r="B432" s="2" t="s">
        <v>23</v>
      </c>
      <c r="C432" s="2" t="s">
        <v>24</v>
      </c>
      <c r="D432" s="2" t="s">
        <v>25</v>
      </c>
      <c r="E432" s="2" t="s">
        <v>30</v>
      </c>
      <c r="F432" s="3">
        <v>24.505259756682602</v>
      </c>
      <c r="G432" s="3">
        <v>2494.4207176567602</v>
      </c>
      <c r="H432" s="3">
        <v>1882.56799070392</v>
      </c>
      <c r="I432" s="3">
        <v>13.5167662189958</v>
      </c>
      <c r="J432" s="2" t="s">
        <v>34</v>
      </c>
      <c r="K432" s="3">
        <v>880.51310811265</v>
      </c>
      <c r="L432" s="5">
        <v>498514.41081206</v>
      </c>
      <c r="M432" s="5">
        <v>173802.05632269001</v>
      </c>
      <c r="N432" s="3">
        <v>43.861204360562802</v>
      </c>
      <c r="O432" s="3">
        <v>0.59156137920946505</v>
      </c>
      <c r="P432" s="3">
        <v>0.85966842995920201</v>
      </c>
      <c r="Q432" s="2">
        <v>2</v>
      </c>
      <c r="R432" s="3">
        <v>83.6868898293218</v>
      </c>
      <c r="S432" s="3">
        <f>FleetData[[#This Row],[Revenue_per_Voyage_USD]] - FleetData[[#This Row],[Operational_Cost_USD]]</f>
        <v>-324712.35448937002</v>
      </c>
      <c r="T432" s="3" t="str">
        <f>TEXT(FleetData[[#This Row],[Date]],"mmm")</f>
        <v>Jan</v>
      </c>
    </row>
    <row r="433" spans="1:20" x14ac:dyDescent="0.25">
      <c r="A433" s="1">
        <v>45305</v>
      </c>
      <c r="B433" s="2" t="s">
        <v>18</v>
      </c>
      <c r="C433" s="2" t="s">
        <v>24</v>
      </c>
      <c r="D433" s="2" t="s">
        <v>19</v>
      </c>
      <c r="E433" s="2" t="s">
        <v>30</v>
      </c>
      <c r="F433" s="3">
        <v>14.382916905100601</v>
      </c>
      <c r="G433" s="3">
        <v>2125.4026050083198</v>
      </c>
      <c r="H433" s="3">
        <v>950.642601899537</v>
      </c>
      <c r="I433" s="3">
        <v>10.203465936310799</v>
      </c>
      <c r="J433" s="2" t="s">
        <v>34</v>
      </c>
      <c r="K433" s="3">
        <v>1742.83789671361</v>
      </c>
      <c r="L433" s="5">
        <v>286169.11638586398</v>
      </c>
      <c r="M433" s="5">
        <v>101448.10380502199</v>
      </c>
      <c r="N433" s="3">
        <v>15.0076980694498</v>
      </c>
      <c r="O433" s="3">
        <v>1.3865127308038401</v>
      </c>
      <c r="P433" s="3">
        <v>1.4692855413966499</v>
      </c>
      <c r="Q433" s="2">
        <v>7</v>
      </c>
      <c r="R433" s="3">
        <v>65.746905229194894</v>
      </c>
      <c r="S433" s="3">
        <f>FleetData[[#This Row],[Revenue_per_Voyage_USD]] - FleetData[[#This Row],[Operational_Cost_USD]]</f>
        <v>-184721.01258084198</v>
      </c>
      <c r="T433" s="3" t="str">
        <f>TEXT(FleetData[[#This Row],[Date]],"mmm")</f>
        <v>Jan</v>
      </c>
    </row>
    <row r="434" spans="1:20" x14ac:dyDescent="0.25">
      <c r="A434" s="1">
        <v>45312</v>
      </c>
      <c r="B434" s="2" t="s">
        <v>35</v>
      </c>
      <c r="C434" s="2" t="s">
        <v>33</v>
      </c>
      <c r="D434" s="2" t="s">
        <v>20</v>
      </c>
      <c r="E434" s="2" t="s">
        <v>26</v>
      </c>
      <c r="F434" s="3">
        <v>21.917135888500901</v>
      </c>
      <c r="G434" s="3">
        <v>1826.47023832019</v>
      </c>
      <c r="H434" s="3">
        <v>1210.98948496977</v>
      </c>
      <c r="I434" s="3">
        <v>12.3849148929789</v>
      </c>
      <c r="J434" s="2" t="s">
        <v>22</v>
      </c>
      <c r="K434" s="3">
        <v>1617.03520112929</v>
      </c>
      <c r="L434" s="5">
        <v>286191.501638218</v>
      </c>
      <c r="M434" s="5">
        <v>355263.52207522799</v>
      </c>
      <c r="N434" s="4">
        <v>41.290947810676499</v>
      </c>
      <c r="O434" s="3">
        <v>1.45648127986975</v>
      </c>
      <c r="P434" s="3">
        <v>1.25275778256287</v>
      </c>
      <c r="Q434" s="2">
        <v>8</v>
      </c>
      <c r="R434" s="3">
        <v>51.4528303829048</v>
      </c>
      <c r="S434" s="3">
        <f>FleetData[[#This Row],[Revenue_per_Voyage_USD]] - FleetData[[#This Row],[Operational_Cost_USD]]</f>
        <v>69072.020437009982</v>
      </c>
      <c r="T434" s="3" t="str">
        <f>TEXT(FleetData[[#This Row],[Date]],"mmm")</f>
        <v>Jan</v>
      </c>
    </row>
    <row r="435" spans="1:20" x14ac:dyDescent="0.25">
      <c r="A435" s="1">
        <v>45319</v>
      </c>
      <c r="B435" s="2" t="s">
        <v>18</v>
      </c>
      <c r="C435" s="2" t="s">
        <v>24</v>
      </c>
      <c r="D435" s="2" t="s">
        <v>20</v>
      </c>
      <c r="E435" s="2" t="s">
        <v>26</v>
      </c>
      <c r="F435" s="3">
        <v>21.4763945650345</v>
      </c>
      <c r="G435" s="3">
        <v>568.24030146578195</v>
      </c>
      <c r="H435" s="3">
        <v>873.42652617376405</v>
      </c>
      <c r="I435" s="3">
        <v>14.624868724793201</v>
      </c>
      <c r="J435" s="2" t="s">
        <v>27</v>
      </c>
      <c r="K435" s="3">
        <v>842.12320415186002</v>
      </c>
      <c r="L435" s="5">
        <v>146960.325613806</v>
      </c>
      <c r="M435" s="5">
        <v>880524.51673320797</v>
      </c>
      <c r="N435" s="3">
        <v>22.7409071217674</v>
      </c>
      <c r="O435" s="3">
        <v>1.3789868391473099</v>
      </c>
      <c r="P435" s="3">
        <v>0.90365011365122905</v>
      </c>
      <c r="Q435" s="2">
        <v>5</v>
      </c>
      <c r="R435" s="3">
        <v>88.490030354589905</v>
      </c>
      <c r="S435" s="3">
        <f>FleetData[[#This Row],[Revenue_per_Voyage_USD]] - FleetData[[#This Row],[Operational_Cost_USD]]</f>
        <v>733564.19111940195</v>
      </c>
      <c r="T435" s="3" t="str">
        <f>TEXT(FleetData[[#This Row],[Date]],"mmm")</f>
        <v>Jan</v>
      </c>
    </row>
    <row r="436" spans="1:20" x14ac:dyDescent="0.25">
      <c r="A436" s="1">
        <v>45326</v>
      </c>
      <c r="B436" s="2" t="s">
        <v>31</v>
      </c>
      <c r="C436" s="2" t="s">
        <v>32</v>
      </c>
      <c r="D436" s="2" t="s">
        <v>19</v>
      </c>
      <c r="E436" s="2" t="s">
        <v>19</v>
      </c>
      <c r="F436" s="3">
        <v>20.411513530780201</v>
      </c>
      <c r="G436" s="3">
        <v>1058.3499165656899</v>
      </c>
      <c r="H436" s="3">
        <v>803.50800045503195</v>
      </c>
      <c r="I436" s="3">
        <v>7.7103378151313002</v>
      </c>
      <c r="J436" s="2" t="s">
        <v>27</v>
      </c>
      <c r="K436" s="3">
        <v>125.214632149203</v>
      </c>
      <c r="L436" s="5">
        <v>411934.27229256701</v>
      </c>
      <c r="M436" s="5">
        <v>982754.56483331404</v>
      </c>
      <c r="N436" s="3">
        <v>22.236064849661499</v>
      </c>
      <c r="O436" s="3">
        <v>1.4482719086411</v>
      </c>
      <c r="P436" s="3">
        <v>1.16726776371101</v>
      </c>
      <c r="Q436" s="2">
        <v>7</v>
      </c>
      <c r="R436" s="3">
        <v>62.926986630063801</v>
      </c>
      <c r="S436" s="3">
        <f>FleetData[[#This Row],[Revenue_per_Voyage_USD]] - FleetData[[#This Row],[Operational_Cost_USD]]</f>
        <v>570820.29254074697</v>
      </c>
      <c r="T436" s="3" t="str">
        <f>TEXT(FleetData[[#This Row],[Date]],"mmm")</f>
        <v>Feb</v>
      </c>
    </row>
    <row r="437" spans="1:20" x14ac:dyDescent="0.25">
      <c r="A437" s="1">
        <v>45333</v>
      </c>
      <c r="B437" s="2" t="s">
        <v>35</v>
      </c>
      <c r="C437" s="2" t="s">
        <v>28</v>
      </c>
      <c r="D437" s="2" t="s">
        <v>20</v>
      </c>
      <c r="E437" s="2" t="s">
        <v>21</v>
      </c>
      <c r="F437" s="3">
        <v>11.504061338386</v>
      </c>
      <c r="G437" s="3">
        <v>2586.3702369800199</v>
      </c>
      <c r="H437" s="3">
        <v>1975.73975890936</v>
      </c>
      <c r="I437" s="3">
        <v>10.222108586944101</v>
      </c>
      <c r="J437" s="2" t="s">
        <v>34</v>
      </c>
      <c r="K437" s="3">
        <v>655.06403442924898</v>
      </c>
      <c r="L437" s="5">
        <v>35057.231327078603</v>
      </c>
      <c r="M437" s="5">
        <v>264398.28553109302</v>
      </c>
      <c r="N437" s="3">
        <v>69.490825909527302</v>
      </c>
      <c r="O437" s="3">
        <v>1.44659658441099</v>
      </c>
      <c r="P437" s="4">
        <v>0.84214084008551204</v>
      </c>
      <c r="Q437" s="2">
        <v>1</v>
      </c>
      <c r="R437" s="3">
        <v>61.4995498906016</v>
      </c>
      <c r="S437" s="3">
        <f>FleetData[[#This Row],[Revenue_per_Voyage_USD]] - FleetData[[#This Row],[Operational_Cost_USD]]</f>
        <v>229341.05420401442</v>
      </c>
      <c r="T437" s="3" t="str">
        <f>TEXT(FleetData[[#This Row],[Date]],"mmm")</f>
        <v>Feb</v>
      </c>
    </row>
    <row r="438" spans="1:20" x14ac:dyDescent="0.25">
      <c r="A438" s="1">
        <v>45340</v>
      </c>
      <c r="B438" s="2" t="s">
        <v>23</v>
      </c>
      <c r="C438" s="2" t="s">
        <v>33</v>
      </c>
      <c r="D438" s="2" t="s">
        <v>20</v>
      </c>
      <c r="E438" s="2" t="s">
        <v>30</v>
      </c>
      <c r="F438" s="3">
        <v>11.110409221461399</v>
      </c>
      <c r="G438" s="3">
        <v>1020.91521962486</v>
      </c>
      <c r="H438" s="3">
        <v>528.04692055920805</v>
      </c>
      <c r="I438" s="3">
        <v>13.599186882620099</v>
      </c>
      <c r="J438" s="2" t="s">
        <v>27</v>
      </c>
      <c r="K438" s="3">
        <v>1456.5186562736601</v>
      </c>
      <c r="L438" s="5">
        <v>301308.60941328702</v>
      </c>
      <c r="M438" s="5">
        <v>320266.24242328003</v>
      </c>
      <c r="N438" s="3">
        <v>66.634474235275604</v>
      </c>
      <c r="O438" s="3">
        <v>1.25877813185667</v>
      </c>
      <c r="P438" s="3">
        <v>1.42655739364193</v>
      </c>
      <c r="Q438" s="2">
        <v>2</v>
      </c>
      <c r="R438" s="3">
        <v>70.887280276818998</v>
      </c>
      <c r="S438" s="3">
        <f>FleetData[[#This Row],[Revenue_per_Voyage_USD]] - FleetData[[#This Row],[Operational_Cost_USD]]</f>
        <v>18957.633009993006</v>
      </c>
      <c r="T438" s="3" t="str">
        <f>TEXT(FleetData[[#This Row],[Date]],"mmm")</f>
        <v>Feb</v>
      </c>
    </row>
    <row r="439" spans="1:20" x14ac:dyDescent="0.25">
      <c r="A439" s="1">
        <v>45347</v>
      </c>
      <c r="B439" s="2" t="s">
        <v>23</v>
      </c>
      <c r="C439" s="2" t="s">
        <v>32</v>
      </c>
      <c r="D439" s="2" t="s">
        <v>25</v>
      </c>
      <c r="E439" s="2" t="s">
        <v>21</v>
      </c>
      <c r="F439" s="3">
        <v>20.667183831995199</v>
      </c>
      <c r="G439" s="3">
        <v>2031.2801967732701</v>
      </c>
      <c r="H439" s="3">
        <v>610.588873104149</v>
      </c>
      <c r="I439" s="3">
        <v>11.3587702356912</v>
      </c>
      <c r="J439" s="2" t="s">
        <v>34</v>
      </c>
      <c r="K439" s="3">
        <v>267.64104566853598</v>
      </c>
      <c r="L439" s="6">
        <v>90902.208556650294</v>
      </c>
      <c r="M439" s="5">
        <v>754586.40144689602</v>
      </c>
      <c r="N439" s="3">
        <v>69.768484001939498</v>
      </c>
      <c r="O439" s="4">
        <v>0.84461066519745798</v>
      </c>
      <c r="P439" s="3">
        <v>0.64629362457395301</v>
      </c>
      <c r="Q439" s="2">
        <v>4</v>
      </c>
      <c r="R439" s="3">
        <v>75.340734423877393</v>
      </c>
      <c r="S439" s="3">
        <f>FleetData[[#This Row],[Revenue_per_Voyage_USD]] - FleetData[[#This Row],[Operational_Cost_USD]]</f>
        <v>663684.1928902457</v>
      </c>
      <c r="T439" s="3" t="str">
        <f>TEXT(FleetData[[#This Row],[Date]],"mmm")</f>
        <v>Feb</v>
      </c>
    </row>
    <row r="440" spans="1:20" x14ac:dyDescent="0.25">
      <c r="A440" s="1">
        <v>45354</v>
      </c>
      <c r="B440" s="2" t="s">
        <v>35</v>
      </c>
      <c r="C440" s="2" t="s">
        <v>32</v>
      </c>
      <c r="D440" s="2" t="s">
        <v>25</v>
      </c>
      <c r="E440" s="2" t="s">
        <v>26</v>
      </c>
      <c r="F440" s="3">
        <v>17.1332403504552</v>
      </c>
      <c r="G440" s="3">
        <v>1894.6660006648899</v>
      </c>
      <c r="H440" s="3">
        <v>1597.6865709026999</v>
      </c>
      <c r="I440" s="3">
        <v>10.697587268175701</v>
      </c>
      <c r="J440" s="2" t="s">
        <v>22</v>
      </c>
      <c r="K440" s="3">
        <v>1111.03357233466</v>
      </c>
      <c r="L440" s="6">
        <v>456353.68735978502</v>
      </c>
      <c r="M440" s="5">
        <v>297444.19539727003</v>
      </c>
      <c r="N440" s="3">
        <v>39.9357392963881</v>
      </c>
      <c r="O440" s="3">
        <v>0.16142141471764801</v>
      </c>
      <c r="P440" s="3">
        <v>1.2772284156020599</v>
      </c>
      <c r="Q440" s="2">
        <v>8</v>
      </c>
      <c r="R440" s="3">
        <v>69.045442481746704</v>
      </c>
      <c r="S440" s="3">
        <f>FleetData[[#This Row],[Revenue_per_Voyage_USD]] - FleetData[[#This Row],[Operational_Cost_USD]]</f>
        <v>-158909.49196251499</v>
      </c>
      <c r="T440" s="3" t="str">
        <f>TEXT(FleetData[[#This Row],[Date]],"mmm")</f>
        <v>Mar</v>
      </c>
    </row>
    <row r="441" spans="1:20" x14ac:dyDescent="0.25">
      <c r="A441" s="1">
        <v>45361</v>
      </c>
      <c r="B441" s="2" t="s">
        <v>35</v>
      </c>
      <c r="C441" s="2" t="s">
        <v>33</v>
      </c>
      <c r="D441" s="2" t="s">
        <v>20</v>
      </c>
      <c r="E441" s="2" t="s">
        <v>26</v>
      </c>
      <c r="F441" s="3">
        <v>22.457861296146401</v>
      </c>
      <c r="G441" s="3">
        <v>2874.9285023367502</v>
      </c>
      <c r="H441" s="4">
        <v>742.45079418062505</v>
      </c>
      <c r="I441" s="3">
        <v>6.8593055416347504</v>
      </c>
      <c r="J441" s="2" t="s">
        <v>34</v>
      </c>
      <c r="K441" s="3">
        <v>1260.1887382201901</v>
      </c>
      <c r="L441" s="5">
        <v>95896.737744335507</v>
      </c>
      <c r="M441" s="5">
        <v>920054.97297030198</v>
      </c>
      <c r="N441" s="3">
        <v>57.854357356818703</v>
      </c>
      <c r="O441" s="3">
        <v>0.55847398321992203</v>
      </c>
      <c r="P441" s="3">
        <v>1.2125515378996901</v>
      </c>
      <c r="Q441" s="2">
        <v>8</v>
      </c>
      <c r="R441" s="4">
        <v>73.042352114865906</v>
      </c>
      <c r="S441" s="4">
        <f>FleetData[[#This Row],[Revenue_per_Voyage_USD]] - FleetData[[#This Row],[Operational_Cost_USD]]</f>
        <v>824158.23522596643</v>
      </c>
      <c r="T441" s="4" t="str">
        <f>TEXT(FleetData[[#This Row],[Date]],"mmm")</f>
        <v>Mar</v>
      </c>
    </row>
    <row r="442" spans="1:20" x14ac:dyDescent="0.25">
      <c r="A442" s="1">
        <v>45368</v>
      </c>
      <c r="B442" s="2" t="s">
        <v>35</v>
      </c>
      <c r="C442" s="2" t="s">
        <v>33</v>
      </c>
      <c r="D442" s="2" t="s">
        <v>25</v>
      </c>
      <c r="E442" s="2" t="s">
        <v>21</v>
      </c>
      <c r="F442" s="3">
        <v>11.315144480603699</v>
      </c>
      <c r="G442" s="3">
        <v>1895.2595626767099</v>
      </c>
      <c r="H442" s="3">
        <v>109.525236629514</v>
      </c>
      <c r="I442" s="3">
        <v>13.2699365965947</v>
      </c>
      <c r="J442" s="2" t="s">
        <v>34</v>
      </c>
      <c r="K442" s="4">
        <v>717.71660509210199</v>
      </c>
      <c r="L442" s="5">
        <v>448838.365155395</v>
      </c>
      <c r="M442" s="5">
        <v>745269.13390943594</v>
      </c>
      <c r="N442" s="3">
        <v>48.840554382719198</v>
      </c>
      <c r="O442" s="3">
        <v>1.1672169035111</v>
      </c>
      <c r="P442" s="3">
        <v>1.0713871363568399</v>
      </c>
      <c r="Q442" s="2">
        <v>2</v>
      </c>
      <c r="R442" s="4">
        <v>89.042315929250293</v>
      </c>
      <c r="S442" s="4">
        <f>FleetData[[#This Row],[Revenue_per_Voyage_USD]] - FleetData[[#This Row],[Operational_Cost_USD]]</f>
        <v>296430.76875404094</v>
      </c>
      <c r="T442" s="4" t="str">
        <f>TEXT(FleetData[[#This Row],[Date]],"mmm")</f>
        <v>Mar</v>
      </c>
    </row>
    <row r="443" spans="1:20" x14ac:dyDescent="0.25">
      <c r="A443" s="1">
        <v>45375</v>
      </c>
      <c r="B443" s="2" t="s">
        <v>35</v>
      </c>
      <c r="C443" s="2" t="s">
        <v>32</v>
      </c>
      <c r="D443" s="2" t="s">
        <v>29</v>
      </c>
      <c r="E443" s="2" t="s">
        <v>30</v>
      </c>
      <c r="F443" s="3">
        <v>17.026422330525701</v>
      </c>
      <c r="G443" s="3">
        <v>1831.0653766344799</v>
      </c>
      <c r="H443" s="3">
        <v>579.44130795743604</v>
      </c>
      <c r="I443" s="3">
        <v>13.7640152147629</v>
      </c>
      <c r="J443" s="2" t="s">
        <v>22</v>
      </c>
      <c r="K443" s="3">
        <v>1660.79345160352</v>
      </c>
      <c r="L443" s="5">
        <v>111559.62429610699</v>
      </c>
      <c r="M443" s="5">
        <v>296838.427110144</v>
      </c>
      <c r="N443" s="3">
        <v>67.802314127664602</v>
      </c>
      <c r="O443" s="3">
        <v>0.49683370529822801</v>
      </c>
      <c r="P443" s="3">
        <v>0.66162605604536595</v>
      </c>
      <c r="Q443" s="2">
        <v>6</v>
      </c>
      <c r="R443" s="3">
        <v>92.440014978093203</v>
      </c>
      <c r="S443" s="3">
        <f>FleetData[[#This Row],[Revenue_per_Voyage_USD]] - FleetData[[#This Row],[Operational_Cost_USD]]</f>
        <v>185278.80281403702</v>
      </c>
      <c r="T443" s="3" t="str">
        <f>TEXT(FleetData[[#This Row],[Date]],"mmm")</f>
        <v>Mar</v>
      </c>
    </row>
    <row r="444" spans="1:20" x14ac:dyDescent="0.25">
      <c r="A444" s="1">
        <v>45382</v>
      </c>
      <c r="B444" s="2" t="s">
        <v>23</v>
      </c>
      <c r="C444" s="2" t="s">
        <v>28</v>
      </c>
      <c r="D444" s="2" t="s">
        <v>25</v>
      </c>
      <c r="E444" s="2" t="s">
        <v>26</v>
      </c>
      <c r="F444" s="3">
        <v>14.991064873513499</v>
      </c>
      <c r="G444" s="3">
        <v>2809.9075157122902</v>
      </c>
      <c r="H444" s="3">
        <v>1524.71581277518</v>
      </c>
      <c r="I444" s="3">
        <v>10.5674460733026</v>
      </c>
      <c r="J444" s="2" t="s">
        <v>19</v>
      </c>
      <c r="K444" s="3">
        <v>1160.12928012511</v>
      </c>
      <c r="L444" s="5">
        <v>333063.35774264601</v>
      </c>
      <c r="M444" s="5">
        <v>778033.64225744805</v>
      </c>
      <c r="N444" s="3">
        <v>37.3857637838396</v>
      </c>
      <c r="O444" s="3">
        <v>0.234675557651744</v>
      </c>
      <c r="P444" s="3">
        <v>1.0661628308196001</v>
      </c>
      <c r="Q444" s="2">
        <v>5</v>
      </c>
      <c r="R444" s="3">
        <v>56.211573072839499</v>
      </c>
      <c r="S444" s="3">
        <f>FleetData[[#This Row],[Revenue_per_Voyage_USD]] - FleetData[[#This Row],[Operational_Cost_USD]]</f>
        <v>444970.28451480204</v>
      </c>
      <c r="T444" s="3" t="str">
        <f>TEXT(FleetData[[#This Row],[Date]],"mmm")</f>
        <v>Mar</v>
      </c>
    </row>
    <row r="445" spans="1:20" x14ac:dyDescent="0.25">
      <c r="A445" s="1">
        <v>45389</v>
      </c>
      <c r="B445" s="2" t="s">
        <v>35</v>
      </c>
      <c r="C445" s="2" t="s">
        <v>28</v>
      </c>
      <c r="D445" s="2" t="s">
        <v>20</v>
      </c>
      <c r="E445" s="2" t="s">
        <v>26</v>
      </c>
      <c r="F445" s="3">
        <v>16.916193971832399</v>
      </c>
      <c r="G445" s="3">
        <v>2334.5899468291</v>
      </c>
      <c r="H445" s="3">
        <v>987.29314308003302</v>
      </c>
      <c r="I445" s="3">
        <v>13.833227207040499</v>
      </c>
      <c r="J445" s="2" t="s">
        <v>22</v>
      </c>
      <c r="K445" s="3">
        <v>61.583817038482401</v>
      </c>
      <c r="L445" s="5">
        <v>250514.50300468001</v>
      </c>
      <c r="M445" s="5">
        <v>318175.95757042599</v>
      </c>
      <c r="N445" s="3">
        <v>33.987206550187402</v>
      </c>
      <c r="O445" s="3">
        <v>0.88620002934325504</v>
      </c>
      <c r="P445" s="3">
        <v>1.3133984800346601</v>
      </c>
      <c r="Q445" s="2">
        <v>8</v>
      </c>
      <c r="R445" s="3">
        <v>74.919874962674498</v>
      </c>
      <c r="S445" s="3">
        <f>FleetData[[#This Row],[Revenue_per_Voyage_USD]] - FleetData[[#This Row],[Operational_Cost_USD]]</f>
        <v>67661.454565745982</v>
      </c>
      <c r="T445" s="3" t="str">
        <f>TEXT(FleetData[[#This Row],[Date]],"mmm")</f>
        <v>Apr</v>
      </c>
    </row>
    <row r="446" spans="1:20" x14ac:dyDescent="0.25">
      <c r="A446" s="1">
        <v>45396</v>
      </c>
      <c r="B446" s="2" t="s">
        <v>23</v>
      </c>
      <c r="C446" s="2" t="s">
        <v>32</v>
      </c>
      <c r="D446" s="2" t="s">
        <v>25</v>
      </c>
      <c r="E446" s="2" t="s">
        <v>30</v>
      </c>
      <c r="F446" s="3">
        <v>13.768663784665</v>
      </c>
      <c r="G446" s="3">
        <v>761.50607953262602</v>
      </c>
      <c r="H446" s="3">
        <v>1298.7550697178301</v>
      </c>
      <c r="I446" s="3">
        <v>12.461074012093301</v>
      </c>
      <c r="J446" s="2" t="s">
        <v>22</v>
      </c>
      <c r="K446" s="3">
        <v>1938.37767723503</v>
      </c>
      <c r="L446" s="5">
        <v>345155.10684679198</v>
      </c>
      <c r="M446" s="5">
        <v>73879.406572910098</v>
      </c>
      <c r="N446" s="4">
        <v>35.2579442484042</v>
      </c>
      <c r="O446" s="3">
        <v>0.80487717728999997</v>
      </c>
      <c r="P446" s="3">
        <v>0.54954267252242195</v>
      </c>
      <c r="Q446" s="2">
        <v>9</v>
      </c>
      <c r="R446" s="3">
        <v>63.234292101007803</v>
      </c>
      <c r="S446" s="3">
        <f>FleetData[[#This Row],[Revenue_per_Voyage_USD]] - FleetData[[#This Row],[Operational_Cost_USD]]</f>
        <v>-271275.7002738819</v>
      </c>
      <c r="T446" s="3" t="str">
        <f>TEXT(FleetData[[#This Row],[Date]],"mmm")</f>
        <v>Apr</v>
      </c>
    </row>
    <row r="447" spans="1:20" x14ac:dyDescent="0.25">
      <c r="A447" s="1">
        <v>45403</v>
      </c>
      <c r="B447" s="2" t="s">
        <v>18</v>
      </c>
      <c r="C447" s="2" t="s">
        <v>24</v>
      </c>
      <c r="D447" s="2" t="s">
        <v>20</v>
      </c>
      <c r="E447" s="2" t="s">
        <v>21</v>
      </c>
      <c r="F447" s="3">
        <v>18.143606866503902</v>
      </c>
      <c r="G447" s="3">
        <v>2220.4322206680799</v>
      </c>
      <c r="H447" s="3">
        <v>621.476677188812</v>
      </c>
      <c r="I447" s="3">
        <v>7.2623092886388001</v>
      </c>
      <c r="J447" s="2" t="s">
        <v>34</v>
      </c>
      <c r="K447" s="3">
        <v>1537.9262688977101</v>
      </c>
      <c r="L447" s="5">
        <v>79235.264268383107</v>
      </c>
      <c r="M447" s="5">
        <v>466984.30514163902</v>
      </c>
      <c r="N447" s="3">
        <v>24.256944322958802</v>
      </c>
      <c r="O447" s="4">
        <v>0.35732970520353202</v>
      </c>
      <c r="P447" s="3">
        <v>1.0099435438212201</v>
      </c>
      <c r="Q447" s="2">
        <v>9</v>
      </c>
      <c r="R447" s="3">
        <v>52.352670852451197</v>
      </c>
      <c r="S447" s="3">
        <f>FleetData[[#This Row],[Revenue_per_Voyage_USD]] - FleetData[[#This Row],[Operational_Cost_USD]]</f>
        <v>387749.04087325593</v>
      </c>
      <c r="T447" s="3" t="str">
        <f>TEXT(FleetData[[#This Row],[Date]],"mmm")</f>
        <v>Apr</v>
      </c>
    </row>
    <row r="448" spans="1:20" x14ac:dyDescent="0.25">
      <c r="A448" s="1">
        <v>45410</v>
      </c>
      <c r="B448" s="2" t="s">
        <v>23</v>
      </c>
      <c r="C448" s="2" t="s">
        <v>33</v>
      </c>
      <c r="D448" s="2" t="s">
        <v>29</v>
      </c>
      <c r="E448" s="2" t="s">
        <v>30</v>
      </c>
      <c r="F448" s="3">
        <v>17.0378900790427</v>
      </c>
      <c r="G448" s="3">
        <v>1482.4727154515199</v>
      </c>
      <c r="H448" s="3">
        <v>1389.89198309485</v>
      </c>
      <c r="I448" s="3">
        <v>5.2077223178886003</v>
      </c>
      <c r="J448" s="2" t="s">
        <v>22</v>
      </c>
      <c r="K448" s="4">
        <v>508.03382818129398</v>
      </c>
      <c r="L448" s="5">
        <v>471707.44908855198</v>
      </c>
      <c r="M448" s="5">
        <v>710643.90416975098</v>
      </c>
      <c r="N448" s="3">
        <v>20.7189798467145</v>
      </c>
      <c r="O448" s="4">
        <v>1.46704673535926</v>
      </c>
      <c r="P448" s="3">
        <v>0.65893777020883104</v>
      </c>
      <c r="Q448" s="2">
        <v>2</v>
      </c>
      <c r="R448" s="3">
        <v>97.061537815513006</v>
      </c>
      <c r="S448" s="3">
        <f>FleetData[[#This Row],[Revenue_per_Voyage_USD]] - FleetData[[#This Row],[Operational_Cost_USD]]</f>
        <v>238936.455081199</v>
      </c>
      <c r="T448" s="3" t="str">
        <f>TEXT(FleetData[[#This Row],[Date]],"mmm")</f>
        <v>Apr</v>
      </c>
    </row>
    <row r="449" spans="1:20" x14ac:dyDescent="0.25">
      <c r="A449" s="1">
        <v>45417</v>
      </c>
      <c r="B449" s="2" t="s">
        <v>35</v>
      </c>
      <c r="C449" s="2" t="s">
        <v>32</v>
      </c>
      <c r="D449" s="2" t="s">
        <v>20</v>
      </c>
      <c r="E449" s="2" t="s">
        <v>21</v>
      </c>
      <c r="F449" s="3">
        <v>21.435688405032899</v>
      </c>
      <c r="G449" s="3">
        <v>2153.1074386199298</v>
      </c>
      <c r="H449" s="3">
        <v>1104.41841696403</v>
      </c>
      <c r="I449" s="3">
        <v>7.6390409207338301</v>
      </c>
      <c r="J449" s="2" t="s">
        <v>22</v>
      </c>
      <c r="K449" s="3">
        <v>279.24327144763498</v>
      </c>
      <c r="L449" s="5">
        <v>33208.556645377699</v>
      </c>
      <c r="M449" s="5">
        <v>646160.61766618199</v>
      </c>
      <c r="N449" s="3">
        <v>22.003381559566598</v>
      </c>
      <c r="O449" s="3">
        <v>1.2231158101475701</v>
      </c>
      <c r="P449" s="3">
        <v>0.99679290672342502</v>
      </c>
      <c r="Q449" s="2">
        <v>8</v>
      </c>
      <c r="R449" s="3">
        <v>85.894834694844704</v>
      </c>
      <c r="S449" s="3">
        <f>FleetData[[#This Row],[Revenue_per_Voyage_USD]] - FleetData[[#This Row],[Operational_Cost_USD]]</f>
        <v>612952.06102080434</v>
      </c>
      <c r="T449" s="3" t="str">
        <f>TEXT(FleetData[[#This Row],[Date]],"mmm")</f>
        <v>May</v>
      </c>
    </row>
    <row r="450" spans="1:20" x14ac:dyDescent="0.25">
      <c r="A450" s="1">
        <v>45424</v>
      </c>
      <c r="B450" s="2" t="s">
        <v>18</v>
      </c>
      <c r="C450" s="2" t="s">
        <v>32</v>
      </c>
      <c r="D450" s="2" t="s">
        <v>20</v>
      </c>
      <c r="E450" s="2" t="s">
        <v>21</v>
      </c>
      <c r="F450" s="3">
        <v>12.6803089287208</v>
      </c>
      <c r="G450" s="3">
        <v>2930.7322796404601</v>
      </c>
      <c r="H450" s="3">
        <v>738.83932060834502</v>
      </c>
      <c r="I450" s="3">
        <v>8.3078919462642595</v>
      </c>
      <c r="J450" s="2" t="s">
        <v>34</v>
      </c>
      <c r="K450" s="3">
        <v>791.50041328548002</v>
      </c>
      <c r="L450" s="5">
        <v>81725.832040682595</v>
      </c>
      <c r="M450" s="5">
        <v>165894.254105403</v>
      </c>
      <c r="N450" s="3">
        <v>41.658242630970697</v>
      </c>
      <c r="O450" s="3">
        <v>0.76860844108874604</v>
      </c>
      <c r="P450" s="3">
        <v>1.0941870828722899</v>
      </c>
      <c r="Q450" s="2">
        <v>1</v>
      </c>
      <c r="R450" s="4">
        <v>51.137243739455698</v>
      </c>
      <c r="S450" s="4">
        <f>FleetData[[#This Row],[Revenue_per_Voyage_USD]] - FleetData[[#This Row],[Operational_Cost_USD]]</f>
        <v>84168.422064720406</v>
      </c>
      <c r="T450" s="4" t="str">
        <f>TEXT(FleetData[[#This Row],[Date]],"mmm")</f>
        <v>May</v>
      </c>
    </row>
    <row r="451" spans="1:20" x14ac:dyDescent="0.25">
      <c r="A451" s="1">
        <v>45431</v>
      </c>
      <c r="B451" s="2" t="s">
        <v>23</v>
      </c>
      <c r="C451" s="2" t="s">
        <v>28</v>
      </c>
      <c r="D451" s="2" t="s">
        <v>20</v>
      </c>
      <c r="E451" s="2" t="s">
        <v>30</v>
      </c>
      <c r="F451" s="3">
        <v>10.132713818818599</v>
      </c>
      <c r="G451" s="3">
        <v>1216.1018866244599</v>
      </c>
      <c r="H451" s="3">
        <v>1304.73306242422</v>
      </c>
      <c r="I451" s="3">
        <v>10.053166059569</v>
      </c>
      <c r="J451" s="2" t="s">
        <v>22</v>
      </c>
      <c r="K451" s="3">
        <v>540.73909795811301</v>
      </c>
      <c r="L451" s="5">
        <v>226746.08238767899</v>
      </c>
      <c r="M451" s="5">
        <v>860720.64052930498</v>
      </c>
      <c r="N451" s="4">
        <v>29.5287434327205</v>
      </c>
      <c r="O451" s="3">
        <v>1.2447822080706501</v>
      </c>
      <c r="P451" s="3">
        <v>0.55261028735383899</v>
      </c>
      <c r="Q451" s="2">
        <v>6</v>
      </c>
      <c r="R451" s="4">
        <v>68.285594751368194</v>
      </c>
      <c r="S451" s="4">
        <f>FleetData[[#This Row],[Revenue_per_Voyage_USD]] - FleetData[[#This Row],[Operational_Cost_USD]]</f>
        <v>633974.55814162595</v>
      </c>
      <c r="T451" s="4" t="str">
        <f>TEXT(FleetData[[#This Row],[Date]],"mmm")</f>
        <v>May</v>
      </c>
    </row>
    <row r="452" spans="1:20" x14ac:dyDescent="0.25">
      <c r="A452" s="1">
        <v>45438</v>
      </c>
      <c r="B452" s="2" t="s">
        <v>18</v>
      </c>
      <c r="C452" s="2" t="s">
        <v>33</v>
      </c>
      <c r="D452" s="2" t="s">
        <v>29</v>
      </c>
      <c r="E452" s="2" t="s">
        <v>30</v>
      </c>
      <c r="F452" s="3">
        <v>24.705403340499</v>
      </c>
      <c r="G452" s="3">
        <v>937.57128969137602</v>
      </c>
      <c r="H452" s="4">
        <v>834.350128187775</v>
      </c>
      <c r="I452" s="3">
        <v>14.7241624004713</v>
      </c>
      <c r="J452" s="2" t="s">
        <v>27</v>
      </c>
      <c r="K452" s="3">
        <v>627.85395870194702</v>
      </c>
      <c r="L452" s="5">
        <v>85145.364562578805</v>
      </c>
      <c r="M452" s="5">
        <v>241754.85618801601</v>
      </c>
      <c r="N452" s="3">
        <v>66.824341554026503</v>
      </c>
      <c r="O452" s="3">
        <v>0.59314399856169397</v>
      </c>
      <c r="P452" s="4">
        <v>0.95604701416912596</v>
      </c>
      <c r="Q452" s="2">
        <v>4</v>
      </c>
      <c r="R452" s="3">
        <v>50.665213272814398</v>
      </c>
      <c r="S452" s="3">
        <f>FleetData[[#This Row],[Revenue_per_Voyage_USD]] - FleetData[[#This Row],[Operational_Cost_USD]]</f>
        <v>156609.49162543722</v>
      </c>
      <c r="T452" s="3" t="str">
        <f>TEXT(FleetData[[#This Row],[Date]],"mmm")</f>
        <v>May</v>
      </c>
    </row>
    <row r="453" spans="1:20" x14ac:dyDescent="0.25">
      <c r="A453" s="1">
        <v>45445</v>
      </c>
      <c r="B453" s="2" t="s">
        <v>19</v>
      </c>
      <c r="C453" s="2" t="s">
        <v>28</v>
      </c>
      <c r="D453" s="2" t="s">
        <v>20</v>
      </c>
      <c r="E453" s="2" t="s">
        <v>30</v>
      </c>
      <c r="F453" s="3">
        <v>20.732970873496701</v>
      </c>
      <c r="G453" s="3">
        <v>1818.6280859917999</v>
      </c>
      <c r="H453" s="3">
        <v>242.03161888311399</v>
      </c>
      <c r="I453" s="3">
        <v>8.28008622969306</v>
      </c>
      <c r="J453" s="2" t="s">
        <v>34</v>
      </c>
      <c r="K453" s="3">
        <v>1686.5285109835199</v>
      </c>
      <c r="L453" s="5">
        <v>221635.46725479999</v>
      </c>
      <c r="M453" s="5">
        <v>971114.04512788903</v>
      </c>
      <c r="N453" s="3">
        <v>45.355235532945898</v>
      </c>
      <c r="O453" s="3">
        <v>1.3485823515842701</v>
      </c>
      <c r="P453" s="3">
        <v>0.71810523538360105</v>
      </c>
      <c r="Q453" s="2">
        <v>5</v>
      </c>
      <c r="R453" s="3">
        <v>62.244577066198701</v>
      </c>
      <c r="S453" s="3">
        <f>FleetData[[#This Row],[Revenue_per_Voyage_USD]] - FleetData[[#This Row],[Operational_Cost_USD]]</f>
        <v>749478.577873089</v>
      </c>
      <c r="T453" s="3" t="str">
        <f>TEXT(FleetData[[#This Row],[Date]],"mmm")</f>
        <v>Jun</v>
      </c>
    </row>
    <row r="454" spans="1:20" x14ac:dyDescent="0.25">
      <c r="A454" s="1">
        <v>45452</v>
      </c>
      <c r="B454" s="2" t="s">
        <v>35</v>
      </c>
      <c r="C454" s="2" t="s">
        <v>24</v>
      </c>
      <c r="D454" s="2" t="s">
        <v>29</v>
      </c>
      <c r="E454" s="2" t="s">
        <v>30</v>
      </c>
      <c r="F454" s="3">
        <v>22.876782231807901</v>
      </c>
      <c r="G454" s="3">
        <v>1836.2668875074401</v>
      </c>
      <c r="H454" s="3">
        <v>485.22847434854498</v>
      </c>
      <c r="I454" s="3">
        <v>10.968748338346501</v>
      </c>
      <c r="J454" s="2" t="s">
        <v>22</v>
      </c>
      <c r="K454" s="3">
        <v>147.650996376839</v>
      </c>
      <c r="L454" s="6">
        <v>99593.809864050403</v>
      </c>
      <c r="M454" s="5">
        <v>354457.48994213401</v>
      </c>
      <c r="N454" s="3">
        <v>22.934202927205401</v>
      </c>
      <c r="O454" s="3">
        <v>0.67873262296094705</v>
      </c>
      <c r="P454" s="3">
        <v>0.68734171145086098</v>
      </c>
      <c r="Q454" s="2">
        <v>5</v>
      </c>
      <c r="R454" s="3">
        <v>87.743031972978798</v>
      </c>
      <c r="S454" s="3">
        <f>FleetData[[#This Row],[Revenue_per_Voyage_USD]] - FleetData[[#This Row],[Operational_Cost_USD]]</f>
        <v>254863.68007808359</v>
      </c>
      <c r="T454" s="3" t="str">
        <f>TEXT(FleetData[[#This Row],[Date]],"mmm")</f>
        <v>Jun</v>
      </c>
    </row>
    <row r="455" spans="1:20" x14ac:dyDescent="0.25">
      <c r="A455" s="1">
        <v>45459</v>
      </c>
      <c r="B455" s="2" t="s">
        <v>18</v>
      </c>
      <c r="C455" s="2" t="s">
        <v>24</v>
      </c>
      <c r="D455" s="2" t="s">
        <v>25</v>
      </c>
      <c r="E455" s="2" t="s">
        <v>26</v>
      </c>
      <c r="F455" s="4">
        <v>23.2856316981261</v>
      </c>
      <c r="G455" s="3">
        <v>1052.83796785395</v>
      </c>
      <c r="H455" s="3">
        <v>145.95880333185201</v>
      </c>
      <c r="I455" s="3">
        <v>7.1061938450048698</v>
      </c>
      <c r="J455" s="2" t="s">
        <v>34</v>
      </c>
      <c r="K455" s="3">
        <v>1924.2671218321</v>
      </c>
      <c r="L455" s="5">
        <v>437811.656579011</v>
      </c>
      <c r="M455" s="5">
        <v>556845.50887433905</v>
      </c>
      <c r="N455" s="3">
        <v>46.689566469248703</v>
      </c>
      <c r="O455" s="3">
        <v>1.0411940560486399</v>
      </c>
      <c r="P455" s="3">
        <v>1.10683058820785</v>
      </c>
      <c r="Q455" s="2">
        <v>2</v>
      </c>
      <c r="R455" s="3">
        <v>68.318725585516702</v>
      </c>
      <c r="S455" s="3">
        <f>FleetData[[#This Row],[Revenue_per_Voyage_USD]] - FleetData[[#This Row],[Operational_Cost_USD]]</f>
        <v>119033.85229532805</v>
      </c>
      <c r="T455" s="3" t="str">
        <f>TEXT(FleetData[[#This Row],[Date]],"mmm")</f>
        <v>Jun</v>
      </c>
    </row>
    <row r="456" spans="1:20" x14ac:dyDescent="0.25">
      <c r="A456" s="1">
        <v>45466</v>
      </c>
      <c r="B456" s="2" t="s">
        <v>23</v>
      </c>
      <c r="C456" s="2" t="s">
        <v>28</v>
      </c>
      <c r="D456" s="2" t="s">
        <v>29</v>
      </c>
      <c r="E456" s="2" t="s">
        <v>30</v>
      </c>
      <c r="F456" s="3">
        <v>11.140727539740499</v>
      </c>
      <c r="G456" s="3">
        <v>1528.4311047246899</v>
      </c>
      <c r="H456" s="3">
        <v>732.98568950796096</v>
      </c>
      <c r="I456" s="3">
        <v>7.2422902759796504</v>
      </c>
      <c r="J456" s="2" t="s">
        <v>22</v>
      </c>
      <c r="K456" s="3">
        <v>1306.9003364953801</v>
      </c>
      <c r="L456" s="5">
        <v>189922.98312098801</v>
      </c>
      <c r="M456" s="5">
        <v>512255.76176859002</v>
      </c>
      <c r="N456" s="3">
        <v>59.2552008955277</v>
      </c>
      <c r="O456" s="3">
        <v>0.81207278913391001</v>
      </c>
      <c r="P456" s="3">
        <v>0.57391362583165595</v>
      </c>
      <c r="Q456" s="2">
        <v>2</v>
      </c>
      <c r="R456" s="3">
        <v>95.371135463650504</v>
      </c>
      <c r="S456" s="3">
        <f>FleetData[[#This Row],[Revenue_per_Voyage_USD]] - FleetData[[#This Row],[Operational_Cost_USD]]</f>
        <v>322332.77864760201</v>
      </c>
      <c r="T456" s="3" t="str">
        <f>TEXT(FleetData[[#This Row],[Date]],"mmm")</f>
        <v>Jun</v>
      </c>
    </row>
    <row r="457" spans="1:20" x14ac:dyDescent="0.25">
      <c r="A457" s="1">
        <v>45473</v>
      </c>
      <c r="B457" s="2" t="s">
        <v>23</v>
      </c>
      <c r="C457" s="2" t="s">
        <v>28</v>
      </c>
      <c r="D457" s="2" t="s">
        <v>20</v>
      </c>
      <c r="E457" s="2" t="s">
        <v>21</v>
      </c>
      <c r="F457" s="3">
        <v>19.5322277925451</v>
      </c>
      <c r="G457" s="3">
        <v>1380.70248862618</v>
      </c>
      <c r="H457" s="3">
        <v>1849.79898666703</v>
      </c>
      <c r="I457" s="3">
        <v>10.830388058445299</v>
      </c>
      <c r="J457" s="2" t="s">
        <v>34</v>
      </c>
      <c r="K457" s="3">
        <v>1245.72276115158</v>
      </c>
      <c r="L457" s="5">
        <v>404163.37716574001</v>
      </c>
      <c r="M457" s="5">
        <v>575420.17038226197</v>
      </c>
      <c r="N457" s="3">
        <v>63.838429139411701</v>
      </c>
      <c r="O457" s="3">
        <v>0.76035593178573702</v>
      </c>
      <c r="P457" s="3">
        <v>1.2386919537066201</v>
      </c>
      <c r="Q457" s="2">
        <v>9</v>
      </c>
      <c r="R457" s="4">
        <v>81.928670222544099</v>
      </c>
      <c r="S457" s="4">
        <f>FleetData[[#This Row],[Revenue_per_Voyage_USD]] - FleetData[[#This Row],[Operational_Cost_USD]]</f>
        <v>171256.79321652197</v>
      </c>
      <c r="T457" s="4" t="str">
        <f>TEXT(FleetData[[#This Row],[Date]],"mmm")</f>
        <v>Jun</v>
      </c>
    </row>
    <row r="458" spans="1:20" x14ac:dyDescent="0.25">
      <c r="A458" s="1">
        <v>45081</v>
      </c>
      <c r="B458" s="2" t="s">
        <v>35</v>
      </c>
      <c r="C458" s="2" t="s">
        <v>24</v>
      </c>
      <c r="D458" s="2" t="s">
        <v>29</v>
      </c>
      <c r="E458" s="2" t="s">
        <v>30</v>
      </c>
      <c r="F458" s="3">
        <v>15.9274272700053</v>
      </c>
      <c r="G458" s="3">
        <v>1447.8669252316099</v>
      </c>
      <c r="H458" s="3">
        <v>1081.2848649738401</v>
      </c>
      <c r="I458" s="3">
        <v>6.9929853752346398</v>
      </c>
      <c r="J458" s="2" t="s">
        <v>34</v>
      </c>
      <c r="K458" s="3">
        <v>1470.62168031383</v>
      </c>
      <c r="L458" s="6">
        <v>410175.93476200697</v>
      </c>
      <c r="M458" s="5">
        <v>439398.18759826297</v>
      </c>
      <c r="N458" s="3">
        <v>67.078110575563201</v>
      </c>
      <c r="O458" s="3">
        <v>1.1365148869304</v>
      </c>
      <c r="P458" s="3">
        <v>1.32191982679376</v>
      </c>
      <c r="Q458" s="2">
        <v>8</v>
      </c>
      <c r="R458" s="4">
        <v>61.674851897994103</v>
      </c>
      <c r="S458" s="4">
        <f>FleetData[[#This Row],[Revenue_per_Voyage_USD]] - FleetData[[#This Row],[Operational_Cost_USD]]</f>
        <v>29222.252836255997</v>
      </c>
      <c r="T458" s="4" t="str">
        <f>TEXT(FleetData[[#This Row],[Date]],"mmm")</f>
        <v>Jun</v>
      </c>
    </row>
    <row r="459" spans="1:20" x14ac:dyDescent="0.25">
      <c r="A459" s="1">
        <v>45088</v>
      </c>
      <c r="B459" s="2" t="s">
        <v>18</v>
      </c>
      <c r="C459" s="2" t="s">
        <v>33</v>
      </c>
      <c r="D459" s="2" t="s">
        <v>29</v>
      </c>
      <c r="E459" s="2" t="s">
        <v>30</v>
      </c>
      <c r="F459" s="3">
        <v>11.5616477358464</v>
      </c>
      <c r="G459" s="3">
        <v>506.03923483772098</v>
      </c>
      <c r="H459" s="3">
        <v>1895.7300319298399</v>
      </c>
      <c r="I459" s="3">
        <v>9.7494916128162998</v>
      </c>
      <c r="J459" s="2" t="s">
        <v>19</v>
      </c>
      <c r="K459" s="3">
        <v>1183.2335642262699</v>
      </c>
      <c r="L459" s="5">
        <v>274689.80783797801</v>
      </c>
      <c r="M459" s="5">
        <v>243306.309331661</v>
      </c>
      <c r="N459" s="3">
        <v>58.2493968908611</v>
      </c>
      <c r="O459" s="3">
        <v>0.236594289223169</v>
      </c>
      <c r="P459" s="3">
        <v>0.56761171726996096</v>
      </c>
      <c r="Q459" s="2">
        <v>4</v>
      </c>
      <c r="R459" s="3">
        <v>91.326040025583197</v>
      </c>
      <c r="S459" s="3">
        <f>FleetData[[#This Row],[Revenue_per_Voyage_USD]] - FleetData[[#This Row],[Operational_Cost_USD]]</f>
        <v>-31383.498506317002</v>
      </c>
      <c r="T459" s="3" t="str">
        <f>TEXT(FleetData[[#This Row],[Date]],"mmm")</f>
        <v>Jun</v>
      </c>
    </row>
    <row r="460" spans="1:20" x14ac:dyDescent="0.25">
      <c r="A460" s="1">
        <v>45095</v>
      </c>
      <c r="B460" s="2" t="s">
        <v>23</v>
      </c>
      <c r="C460" s="2" t="s">
        <v>33</v>
      </c>
      <c r="D460" s="2" t="s">
        <v>25</v>
      </c>
      <c r="E460" s="2" t="s">
        <v>26</v>
      </c>
      <c r="F460" s="3">
        <v>21.245640140532199</v>
      </c>
      <c r="G460" s="3">
        <v>2924.2025313115</v>
      </c>
      <c r="H460" s="3">
        <v>1608.55120605459</v>
      </c>
      <c r="I460" s="3">
        <v>7.8461886407238</v>
      </c>
      <c r="J460" s="2" t="s">
        <v>22</v>
      </c>
      <c r="K460" s="3">
        <v>1559.47273976315</v>
      </c>
      <c r="L460" s="5">
        <v>466482.42504054098</v>
      </c>
      <c r="M460" s="5">
        <v>320583.93699855101</v>
      </c>
      <c r="N460" s="3">
        <v>57.6808813518359</v>
      </c>
      <c r="O460" s="3">
        <v>0.496447070010751</v>
      </c>
      <c r="P460" s="3">
        <v>0.66226557188398505</v>
      </c>
      <c r="Q460" s="2">
        <v>1</v>
      </c>
      <c r="R460" s="4">
        <v>98.009198415502794</v>
      </c>
      <c r="S460" s="4">
        <f>FleetData[[#This Row],[Revenue_per_Voyage_USD]] - FleetData[[#This Row],[Operational_Cost_USD]]</f>
        <v>-145898.48804198997</v>
      </c>
      <c r="T460" s="4" t="str">
        <f>TEXT(FleetData[[#This Row],[Date]],"mmm")</f>
        <v>Jun</v>
      </c>
    </row>
    <row r="461" spans="1:20" x14ac:dyDescent="0.25">
      <c r="A461" s="1">
        <v>45102</v>
      </c>
      <c r="B461" s="2" t="s">
        <v>35</v>
      </c>
      <c r="C461" s="2" t="s">
        <v>24</v>
      </c>
      <c r="D461" s="2" t="s">
        <v>29</v>
      </c>
      <c r="E461" s="2" t="s">
        <v>30</v>
      </c>
      <c r="F461" s="3">
        <v>22.618809611068201</v>
      </c>
      <c r="G461" s="3">
        <v>2061.0894379094598</v>
      </c>
      <c r="H461" s="3">
        <v>1321.95698469237</v>
      </c>
      <c r="I461" s="3">
        <v>5.6746801074558402</v>
      </c>
      <c r="J461" s="2" t="s">
        <v>22</v>
      </c>
      <c r="K461" s="3">
        <v>1905.4949663256</v>
      </c>
      <c r="L461" s="5">
        <v>339609.68088714598</v>
      </c>
      <c r="M461" s="5">
        <v>927928.98992670095</v>
      </c>
      <c r="N461" s="3">
        <v>38.112812701542097</v>
      </c>
      <c r="O461" s="3">
        <v>1.3403877902369199</v>
      </c>
      <c r="P461" s="3">
        <v>1.2632303627069399</v>
      </c>
      <c r="Q461" s="2">
        <v>8</v>
      </c>
      <c r="R461" s="3">
        <v>90.209102520333801</v>
      </c>
      <c r="S461" s="3">
        <f>FleetData[[#This Row],[Revenue_per_Voyage_USD]] - FleetData[[#This Row],[Operational_Cost_USD]]</f>
        <v>588319.30903955502</v>
      </c>
      <c r="T461" s="3" t="str">
        <f>TEXT(FleetData[[#This Row],[Date]],"mmm")</f>
        <v>Jun</v>
      </c>
    </row>
    <row r="462" spans="1:20" x14ac:dyDescent="0.25">
      <c r="A462" s="1">
        <v>45109</v>
      </c>
      <c r="B462" s="2" t="s">
        <v>19</v>
      </c>
      <c r="C462" s="2" t="s">
        <v>33</v>
      </c>
      <c r="D462" s="2" t="s">
        <v>25</v>
      </c>
      <c r="E462" s="2" t="s">
        <v>21</v>
      </c>
      <c r="F462" s="3">
        <v>12.503156962366299</v>
      </c>
      <c r="G462" s="3">
        <v>2805.28870789963</v>
      </c>
      <c r="H462" s="3">
        <v>1034.0972234676501</v>
      </c>
      <c r="I462" s="3">
        <v>14.700946881974099</v>
      </c>
      <c r="J462" s="2" t="s">
        <v>22</v>
      </c>
      <c r="K462" s="3">
        <v>87.678782997789298</v>
      </c>
      <c r="L462" s="5">
        <v>460389.874698887</v>
      </c>
      <c r="M462" s="5">
        <v>848554.67009813199</v>
      </c>
      <c r="N462" s="3">
        <v>70.168631550904195</v>
      </c>
      <c r="O462" s="3">
        <v>1.01711277341698</v>
      </c>
      <c r="P462" s="3">
        <v>1.0374717428437701</v>
      </c>
      <c r="Q462" s="2">
        <v>6</v>
      </c>
      <c r="R462" s="3">
        <v>82.964846136190701</v>
      </c>
      <c r="S462" s="3">
        <f>FleetData[[#This Row],[Revenue_per_Voyage_USD]] - FleetData[[#This Row],[Operational_Cost_USD]]</f>
        <v>388164.79539924499</v>
      </c>
      <c r="T462" s="3" t="str">
        <f>TEXT(FleetData[[#This Row],[Date]],"mmm")</f>
        <v>Jul</v>
      </c>
    </row>
    <row r="463" spans="1:20" x14ac:dyDescent="0.25">
      <c r="A463" s="1">
        <v>45116</v>
      </c>
      <c r="B463" s="2" t="s">
        <v>31</v>
      </c>
      <c r="C463" s="2" t="s">
        <v>32</v>
      </c>
      <c r="D463" s="2" t="s">
        <v>29</v>
      </c>
      <c r="E463" s="2" t="s">
        <v>21</v>
      </c>
      <c r="F463" s="3">
        <v>15.885890980094899</v>
      </c>
      <c r="G463" s="3">
        <v>2365.4997833298098</v>
      </c>
      <c r="H463" s="3">
        <v>613.34523633561196</v>
      </c>
      <c r="I463" s="3">
        <v>10.7875097377683</v>
      </c>
      <c r="J463" s="2" t="s">
        <v>27</v>
      </c>
      <c r="K463" s="3">
        <v>1817.98546860443</v>
      </c>
      <c r="L463" s="5">
        <v>106957.20133102599</v>
      </c>
      <c r="M463" s="5">
        <v>157944.936475469</v>
      </c>
      <c r="N463" s="3">
        <v>29.661625326723598</v>
      </c>
      <c r="O463" s="3">
        <v>0.27883326529715302</v>
      </c>
      <c r="P463" s="3">
        <v>0.58264375062557805</v>
      </c>
      <c r="Q463" s="2">
        <v>7</v>
      </c>
      <c r="R463" s="3">
        <v>82.2407003322771</v>
      </c>
      <c r="S463" s="3">
        <f>FleetData[[#This Row],[Revenue_per_Voyage_USD]] - FleetData[[#This Row],[Operational_Cost_USD]]</f>
        <v>50987.73514444301</v>
      </c>
      <c r="T463" s="3" t="str">
        <f>TEXT(FleetData[[#This Row],[Date]],"mmm")</f>
        <v>Jul</v>
      </c>
    </row>
    <row r="464" spans="1:20" x14ac:dyDescent="0.25">
      <c r="A464" s="1">
        <v>45123</v>
      </c>
      <c r="B464" s="2" t="s">
        <v>18</v>
      </c>
      <c r="C464" s="2" t="s">
        <v>24</v>
      </c>
      <c r="D464" s="2" t="s">
        <v>25</v>
      </c>
      <c r="E464" s="2" t="s">
        <v>21</v>
      </c>
      <c r="F464" s="3">
        <v>22.9155693095442</v>
      </c>
      <c r="G464" s="3">
        <v>1459.16852409391</v>
      </c>
      <c r="H464" s="3">
        <v>1618.82794390501</v>
      </c>
      <c r="I464" s="3">
        <v>13.155722460793999</v>
      </c>
      <c r="J464" s="2" t="s">
        <v>34</v>
      </c>
      <c r="K464" s="3">
        <v>1601.0252155647599</v>
      </c>
      <c r="L464" s="5">
        <v>53285.1697942459</v>
      </c>
      <c r="M464" s="5">
        <v>622219.26699907705</v>
      </c>
      <c r="N464" s="3">
        <v>13.0023068122631</v>
      </c>
      <c r="O464" s="3">
        <v>1.16871763234318</v>
      </c>
      <c r="P464" s="3">
        <v>1.39762509867226</v>
      </c>
      <c r="Q464" s="2">
        <v>8</v>
      </c>
      <c r="R464" s="4">
        <v>84.318681912384605</v>
      </c>
      <c r="S464" s="4">
        <f>FleetData[[#This Row],[Revenue_per_Voyage_USD]] - FleetData[[#This Row],[Operational_Cost_USD]]</f>
        <v>568934.0972048312</v>
      </c>
      <c r="T464" s="4" t="str">
        <f>TEXT(FleetData[[#This Row],[Date]],"mmm")</f>
        <v>Jul</v>
      </c>
    </row>
    <row r="465" spans="1:20" x14ac:dyDescent="0.25">
      <c r="A465" s="1">
        <v>45130</v>
      </c>
      <c r="B465" s="2" t="s">
        <v>31</v>
      </c>
      <c r="C465" s="2" t="s">
        <v>24</v>
      </c>
      <c r="D465" s="2" t="s">
        <v>20</v>
      </c>
      <c r="E465" s="2" t="s">
        <v>21</v>
      </c>
      <c r="F465" s="3">
        <v>20.277550513873901</v>
      </c>
      <c r="G465" s="3">
        <v>901.769668435776</v>
      </c>
      <c r="H465" s="4">
        <v>516.16624345482796</v>
      </c>
      <c r="I465" s="3">
        <v>7.3385511595514004</v>
      </c>
      <c r="J465" s="2" t="s">
        <v>34</v>
      </c>
      <c r="K465" s="3">
        <v>1590.17449795825</v>
      </c>
      <c r="L465" s="5">
        <v>105708.95503107</v>
      </c>
      <c r="M465" s="5">
        <v>287848.43098084797</v>
      </c>
      <c r="N465" s="3">
        <v>20.075345540662202</v>
      </c>
      <c r="O465" s="3">
        <v>0.65851124293892305</v>
      </c>
      <c r="P465" s="4">
        <v>0.74111616215521603</v>
      </c>
      <c r="Q465" s="2">
        <v>3</v>
      </c>
      <c r="R465" s="3">
        <v>76.142776870528195</v>
      </c>
      <c r="S465" s="3">
        <f>FleetData[[#This Row],[Revenue_per_Voyage_USD]] - FleetData[[#This Row],[Operational_Cost_USD]]</f>
        <v>182139.47594977799</v>
      </c>
      <c r="T465" s="3" t="str">
        <f>TEXT(FleetData[[#This Row],[Date]],"mmm")</f>
        <v>Jul</v>
      </c>
    </row>
    <row r="466" spans="1:20" x14ac:dyDescent="0.25">
      <c r="A466" s="1">
        <v>45137</v>
      </c>
      <c r="B466" s="2" t="s">
        <v>23</v>
      </c>
      <c r="C466" s="2" t="s">
        <v>24</v>
      </c>
      <c r="D466" s="2" t="s">
        <v>25</v>
      </c>
      <c r="E466" s="2" t="s">
        <v>21</v>
      </c>
      <c r="F466" s="3">
        <v>12.2321428368969</v>
      </c>
      <c r="G466" s="3">
        <v>1079.9899511224301</v>
      </c>
      <c r="H466" s="3">
        <v>737.25230096347605</v>
      </c>
      <c r="I466" s="3">
        <v>8.7575915236983004</v>
      </c>
      <c r="J466" s="2" t="s">
        <v>34</v>
      </c>
      <c r="K466" s="4">
        <v>833.108877796255</v>
      </c>
      <c r="L466" s="5">
        <v>253957.255021638</v>
      </c>
      <c r="M466" s="5">
        <v>654497.82437966403</v>
      </c>
      <c r="N466" s="3">
        <v>14.5435338451401</v>
      </c>
      <c r="O466" s="3">
        <v>1.2529867431377899</v>
      </c>
      <c r="P466" s="3">
        <v>1.1657436145925899</v>
      </c>
      <c r="Q466" s="2">
        <v>5</v>
      </c>
      <c r="R466" s="3">
        <v>67.152318813382095</v>
      </c>
      <c r="S466" s="3">
        <f>FleetData[[#This Row],[Revenue_per_Voyage_USD]] - FleetData[[#This Row],[Operational_Cost_USD]]</f>
        <v>400540.56935802603</v>
      </c>
      <c r="T466" s="3" t="str">
        <f>TEXT(FleetData[[#This Row],[Date]],"mmm")</f>
        <v>Jul</v>
      </c>
    </row>
    <row r="467" spans="1:20" x14ac:dyDescent="0.25">
      <c r="A467" s="1">
        <v>45144</v>
      </c>
      <c r="B467" s="2" t="s">
        <v>31</v>
      </c>
      <c r="C467" s="2" t="s">
        <v>33</v>
      </c>
      <c r="D467" s="2" t="s">
        <v>20</v>
      </c>
      <c r="E467" s="2" t="s">
        <v>30</v>
      </c>
      <c r="F467" s="3">
        <v>16.5896144886961</v>
      </c>
      <c r="G467" s="3">
        <v>2465.2525664781601</v>
      </c>
      <c r="H467" s="3">
        <v>1940.1076510011801</v>
      </c>
      <c r="I467" s="3">
        <v>10.2141334908468</v>
      </c>
      <c r="J467" s="2" t="s">
        <v>27</v>
      </c>
      <c r="K467" s="3">
        <v>1378.7437056782701</v>
      </c>
      <c r="L467" s="5">
        <v>201683.38474233801</v>
      </c>
      <c r="M467" s="5">
        <v>933193.03671607096</v>
      </c>
      <c r="N467" s="3">
        <v>49.414050992882601</v>
      </c>
      <c r="O467" s="3">
        <v>0.849470715329394</v>
      </c>
      <c r="P467" s="3">
        <v>0.58517735608388899</v>
      </c>
      <c r="Q467" s="2">
        <v>3</v>
      </c>
      <c r="R467" s="3">
        <v>97.563363868007201</v>
      </c>
      <c r="S467" s="3">
        <f>FleetData[[#This Row],[Revenue_per_Voyage_USD]] - FleetData[[#This Row],[Operational_Cost_USD]]</f>
        <v>731509.65197373298</v>
      </c>
      <c r="T467" s="3" t="str">
        <f>TEXT(FleetData[[#This Row],[Date]],"mmm")</f>
        <v>Aug</v>
      </c>
    </row>
    <row r="468" spans="1:20" x14ac:dyDescent="0.25">
      <c r="A468" s="1">
        <v>45151</v>
      </c>
      <c r="B468" s="2" t="s">
        <v>18</v>
      </c>
      <c r="C468" s="2" t="s">
        <v>28</v>
      </c>
      <c r="D468" s="2" t="s">
        <v>29</v>
      </c>
      <c r="E468" s="2" t="s">
        <v>26</v>
      </c>
      <c r="F468" s="3">
        <v>17.861893352930199</v>
      </c>
      <c r="G468" s="3">
        <v>1879.0812661564501</v>
      </c>
      <c r="H468" s="3">
        <v>876.02426100196203</v>
      </c>
      <c r="I468" s="4">
        <v>11.9276408620279</v>
      </c>
      <c r="J468" s="2" t="s">
        <v>22</v>
      </c>
      <c r="K468" s="3">
        <v>731.77053246515095</v>
      </c>
      <c r="L468" s="5">
        <v>497045.503699667</v>
      </c>
      <c r="M468" s="6">
        <v>731928.41557567101</v>
      </c>
      <c r="N468" s="3">
        <v>23.513771312784101</v>
      </c>
      <c r="O468" s="3">
        <v>0.41390194100191902</v>
      </c>
      <c r="P468" s="3">
        <v>1.3086082006034501</v>
      </c>
      <c r="Q468" s="2">
        <v>8</v>
      </c>
      <c r="R468" s="3">
        <v>62.464290785732899</v>
      </c>
      <c r="S468" s="3">
        <f>FleetData[[#This Row],[Revenue_per_Voyage_USD]] - FleetData[[#This Row],[Operational_Cost_USD]]</f>
        <v>234882.91187600401</v>
      </c>
      <c r="T468" s="3" t="str">
        <f>TEXT(FleetData[[#This Row],[Date]],"mmm")</f>
        <v>Aug</v>
      </c>
    </row>
    <row r="469" spans="1:20" x14ac:dyDescent="0.25">
      <c r="A469" s="1">
        <v>45158</v>
      </c>
      <c r="B469" s="2" t="s">
        <v>23</v>
      </c>
      <c r="C469" s="2" t="s">
        <v>32</v>
      </c>
      <c r="D469" s="2" t="s">
        <v>29</v>
      </c>
      <c r="E469" s="2" t="s">
        <v>21</v>
      </c>
      <c r="F469" s="3">
        <v>24.285335981948698</v>
      </c>
      <c r="G469" s="3">
        <v>1049.6293210403201</v>
      </c>
      <c r="H469" s="3">
        <v>891.99781682651599</v>
      </c>
      <c r="I469" s="3">
        <v>13.854832090296201</v>
      </c>
      <c r="J469" s="2" t="s">
        <v>27</v>
      </c>
      <c r="K469" s="3">
        <v>1266.2157847957801</v>
      </c>
      <c r="L469" s="5">
        <v>376389.96717378101</v>
      </c>
      <c r="M469" s="5">
        <v>689364.24012168299</v>
      </c>
      <c r="N469" s="3">
        <v>52.775326241967299</v>
      </c>
      <c r="O469" s="3">
        <v>0.25427374572259898</v>
      </c>
      <c r="P469" s="3">
        <v>1.45760530132736</v>
      </c>
      <c r="Q469" s="2">
        <v>7</v>
      </c>
      <c r="R469" s="3">
        <v>53.413506872498701</v>
      </c>
      <c r="S469" s="3">
        <f>FleetData[[#This Row],[Revenue_per_Voyage_USD]] - FleetData[[#This Row],[Operational_Cost_USD]]</f>
        <v>312974.27294790198</v>
      </c>
      <c r="T469" s="3" t="str">
        <f>TEXT(FleetData[[#This Row],[Date]],"mmm")</f>
        <v>Aug</v>
      </c>
    </row>
    <row r="470" spans="1:20" x14ac:dyDescent="0.25">
      <c r="A470" s="1">
        <v>45165</v>
      </c>
      <c r="B470" s="2" t="s">
        <v>19</v>
      </c>
      <c r="C470" s="2" t="s">
        <v>33</v>
      </c>
      <c r="D470" s="2" t="s">
        <v>29</v>
      </c>
      <c r="E470" s="2" t="s">
        <v>21</v>
      </c>
      <c r="F470" s="3">
        <v>21.323833703221599</v>
      </c>
      <c r="G470" s="4">
        <v>2745.8281315161398</v>
      </c>
      <c r="H470" s="3">
        <v>1957.4547570032701</v>
      </c>
      <c r="I470" s="3">
        <v>7.5509767362761604</v>
      </c>
      <c r="J470" s="2" t="s">
        <v>34</v>
      </c>
      <c r="K470" s="3">
        <v>1246.8307678344399</v>
      </c>
      <c r="L470" s="5">
        <v>63754.205722338003</v>
      </c>
      <c r="M470" s="5">
        <v>902285.89836772101</v>
      </c>
      <c r="N470" s="3">
        <v>45.7462949127843</v>
      </c>
      <c r="O470" s="3">
        <v>1.3353864483967</v>
      </c>
      <c r="P470" s="3">
        <v>0.55562593306518304</v>
      </c>
      <c r="Q470" s="2">
        <v>1</v>
      </c>
      <c r="R470" s="3">
        <v>91.542024151321201</v>
      </c>
      <c r="S470" s="3">
        <f>FleetData[[#This Row],[Revenue_per_Voyage_USD]] - FleetData[[#This Row],[Operational_Cost_USD]]</f>
        <v>838531.69264538295</v>
      </c>
      <c r="T470" s="3" t="str">
        <f>TEXT(FleetData[[#This Row],[Date]],"mmm")</f>
        <v>Aug</v>
      </c>
    </row>
    <row r="471" spans="1:20" x14ac:dyDescent="0.25">
      <c r="A471" s="1">
        <v>45172</v>
      </c>
      <c r="B471" s="2" t="s">
        <v>35</v>
      </c>
      <c r="C471" s="2" t="s">
        <v>19</v>
      </c>
      <c r="D471" s="2" t="s">
        <v>20</v>
      </c>
      <c r="E471" s="2" t="s">
        <v>26</v>
      </c>
      <c r="F471" s="3">
        <v>14.7533331782532</v>
      </c>
      <c r="G471" s="3">
        <v>2268.9519592834999</v>
      </c>
      <c r="H471" s="3">
        <v>1178.65679425915</v>
      </c>
      <c r="I471" s="3">
        <v>8.0500301957798204</v>
      </c>
      <c r="J471" s="2" t="s">
        <v>34</v>
      </c>
      <c r="K471" s="3">
        <v>562.35744854351901</v>
      </c>
      <c r="L471" s="5">
        <v>480476.94255842501</v>
      </c>
      <c r="M471" s="5">
        <v>999423.86370847595</v>
      </c>
      <c r="N471" s="4">
        <v>44.394953714733802</v>
      </c>
      <c r="O471" s="3">
        <v>0.51517484903439503</v>
      </c>
      <c r="P471" s="3">
        <v>1.0126585431692801</v>
      </c>
      <c r="Q471" s="2">
        <v>5</v>
      </c>
      <c r="R471" s="3">
        <v>52.086231752721801</v>
      </c>
      <c r="S471" s="3">
        <f>FleetData[[#This Row],[Revenue_per_Voyage_USD]] - FleetData[[#This Row],[Operational_Cost_USD]]</f>
        <v>518946.92115005094</v>
      </c>
      <c r="T471" s="3" t="str">
        <f>TEXT(FleetData[[#This Row],[Date]],"mmm")</f>
        <v>Sep</v>
      </c>
    </row>
    <row r="472" spans="1:20" x14ac:dyDescent="0.25">
      <c r="A472" s="1">
        <v>45179</v>
      </c>
      <c r="B472" s="2" t="s">
        <v>23</v>
      </c>
      <c r="C472" s="2" t="s">
        <v>24</v>
      </c>
      <c r="D472" s="2" t="s">
        <v>20</v>
      </c>
      <c r="E472" s="2" t="s">
        <v>21</v>
      </c>
      <c r="F472" s="3">
        <v>17.417748107352701</v>
      </c>
      <c r="G472" s="3">
        <v>890.96532926737495</v>
      </c>
      <c r="H472" s="3">
        <v>1170.8131329866401</v>
      </c>
      <c r="I472" s="3">
        <v>14.6668332611398</v>
      </c>
      <c r="J472" s="2" t="s">
        <v>27</v>
      </c>
      <c r="K472" s="3">
        <v>872.328483116803</v>
      </c>
      <c r="L472" s="6">
        <v>447571.43388452003</v>
      </c>
      <c r="M472" s="5">
        <v>671287.52807776595</v>
      </c>
      <c r="N472" s="4">
        <v>58.398059787374102</v>
      </c>
      <c r="O472" s="3">
        <v>0.58541894723408305</v>
      </c>
      <c r="P472" s="3">
        <v>1.3001332351702399</v>
      </c>
      <c r="Q472" s="2">
        <v>1</v>
      </c>
      <c r="R472" s="4">
        <v>65.049585556430799</v>
      </c>
      <c r="S472" s="4">
        <f>FleetData[[#This Row],[Revenue_per_Voyage_USD]] - FleetData[[#This Row],[Operational_Cost_USD]]</f>
        <v>223716.09419324592</v>
      </c>
      <c r="T472" s="4" t="str">
        <f>TEXT(FleetData[[#This Row],[Date]],"mmm")</f>
        <v>Sep</v>
      </c>
    </row>
    <row r="473" spans="1:20" x14ac:dyDescent="0.25">
      <c r="A473" s="1">
        <v>45186</v>
      </c>
      <c r="B473" s="2" t="s">
        <v>19</v>
      </c>
      <c r="C473" s="2" t="s">
        <v>32</v>
      </c>
      <c r="D473" s="2" t="s">
        <v>29</v>
      </c>
      <c r="E473" s="2" t="s">
        <v>26</v>
      </c>
      <c r="F473" s="3">
        <v>24.651242394520199</v>
      </c>
      <c r="G473" s="3">
        <v>1332.9500899038201</v>
      </c>
      <c r="H473" s="3">
        <v>308.33198430695501</v>
      </c>
      <c r="I473" s="3">
        <v>5.0031110999655004</v>
      </c>
      <c r="J473" s="2" t="s">
        <v>22</v>
      </c>
      <c r="K473" s="3">
        <v>1488.0662464555101</v>
      </c>
      <c r="L473" s="5">
        <v>166102.36542009399</v>
      </c>
      <c r="M473" s="5">
        <v>706437.45007802697</v>
      </c>
      <c r="N473" s="3">
        <v>15.139223950297101</v>
      </c>
      <c r="O473" s="3">
        <v>1.3477012909731401</v>
      </c>
      <c r="P473" s="3">
        <v>0.98925560130564505</v>
      </c>
      <c r="Q473" s="2">
        <v>3</v>
      </c>
      <c r="R473" s="3">
        <v>97.056451984623706</v>
      </c>
      <c r="S473" s="3">
        <f>FleetData[[#This Row],[Revenue_per_Voyage_USD]] - FleetData[[#This Row],[Operational_Cost_USD]]</f>
        <v>540335.08465793298</v>
      </c>
      <c r="T473" s="3" t="str">
        <f>TEXT(FleetData[[#This Row],[Date]],"mmm")</f>
        <v>Sep</v>
      </c>
    </row>
    <row r="474" spans="1:20" x14ac:dyDescent="0.25">
      <c r="A474" s="1">
        <v>45193</v>
      </c>
      <c r="B474" s="2" t="s">
        <v>35</v>
      </c>
      <c r="C474" s="2" t="s">
        <v>32</v>
      </c>
      <c r="D474" s="2" t="s">
        <v>25</v>
      </c>
      <c r="E474" s="2" t="s">
        <v>30</v>
      </c>
      <c r="F474" s="3">
        <v>17.926527109419698</v>
      </c>
      <c r="G474" s="3">
        <v>2244.84144343158</v>
      </c>
      <c r="H474" s="3">
        <v>1846.5354898148701</v>
      </c>
      <c r="I474" s="3">
        <v>14.762431367270599</v>
      </c>
      <c r="J474" s="2" t="s">
        <v>27</v>
      </c>
      <c r="K474" s="3">
        <v>1605.1094701581501</v>
      </c>
      <c r="L474" s="5">
        <v>353185.70604835398</v>
      </c>
      <c r="M474" s="5">
        <v>226345.25201611299</v>
      </c>
      <c r="N474" s="3">
        <v>35.152064202800297</v>
      </c>
      <c r="O474" s="3">
        <v>0.917436907649129</v>
      </c>
      <c r="P474" s="3">
        <v>0.770397769715915</v>
      </c>
      <c r="Q474" s="2">
        <v>2</v>
      </c>
      <c r="R474" s="3">
        <v>95.5747139252247</v>
      </c>
      <c r="S474" s="3">
        <f>FleetData[[#This Row],[Revenue_per_Voyage_USD]] - FleetData[[#This Row],[Operational_Cost_USD]]</f>
        <v>-126840.45403224099</v>
      </c>
      <c r="T474" s="3" t="str">
        <f>TEXT(FleetData[[#This Row],[Date]],"mmm")</f>
        <v>Sep</v>
      </c>
    </row>
    <row r="475" spans="1:20" x14ac:dyDescent="0.25">
      <c r="A475" s="1">
        <v>45200</v>
      </c>
      <c r="B475" s="2" t="s">
        <v>35</v>
      </c>
      <c r="C475" s="2" t="s">
        <v>24</v>
      </c>
      <c r="D475" s="2" t="s">
        <v>25</v>
      </c>
      <c r="E475" s="2" t="s">
        <v>21</v>
      </c>
      <c r="F475" s="3">
        <v>19.949153232741899</v>
      </c>
      <c r="G475" s="3">
        <v>802.43318647235105</v>
      </c>
      <c r="H475" s="3">
        <v>493.81790739980897</v>
      </c>
      <c r="I475" s="3">
        <v>8.2584448476604706</v>
      </c>
      <c r="J475" s="2" t="s">
        <v>27</v>
      </c>
      <c r="K475" s="3">
        <v>441.67584675840999</v>
      </c>
      <c r="L475" s="5">
        <v>459719.66053973697</v>
      </c>
      <c r="M475" s="5">
        <v>691002.57309815299</v>
      </c>
      <c r="N475" s="3">
        <v>53.9025011147342</v>
      </c>
      <c r="O475" s="3">
        <v>1.26235324592858</v>
      </c>
      <c r="P475" s="3">
        <v>0.504401550355558</v>
      </c>
      <c r="Q475" s="2">
        <v>4</v>
      </c>
      <c r="R475" s="3">
        <v>66.655242949453594</v>
      </c>
      <c r="S475" s="3">
        <f>FleetData[[#This Row],[Revenue_per_Voyage_USD]] - FleetData[[#This Row],[Operational_Cost_USD]]</f>
        <v>231282.91255841602</v>
      </c>
      <c r="T475" s="3" t="str">
        <f>TEXT(FleetData[[#This Row],[Date]],"mmm")</f>
        <v>Oct</v>
      </c>
    </row>
    <row r="476" spans="1:20" x14ac:dyDescent="0.25">
      <c r="A476" s="1">
        <v>45207</v>
      </c>
      <c r="B476" s="2" t="s">
        <v>35</v>
      </c>
      <c r="C476" s="2" t="s">
        <v>28</v>
      </c>
      <c r="D476" s="2" t="s">
        <v>20</v>
      </c>
      <c r="E476" s="2" t="s">
        <v>30</v>
      </c>
      <c r="F476" s="3">
        <v>24.836488030695499</v>
      </c>
      <c r="G476" s="3">
        <v>752.42840677197501</v>
      </c>
      <c r="H476" s="3">
        <v>1642.8804433580001</v>
      </c>
      <c r="I476" s="3">
        <v>9.0222069616096192</v>
      </c>
      <c r="J476" s="2" t="s">
        <v>22</v>
      </c>
      <c r="K476" s="4">
        <v>347.35282931085499</v>
      </c>
      <c r="L476" s="5">
        <v>58285.210606672197</v>
      </c>
      <c r="M476" s="6">
        <v>706414.03148587304</v>
      </c>
      <c r="N476" s="3">
        <v>54.587773185827501</v>
      </c>
      <c r="O476" s="3">
        <v>0.58307508349541004</v>
      </c>
      <c r="P476" s="3">
        <v>1.3259937226112199</v>
      </c>
      <c r="Q476" s="2">
        <v>6</v>
      </c>
      <c r="R476" s="3">
        <v>70.271116324475202</v>
      </c>
      <c r="S476" s="3">
        <f>FleetData[[#This Row],[Revenue_per_Voyage_USD]] - FleetData[[#This Row],[Operational_Cost_USD]]</f>
        <v>648128.82087920082</v>
      </c>
      <c r="T476" s="3" t="str">
        <f>TEXT(FleetData[[#This Row],[Date]],"mmm")</f>
        <v>Oct</v>
      </c>
    </row>
    <row r="477" spans="1:20" x14ac:dyDescent="0.25">
      <c r="A477" s="1">
        <v>45214</v>
      </c>
      <c r="B477" s="2" t="s">
        <v>35</v>
      </c>
      <c r="C477" s="2" t="s">
        <v>32</v>
      </c>
      <c r="D477" s="2" t="s">
        <v>20</v>
      </c>
      <c r="E477" s="2" t="s">
        <v>30</v>
      </c>
      <c r="F477" s="3">
        <v>11.348857541988201</v>
      </c>
      <c r="G477" s="3">
        <v>2210.4414265570199</v>
      </c>
      <c r="H477" s="3">
        <v>251.398168288645</v>
      </c>
      <c r="I477" s="3">
        <v>7.35790910272984</v>
      </c>
      <c r="J477" s="2" t="s">
        <v>34</v>
      </c>
      <c r="K477" s="3">
        <v>311.441950349899</v>
      </c>
      <c r="L477" s="5">
        <v>495669.86492105399</v>
      </c>
      <c r="M477" s="5">
        <v>897782.80466739601</v>
      </c>
      <c r="N477" s="3">
        <v>19.6715490907286</v>
      </c>
      <c r="O477" s="3">
        <v>0.16231804137678399</v>
      </c>
      <c r="P477" s="3">
        <v>1.34479004485926</v>
      </c>
      <c r="Q477" s="2">
        <v>2</v>
      </c>
      <c r="R477" s="3">
        <v>56.986623033749503</v>
      </c>
      <c r="S477" s="3">
        <f>FleetData[[#This Row],[Revenue_per_Voyage_USD]] - FleetData[[#This Row],[Operational_Cost_USD]]</f>
        <v>402112.93974634202</v>
      </c>
      <c r="T477" s="3" t="str">
        <f>TEXT(FleetData[[#This Row],[Date]],"mmm")</f>
        <v>Oct</v>
      </c>
    </row>
    <row r="478" spans="1:20" x14ac:dyDescent="0.25">
      <c r="A478" s="1">
        <v>45221</v>
      </c>
      <c r="B478" s="2" t="s">
        <v>19</v>
      </c>
      <c r="C478" s="2" t="s">
        <v>24</v>
      </c>
      <c r="D478" s="2" t="s">
        <v>29</v>
      </c>
      <c r="E478" s="2" t="s">
        <v>21</v>
      </c>
      <c r="F478" s="3">
        <v>14.269523000799801</v>
      </c>
      <c r="G478" s="3">
        <v>2920.9250058554499</v>
      </c>
      <c r="H478" s="3">
        <v>987.61810921413496</v>
      </c>
      <c r="I478" s="3">
        <v>6.8243842579122003</v>
      </c>
      <c r="J478" s="2" t="s">
        <v>22</v>
      </c>
      <c r="K478" s="3">
        <v>549.51035211038402</v>
      </c>
      <c r="L478" s="5">
        <v>490674.60494768998</v>
      </c>
      <c r="M478" s="5">
        <v>773597.31327012205</v>
      </c>
      <c r="N478" s="3">
        <v>16.579269564152799</v>
      </c>
      <c r="O478" s="3">
        <v>0.85344624864330099</v>
      </c>
      <c r="P478" s="3">
        <v>0.51718495409304499</v>
      </c>
      <c r="Q478" s="2">
        <v>9</v>
      </c>
      <c r="R478" s="3">
        <v>99.990785046073</v>
      </c>
      <c r="S478" s="3">
        <f>FleetData[[#This Row],[Revenue_per_Voyage_USD]] - FleetData[[#This Row],[Operational_Cost_USD]]</f>
        <v>282922.70832243207</v>
      </c>
      <c r="T478" s="3" t="str">
        <f>TEXT(FleetData[[#This Row],[Date]],"mmm")</f>
        <v>Oct</v>
      </c>
    </row>
    <row r="479" spans="1:20" x14ac:dyDescent="0.25">
      <c r="A479" s="1">
        <v>45228</v>
      </c>
      <c r="B479" s="2" t="s">
        <v>35</v>
      </c>
      <c r="C479" s="2" t="s">
        <v>33</v>
      </c>
      <c r="D479" s="2" t="s">
        <v>29</v>
      </c>
      <c r="E479" s="2" t="s">
        <v>30</v>
      </c>
      <c r="F479" s="3">
        <v>19.162958034337599</v>
      </c>
      <c r="G479" s="3">
        <v>1973.83712005642</v>
      </c>
      <c r="H479" s="3">
        <v>505.810285466545</v>
      </c>
      <c r="I479" s="3">
        <v>11.8416142032692</v>
      </c>
      <c r="J479" s="2" t="s">
        <v>22</v>
      </c>
      <c r="K479" s="3">
        <v>1527.68197195022</v>
      </c>
      <c r="L479" s="5">
        <v>429889.24958587397</v>
      </c>
      <c r="M479" s="5">
        <v>269208.92241011403</v>
      </c>
      <c r="N479" s="3">
        <v>34.6660406079612</v>
      </c>
      <c r="O479" s="3">
        <v>0.56047828475689498</v>
      </c>
      <c r="P479" s="3">
        <v>0.85863651152526899</v>
      </c>
      <c r="Q479" s="2">
        <v>8</v>
      </c>
      <c r="R479" s="3">
        <v>79.447442078157707</v>
      </c>
      <c r="S479" s="3">
        <f>FleetData[[#This Row],[Revenue_per_Voyage_USD]] - FleetData[[#This Row],[Operational_Cost_USD]]</f>
        <v>-160680.32717575994</v>
      </c>
      <c r="T479" s="3" t="str">
        <f>TEXT(FleetData[[#This Row],[Date]],"mmm")</f>
        <v>Oct</v>
      </c>
    </row>
    <row r="480" spans="1:20" x14ac:dyDescent="0.25">
      <c r="A480" s="1">
        <v>45235</v>
      </c>
      <c r="B480" s="2" t="s">
        <v>35</v>
      </c>
      <c r="C480" s="2" t="s">
        <v>24</v>
      </c>
      <c r="D480" s="2" t="s">
        <v>25</v>
      </c>
      <c r="E480" s="2" t="s">
        <v>21</v>
      </c>
      <c r="F480" s="3">
        <v>15.3425533753507</v>
      </c>
      <c r="G480" s="3">
        <v>1862.98108476777</v>
      </c>
      <c r="H480" s="3">
        <v>1554.7344434327299</v>
      </c>
      <c r="I480" s="3">
        <v>14.359154908094</v>
      </c>
      <c r="J480" s="2" t="s">
        <v>27</v>
      </c>
      <c r="K480" s="3">
        <v>1883.5068394310999</v>
      </c>
      <c r="L480" s="5">
        <v>455477.87245111901</v>
      </c>
      <c r="M480" s="5">
        <v>344716.48110422801</v>
      </c>
      <c r="N480" s="3">
        <v>45.627726265195001</v>
      </c>
      <c r="O480" s="3">
        <v>0.74041057474143201</v>
      </c>
      <c r="P480" s="3">
        <v>1.2519108187080401</v>
      </c>
      <c r="Q480" s="2">
        <v>8</v>
      </c>
      <c r="R480" s="3">
        <v>78.939916320172799</v>
      </c>
      <c r="S480" s="3">
        <f>FleetData[[#This Row],[Revenue_per_Voyage_USD]] - FleetData[[#This Row],[Operational_Cost_USD]]</f>
        <v>-110761.391346891</v>
      </c>
      <c r="T480" s="3" t="str">
        <f>TEXT(FleetData[[#This Row],[Date]],"mmm")</f>
        <v>Nov</v>
      </c>
    </row>
    <row r="481" spans="1:20" x14ac:dyDescent="0.25">
      <c r="A481" s="1">
        <v>45242</v>
      </c>
      <c r="B481" s="2" t="s">
        <v>31</v>
      </c>
      <c r="C481" s="2" t="s">
        <v>33</v>
      </c>
      <c r="D481" s="2" t="s">
        <v>29</v>
      </c>
      <c r="E481" s="2" t="s">
        <v>30</v>
      </c>
      <c r="F481" s="3">
        <v>20.449310077673399</v>
      </c>
      <c r="G481" s="3">
        <v>2696.31180752311</v>
      </c>
      <c r="H481" s="3">
        <v>761.69070959247097</v>
      </c>
      <c r="I481" s="3">
        <v>12.104411755917701</v>
      </c>
      <c r="J481" s="2" t="s">
        <v>22</v>
      </c>
      <c r="K481" s="3">
        <v>805.224049471699</v>
      </c>
      <c r="L481" s="5">
        <v>405882.06675181602</v>
      </c>
      <c r="M481" s="5">
        <v>114573.230468428</v>
      </c>
      <c r="N481" s="3">
        <v>17.930931784615201</v>
      </c>
      <c r="O481" s="3">
        <v>0.48188206774124998</v>
      </c>
      <c r="P481" s="3">
        <v>1.3271968280716799</v>
      </c>
      <c r="Q481" s="2">
        <v>9</v>
      </c>
      <c r="R481" s="3">
        <v>64.518026437326398</v>
      </c>
      <c r="S481" s="3">
        <f>FleetData[[#This Row],[Revenue_per_Voyage_USD]] - FleetData[[#This Row],[Operational_Cost_USD]]</f>
        <v>-291308.83628338802</v>
      </c>
      <c r="T481" s="3" t="str">
        <f>TEXT(FleetData[[#This Row],[Date]],"mmm")</f>
        <v>Nov</v>
      </c>
    </row>
    <row r="482" spans="1:20" x14ac:dyDescent="0.25">
      <c r="A482" s="1">
        <v>45249</v>
      </c>
      <c r="B482" s="2" t="s">
        <v>31</v>
      </c>
      <c r="C482" s="2" t="s">
        <v>32</v>
      </c>
      <c r="D482" s="2" t="s">
        <v>19</v>
      </c>
      <c r="E482" s="2" t="s">
        <v>26</v>
      </c>
      <c r="F482" s="3">
        <v>15.3015306397344</v>
      </c>
      <c r="G482" s="3">
        <v>2858.5453748949199</v>
      </c>
      <c r="H482" s="3">
        <v>402.29789381415702</v>
      </c>
      <c r="I482" s="4">
        <v>8.6788856841838005</v>
      </c>
      <c r="J482" s="2" t="s">
        <v>19</v>
      </c>
      <c r="K482" s="3">
        <v>349.09365742953798</v>
      </c>
      <c r="L482" s="5">
        <v>45822.389036220302</v>
      </c>
      <c r="M482" s="5">
        <v>714960.30048880796</v>
      </c>
      <c r="N482" s="3">
        <v>65.718703290736201</v>
      </c>
      <c r="O482" s="3">
        <v>1.3619723682401601</v>
      </c>
      <c r="P482" s="3">
        <v>1.0602365698827501</v>
      </c>
      <c r="Q482" s="2">
        <v>5</v>
      </c>
      <c r="R482" s="3">
        <v>66.480198630117897</v>
      </c>
      <c r="S482" s="3">
        <f>FleetData[[#This Row],[Revenue_per_Voyage_USD]] - FleetData[[#This Row],[Operational_Cost_USD]]</f>
        <v>669137.91145258769</v>
      </c>
      <c r="T482" s="3" t="str">
        <f>TEXT(FleetData[[#This Row],[Date]],"mmm")</f>
        <v>Nov</v>
      </c>
    </row>
    <row r="483" spans="1:20" x14ac:dyDescent="0.25">
      <c r="A483" s="1">
        <v>45256</v>
      </c>
      <c r="B483" s="2" t="s">
        <v>18</v>
      </c>
      <c r="C483" s="2" t="s">
        <v>32</v>
      </c>
      <c r="D483" s="2" t="s">
        <v>29</v>
      </c>
      <c r="E483" s="2" t="s">
        <v>21</v>
      </c>
      <c r="F483" s="3">
        <v>12.9737198135788</v>
      </c>
      <c r="G483" s="3">
        <v>1372.2404331335999</v>
      </c>
      <c r="H483" s="3">
        <v>179.35918537718001</v>
      </c>
      <c r="I483" s="3">
        <v>14.482198534527701</v>
      </c>
      <c r="J483" s="2" t="s">
        <v>27</v>
      </c>
      <c r="K483" s="3">
        <v>1652.6013525994099</v>
      </c>
      <c r="L483" s="5">
        <v>287075.59692874597</v>
      </c>
      <c r="M483" s="5">
        <v>258543.62895161801</v>
      </c>
      <c r="N483" s="3">
        <v>26.918816158628999</v>
      </c>
      <c r="O483" s="3">
        <v>0.18876226825533901</v>
      </c>
      <c r="P483" s="3">
        <v>0.76974602785202895</v>
      </c>
      <c r="Q483" s="2">
        <v>7</v>
      </c>
      <c r="R483" s="3">
        <v>93.368654867855298</v>
      </c>
      <c r="S483" s="3">
        <f>FleetData[[#This Row],[Revenue_per_Voyage_USD]] - FleetData[[#This Row],[Operational_Cost_USD]]</f>
        <v>-28531.967977127963</v>
      </c>
      <c r="T483" s="3" t="str">
        <f>TEXT(FleetData[[#This Row],[Date]],"mmm")</f>
        <v>Nov</v>
      </c>
    </row>
    <row r="484" spans="1:20" x14ac:dyDescent="0.25">
      <c r="A484" s="1">
        <v>45263</v>
      </c>
      <c r="B484" s="2" t="s">
        <v>23</v>
      </c>
      <c r="C484" s="2" t="s">
        <v>33</v>
      </c>
      <c r="D484" s="2" t="s">
        <v>19</v>
      </c>
      <c r="E484" s="2" t="s">
        <v>30</v>
      </c>
      <c r="F484" s="3">
        <v>14.749020461462001</v>
      </c>
      <c r="G484" s="3">
        <v>2450.3906728267102</v>
      </c>
      <c r="H484" s="3">
        <v>1600.7552779744201</v>
      </c>
      <c r="I484" s="3">
        <v>13.902541671978801</v>
      </c>
      <c r="J484" s="2" t="s">
        <v>34</v>
      </c>
      <c r="K484" s="3">
        <v>173.25703869326699</v>
      </c>
      <c r="L484" s="5">
        <v>65435.186791365297</v>
      </c>
      <c r="M484" s="5">
        <v>61869.489682073603</v>
      </c>
      <c r="N484" s="3">
        <v>25.6127910922119</v>
      </c>
      <c r="O484" s="3">
        <v>0.49729783323489501</v>
      </c>
      <c r="P484" s="3">
        <v>0.57640009770240597</v>
      </c>
      <c r="Q484" s="2">
        <v>7</v>
      </c>
      <c r="R484" s="3">
        <v>55.116121114883398</v>
      </c>
      <c r="S484" s="3">
        <f>FleetData[[#This Row],[Revenue_per_Voyage_USD]] - FleetData[[#This Row],[Operational_Cost_USD]]</f>
        <v>-3565.6971092916938</v>
      </c>
      <c r="T484" s="3" t="str">
        <f>TEXT(FleetData[[#This Row],[Date]],"mmm")</f>
        <v>Dec</v>
      </c>
    </row>
    <row r="485" spans="1:20" x14ac:dyDescent="0.25">
      <c r="A485" s="1">
        <v>45270</v>
      </c>
      <c r="B485" s="2" t="s">
        <v>23</v>
      </c>
      <c r="C485" s="2" t="s">
        <v>28</v>
      </c>
      <c r="D485" s="2" t="s">
        <v>29</v>
      </c>
      <c r="E485" s="2" t="s">
        <v>21</v>
      </c>
      <c r="F485" s="4">
        <v>23.4467162058585</v>
      </c>
      <c r="G485" s="4">
        <v>2327.9927138248599</v>
      </c>
      <c r="H485" s="3">
        <v>1221.08270021473</v>
      </c>
      <c r="I485" s="3">
        <v>14.4045312844148</v>
      </c>
      <c r="J485" s="2" t="s">
        <v>34</v>
      </c>
      <c r="K485" s="3">
        <v>1782.6623416115699</v>
      </c>
      <c r="L485" s="5">
        <v>115935.618590012</v>
      </c>
      <c r="M485" s="5">
        <v>824991.41287493799</v>
      </c>
      <c r="N485" s="3">
        <v>21.913094896383299</v>
      </c>
      <c r="O485" s="3">
        <v>1.47675178375131</v>
      </c>
      <c r="P485" s="3">
        <v>0.89134284831821498</v>
      </c>
      <c r="Q485" s="2">
        <v>6</v>
      </c>
      <c r="R485" s="3">
        <v>80.540465327428393</v>
      </c>
      <c r="S485" s="3">
        <f>FleetData[[#This Row],[Revenue_per_Voyage_USD]] - FleetData[[#This Row],[Operational_Cost_USD]]</f>
        <v>709055.79428492603</v>
      </c>
      <c r="T485" s="3" t="str">
        <f>TEXT(FleetData[[#This Row],[Date]],"mmm")</f>
        <v>Dec</v>
      </c>
    </row>
    <row r="486" spans="1:20" x14ac:dyDescent="0.25">
      <c r="A486" s="1">
        <v>45277</v>
      </c>
      <c r="B486" s="2" t="s">
        <v>23</v>
      </c>
      <c r="C486" s="2" t="s">
        <v>32</v>
      </c>
      <c r="D486" s="2" t="s">
        <v>20</v>
      </c>
      <c r="E486" s="2" t="s">
        <v>21</v>
      </c>
      <c r="F486" s="3">
        <v>14.3766249273997</v>
      </c>
      <c r="G486" s="3">
        <v>689.38506938106696</v>
      </c>
      <c r="H486" s="3">
        <v>652.82091315704804</v>
      </c>
      <c r="I486" s="3">
        <v>6.4288489543681502</v>
      </c>
      <c r="J486" s="2" t="s">
        <v>27</v>
      </c>
      <c r="K486" s="3">
        <v>276.82088647389998</v>
      </c>
      <c r="L486" s="5">
        <v>113138.439403756</v>
      </c>
      <c r="M486" s="5">
        <v>88752.381147278196</v>
      </c>
      <c r="N486" s="3">
        <v>59.975657257058302</v>
      </c>
      <c r="O486" s="3">
        <v>0.54310914456479797</v>
      </c>
      <c r="P486" s="3">
        <v>1.01882020561667</v>
      </c>
      <c r="Q486" s="2">
        <v>6</v>
      </c>
      <c r="R486" s="3">
        <v>68.361287875891705</v>
      </c>
      <c r="S486" s="3">
        <f>FleetData[[#This Row],[Revenue_per_Voyage_USD]] - FleetData[[#This Row],[Operational_Cost_USD]]</f>
        <v>-24386.058256477801</v>
      </c>
      <c r="T486" s="3" t="str">
        <f>TEXT(FleetData[[#This Row],[Date]],"mmm")</f>
        <v>Dec</v>
      </c>
    </row>
    <row r="487" spans="1:20" x14ac:dyDescent="0.25">
      <c r="A487" s="1">
        <v>45284</v>
      </c>
      <c r="B487" s="2" t="s">
        <v>18</v>
      </c>
      <c r="C487" s="2" t="s">
        <v>19</v>
      </c>
      <c r="D487" s="2" t="s">
        <v>25</v>
      </c>
      <c r="E487" s="2" t="s">
        <v>21</v>
      </c>
      <c r="F487" s="3">
        <v>19.151156684297</v>
      </c>
      <c r="G487" s="3">
        <v>1801.31415058433</v>
      </c>
      <c r="H487" s="3">
        <v>1120.76283000119</v>
      </c>
      <c r="I487" s="3">
        <v>9.7540923567726807</v>
      </c>
      <c r="J487" s="2" t="s">
        <v>34</v>
      </c>
      <c r="K487" s="3">
        <v>1160.5899643868299</v>
      </c>
      <c r="L487" s="5">
        <v>413837.15665158897</v>
      </c>
      <c r="M487" s="5">
        <v>947006.37014499202</v>
      </c>
      <c r="N487" s="3">
        <v>15.835864946784</v>
      </c>
      <c r="O487" s="3">
        <v>1.0840885448408699</v>
      </c>
      <c r="P487" s="3">
        <v>1.0990949594980599</v>
      </c>
      <c r="Q487" s="2">
        <v>3</v>
      </c>
      <c r="R487" s="3">
        <v>55.179697222963703</v>
      </c>
      <c r="S487" s="3">
        <f>FleetData[[#This Row],[Revenue_per_Voyage_USD]] - FleetData[[#This Row],[Operational_Cost_USD]]</f>
        <v>533169.21349340305</v>
      </c>
      <c r="T487" s="3" t="str">
        <f>TEXT(FleetData[[#This Row],[Date]],"mmm")</f>
        <v>Dec</v>
      </c>
    </row>
    <row r="488" spans="1:20" x14ac:dyDescent="0.25">
      <c r="A488" s="1">
        <v>45291</v>
      </c>
      <c r="B488" s="2" t="s">
        <v>23</v>
      </c>
      <c r="C488" s="2" t="s">
        <v>32</v>
      </c>
      <c r="D488" s="2" t="s">
        <v>25</v>
      </c>
      <c r="E488" s="2" t="s">
        <v>21</v>
      </c>
      <c r="F488" s="3">
        <v>11.2201115860152</v>
      </c>
      <c r="G488" s="3">
        <v>2667.4440687135202</v>
      </c>
      <c r="H488" s="3">
        <v>1389.72830530956</v>
      </c>
      <c r="I488" s="3">
        <v>12.7949074102266</v>
      </c>
      <c r="J488" s="2" t="s">
        <v>22</v>
      </c>
      <c r="K488" s="3">
        <v>857.264896103713</v>
      </c>
      <c r="L488" s="5">
        <v>248607.473351525</v>
      </c>
      <c r="M488" s="5">
        <v>473513.62642534298</v>
      </c>
      <c r="N488" s="3">
        <v>22.220601382603999</v>
      </c>
      <c r="O488" s="4">
        <v>0.84696646770848005</v>
      </c>
      <c r="P488" s="3">
        <v>0.85809360873911</v>
      </c>
      <c r="Q488" s="2">
        <v>1</v>
      </c>
      <c r="R488" s="3">
        <v>61.2742072782723</v>
      </c>
      <c r="S488" s="3">
        <f>FleetData[[#This Row],[Revenue_per_Voyage_USD]] - FleetData[[#This Row],[Operational_Cost_USD]]</f>
        <v>224906.15307381799</v>
      </c>
      <c r="T488" s="3" t="str">
        <f>TEXT(FleetData[[#This Row],[Date]],"mmm")</f>
        <v>Dec</v>
      </c>
    </row>
    <row r="489" spans="1:20" x14ac:dyDescent="0.25">
      <c r="A489" s="1">
        <v>45298</v>
      </c>
      <c r="B489" s="2" t="s">
        <v>19</v>
      </c>
      <c r="C489" s="2" t="s">
        <v>33</v>
      </c>
      <c r="D489" s="2" t="s">
        <v>20</v>
      </c>
      <c r="E489" s="2" t="s">
        <v>26</v>
      </c>
      <c r="F489" s="3">
        <v>10.9485046021746</v>
      </c>
      <c r="G489" s="3">
        <v>1398.1565085817199</v>
      </c>
      <c r="H489" s="3">
        <v>1959.0615405629301</v>
      </c>
      <c r="I489" s="3">
        <v>14.101428242168501</v>
      </c>
      <c r="J489" s="2" t="s">
        <v>27</v>
      </c>
      <c r="K489" s="3">
        <v>926.81022147536203</v>
      </c>
      <c r="L489" s="5">
        <v>390291.30396529502</v>
      </c>
      <c r="M489" s="5">
        <v>144064.144812054</v>
      </c>
      <c r="N489" s="3">
        <v>23.113985670932301</v>
      </c>
      <c r="O489" s="3">
        <v>1.18289618847695</v>
      </c>
      <c r="P489" s="3">
        <v>1.0664708453598299</v>
      </c>
      <c r="Q489" s="2">
        <v>1</v>
      </c>
      <c r="R489" s="4">
        <v>82.857592004000495</v>
      </c>
      <c r="S489" s="4">
        <f>FleetData[[#This Row],[Revenue_per_Voyage_USD]] - FleetData[[#This Row],[Operational_Cost_USD]]</f>
        <v>-246227.15915324102</v>
      </c>
      <c r="T489" s="4" t="str">
        <f>TEXT(FleetData[[#This Row],[Date]],"mmm")</f>
        <v>Jan</v>
      </c>
    </row>
    <row r="490" spans="1:20" x14ac:dyDescent="0.25">
      <c r="A490" s="1">
        <v>45305</v>
      </c>
      <c r="B490" s="2" t="s">
        <v>23</v>
      </c>
      <c r="C490" s="2" t="s">
        <v>28</v>
      </c>
      <c r="D490" s="2" t="s">
        <v>29</v>
      </c>
      <c r="E490" s="2" t="s">
        <v>30</v>
      </c>
      <c r="F490" s="3">
        <v>17.9445314280823</v>
      </c>
      <c r="G490" s="3">
        <v>1529.1442074813999</v>
      </c>
      <c r="H490" s="3">
        <v>200.692913228035</v>
      </c>
      <c r="I490" s="4">
        <v>9.2784116555049199</v>
      </c>
      <c r="J490" s="2" t="s">
        <v>34</v>
      </c>
      <c r="K490" s="3">
        <v>1531.55398105105</v>
      </c>
      <c r="L490" s="5">
        <v>232778.36166062299</v>
      </c>
      <c r="M490" s="5">
        <v>121407.474880272</v>
      </c>
      <c r="N490" s="3">
        <v>50.7387092200035</v>
      </c>
      <c r="O490" s="3">
        <v>1.48846233584104</v>
      </c>
      <c r="P490" s="3">
        <v>1.33037248546676</v>
      </c>
      <c r="Q490" s="2">
        <v>5</v>
      </c>
      <c r="R490" s="3">
        <v>96.248603015364296</v>
      </c>
      <c r="S490" s="3">
        <f>FleetData[[#This Row],[Revenue_per_Voyage_USD]] - FleetData[[#This Row],[Operational_Cost_USD]]</f>
        <v>-111370.88678035099</v>
      </c>
      <c r="T490" s="3" t="str">
        <f>TEXT(FleetData[[#This Row],[Date]],"mmm")</f>
        <v>Jan</v>
      </c>
    </row>
    <row r="491" spans="1:20" x14ac:dyDescent="0.25">
      <c r="A491" s="1">
        <v>45312</v>
      </c>
      <c r="B491" s="2" t="s">
        <v>31</v>
      </c>
      <c r="C491" s="2" t="s">
        <v>19</v>
      </c>
      <c r="D491" s="2" t="s">
        <v>25</v>
      </c>
      <c r="E491" s="2" t="s">
        <v>21</v>
      </c>
      <c r="F491" s="3">
        <v>18.616121409821901</v>
      </c>
      <c r="G491" s="3">
        <v>892.52830908918304</v>
      </c>
      <c r="H491" s="3">
        <v>1377.5569484074499</v>
      </c>
      <c r="I491" s="3">
        <v>6.5466395159153201</v>
      </c>
      <c r="J491" s="2" t="s">
        <v>19</v>
      </c>
      <c r="K491" s="3">
        <v>1004.3008842164101</v>
      </c>
      <c r="L491" s="5">
        <v>42919.5376444516</v>
      </c>
      <c r="M491" s="5">
        <v>855357.81896201603</v>
      </c>
      <c r="N491" s="3">
        <v>61.471640839007797</v>
      </c>
      <c r="O491" s="3">
        <v>0.90097964017076304</v>
      </c>
      <c r="P491" s="3">
        <v>0.66649459200521799</v>
      </c>
      <c r="Q491" s="2">
        <v>9</v>
      </c>
      <c r="R491" s="3">
        <v>74.080716640257705</v>
      </c>
      <c r="S491" s="3">
        <f>FleetData[[#This Row],[Revenue_per_Voyage_USD]] - FleetData[[#This Row],[Operational_Cost_USD]]</f>
        <v>812438.28131756443</v>
      </c>
      <c r="T491" s="3" t="str">
        <f>TEXT(FleetData[[#This Row],[Date]],"mmm")</f>
        <v>Jan</v>
      </c>
    </row>
    <row r="492" spans="1:20" x14ac:dyDescent="0.25">
      <c r="A492" s="1">
        <v>45319</v>
      </c>
      <c r="B492" s="2" t="s">
        <v>31</v>
      </c>
      <c r="C492" s="2" t="s">
        <v>28</v>
      </c>
      <c r="D492" s="2" t="s">
        <v>29</v>
      </c>
      <c r="E492" s="2" t="s">
        <v>19</v>
      </c>
      <c r="F492" s="3">
        <v>20.854626315520299</v>
      </c>
      <c r="G492" s="3">
        <v>1269.0786684597099</v>
      </c>
      <c r="H492" s="3">
        <v>1633.8142603884201</v>
      </c>
      <c r="I492" s="3">
        <v>11.938767156608799</v>
      </c>
      <c r="J492" s="2" t="s">
        <v>22</v>
      </c>
      <c r="K492" s="3">
        <v>435.31013284246399</v>
      </c>
      <c r="L492" s="5">
        <v>446566.31869860197</v>
      </c>
      <c r="M492" s="5">
        <v>930676.81686157803</v>
      </c>
      <c r="N492" s="3">
        <v>49.3876833718572</v>
      </c>
      <c r="O492" s="3">
        <v>0.11755451770702501</v>
      </c>
      <c r="P492" s="3">
        <v>0.74766715046855903</v>
      </c>
      <c r="Q492" s="2">
        <v>8</v>
      </c>
      <c r="R492" s="4">
        <v>96.625693750685997</v>
      </c>
      <c r="S492" s="4">
        <f>FleetData[[#This Row],[Revenue_per_Voyage_USD]] - FleetData[[#This Row],[Operational_Cost_USD]]</f>
        <v>484110.49816297606</v>
      </c>
      <c r="T492" s="4" t="str">
        <f>TEXT(FleetData[[#This Row],[Date]],"mmm")</f>
        <v>Jan</v>
      </c>
    </row>
    <row r="493" spans="1:20" x14ac:dyDescent="0.25">
      <c r="A493" s="1">
        <v>45326</v>
      </c>
      <c r="B493" s="2" t="s">
        <v>18</v>
      </c>
      <c r="C493" s="2" t="s">
        <v>32</v>
      </c>
      <c r="D493" s="2" t="s">
        <v>29</v>
      </c>
      <c r="E493" s="2" t="s">
        <v>26</v>
      </c>
      <c r="F493" s="3">
        <v>14.428468923100899</v>
      </c>
      <c r="G493" s="4">
        <v>576.75795577133601</v>
      </c>
      <c r="H493" s="3">
        <v>688.80859422658898</v>
      </c>
      <c r="I493" s="3">
        <v>10.240992905055499</v>
      </c>
      <c r="J493" s="2" t="s">
        <v>27</v>
      </c>
      <c r="K493" s="3">
        <v>507.87584907610199</v>
      </c>
      <c r="L493" s="5">
        <v>404668.18541711097</v>
      </c>
      <c r="M493" s="5">
        <v>635135.61835898401</v>
      </c>
      <c r="N493" s="3">
        <v>54.971872501899</v>
      </c>
      <c r="O493" s="3">
        <v>0.19597925018722301</v>
      </c>
      <c r="P493" s="3">
        <v>1.10767631973215</v>
      </c>
      <c r="Q493" s="2">
        <v>4</v>
      </c>
      <c r="R493" s="3">
        <v>77.121625696725204</v>
      </c>
      <c r="S493" s="3">
        <f>FleetData[[#This Row],[Revenue_per_Voyage_USD]] - FleetData[[#This Row],[Operational_Cost_USD]]</f>
        <v>230467.43294187303</v>
      </c>
      <c r="T493" s="3" t="str">
        <f>TEXT(FleetData[[#This Row],[Date]],"mmm")</f>
        <v>Feb</v>
      </c>
    </row>
    <row r="494" spans="1:20" x14ac:dyDescent="0.25">
      <c r="A494" s="1">
        <v>45333</v>
      </c>
      <c r="B494" s="2" t="s">
        <v>18</v>
      </c>
      <c r="C494" s="2" t="s">
        <v>28</v>
      </c>
      <c r="D494" s="2" t="s">
        <v>29</v>
      </c>
      <c r="E494" s="2" t="s">
        <v>21</v>
      </c>
      <c r="F494" s="3">
        <v>21.317663301100598</v>
      </c>
      <c r="G494" s="3">
        <v>1968.32991701132</v>
      </c>
      <c r="H494" s="3">
        <v>743.45202727252195</v>
      </c>
      <c r="I494" s="3">
        <v>11.3835233325073</v>
      </c>
      <c r="J494" s="2" t="s">
        <v>27</v>
      </c>
      <c r="K494" s="3">
        <v>1947.7270931514199</v>
      </c>
      <c r="L494" s="6">
        <v>97178.301989811007</v>
      </c>
      <c r="M494" s="5">
        <v>974888.02680523205</v>
      </c>
      <c r="N494" s="3">
        <v>23.202398615367699</v>
      </c>
      <c r="O494" s="3">
        <v>1.1665066090376699</v>
      </c>
      <c r="P494" s="3">
        <v>0.77975487589931003</v>
      </c>
      <c r="Q494" s="2">
        <v>5</v>
      </c>
      <c r="R494" s="3">
        <v>67.986673766559306</v>
      </c>
      <c r="S494" s="3">
        <f>FleetData[[#This Row],[Revenue_per_Voyage_USD]] - FleetData[[#This Row],[Operational_Cost_USD]]</f>
        <v>877709.72481542104</v>
      </c>
      <c r="T494" s="3" t="str">
        <f>TEXT(FleetData[[#This Row],[Date]],"mmm")</f>
        <v>Feb</v>
      </c>
    </row>
    <row r="495" spans="1:20" x14ac:dyDescent="0.25">
      <c r="A495" s="1">
        <v>45340</v>
      </c>
      <c r="B495" s="2" t="s">
        <v>23</v>
      </c>
      <c r="C495" s="2" t="s">
        <v>32</v>
      </c>
      <c r="D495" s="2" t="s">
        <v>25</v>
      </c>
      <c r="E495" s="2" t="s">
        <v>19</v>
      </c>
      <c r="F495" s="3">
        <v>18.347600931995899</v>
      </c>
      <c r="G495" s="3">
        <v>1425.4686466209901</v>
      </c>
      <c r="H495" s="3">
        <v>78.842285666510094</v>
      </c>
      <c r="I495" s="3">
        <v>11.478714143169499</v>
      </c>
      <c r="J495" s="2" t="s">
        <v>19</v>
      </c>
      <c r="K495" s="3">
        <v>180.14524773060899</v>
      </c>
      <c r="L495" s="5">
        <v>452861.54346057703</v>
      </c>
      <c r="M495" s="5">
        <v>532286.04426395195</v>
      </c>
      <c r="N495" s="3">
        <v>24.354780775171701</v>
      </c>
      <c r="O495" s="3">
        <v>0.17730323656739599</v>
      </c>
      <c r="P495" s="3">
        <v>0.91927389021411898</v>
      </c>
      <c r="Q495" s="2">
        <v>3</v>
      </c>
      <c r="R495" s="3">
        <v>76.055718413342305</v>
      </c>
      <c r="S495" s="3">
        <f>FleetData[[#This Row],[Revenue_per_Voyage_USD]] - FleetData[[#This Row],[Operational_Cost_USD]]</f>
        <v>79424.500803374918</v>
      </c>
      <c r="T495" s="3" t="str">
        <f>TEXT(FleetData[[#This Row],[Date]],"mmm")</f>
        <v>Feb</v>
      </c>
    </row>
    <row r="496" spans="1:20" x14ac:dyDescent="0.25">
      <c r="A496" s="1">
        <v>45347</v>
      </c>
      <c r="B496" s="2" t="s">
        <v>31</v>
      </c>
      <c r="C496" s="2" t="s">
        <v>32</v>
      </c>
      <c r="D496" s="2" t="s">
        <v>29</v>
      </c>
      <c r="E496" s="2" t="s">
        <v>19</v>
      </c>
      <c r="F496" s="3">
        <v>11.6193701151601</v>
      </c>
      <c r="G496" s="3">
        <v>2761.3403847222098</v>
      </c>
      <c r="H496" s="3">
        <v>171.681584300396</v>
      </c>
      <c r="I496" s="3">
        <v>8.4389519652636693</v>
      </c>
      <c r="J496" s="2" t="s">
        <v>34</v>
      </c>
      <c r="K496" s="3">
        <v>511.87451597909597</v>
      </c>
      <c r="L496" s="5">
        <v>362755.87250290602</v>
      </c>
      <c r="M496" s="5">
        <v>220075.16303610601</v>
      </c>
      <c r="N496" s="3">
        <v>71.822807668690004</v>
      </c>
      <c r="O496" s="3">
        <v>0.197059374548709</v>
      </c>
      <c r="P496" s="3">
        <v>0.596963331659354</v>
      </c>
      <c r="Q496" s="2">
        <v>9</v>
      </c>
      <c r="R496" s="3">
        <v>61.636822545248599</v>
      </c>
      <c r="S496" s="3">
        <f>FleetData[[#This Row],[Revenue_per_Voyage_USD]] - FleetData[[#This Row],[Operational_Cost_USD]]</f>
        <v>-142680.70946680001</v>
      </c>
      <c r="T496" s="3" t="str">
        <f>TEXT(FleetData[[#This Row],[Date]],"mmm")</f>
        <v>Feb</v>
      </c>
    </row>
    <row r="497" spans="1:20" x14ac:dyDescent="0.25">
      <c r="A497" s="1">
        <v>45354</v>
      </c>
      <c r="B497" s="2" t="s">
        <v>31</v>
      </c>
      <c r="C497" s="2" t="s">
        <v>32</v>
      </c>
      <c r="D497" s="2" t="s">
        <v>25</v>
      </c>
      <c r="E497" s="2" t="s">
        <v>30</v>
      </c>
      <c r="F497" s="3">
        <v>24.9402305234529</v>
      </c>
      <c r="G497" s="3">
        <v>904.08253411764599</v>
      </c>
      <c r="H497" s="3">
        <v>692.37442943842598</v>
      </c>
      <c r="I497" s="3">
        <v>5.8078382828345996</v>
      </c>
      <c r="J497" s="2" t="s">
        <v>34</v>
      </c>
      <c r="K497" s="3">
        <v>938.951063525628</v>
      </c>
      <c r="L497" s="5">
        <v>219751.855692649</v>
      </c>
      <c r="M497" s="5">
        <v>808051.59956947004</v>
      </c>
      <c r="N497" s="4">
        <v>44.544188955460797</v>
      </c>
      <c r="O497" s="3">
        <v>0.21089152018969501</v>
      </c>
      <c r="P497" s="3">
        <v>0.735958896060948</v>
      </c>
      <c r="Q497" s="2">
        <v>2</v>
      </c>
      <c r="R497" s="3">
        <v>86.960773704644794</v>
      </c>
      <c r="S497" s="3">
        <f>FleetData[[#This Row],[Revenue_per_Voyage_USD]] - FleetData[[#This Row],[Operational_Cost_USD]]</f>
        <v>588299.74387682101</v>
      </c>
      <c r="T497" s="3" t="str">
        <f>TEXT(FleetData[[#This Row],[Date]],"mmm")</f>
        <v>Mar</v>
      </c>
    </row>
    <row r="498" spans="1:20" x14ac:dyDescent="0.25">
      <c r="A498" s="1">
        <v>45361</v>
      </c>
      <c r="B498" s="2" t="s">
        <v>18</v>
      </c>
      <c r="C498" s="2" t="s">
        <v>32</v>
      </c>
      <c r="D498" s="2" t="s">
        <v>25</v>
      </c>
      <c r="E498" s="2" t="s">
        <v>30</v>
      </c>
      <c r="F498" s="3">
        <v>17.963292912767301</v>
      </c>
      <c r="G498" s="3">
        <v>1304.0208163996699</v>
      </c>
      <c r="H498" s="3">
        <v>1241.8323678684301</v>
      </c>
      <c r="I498" s="3">
        <v>14.002910976619599</v>
      </c>
      <c r="J498" s="2" t="s">
        <v>34</v>
      </c>
      <c r="K498" s="3">
        <v>1355.3897163162101</v>
      </c>
      <c r="L498" s="5">
        <v>410890.93234073499</v>
      </c>
      <c r="M498" s="5">
        <v>198478.135217198</v>
      </c>
      <c r="N498" s="3">
        <v>46.975497725743701</v>
      </c>
      <c r="O498" s="3">
        <v>0.956936305249935</v>
      </c>
      <c r="P498" s="3">
        <v>0.655305295327689</v>
      </c>
      <c r="Q498" s="2">
        <v>6</v>
      </c>
      <c r="R498" s="3">
        <v>87.694485092771998</v>
      </c>
      <c r="S498" s="3">
        <f>FleetData[[#This Row],[Revenue_per_Voyage_USD]] - FleetData[[#This Row],[Operational_Cost_USD]]</f>
        <v>-212412.79712353699</v>
      </c>
      <c r="T498" s="3" t="str">
        <f>TEXT(FleetData[[#This Row],[Date]],"mmm")</f>
        <v>Mar</v>
      </c>
    </row>
    <row r="499" spans="1:20" x14ac:dyDescent="0.25">
      <c r="A499" s="1">
        <v>45368</v>
      </c>
      <c r="B499" s="2" t="s">
        <v>31</v>
      </c>
      <c r="C499" s="2" t="s">
        <v>24</v>
      </c>
      <c r="D499" s="2" t="s">
        <v>29</v>
      </c>
      <c r="E499" s="2" t="s">
        <v>30</v>
      </c>
      <c r="F499" s="3">
        <v>16.5067418667468</v>
      </c>
      <c r="G499" s="3">
        <v>1876.81425947193</v>
      </c>
      <c r="H499" s="3">
        <v>496.68014770316898</v>
      </c>
      <c r="I499" s="3">
        <v>8.2567031472494197</v>
      </c>
      <c r="J499" s="2" t="s">
        <v>27</v>
      </c>
      <c r="K499" s="3">
        <v>1181.99254935302</v>
      </c>
      <c r="L499" s="5">
        <v>160266.41097671399</v>
      </c>
      <c r="M499" s="5">
        <v>456612.25331370498</v>
      </c>
      <c r="N499" s="3">
        <v>50.165028406148501</v>
      </c>
      <c r="O499" s="3">
        <v>1.1012646297595901</v>
      </c>
      <c r="P499" s="3">
        <v>1.4237849613267299</v>
      </c>
      <c r="Q499" s="2">
        <v>1</v>
      </c>
      <c r="R499" s="3">
        <v>93.972093954053705</v>
      </c>
      <c r="S499" s="3">
        <f>FleetData[[#This Row],[Revenue_per_Voyage_USD]] - FleetData[[#This Row],[Operational_Cost_USD]]</f>
        <v>296345.84233699099</v>
      </c>
      <c r="T499" s="3" t="str">
        <f>TEXT(FleetData[[#This Row],[Date]],"mmm")</f>
        <v>Mar</v>
      </c>
    </row>
    <row r="500" spans="1:20" x14ac:dyDescent="0.25">
      <c r="A500" s="1">
        <v>45375</v>
      </c>
      <c r="B500" s="2" t="s">
        <v>23</v>
      </c>
      <c r="C500" s="2" t="s">
        <v>33</v>
      </c>
      <c r="D500" s="2" t="s">
        <v>29</v>
      </c>
      <c r="E500" s="2" t="s">
        <v>21</v>
      </c>
      <c r="F500" s="3">
        <v>16.487056980639899</v>
      </c>
      <c r="G500" s="3">
        <v>1459.67660301564</v>
      </c>
      <c r="H500" s="3">
        <v>1526.4569904677001</v>
      </c>
      <c r="I500" s="3">
        <v>13.108487958131899</v>
      </c>
      <c r="J500" s="2" t="s">
        <v>22</v>
      </c>
      <c r="K500" s="3">
        <v>185.70273157442699</v>
      </c>
      <c r="L500" s="5">
        <v>261063.39114374999</v>
      </c>
      <c r="M500" s="5">
        <v>404329.80804819101</v>
      </c>
      <c r="N500" s="3">
        <v>27.921217696197601</v>
      </c>
      <c r="O500" s="3">
        <v>1.4135652772631799</v>
      </c>
      <c r="P500" s="3">
        <v>1.49086302865715</v>
      </c>
      <c r="Q500" s="2">
        <v>7</v>
      </c>
      <c r="R500" s="3">
        <v>61.173468090373802</v>
      </c>
      <c r="S500" s="3">
        <f>FleetData[[#This Row],[Revenue_per_Voyage_USD]] - FleetData[[#This Row],[Operational_Cost_USD]]</f>
        <v>143266.41690444102</v>
      </c>
      <c r="T500" s="3" t="str">
        <f>TEXT(FleetData[[#This Row],[Date]],"mmm")</f>
        <v>Mar</v>
      </c>
    </row>
    <row r="501" spans="1:20" x14ac:dyDescent="0.25">
      <c r="A501" s="1">
        <v>45382</v>
      </c>
      <c r="B501" s="2" t="s">
        <v>18</v>
      </c>
      <c r="C501" s="2" t="s">
        <v>32</v>
      </c>
      <c r="D501" s="2" t="s">
        <v>25</v>
      </c>
      <c r="E501" s="2" t="s">
        <v>26</v>
      </c>
      <c r="F501" s="3">
        <v>15.4396281427505</v>
      </c>
      <c r="G501" s="3">
        <v>2074.80439160377</v>
      </c>
      <c r="H501" s="3">
        <v>657.100325536686</v>
      </c>
      <c r="I501" s="3">
        <v>8.1408941828556696</v>
      </c>
      <c r="J501" s="2" t="s">
        <v>22</v>
      </c>
      <c r="K501" s="3">
        <v>497.02969192069997</v>
      </c>
      <c r="L501" s="5">
        <v>10411.8583571008</v>
      </c>
      <c r="M501" s="6">
        <v>116607.346373566</v>
      </c>
      <c r="N501" s="3">
        <v>64.591999687553397</v>
      </c>
      <c r="O501" s="3">
        <v>0.86868693121767504</v>
      </c>
      <c r="P501" s="3">
        <v>1.0332414645858801</v>
      </c>
      <c r="Q501" s="2">
        <v>4</v>
      </c>
      <c r="R501" s="3">
        <v>66.967970306275106</v>
      </c>
      <c r="S501" s="3">
        <f>FleetData[[#This Row],[Revenue_per_Voyage_USD]] - FleetData[[#This Row],[Operational_Cost_USD]]</f>
        <v>106195.4880164652</v>
      </c>
      <c r="T501" s="3" t="str">
        <f>TEXT(FleetData[[#This Row],[Date]],"mmm")</f>
        <v>Mar</v>
      </c>
    </row>
    <row r="502" spans="1:20" x14ac:dyDescent="0.25">
      <c r="A502" s="1">
        <v>45389</v>
      </c>
      <c r="B502" s="2" t="s">
        <v>31</v>
      </c>
      <c r="C502" s="2" t="s">
        <v>24</v>
      </c>
      <c r="D502" s="2" t="s">
        <v>25</v>
      </c>
      <c r="E502" s="2" t="s">
        <v>21</v>
      </c>
      <c r="F502" s="3">
        <v>13.7428993668166</v>
      </c>
      <c r="G502" s="3">
        <v>834.30902363965504</v>
      </c>
      <c r="H502" s="3">
        <v>1685.5732305066899</v>
      </c>
      <c r="I502" s="3">
        <v>6.0293960441153001</v>
      </c>
      <c r="J502" s="2" t="s">
        <v>27</v>
      </c>
      <c r="K502" s="3">
        <v>1495.87001516084</v>
      </c>
      <c r="L502" s="5">
        <v>77079.792034591301</v>
      </c>
      <c r="M502" s="5">
        <v>967580.84701277001</v>
      </c>
      <c r="N502" s="3">
        <v>12.6269148372276</v>
      </c>
      <c r="O502" s="3">
        <v>0.64469022504276796</v>
      </c>
      <c r="P502" s="3">
        <v>1.4348495903062899</v>
      </c>
      <c r="Q502" s="2">
        <v>8</v>
      </c>
      <c r="R502" s="3">
        <v>62.233020697658397</v>
      </c>
      <c r="S502" s="3">
        <f>FleetData[[#This Row],[Revenue_per_Voyage_USD]] - FleetData[[#This Row],[Operational_Cost_USD]]</f>
        <v>890501.0549781787</v>
      </c>
      <c r="T502" s="3" t="str">
        <f>TEXT(FleetData[[#This Row],[Date]],"mmm")</f>
        <v>Apr</v>
      </c>
    </row>
    <row r="503" spans="1:20" x14ac:dyDescent="0.25">
      <c r="A503" s="1">
        <v>45396</v>
      </c>
      <c r="B503" s="2" t="s">
        <v>31</v>
      </c>
      <c r="C503" s="2" t="s">
        <v>24</v>
      </c>
      <c r="D503" s="2" t="s">
        <v>20</v>
      </c>
      <c r="E503" s="2" t="s">
        <v>19</v>
      </c>
      <c r="F503" s="3">
        <v>18.836669015008599</v>
      </c>
      <c r="G503" s="3">
        <v>1360.88957868339</v>
      </c>
      <c r="H503" s="4">
        <v>1457.9908273231699</v>
      </c>
      <c r="I503" s="3">
        <v>12.6002540751414</v>
      </c>
      <c r="J503" s="2" t="s">
        <v>27</v>
      </c>
      <c r="K503" s="3">
        <v>1581.35853918731</v>
      </c>
      <c r="L503" s="5">
        <v>315579.62005752599</v>
      </c>
      <c r="M503" s="5">
        <v>505751.18675577501</v>
      </c>
      <c r="N503" s="3">
        <v>56.680209411971802</v>
      </c>
      <c r="O503" s="3">
        <v>0.63971012855883502</v>
      </c>
      <c r="P503" s="3">
        <v>1.2807391664416099</v>
      </c>
      <c r="Q503" s="2">
        <v>6</v>
      </c>
      <c r="R503" s="3">
        <v>82.199376814138006</v>
      </c>
      <c r="S503" s="3">
        <f>FleetData[[#This Row],[Revenue_per_Voyage_USD]] - FleetData[[#This Row],[Operational_Cost_USD]]</f>
        <v>190171.56669824902</v>
      </c>
      <c r="T503" s="3" t="str">
        <f>TEXT(FleetData[[#This Row],[Date]],"mmm")</f>
        <v>Apr</v>
      </c>
    </row>
    <row r="504" spans="1:20" x14ac:dyDescent="0.25">
      <c r="A504" s="1">
        <v>45403</v>
      </c>
      <c r="B504" s="2" t="s">
        <v>19</v>
      </c>
      <c r="C504" s="2" t="s">
        <v>28</v>
      </c>
      <c r="D504" s="2" t="s">
        <v>29</v>
      </c>
      <c r="E504" s="2" t="s">
        <v>30</v>
      </c>
      <c r="F504" s="3">
        <v>21.085662609967098</v>
      </c>
      <c r="G504" s="3">
        <v>1936.48016128482</v>
      </c>
      <c r="H504" s="3">
        <v>1877.29396240494</v>
      </c>
      <c r="I504" s="3">
        <v>8.0790872153795501</v>
      </c>
      <c r="J504" s="2" t="s">
        <v>22</v>
      </c>
      <c r="K504" s="3">
        <v>606.28822933383299</v>
      </c>
      <c r="L504" s="5">
        <v>210862.654079773</v>
      </c>
      <c r="M504" s="5">
        <v>970606.46207289596</v>
      </c>
      <c r="N504" s="3">
        <v>55.4066020793653</v>
      </c>
      <c r="O504" s="3">
        <v>0.321994768167087</v>
      </c>
      <c r="P504" s="3">
        <v>1.42273331133452</v>
      </c>
      <c r="Q504" s="2">
        <v>9</v>
      </c>
      <c r="R504" s="3">
        <v>73.453990123900695</v>
      </c>
      <c r="S504" s="3">
        <f>FleetData[[#This Row],[Revenue_per_Voyage_USD]] - FleetData[[#This Row],[Operational_Cost_USD]]</f>
        <v>759743.80799312296</v>
      </c>
      <c r="T504" s="3" t="str">
        <f>TEXT(FleetData[[#This Row],[Date]],"mmm")</f>
        <v>Apr</v>
      </c>
    </row>
    <row r="505" spans="1:20" x14ac:dyDescent="0.25">
      <c r="A505" s="1">
        <v>45410</v>
      </c>
      <c r="B505" s="2" t="s">
        <v>23</v>
      </c>
      <c r="C505" s="2" t="s">
        <v>28</v>
      </c>
      <c r="D505" s="2" t="s">
        <v>29</v>
      </c>
      <c r="E505" s="2" t="s">
        <v>30</v>
      </c>
      <c r="F505" s="3">
        <v>10.095127662893001</v>
      </c>
      <c r="G505" s="3">
        <v>1772.48948844247</v>
      </c>
      <c r="H505" s="3">
        <v>1024.4880333179301</v>
      </c>
      <c r="I505" s="3">
        <v>10.0415384849169</v>
      </c>
      <c r="J505" s="2" t="s">
        <v>34</v>
      </c>
      <c r="K505" s="3">
        <v>1068.2476143830299</v>
      </c>
      <c r="L505" s="5">
        <v>160405.01524128401</v>
      </c>
      <c r="M505" s="5">
        <v>735095.61359188706</v>
      </c>
      <c r="N505" s="3">
        <v>61.790295651639902</v>
      </c>
      <c r="O505" s="3">
        <v>0.49882887511575802</v>
      </c>
      <c r="P505" s="3">
        <v>1.3339916167079</v>
      </c>
      <c r="Q505" s="2">
        <v>2</v>
      </c>
      <c r="R505" s="3">
        <v>78.347376603678796</v>
      </c>
      <c r="S505" s="3">
        <f>FleetData[[#This Row],[Revenue_per_Voyage_USD]] - FleetData[[#This Row],[Operational_Cost_USD]]</f>
        <v>574690.59835060302</v>
      </c>
      <c r="T505" s="3" t="str">
        <f>TEXT(FleetData[[#This Row],[Date]],"mmm")</f>
        <v>Apr</v>
      </c>
    </row>
    <row r="506" spans="1:20" x14ac:dyDescent="0.25">
      <c r="A506" s="1">
        <v>45417</v>
      </c>
      <c r="B506" s="2" t="s">
        <v>35</v>
      </c>
      <c r="C506" s="2" t="s">
        <v>24</v>
      </c>
      <c r="D506" s="2" t="s">
        <v>29</v>
      </c>
      <c r="E506" s="2" t="s">
        <v>26</v>
      </c>
      <c r="F506" s="3">
        <v>23.484671562704499</v>
      </c>
      <c r="G506" s="3">
        <v>1886.6615800838799</v>
      </c>
      <c r="H506" s="3">
        <v>922.453880339855</v>
      </c>
      <c r="I506" s="3">
        <v>10.7426628664729</v>
      </c>
      <c r="J506" s="2" t="s">
        <v>34</v>
      </c>
      <c r="K506" s="3">
        <v>1310.8818052619299</v>
      </c>
      <c r="L506" s="5">
        <v>471567.49786892103</v>
      </c>
      <c r="M506" s="5">
        <v>289056.24493872002</v>
      </c>
      <c r="N506" s="3">
        <v>13.881805135958601</v>
      </c>
      <c r="O506" s="3">
        <v>0.21656564235437101</v>
      </c>
      <c r="P506" s="3">
        <v>0.71425242340906503</v>
      </c>
      <c r="Q506" s="2">
        <v>1</v>
      </c>
      <c r="R506" s="3">
        <v>79.5469156285276</v>
      </c>
      <c r="S506" s="3">
        <f>FleetData[[#This Row],[Revenue_per_Voyage_USD]] - FleetData[[#This Row],[Operational_Cost_USD]]</f>
        <v>-182511.25293020101</v>
      </c>
      <c r="T506" s="3" t="str">
        <f>TEXT(FleetData[[#This Row],[Date]],"mmm")</f>
        <v>May</v>
      </c>
    </row>
    <row r="507" spans="1:20" x14ac:dyDescent="0.25">
      <c r="A507" s="1">
        <v>45424</v>
      </c>
      <c r="B507" s="2" t="s">
        <v>31</v>
      </c>
      <c r="C507" s="2" t="s">
        <v>24</v>
      </c>
      <c r="D507" s="2" t="s">
        <v>20</v>
      </c>
      <c r="E507" s="2" t="s">
        <v>21</v>
      </c>
      <c r="F507" s="3">
        <v>18.111440343082599</v>
      </c>
      <c r="G507" s="4">
        <v>817.88965103589203</v>
      </c>
      <c r="H507" s="3">
        <v>1203.9759857899501</v>
      </c>
      <c r="I507" s="4">
        <v>8.3939558744992304</v>
      </c>
      <c r="J507" s="2" t="s">
        <v>34</v>
      </c>
      <c r="K507" s="3">
        <v>1887.2192952754599</v>
      </c>
      <c r="L507" s="5">
        <v>284375.84091852501</v>
      </c>
      <c r="M507" s="5">
        <v>772404.43450252095</v>
      </c>
      <c r="N507" s="3">
        <v>28.303442752056998</v>
      </c>
      <c r="O507" s="3">
        <v>0.107330245539973</v>
      </c>
      <c r="P507" s="3">
        <v>0.61477009520907899</v>
      </c>
      <c r="Q507" s="2">
        <v>9</v>
      </c>
      <c r="R507" s="3">
        <v>61.764544097906402</v>
      </c>
      <c r="S507" s="3">
        <f>FleetData[[#This Row],[Revenue_per_Voyage_USD]] - FleetData[[#This Row],[Operational_Cost_USD]]</f>
        <v>488028.59358399594</v>
      </c>
      <c r="T507" s="3" t="str">
        <f>TEXT(FleetData[[#This Row],[Date]],"mmm")</f>
        <v>May</v>
      </c>
    </row>
    <row r="508" spans="1:20" x14ac:dyDescent="0.25">
      <c r="A508" s="1">
        <v>45431</v>
      </c>
      <c r="B508" s="2" t="s">
        <v>23</v>
      </c>
      <c r="C508" s="2" t="s">
        <v>32</v>
      </c>
      <c r="D508" s="2" t="s">
        <v>29</v>
      </c>
      <c r="E508" s="2" t="s">
        <v>21</v>
      </c>
      <c r="F508" s="3">
        <v>15.821262071378699</v>
      </c>
      <c r="G508" s="3">
        <v>1024.6235347704901</v>
      </c>
      <c r="H508" s="3">
        <v>818.51146855984098</v>
      </c>
      <c r="I508" s="3">
        <v>11.920588714173901</v>
      </c>
      <c r="J508" s="2" t="s">
        <v>22</v>
      </c>
      <c r="K508" s="3">
        <v>455.05180645062097</v>
      </c>
      <c r="L508" s="5">
        <v>105459.957209345</v>
      </c>
      <c r="M508" s="6">
        <v>637610.08435227</v>
      </c>
      <c r="N508" s="3">
        <v>12.069355919524501</v>
      </c>
      <c r="O508" s="3">
        <v>0.19329742756059601</v>
      </c>
      <c r="P508" s="3">
        <v>1.12464213813247</v>
      </c>
      <c r="Q508" s="2">
        <v>7</v>
      </c>
      <c r="R508" s="3">
        <v>91.506760362743904</v>
      </c>
      <c r="S508" s="3">
        <f>FleetData[[#This Row],[Revenue_per_Voyage_USD]] - FleetData[[#This Row],[Operational_Cost_USD]]</f>
        <v>532150.12714292505</v>
      </c>
      <c r="T508" s="3" t="str">
        <f>TEXT(FleetData[[#This Row],[Date]],"mmm")</f>
        <v>May</v>
      </c>
    </row>
    <row r="509" spans="1:20" x14ac:dyDescent="0.25">
      <c r="A509" s="1">
        <v>45438</v>
      </c>
      <c r="B509" s="2" t="s">
        <v>23</v>
      </c>
      <c r="C509" s="2" t="s">
        <v>28</v>
      </c>
      <c r="D509" s="2" t="s">
        <v>25</v>
      </c>
      <c r="E509" s="2" t="s">
        <v>26</v>
      </c>
      <c r="F509" s="3">
        <v>18.115750601060999</v>
      </c>
      <c r="G509" s="3">
        <v>2966.1877668740099</v>
      </c>
      <c r="H509" s="3">
        <v>767.54192402591696</v>
      </c>
      <c r="I509" s="3">
        <v>12.9050923766188</v>
      </c>
      <c r="J509" s="2" t="s">
        <v>27</v>
      </c>
      <c r="K509" s="3">
        <v>1794.2142448777399</v>
      </c>
      <c r="L509" s="5">
        <v>379559.23979103501</v>
      </c>
      <c r="M509" s="5">
        <v>224118.62529313</v>
      </c>
      <c r="N509" s="3">
        <v>63.627280552502697</v>
      </c>
      <c r="O509" s="3">
        <v>0.97798150615584301</v>
      </c>
      <c r="P509" s="3">
        <v>0.74621135941421302</v>
      </c>
      <c r="Q509" s="2">
        <v>5</v>
      </c>
      <c r="R509" s="3">
        <v>95.614201539065206</v>
      </c>
      <c r="S509" s="3">
        <f>FleetData[[#This Row],[Revenue_per_Voyage_USD]] - FleetData[[#This Row],[Operational_Cost_USD]]</f>
        <v>-155440.61449790502</v>
      </c>
      <c r="T509" s="3" t="str">
        <f>TEXT(FleetData[[#This Row],[Date]],"mmm")</f>
        <v>May</v>
      </c>
    </row>
    <row r="510" spans="1:20" x14ac:dyDescent="0.25">
      <c r="A510" s="1">
        <v>45445</v>
      </c>
      <c r="B510" s="2" t="s">
        <v>18</v>
      </c>
      <c r="C510" s="2" t="s">
        <v>33</v>
      </c>
      <c r="D510" s="2" t="s">
        <v>29</v>
      </c>
      <c r="E510" s="2" t="s">
        <v>21</v>
      </c>
      <c r="F510" s="3">
        <v>22.557281707075401</v>
      </c>
      <c r="G510" s="4">
        <v>2170.28948571007</v>
      </c>
      <c r="H510" s="3">
        <v>1342.52287567748</v>
      </c>
      <c r="I510" s="4">
        <v>9.1682133305120193</v>
      </c>
      <c r="J510" s="2" t="s">
        <v>34</v>
      </c>
      <c r="K510" s="3">
        <v>1351.69049202063</v>
      </c>
      <c r="L510" s="5">
        <v>221924.22189626601</v>
      </c>
      <c r="M510" s="5">
        <v>524083.13929558598</v>
      </c>
      <c r="N510" s="3">
        <v>35.245680712396698</v>
      </c>
      <c r="O510" s="4">
        <v>0.60790401449818399</v>
      </c>
      <c r="P510" s="3">
        <v>1.4382280544631101</v>
      </c>
      <c r="Q510" s="2">
        <v>3</v>
      </c>
      <c r="R510" s="3">
        <v>82.514428352779603</v>
      </c>
      <c r="S510" s="3">
        <f>FleetData[[#This Row],[Revenue_per_Voyage_USD]] - FleetData[[#This Row],[Operational_Cost_USD]]</f>
        <v>302158.91739931994</v>
      </c>
      <c r="T510" s="3" t="str">
        <f>TEXT(FleetData[[#This Row],[Date]],"mmm")</f>
        <v>Jun</v>
      </c>
    </row>
    <row r="511" spans="1:20" x14ac:dyDescent="0.25">
      <c r="A511" s="1">
        <v>45452</v>
      </c>
      <c r="B511" s="2" t="s">
        <v>23</v>
      </c>
      <c r="C511" s="2" t="s">
        <v>28</v>
      </c>
      <c r="D511" s="2" t="s">
        <v>25</v>
      </c>
      <c r="E511" s="2" t="s">
        <v>26</v>
      </c>
      <c r="F511" s="3">
        <v>20.8398043982796</v>
      </c>
      <c r="G511" s="3">
        <v>2602.35331380053</v>
      </c>
      <c r="H511" s="3">
        <v>1828.8127115596401</v>
      </c>
      <c r="I511" s="3">
        <v>8.0196594379351591</v>
      </c>
      <c r="J511" s="2" t="s">
        <v>22</v>
      </c>
      <c r="K511" s="3">
        <v>1901.1782095589101</v>
      </c>
      <c r="L511" s="5">
        <v>446549.59715697699</v>
      </c>
      <c r="M511" s="5">
        <v>888405.22394467099</v>
      </c>
      <c r="N511" s="3">
        <v>25.173411560394399</v>
      </c>
      <c r="O511" s="3">
        <v>0.97777769071578202</v>
      </c>
      <c r="P511" s="3">
        <v>0.83998355952294002</v>
      </c>
      <c r="Q511" s="2">
        <v>9</v>
      </c>
      <c r="R511" s="3">
        <v>83.478754751987296</v>
      </c>
      <c r="S511" s="3">
        <f>FleetData[[#This Row],[Revenue_per_Voyage_USD]] - FleetData[[#This Row],[Operational_Cost_USD]]</f>
        <v>441855.626787694</v>
      </c>
      <c r="T511" s="3" t="str">
        <f>TEXT(FleetData[[#This Row],[Date]],"mmm")</f>
        <v>Jun</v>
      </c>
    </row>
    <row r="512" spans="1:20" x14ac:dyDescent="0.25">
      <c r="A512" s="1">
        <v>45459</v>
      </c>
      <c r="B512" s="2" t="s">
        <v>18</v>
      </c>
      <c r="C512" s="2" t="s">
        <v>32</v>
      </c>
      <c r="D512" s="2" t="s">
        <v>20</v>
      </c>
      <c r="E512" s="2" t="s">
        <v>30</v>
      </c>
      <c r="F512" s="3">
        <v>13.252736582694199</v>
      </c>
      <c r="G512" s="3">
        <v>2866.6401734032002</v>
      </c>
      <c r="H512" s="3">
        <v>1324.1979920869901</v>
      </c>
      <c r="I512" s="3">
        <v>8.62641593569486</v>
      </c>
      <c r="J512" s="2" t="s">
        <v>34</v>
      </c>
      <c r="K512" s="3">
        <v>1798.5835276043599</v>
      </c>
      <c r="L512" s="5">
        <v>108554.68421117699</v>
      </c>
      <c r="M512" s="5">
        <v>956636.478891426</v>
      </c>
      <c r="N512" s="3">
        <v>27.8656090646381</v>
      </c>
      <c r="O512" s="3">
        <v>1.40432308855893</v>
      </c>
      <c r="P512" s="3">
        <v>0.92459924833766205</v>
      </c>
      <c r="Q512" s="2">
        <v>2</v>
      </c>
      <c r="R512" s="3">
        <v>77.282590796632306</v>
      </c>
      <c r="S512" s="3">
        <f>FleetData[[#This Row],[Revenue_per_Voyage_USD]] - FleetData[[#This Row],[Operational_Cost_USD]]</f>
        <v>848081.79468024895</v>
      </c>
      <c r="T512" s="3" t="str">
        <f>TEXT(FleetData[[#This Row],[Date]],"mmm")</f>
        <v>Jun</v>
      </c>
    </row>
    <row r="513" spans="1:20" x14ac:dyDescent="0.25">
      <c r="A513" s="1">
        <v>45466</v>
      </c>
      <c r="B513" s="2" t="s">
        <v>19</v>
      </c>
      <c r="C513" s="2" t="s">
        <v>32</v>
      </c>
      <c r="D513" s="2" t="s">
        <v>20</v>
      </c>
      <c r="E513" s="2" t="s">
        <v>26</v>
      </c>
      <c r="F513" s="3">
        <v>14.6441474520136</v>
      </c>
      <c r="G513" s="3">
        <v>2839.6397315279301</v>
      </c>
      <c r="H513" s="3">
        <v>376.57154575623701</v>
      </c>
      <c r="I513" s="3">
        <v>12.131812400436999</v>
      </c>
      <c r="J513" s="2" t="s">
        <v>27</v>
      </c>
      <c r="K513" s="3">
        <v>267.41115031719499</v>
      </c>
      <c r="L513" s="5">
        <v>264106.31931051501</v>
      </c>
      <c r="M513" s="5">
        <v>330836.931238194</v>
      </c>
      <c r="N513" s="3">
        <v>21.498416688298999</v>
      </c>
      <c r="O513" s="3">
        <v>0.93017621681789298</v>
      </c>
      <c r="P513" s="3">
        <v>0.91548230836148203</v>
      </c>
      <c r="Q513" s="2">
        <v>6</v>
      </c>
      <c r="R513" s="3">
        <v>57.942392608646401</v>
      </c>
      <c r="S513" s="3">
        <f>FleetData[[#This Row],[Revenue_per_Voyage_USD]] - FleetData[[#This Row],[Operational_Cost_USD]]</f>
        <v>66730.611927678983</v>
      </c>
      <c r="T513" s="3" t="str">
        <f>TEXT(FleetData[[#This Row],[Date]],"mmm")</f>
        <v>Jun</v>
      </c>
    </row>
    <row r="514" spans="1:20" x14ac:dyDescent="0.25">
      <c r="A514" s="1">
        <v>45473</v>
      </c>
      <c r="B514" s="2" t="s">
        <v>23</v>
      </c>
      <c r="C514" s="2" t="s">
        <v>28</v>
      </c>
      <c r="D514" s="2" t="s">
        <v>29</v>
      </c>
      <c r="E514" s="2" t="s">
        <v>21</v>
      </c>
      <c r="F514" s="3">
        <v>15.3008736340563</v>
      </c>
      <c r="G514" s="3">
        <v>971.05497166604903</v>
      </c>
      <c r="H514" s="3">
        <v>1553.86459287974</v>
      </c>
      <c r="I514" s="3">
        <v>11.2223989821434</v>
      </c>
      <c r="J514" s="2" t="s">
        <v>27</v>
      </c>
      <c r="K514" s="3">
        <v>1515.0501408001901</v>
      </c>
      <c r="L514" s="5">
        <v>245663.59225505299</v>
      </c>
      <c r="M514" s="5">
        <v>753012.46236883197</v>
      </c>
      <c r="N514" s="4">
        <v>70.289306249018694</v>
      </c>
      <c r="O514" s="3">
        <v>0.697853543800797</v>
      </c>
      <c r="P514" s="3">
        <v>1.2279905035338401</v>
      </c>
      <c r="Q514" s="2">
        <v>6</v>
      </c>
      <c r="R514" s="3">
        <v>82.601968756125302</v>
      </c>
      <c r="S514" s="3">
        <f>FleetData[[#This Row],[Revenue_per_Voyage_USD]] - FleetData[[#This Row],[Operational_Cost_USD]]</f>
        <v>507348.87011377898</v>
      </c>
      <c r="T514" s="3" t="str">
        <f>TEXT(FleetData[[#This Row],[Date]],"mmm")</f>
        <v>Jun</v>
      </c>
    </row>
    <row r="515" spans="1:20" x14ac:dyDescent="0.25">
      <c r="A515" s="1">
        <v>45081</v>
      </c>
      <c r="B515" s="2" t="s">
        <v>31</v>
      </c>
      <c r="C515" s="2" t="s">
        <v>32</v>
      </c>
      <c r="D515" s="2" t="s">
        <v>29</v>
      </c>
      <c r="E515" s="2" t="s">
        <v>21</v>
      </c>
      <c r="F515" s="3">
        <v>15.8280947150639</v>
      </c>
      <c r="G515" s="3">
        <v>1829.72742424445</v>
      </c>
      <c r="H515" s="3">
        <v>1294.0538364416</v>
      </c>
      <c r="I515" s="3">
        <v>10.103434189443901</v>
      </c>
      <c r="J515" s="2" t="s">
        <v>22</v>
      </c>
      <c r="K515" s="3">
        <v>1007.94168911677</v>
      </c>
      <c r="L515" s="5">
        <v>454938.74666187097</v>
      </c>
      <c r="M515" s="5">
        <v>884121.01692654495</v>
      </c>
      <c r="N515" s="3">
        <v>66.002075912924596</v>
      </c>
      <c r="O515" s="3">
        <v>1.07767662813011</v>
      </c>
      <c r="P515" s="3">
        <v>0.64638844747131496</v>
      </c>
      <c r="Q515" s="2">
        <v>7</v>
      </c>
      <c r="R515" s="3">
        <v>79.053958098769201</v>
      </c>
      <c r="S515" s="3">
        <f>FleetData[[#This Row],[Revenue_per_Voyage_USD]] - FleetData[[#This Row],[Operational_Cost_USD]]</f>
        <v>429182.27026467398</v>
      </c>
      <c r="T515" s="3" t="str">
        <f>TEXT(FleetData[[#This Row],[Date]],"mmm")</f>
        <v>Jun</v>
      </c>
    </row>
    <row r="516" spans="1:20" x14ac:dyDescent="0.25">
      <c r="A516" s="1">
        <v>45088</v>
      </c>
      <c r="B516" s="2" t="s">
        <v>31</v>
      </c>
      <c r="C516" s="2" t="s">
        <v>32</v>
      </c>
      <c r="D516" s="2" t="s">
        <v>20</v>
      </c>
      <c r="E516" s="2" t="s">
        <v>21</v>
      </c>
      <c r="F516" s="3">
        <v>12.9837170665991</v>
      </c>
      <c r="G516" s="3">
        <v>708.34253184435602</v>
      </c>
      <c r="H516" s="3">
        <v>925.82720518969302</v>
      </c>
      <c r="I516" s="3">
        <v>11.209971403468</v>
      </c>
      <c r="J516" s="2" t="s">
        <v>27</v>
      </c>
      <c r="K516" s="3">
        <v>1054.6142376421899</v>
      </c>
      <c r="L516" s="5">
        <v>236831.27762571099</v>
      </c>
      <c r="M516" s="5">
        <v>265522.42146932299</v>
      </c>
      <c r="N516" s="3">
        <v>44.858197210419299</v>
      </c>
      <c r="O516" s="3">
        <v>1.4009681083346499</v>
      </c>
      <c r="P516" s="3">
        <v>1.21407273075269</v>
      </c>
      <c r="Q516" s="2">
        <v>4</v>
      </c>
      <c r="R516" s="4">
        <v>84.551613107705606</v>
      </c>
      <c r="S516" s="4">
        <f>FleetData[[#This Row],[Revenue_per_Voyage_USD]] - FleetData[[#This Row],[Operational_Cost_USD]]</f>
        <v>28691.143843611993</v>
      </c>
      <c r="T516" s="4" t="str">
        <f>TEXT(FleetData[[#This Row],[Date]],"mmm")</f>
        <v>Jun</v>
      </c>
    </row>
    <row r="517" spans="1:20" x14ac:dyDescent="0.25">
      <c r="A517" s="1">
        <v>45095</v>
      </c>
      <c r="B517" s="2" t="s">
        <v>31</v>
      </c>
      <c r="C517" s="2" t="s">
        <v>33</v>
      </c>
      <c r="D517" s="2" t="s">
        <v>20</v>
      </c>
      <c r="E517" s="2" t="s">
        <v>21</v>
      </c>
      <c r="F517" s="3">
        <v>19.845865819388401</v>
      </c>
      <c r="G517" s="3">
        <v>2533.90801591319</v>
      </c>
      <c r="H517" s="3">
        <v>135.53868176656101</v>
      </c>
      <c r="I517" s="4">
        <v>7.8100157088122204</v>
      </c>
      <c r="J517" s="2" t="s">
        <v>27</v>
      </c>
      <c r="K517" s="3">
        <v>1102.53509772756</v>
      </c>
      <c r="L517" s="5">
        <v>144666.713137168</v>
      </c>
      <c r="M517" s="5">
        <v>843937.14548400301</v>
      </c>
      <c r="N517" s="3">
        <v>14.7744427841885</v>
      </c>
      <c r="O517" s="3">
        <v>1.06617666593508</v>
      </c>
      <c r="P517" s="3">
        <v>1.1365799858810901</v>
      </c>
      <c r="Q517" s="2">
        <v>6</v>
      </c>
      <c r="R517" s="3">
        <v>89.809489453840996</v>
      </c>
      <c r="S517" s="3">
        <f>FleetData[[#This Row],[Revenue_per_Voyage_USD]] - FleetData[[#This Row],[Operational_Cost_USD]]</f>
        <v>699270.43234683503</v>
      </c>
      <c r="T517" s="3" t="str">
        <f>TEXT(FleetData[[#This Row],[Date]],"mmm")</f>
        <v>Jun</v>
      </c>
    </row>
    <row r="518" spans="1:20" x14ac:dyDescent="0.25">
      <c r="A518" s="1">
        <v>45102</v>
      </c>
      <c r="B518" s="2" t="s">
        <v>35</v>
      </c>
      <c r="C518" s="2" t="s">
        <v>33</v>
      </c>
      <c r="D518" s="2" t="s">
        <v>25</v>
      </c>
      <c r="E518" s="2" t="s">
        <v>21</v>
      </c>
      <c r="F518" s="3">
        <v>22.935618134171001</v>
      </c>
      <c r="G518" s="3">
        <v>687.03088849093501</v>
      </c>
      <c r="H518" s="3">
        <v>1320.77597812727</v>
      </c>
      <c r="I518" s="3">
        <v>6.0269628048161801</v>
      </c>
      <c r="J518" s="2" t="s">
        <v>27</v>
      </c>
      <c r="K518" s="3">
        <v>1032.1671875488801</v>
      </c>
      <c r="L518" s="5">
        <v>154803.79230745701</v>
      </c>
      <c r="M518" s="5">
        <v>564501.89865475101</v>
      </c>
      <c r="N518" s="3">
        <v>49.719009480495203</v>
      </c>
      <c r="O518" s="3">
        <v>0.36621526417723299</v>
      </c>
      <c r="P518" s="3">
        <v>0.64409033785164704</v>
      </c>
      <c r="Q518" s="2">
        <v>5</v>
      </c>
      <c r="R518" s="3">
        <v>95.767965532830303</v>
      </c>
      <c r="S518" s="3">
        <f>FleetData[[#This Row],[Revenue_per_Voyage_USD]] - FleetData[[#This Row],[Operational_Cost_USD]]</f>
        <v>409698.106347294</v>
      </c>
      <c r="T518" s="3" t="str">
        <f>TEXT(FleetData[[#This Row],[Date]],"mmm")</f>
        <v>Jun</v>
      </c>
    </row>
    <row r="519" spans="1:20" x14ac:dyDescent="0.25">
      <c r="A519" s="1">
        <v>45109</v>
      </c>
      <c r="B519" s="2" t="s">
        <v>18</v>
      </c>
      <c r="C519" s="2" t="s">
        <v>28</v>
      </c>
      <c r="D519" s="2" t="s">
        <v>25</v>
      </c>
      <c r="E519" s="2" t="s">
        <v>26</v>
      </c>
      <c r="F519" s="3">
        <v>16.430678504464499</v>
      </c>
      <c r="G519" s="3">
        <v>2474.2832115067499</v>
      </c>
      <c r="H519" s="3">
        <v>1016.6215526424101</v>
      </c>
      <c r="I519" s="3">
        <v>5.9867741102695096</v>
      </c>
      <c r="J519" s="2" t="s">
        <v>34</v>
      </c>
      <c r="K519" s="3">
        <v>603.54469207101795</v>
      </c>
      <c r="L519" s="5">
        <v>403930.56415837602</v>
      </c>
      <c r="M519" s="5">
        <v>763604.99909727904</v>
      </c>
      <c r="N519" s="3">
        <v>31.621677031369199</v>
      </c>
      <c r="O519" s="3">
        <v>1.3729392823828399</v>
      </c>
      <c r="P519" s="3">
        <v>1.36838305906404</v>
      </c>
      <c r="Q519" s="2">
        <v>7</v>
      </c>
      <c r="R519" s="3">
        <v>89.847746114877907</v>
      </c>
      <c r="S519" s="3">
        <f>FleetData[[#This Row],[Revenue_per_Voyage_USD]] - FleetData[[#This Row],[Operational_Cost_USD]]</f>
        <v>359674.43493890302</v>
      </c>
      <c r="T519" s="3" t="str">
        <f>TEXT(FleetData[[#This Row],[Date]],"mmm")</f>
        <v>Jul</v>
      </c>
    </row>
    <row r="520" spans="1:20" x14ac:dyDescent="0.25">
      <c r="A520" s="1">
        <v>45116</v>
      </c>
      <c r="B520" s="2" t="s">
        <v>31</v>
      </c>
      <c r="C520" s="2" t="s">
        <v>33</v>
      </c>
      <c r="D520" s="2" t="s">
        <v>25</v>
      </c>
      <c r="E520" s="2" t="s">
        <v>30</v>
      </c>
      <c r="F520" s="3">
        <v>20.408755819894001</v>
      </c>
      <c r="G520" s="3">
        <v>1490.7740637085201</v>
      </c>
      <c r="H520" s="3">
        <v>1754.51767136083</v>
      </c>
      <c r="I520" s="3">
        <v>6.4282753865241</v>
      </c>
      <c r="J520" s="2" t="s">
        <v>27</v>
      </c>
      <c r="K520" s="3">
        <v>719.90024921089696</v>
      </c>
      <c r="L520" s="5">
        <v>240381.62268237901</v>
      </c>
      <c r="M520" s="5">
        <v>231761.41129463201</v>
      </c>
      <c r="N520" s="3">
        <v>13.921011247728501</v>
      </c>
      <c r="O520" s="3">
        <v>0.221433088092752</v>
      </c>
      <c r="P520" s="3">
        <v>1.11788589013859</v>
      </c>
      <c r="Q520" s="2">
        <v>6</v>
      </c>
      <c r="R520" s="3">
        <v>56.732309378697401</v>
      </c>
      <c r="S520" s="3">
        <f>FleetData[[#This Row],[Revenue_per_Voyage_USD]] - FleetData[[#This Row],[Operational_Cost_USD]]</f>
        <v>-8620.2113877469965</v>
      </c>
      <c r="T520" s="3" t="str">
        <f>TEXT(FleetData[[#This Row],[Date]],"mmm")</f>
        <v>Jul</v>
      </c>
    </row>
    <row r="521" spans="1:20" x14ac:dyDescent="0.25">
      <c r="A521" s="1">
        <v>45123</v>
      </c>
      <c r="B521" s="2" t="s">
        <v>18</v>
      </c>
      <c r="C521" s="2" t="s">
        <v>32</v>
      </c>
      <c r="D521" s="2" t="s">
        <v>29</v>
      </c>
      <c r="E521" s="2" t="s">
        <v>21</v>
      </c>
      <c r="F521" s="3">
        <v>14.5374427961802</v>
      </c>
      <c r="G521" s="3">
        <v>2817.93830973383</v>
      </c>
      <c r="H521" s="4">
        <v>957.27619051262002</v>
      </c>
      <c r="I521" s="3">
        <v>12.689308587183101</v>
      </c>
      <c r="J521" s="2" t="s">
        <v>19</v>
      </c>
      <c r="K521" s="3">
        <v>1059.4197282840601</v>
      </c>
      <c r="L521" s="5">
        <v>283270.47987049498</v>
      </c>
      <c r="M521" s="5">
        <v>336037.58985742199</v>
      </c>
      <c r="N521" s="3">
        <v>65.692274496905398</v>
      </c>
      <c r="O521" s="3">
        <v>0.17520441052456701</v>
      </c>
      <c r="P521" s="3">
        <v>1.1203661454640601</v>
      </c>
      <c r="Q521" s="2">
        <v>8</v>
      </c>
      <c r="R521" s="3">
        <v>96.396716992518193</v>
      </c>
      <c r="S521" s="3">
        <f>FleetData[[#This Row],[Revenue_per_Voyage_USD]] - FleetData[[#This Row],[Operational_Cost_USD]]</f>
        <v>52767.109986927011</v>
      </c>
      <c r="T521" s="3" t="str">
        <f>TEXT(FleetData[[#This Row],[Date]],"mmm")</f>
        <v>Jul</v>
      </c>
    </row>
    <row r="522" spans="1:20" x14ac:dyDescent="0.25">
      <c r="A522" s="1">
        <v>45130</v>
      </c>
      <c r="B522" s="2" t="s">
        <v>31</v>
      </c>
      <c r="C522" s="2" t="s">
        <v>28</v>
      </c>
      <c r="D522" s="2" t="s">
        <v>29</v>
      </c>
      <c r="E522" s="2" t="s">
        <v>21</v>
      </c>
      <c r="F522" s="3">
        <v>17.862095456189699</v>
      </c>
      <c r="G522" s="3">
        <v>732.566819070306</v>
      </c>
      <c r="H522" s="3">
        <v>979.21153930356297</v>
      </c>
      <c r="I522" s="3">
        <v>6.5283727137722902</v>
      </c>
      <c r="J522" s="2" t="s">
        <v>34</v>
      </c>
      <c r="K522" s="3">
        <v>1227.4458864345199</v>
      </c>
      <c r="L522" s="6">
        <v>264276.04809682502</v>
      </c>
      <c r="M522" s="5">
        <v>818276.32264854806</v>
      </c>
      <c r="N522" s="3">
        <v>58.5944456953724</v>
      </c>
      <c r="O522" s="3">
        <v>1.0207418815226801</v>
      </c>
      <c r="P522" s="3">
        <v>0.76525256033537303</v>
      </c>
      <c r="Q522" s="2">
        <v>9</v>
      </c>
      <c r="R522" s="3">
        <v>87.471201893317797</v>
      </c>
      <c r="S522" s="3">
        <f>FleetData[[#This Row],[Revenue_per_Voyage_USD]] - FleetData[[#This Row],[Operational_Cost_USD]]</f>
        <v>554000.27455172304</v>
      </c>
      <c r="T522" s="3" t="str">
        <f>TEXT(FleetData[[#This Row],[Date]],"mmm")</f>
        <v>Jul</v>
      </c>
    </row>
    <row r="523" spans="1:20" x14ac:dyDescent="0.25">
      <c r="A523" s="1">
        <v>45137</v>
      </c>
      <c r="B523" s="2" t="s">
        <v>35</v>
      </c>
      <c r="C523" s="2" t="s">
        <v>28</v>
      </c>
      <c r="D523" s="2" t="s">
        <v>25</v>
      </c>
      <c r="E523" s="2" t="s">
        <v>30</v>
      </c>
      <c r="F523" s="3">
        <v>19.0540057346814</v>
      </c>
      <c r="G523" s="3">
        <v>1727.04057979711</v>
      </c>
      <c r="H523" s="4">
        <v>623.58409448710995</v>
      </c>
      <c r="I523" s="3">
        <v>8.4703811238999602</v>
      </c>
      <c r="J523" s="2" t="s">
        <v>34</v>
      </c>
      <c r="K523" s="3">
        <v>1138.0766389461601</v>
      </c>
      <c r="L523" s="5">
        <v>280732.90811620699</v>
      </c>
      <c r="M523" s="5">
        <v>646076.93903888098</v>
      </c>
      <c r="N523" s="3">
        <v>16.574404601829599</v>
      </c>
      <c r="O523" s="3">
        <v>1.3852311231963901</v>
      </c>
      <c r="P523" s="3">
        <v>0.76837949777860304</v>
      </c>
      <c r="Q523" s="2">
        <v>7</v>
      </c>
      <c r="R523" s="3">
        <v>59.450707366552798</v>
      </c>
      <c r="S523" s="3">
        <f>FleetData[[#This Row],[Revenue_per_Voyage_USD]] - FleetData[[#This Row],[Operational_Cost_USD]]</f>
        <v>365344.03092267399</v>
      </c>
      <c r="T523" s="3" t="str">
        <f>TEXT(FleetData[[#This Row],[Date]],"mmm")</f>
        <v>Jul</v>
      </c>
    </row>
    <row r="524" spans="1:20" x14ac:dyDescent="0.25">
      <c r="A524" s="1">
        <v>45144</v>
      </c>
      <c r="B524" s="2" t="s">
        <v>31</v>
      </c>
      <c r="C524" s="2" t="s">
        <v>28</v>
      </c>
      <c r="D524" s="2" t="s">
        <v>29</v>
      </c>
      <c r="E524" s="2" t="s">
        <v>26</v>
      </c>
      <c r="F524" s="3">
        <v>22.551784263244901</v>
      </c>
      <c r="G524" s="3">
        <v>1068.6218781131799</v>
      </c>
      <c r="H524" s="3">
        <v>1720.7577337744899</v>
      </c>
      <c r="I524" s="3">
        <v>9.2401277245879996</v>
      </c>
      <c r="J524" s="2" t="s">
        <v>27</v>
      </c>
      <c r="K524" s="3">
        <v>1142.20568030155</v>
      </c>
      <c r="L524" s="5">
        <v>67396.2819384045</v>
      </c>
      <c r="M524" s="5">
        <v>920330.921264634</v>
      </c>
      <c r="N524" s="3">
        <v>54.616869505152799</v>
      </c>
      <c r="O524" s="3">
        <v>0.54935820090453902</v>
      </c>
      <c r="P524" s="3">
        <v>0.733867448990975</v>
      </c>
      <c r="Q524" s="2">
        <v>5</v>
      </c>
      <c r="R524" s="4">
        <v>69.698633392229198</v>
      </c>
      <c r="S524" s="4">
        <f>FleetData[[#This Row],[Revenue_per_Voyage_USD]] - FleetData[[#This Row],[Operational_Cost_USD]]</f>
        <v>852934.63932622946</v>
      </c>
      <c r="T524" s="4" t="str">
        <f>TEXT(FleetData[[#This Row],[Date]],"mmm")</f>
        <v>Aug</v>
      </c>
    </row>
    <row r="525" spans="1:20" x14ac:dyDescent="0.25">
      <c r="A525" s="1">
        <v>45151</v>
      </c>
      <c r="B525" s="2" t="s">
        <v>23</v>
      </c>
      <c r="C525" s="2" t="s">
        <v>33</v>
      </c>
      <c r="D525" s="2" t="s">
        <v>19</v>
      </c>
      <c r="E525" s="2" t="s">
        <v>21</v>
      </c>
      <c r="F525" s="3">
        <v>18.746504780178601</v>
      </c>
      <c r="G525" s="3">
        <v>2344.0592599394299</v>
      </c>
      <c r="H525" s="3">
        <v>1241.4508892813999</v>
      </c>
      <c r="I525" s="4">
        <v>5.6171366861633203</v>
      </c>
      <c r="J525" s="2" t="s">
        <v>27</v>
      </c>
      <c r="K525" s="3">
        <v>1920.1167300836601</v>
      </c>
      <c r="L525" s="5">
        <v>221558.122102358</v>
      </c>
      <c r="M525" s="5">
        <v>607598.02533198602</v>
      </c>
      <c r="N525" s="3">
        <v>19.9456582983719</v>
      </c>
      <c r="O525" s="3">
        <v>1.2335184228529099</v>
      </c>
      <c r="P525" s="3">
        <v>1.1966733503476901</v>
      </c>
      <c r="Q525" s="2">
        <v>6</v>
      </c>
      <c r="R525" s="3">
        <v>72.005936870993594</v>
      </c>
      <c r="S525" s="3">
        <f>FleetData[[#This Row],[Revenue_per_Voyage_USD]] - FleetData[[#This Row],[Operational_Cost_USD]]</f>
        <v>386039.90322962799</v>
      </c>
      <c r="T525" s="3" t="str">
        <f>TEXT(FleetData[[#This Row],[Date]],"mmm")</f>
        <v>Aug</v>
      </c>
    </row>
    <row r="526" spans="1:20" x14ac:dyDescent="0.25">
      <c r="A526" s="1">
        <v>45158</v>
      </c>
      <c r="B526" s="2" t="s">
        <v>31</v>
      </c>
      <c r="C526" s="2" t="s">
        <v>24</v>
      </c>
      <c r="D526" s="2" t="s">
        <v>25</v>
      </c>
      <c r="E526" s="2" t="s">
        <v>26</v>
      </c>
      <c r="F526" s="3">
        <v>16.714163541252599</v>
      </c>
      <c r="G526" s="3">
        <v>1759.8246424050301</v>
      </c>
      <c r="H526" s="3">
        <v>1737.4136582823401</v>
      </c>
      <c r="I526" s="3">
        <v>11.122442488671499</v>
      </c>
      <c r="J526" s="2" t="s">
        <v>27</v>
      </c>
      <c r="K526" s="3">
        <v>970.70520504874196</v>
      </c>
      <c r="L526" s="6">
        <v>295970.82004042098</v>
      </c>
      <c r="M526" s="5">
        <v>742169.33411964902</v>
      </c>
      <c r="N526" s="3">
        <v>17.090060153896601</v>
      </c>
      <c r="O526" s="3">
        <v>0.39208109948377101</v>
      </c>
      <c r="P526" s="3">
        <v>0.82760123565070698</v>
      </c>
      <c r="Q526" s="2">
        <v>3</v>
      </c>
      <c r="R526" s="3">
        <v>85.505694911230094</v>
      </c>
      <c r="S526" s="3">
        <f>FleetData[[#This Row],[Revenue_per_Voyage_USD]] - FleetData[[#This Row],[Operational_Cost_USD]]</f>
        <v>446198.51407922804</v>
      </c>
      <c r="T526" s="3" t="str">
        <f>TEXT(FleetData[[#This Row],[Date]],"mmm")</f>
        <v>Aug</v>
      </c>
    </row>
    <row r="527" spans="1:20" x14ac:dyDescent="0.25">
      <c r="A527" s="1">
        <v>45165</v>
      </c>
      <c r="B527" s="2" t="s">
        <v>31</v>
      </c>
      <c r="C527" s="2" t="s">
        <v>33</v>
      </c>
      <c r="D527" s="2" t="s">
        <v>20</v>
      </c>
      <c r="E527" s="2" t="s">
        <v>26</v>
      </c>
      <c r="F527" s="3">
        <v>20.8422006470852</v>
      </c>
      <c r="G527" s="3">
        <v>1816.66077964496</v>
      </c>
      <c r="H527" s="3">
        <v>1199.7604314018899</v>
      </c>
      <c r="I527" s="3">
        <v>6.3560826571017701</v>
      </c>
      <c r="J527" s="2" t="s">
        <v>27</v>
      </c>
      <c r="K527" s="3">
        <v>1864.9396268611399</v>
      </c>
      <c r="L527" s="5">
        <v>135577.024730626</v>
      </c>
      <c r="M527" s="5">
        <v>583540.82911934506</v>
      </c>
      <c r="N527" s="3">
        <v>63.297051217042203</v>
      </c>
      <c r="O527" s="3">
        <v>0.61661697712168395</v>
      </c>
      <c r="P527" s="3">
        <v>1.36007497091322</v>
      </c>
      <c r="Q527" s="2">
        <v>8</v>
      </c>
      <c r="R527" s="3">
        <v>52.263636396642902</v>
      </c>
      <c r="S527" s="3">
        <f>FleetData[[#This Row],[Revenue_per_Voyage_USD]] - FleetData[[#This Row],[Operational_Cost_USD]]</f>
        <v>447963.80438871903</v>
      </c>
      <c r="T527" s="3" t="str">
        <f>TEXT(FleetData[[#This Row],[Date]],"mmm")</f>
        <v>Aug</v>
      </c>
    </row>
    <row r="528" spans="1:20" x14ac:dyDescent="0.25">
      <c r="A528" s="1">
        <v>45172</v>
      </c>
      <c r="B528" s="2" t="s">
        <v>18</v>
      </c>
      <c r="C528" s="2" t="s">
        <v>28</v>
      </c>
      <c r="D528" s="2" t="s">
        <v>25</v>
      </c>
      <c r="E528" s="2" t="s">
        <v>21</v>
      </c>
      <c r="F528" s="3">
        <v>10.440742194852399</v>
      </c>
      <c r="G528" s="3">
        <v>1973.98438508502</v>
      </c>
      <c r="H528" s="3">
        <v>1635.6820387350699</v>
      </c>
      <c r="I528" s="3">
        <v>12.7976830867846</v>
      </c>
      <c r="J528" s="2" t="s">
        <v>22</v>
      </c>
      <c r="K528" s="3">
        <v>1061.2987514233901</v>
      </c>
      <c r="L528" s="5">
        <v>12619.2102675603</v>
      </c>
      <c r="M528" s="6">
        <v>989787.60500937595</v>
      </c>
      <c r="N528" s="3">
        <v>59.887822321763402</v>
      </c>
      <c r="O528" s="3">
        <v>0.63736280458210803</v>
      </c>
      <c r="P528" s="3">
        <v>1.4340338343083201</v>
      </c>
      <c r="Q528" s="2">
        <v>1</v>
      </c>
      <c r="R528" s="3">
        <v>98.371883131403294</v>
      </c>
      <c r="S528" s="3">
        <f>FleetData[[#This Row],[Revenue_per_Voyage_USD]] - FleetData[[#This Row],[Operational_Cost_USD]]</f>
        <v>977168.39474181563</v>
      </c>
      <c r="T528" s="3" t="str">
        <f>TEXT(FleetData[[#This Row],[Date]],"mmm")</f>
        <v>Sep</v>
      </c>
    </row>
    <row r="529" spans="1:20" x14ac:dyDescent="0.25">
      <c r="A529" s="1">
        <v>45179</v>
      </c>
      <c r="B529" s="2" t="s">
        <v>18</v>
      </c>
      <c r="C529" s="2" t="s">
        <v>28</v>
      </c>
      <c r="D529" s="2" t="s">
        <v>25</v>
      </c>
      <c r="E529" s="2" t="s">
        <v>21</v>
      </c>
      <c r="F529" s="3">
        <v>16.949201687830602</v>
      </c>
      <c r="G529" s="3">
        <v>547.94612219579597</v>
      </c>
      <c r="H529" s="3">
        <v>1177.3204039192501</v>
      </c>
      <c r="I529" s="3">
        <v>10.291926186084901</v>
      </c>
      <c r="J529" s="2" t="s">
        <v>34</v>
      </c>
      <c r="K529" s="3">
        <v>1634.0454450146799</v>
      </c>
      <c r="L529" s="5">
        <v>185484.64498780901</v>
      </c>
      <c r="M529" s="5">
        <v>363416.08464286802</v>
      </c>
      <c r="N529" s="3">
        <v>71.384369028691907</v>
      </c>
      <c r="O529" s="3">
        <v>1.3341368538565701</v>
      </c>
      <c r="P529" s="3">
        <v>1.16750636328918</v>
      </c>
      <c r="Q529" s="2">
        <v>2</v>
      </c>
      <c r="R529" s="3">
        <v>54.153504394691801</v>
      </c>
      <c r="S529" s="3">
        <f>FleetData[[#This Row],[Revenue_per_Voyage_USD]] - FleetData[[#This Row],[Operational_Cost_USD]]</f>
        <v>177931.43965505902</v>
      </c>
      <c r="T529" s="3" t="str">
        <f>TEXT(FleetData[[#This Row],[Date]],"mmm")</f>
        <v>Sep</v>
      </c>
    </row>
    <row r="530" spans="1:20" x14ac:dyDescent="0.25">
      <c r="A530" s="1">
        <v>45186</v>
      </c>
      <c r="B530" s="2" t="s">
        <v>31</v>
      </c>
      <c r="C530" s="2" t="s">
        <v>32</v>
      </c>
      <c r="D530" s="2" t="s">
        <v>20</v>
      </c>
      <c r="E530" s="2" t="s">
        <v>30</v>
      </c>
      <c r="F530" s="3">
        <v>18.394529543982198</v>
      </c>
      <c r="G530" s="3">
        <v>2528.2434188513998</v>
      </c>
      <c r="H530" s="3">
        <v>1997.83827549341</v>
      </c>
      <c r="I530" s="3">
        <v>11.026744857747399</v>
      </c>
      <c r="J530" s="2" t="s">
        <v>22</v>
      </c>
      <c r="K530" s="3">
        <v>1416.2337809932401</v>
      </c>
      <c r="L530" s="5">
        <v>360016.34807002498</v>
      </c>
      <c r="M530" s="5">
        <v>859969.43289810396</v>
      </c>
      <c r="N530" s="3">
        <v>24.688598411599699</v>
      </c>
      <c r="O530" s="3">
        <v>0.51380604287159504</v>
      </c>
      <c r="P530" s="3">
        <v>0.70546223403686104</v>
      </c>
      <c r="Q530" s="2">
        <v>4</v>
      </c>
      <c r="R530" s="3">
        <v>54.369826206676599</v>
      </c>
      <c r="S530" s="3">
        <f>FleetData[[#This Row],[Revenue_per_Voyage_USD]] - FleetData[[#This Row],[Operational_Cost_USD]]</f>
        <v>499953.08482807898</v>
      </c>
      <c r="T530" s="3" t="str">
        <f>TEXT(FleetData[[#This Row],[Date]],"mmm")</f>
        <v>Sep</v>
      </c>
    </row>
    <row r="531" spans="1:20" x14ac:dyDescent="0.25">
      <c r="A531" s="1">
        <v>45193</v>
      </c>
      <c r="B531" s="2" t="s">
        <v>18</v>
      </c>
      <c r="C531" s="2" t="s">
        <v>33</v>
      </c>
      <c r="D531" s="2" t="s">
        <v>20</v>
      </c>
      <c r="E531" s="2" t="s">
        <v>26</v>
      </c>
      <c r="F531" s="3">
        <v>20.075442400209301</v>
      </c>
      <c r="G531" s="3">
        <v>1780.07671299406</v>
      </c>
      <c r="H531" s="3">
        <v>1037.98607610811</v>
      </c>
      <c r="I531" s="3">
        <v>14.935681167055399</v>
      </c>
      <c r="J531" s="2" t="s">
        <v>27</v>
      </c>
      <c r="K531" s="3">
        <v>1613.52812273736</v>
      </c>
      <c r="L531" s="5">
        <v>476810.26656544302</v>
      </c>
      <c r="M531" s="5">
        <v>692137.86399779003</v>
      </c>
      <c r="N531" s="3">
        <v>24.173071103892301</v>
      </c>
      <c r="O531" s="3">
        <v>0.441142500737638</v>
      </c>
      <c r="P531" s="3">
        <v>1.08614914277068</v>
      </c>
      <c r="Q531" s="2">
        <v>9</v>
      </c>
      <c r="R531" s="3">
        <v>72.840578742495097</v>
      </c>
      <c r="S531" s="3">
        <f>FleetData[[#This Row],[Revenue_per_Voyage_USD]] - FleetData[[#This Row],[Operational_Cost_USD]]</f>
        <v>215327.59743234701</v>
      </c>
      <c r="T531" s="3" t="str">
        <f>TEXT(FleetData[[#This Row],[Date]],"mmm")</f>
        <v>Sep</v>
      </c>
    </row>
    <row r="532" spans="1:20" x14ac:dyDescent="0.25">
      <c r="A532" s="1">
        <v>45200</v>
      </c>
      <c r="B532" s="2" t="s">
        <v>35</v>
      </c>
      <c r="C532" s="2" t="s">
        <v>32</v>
      </c>
      <c r="D532" s="2" t="s">
        <v>19</v>
      </c>
      <c r="E532" s="2" t="s">
        <v>26</v>
      </c>
      <c r="F532" s="4">
        <v>21.900722851931299</v>
      </c>
      <c r="G532" s="3">
        <v>1380.4551738031901</v>
      </c>
      <c r="H532" s="3">
        <v>1416.70974198101</v>
      </c>
      <c r="I532" s="3">
        <v>14.044129090263199</v>
      </c>
      <c r="J532" s="2" t="s">
        <v>34</v>
      </c>
      <c r="K532" s="3">
        <v>1742.8973028923101</v>
      </c>
      <c r="L532" s="5">
        <v>83420.925337530105</v>
      </c>
      <c r="M532" s="5">
        <v>445883.374955529</v>
      </c>
      <c r="N532" s="3">
        <v>37.634535091310099</v>
      </c>
      <c r="O532" s="4">
        <v>0.77133390299122695</v>
      </c>
      <c r="P532" s="3">
        <v>1.33146289819677</v>
      </c>
      <c r="Q532" s="2">
        <v>6</v>
      </c>
      <c r="R532" s="3">
        <v>89.006910709709402</v>
      </c>
      <c r="S532" s="3">
        <f>FleetData[[#This Row],[Revenue_per_Voyage_USD]] - FleetData[[#This Row],[Operational_Cost_USD]]</f>
        <v>362462.44961799891</v>
      </c>
      <c r="T532" s="3" t="str">
        <f>TEXT(FleetData[[#This Row],[Date]],"mmm")</f>
        <v>Oct</v>
      </c>
    </row>
    <row r="533" spans="1:20" x14ac:dyDescent="0.25">
      <c r="A533" s="1">
        <v>45207</v>
      </c>
      <c r="B533" s="2" t="s">
        <v>23</v>
      </c>
      <c r="C533" s="2" t="s">
        <v>33</v>
      </c>
      <c r="D533" s="2" t="s">
        <v>25</v>
      </c>
      <c r="E533" s="2" t="s">
        <v>26</v>
      </c>
      <c r="F533" s="3">
        <v>10.9902882167081</v>
      </c>
      <c r="G533" s="3">
        <v>2105.5322906548399</v>
      </c>
      <c r="H533" s="3">
        <v>1427.4410913517399</v>
      </c>
      <c r="I533" s="3">
        <v>12.9938557057989</v>
      </c>
      <c r="J533" s="2" t="s">
        <v>34</v>
      </c>
      <c r="K533" s="3">
        <v>1599.58267291326</v>
      </c>
      <c r="L533" s="5">
        <v>12000.359192440001</v>
      </c>
      <c r="M533" s="5">
        <v>838959.97132807598</v>
      </c>
      <c r="N533" s="3">
        <v>33.016622169855097</v>
      </c>
      <c r="O533" s="3">
        <v>0.168307545693998</v>
      </c>
      <c r="P533" s="3">
        <v>0.68188940522714003</v>
      </c>
      <c r="Q533" s="2">
        <v>9</v>
      </c>
      <c r="R533" s="4">
        <v>58.449279931440898</v>
      </c>
      <c r="S533" s="4">
        <f>FleetData[[#This Row],[Revenue_per_Voyage_USD]] - FleetData[[#This Row],[Operational_Cost_USD]]</f>
        <v>826959.61213563592</v>
      </c>
      <c r="T533" s="4" t="str">
        <f>TEXT(FleetData[[#This Row],[Date]],"mmm")</f>
        <v>Oct</v>
      </c>
    </row>
    <row r="534" spans="1:20" x14ac:dyDescent="0.25">
      <c r="A534" s="1">
        <v>45214</v>
      </c>
      <c r="B534" s="2" t="s">
        <v>23</v>
      </c>
      <c r="C534" s="2" t="s">
        <v>33</v>
      </c>
      <c r="D534" s="2" t="s">
        <v>20</v>
      </c>
      <c r="E534" s="2" t="s">
        <v>30</v>
      </c>
      <c r="F534" s="3">
        <v>14.681048934052299</v>
      </c>
      <c r="G534" s="3">
        <v>2883.8797360112699</v>
      </c>
      <c r="H534" s="3">
        <v>188.657767031833</v>
      </c>
      <c r="I534" s="3">
        <v>6.2156574557192101</v>
      </c>
      <c r="J534" s="2" t="s">
        <v>34</v>
      </c>
      <c r="K534" s="3">
        <v>1209.7602851495401</v>
      </c>
      <c r="L534" s="5">
        <v>451833.81897318002</v>
      </c>
      <c r="M534" s="5">
        <v>842295.83877673198</v>
      </c>
      <c r="N534" s="4">
        <v>19.3926306970952</v>
      </c>
      <c r="O534" s="3">
        <v>0.567309617157298</v>
      </c>
      <c r="P534" s="3">
        <v>0.63266864730037398</v>
      </c>
      <c r="Q534" s="2">
        <v>3</v>
      </c>
      <c r="R534" s="3">
        <v>88.459768005295103</v>
      </c>
      <c r="S534" s="3">
        <f>FleetData[[#This Row],[Revenue_per_Voyage_USD]] - FleetData[[#This Row],[Operational_Cost_USD]]</f>
        <v>390462.01980355196</v>
      </c>
      <c r="T534" s="3" t="str">
        <f>TEXT(FleetData[[#This Row],[Date]],"mmm")</f>
        <v>Oct</v>
      </c>
    </row>
    <row r="535" spans="1:20" x14ac:dyDescent="0.25">
      <c r="A535" s="1">
        <v>45221</v>
      </c>
      <c r="B535" s="2" t="s">
        <v>18</v>
      </c>
      <c r="C535" s="2" t="s">
        <v>28</v>
      </c>
      <c r="D535" s="2" t="s">
        <v>20</v>
      </c>
      <c r="E535" s="2" t="s">
        <v>26</v>
      </c>
      <c r="F535" s="3">
        <v>18.210094578079602</v>
      </c>
      <c r="G535" s="3">
        <v>792.76622176599005</v>
      </c>
      <c r="H535" s="3">
        <v>64.098192464249905</v>
      </c>
      <c r="I535" s="3">
        <v>11.2226559905665</v>
      </c>
      <c r="J535" s="2" t="s">
        <v>27</v>
      </c>
      <c r="K535" s="3">
        <v>1280.1344163989099</v>
      </c>
      <c r="L535" s="5">
        <v>479278.13447615801</v>
      </c>
      <c r="M535" s="5">
        <v>725515.72232721595</v>
      </c>
      <c r="N535" s="4">
        <v>66.615894672382495</v>
      </c>
      <c r="O535" s="3">
        <v>0.83371781631104003</v>
      </c>
      <c r="P535" s="3">
        <v>1.34432602668932</v>
      </c>
      <c r="Q535" s="2">
        <v>8</v>
      </c>
      <c r="R535" s="3">
        <v>73.718885969744704</v>
      </c>
      <c r="S535" s="3">
        <f>FleetData[[#This Row],[Revenue_per_Voyage_USD]] - FleetData[[#This Row],[Operational_Cost_USD]]</f>
        <v>246237.58785105794</v>
      </c>
      <c r="T535" s="3" t="str">
        <f>TEXT(FleetData[[#This Row],[Date]],"mmm")</f>
        <v>Oct</v>
      </c>
    </row>
    <row r="536" spans="1:20" x14ac:dyDescent="0.25">
      <c r="A536" s="1">
        <v>45228</v>
      </c>
      <c r="B536" s="2" t="s">
        <v>18</v>
      </c>
      <c r="C536" s="2" t="s">
        <v>32</v>
      </c>
      <c r="D536" s="2" t="s">
        <v>19</v>
      </c>
      <c r="E536" s="2" t="s">
        <v>26</v>
      </c>
      <c r="F536" s="3">
        <v>21.4705624610855</v>
      </c>
      <c r="G536" s="3">
        <v>564.58526273510199</v>
      </c>
      <c r="H536" s="3">
        <v>613.51913932132697</v>
      </c>
      <c r="I536" s="3">
        <v>7.44242729327304</v>
      </c>
      <c r="J536" s="2" t="s">
        <v>22</v>
      </c>
      <c r="K536" s="3">
        <v>1386.87703774642</v>
      </c>
      <c r="L536" s="5">
        <v>30284.157016388301</v>
      </c>
      <c r="M536" s="5">
        <v>546167.29851551505</v>
      </c>
      <c r="N536" s="3">
        <v>69.6353276739097</v>
      </c>
      <c r="O536" s="3">
        <v>0.60970569188052004</v>
      </c>
      <c r="P536" s="3">
        <v>1.4346544450161001</v>
      </c>
      <c r="Q536" s="2">
        <v>2</v>
      </c>
      <c r="R536" s="3">
        <v>91.239951542385</v>
      </c>
      <c r="S536" s="3">
        <f>FleetData[[#This Row],[Revenue_per_Voyage_USD]] - FleetData[[#This Row],[Operational_Cost_USD]]</f>
        <v>515883.14149912674</v>
      </c>
      <c r="T536" s="3" t="str">
        <f>TEXT(FleetData[[#This Row],[Date]],"mmm")</f>
        <v>Oct</v>
      </c>
    </row>
    <row r="537" spans="1:20" x14ac:dyDescent="0.25">
      <c r="A537" s="1">
        <v>45235</v>
      </c>
      <c r="B537" s="2" t="s">
        <v>23</v>
      </c>
      <c r="C537" s="2" t="s">
        <v>24</v>
      </c>
      <c r="D537" s="2" t="s">
        <v>25</v>
      </c>
      <c r="E537" s="2" t="s">
        <v>21</v>
      </c>
      <c r="F537" s="3">
        <v>13.6087432114001</v>
      </c>
      <c r="G537" s="3">
        <v>2642.0765880583299</v>
      </c>
      <c r="H537" s="3">
        <v>1184.7504987438599</v>
      </c>
      <c r="I537" s="3">
        <v>7.5182826596440098</v>
      </c>
      <c r="J537" s="2" t="s">
        <v>27</v>
      </c>
      <c r="K537" s="3">
        <v>626.90683272915896</v>
      </c>
      <c r="L537" s="5">
        <v>181628.78659114899</v>
      </c>
      <c r="M537" s="5">
        <v>249933.57824539999</v>
      </c>
      <c r="N537" s="3">
        <v>22.101816578881198</v>
      </c>
      <c r="O537" s="3">
        <v>0.68086984566937403</v>
      </c>
      <c r="P537" s="3">
        <v>0.52198177490513498</v>
      </c>
      <c r="Q537" s="2">
        <v>7</v>
      </c>
      <c r="R537" s="4">
        <v>64.230703234711399</v>
      </c>
      <c r="S537" s="4">
        <f>FleetData[[#This Row],[Revenue_per_Voyage_USD]] - FleetData[[#This Row],[Operational_Cost_USD]]</f>
        <v>68304.791654250992</v>
      </c>
      <c r="T537" s="4" t="str">
        <f>TEXT(FleetData[[#This Row],[Date]],"mmm")</f>
        <v>Nov</v>
      </c>
    </row>
    <row r="538" spans="1:20" x14ac:dyDescent="0.25">
      <c r="A538" s="1">
        <v>45242</v>
      </c>
      <c r="B538" s="2" t="s">
        <v>18</v>
      </c>
      <c r="C538" s="2" t="s">
        <v>24</v>
      </c>
      <c r="D538" s="2" t="s">
        <v>19</v>
      </c>
      <c r="E538" s="2" t="s">
        <v>26</v>
      </c>
      <c r="F538" s="3">
        <v>24.198821797188401</v>
      </c>
      <c r="G538" s="3">
        <v>1260.22807162096</v>
      </c>
      <c r="H538" s="3">
        <v>260.53018642101</v>
      </c>
      <c r="I538" s="3">
        <v>12.560366368940199</v>
      </c>
      <c r="J538" s="2" t="s">
        <v>34</v>
      </c>
      <c r="K538" s="3">
        <v>1002.62736748975</v>
      </c>
      <c r="L538" s="5">
        <v>488747.74621027801</v>
      </c>
      <c r="M538" s="5">
        <v>919342.14112334105</v>
      </c>
      <c r="N538" s="3">
        <v>56.892951776727301</v>
      </c>
      <c r="O538" s="4">
        <v>0.88205622643885295</v>
      </c>
      <c r="P538" s="3">
        <v>1.45905193422795</v>
      </c>
      <c r="Q538" s="2">
        <v>1</v>
      </c>
      <c r="R538" s="3">
        <v>90.916585049458405</v>
      </c>
      <c r="S538" s="3">
        <f>FleetData[[#This Row],[Revenue_per_Voyage_USD]] - FleetData[[#This Row],[Operational_Cost_USD]]</f>
        <v>430594.39491306304</v>
      </c>
      <c r="T538" s="3" t="str">
        <f>TEXT(FleetData[[#This Row],[Date]],"mmm")</f>
        <v>Nov</v>
      </c>
    </row>
    <row r="539" spans="1:20" x14ac:dyDescent="0.25">
      <c r="A539" s="1">
        <v>45249</v>
      </c>
      <c r="B539" s="2" t="s">
        <v>23</v>
      </c>
      <c r="C539" s="2" t="s">
        <v>33</v>
      </c>
      <c r="D539" s="2" t="s">
        <v>20</v>
      </c>
      <c r="E539" s="2" t="s">
        <v>30</v>
      </c>
      <c r="F539" s="3">
        <v>14.4158776253837</v>
      </c>
      <c r="G539" s="3">
        <v>2780.3396117369698</v>
      </c>
      <c r="H539" s="3">
        <v>1716.6411585813701</v>
      </c>
      <c r="I539" s="3">
        <v>9.26882575565606</v>
      </c>
      <c r="J539" s="2" t="s">
        <v>27</v>
      </c>
      <c r="K539" s="3">
        <v>1834.6428313343899</v>
      </c>
      <c r="L539" s="5">
        <v>426956.82516543003</v>
      </c>
      <c r="M539" s="5">
        <v>736378.51954462705</v>
      </c>
      <c r="N539" s="3">
        <v>58.745539742022999</v>
      </c>
      <c r="O539" s="3">
        <v>1.26116061573684</v>
      </c>
      <c r="P539" s="3">
        <v>0.97739136615838496</v>
      </c>
      <c r="Q539" s="2">
        <v>7</v>
      </c>
      <c r="R539" s="3">
        <v>72.820527168659098</v>
      </c>
      <c r="S539" s="3">
        <f>FleetData[[#This Row],[Revenue_per_Voyage_USD]] - FleetData[[#This Row],[Operational_Cost_USD]]</f>
        <v>309421.69437919703</v>
      </c>
      <c r="T539" s="3" t="str">
        <f>TEXT(FleetData[[#This Row],[Date]],"mmm")</f>
        <v>Nov</v>
      </c>
    </row>
    <row r="540" spans="1:20" x14ac:dyDescent="0.25">
      <c r="A540" s="1">
        <v>45256</v>
      </c>
      <c r="B540" s="2" t="s">
        <v>31</v>
      </c>
      <c r="C540" s="2" t="s">
        <v>24</v>
      </c>
      <c r="D540" s="2" t="s">
        <v>25</v>
      </c>
      <c r="E540" s="2" t="s">
        <v>21</v>
      </c>
      <c r="F540" s="3">
        <v>17.088028392794101</v>
      </c>
      <c r="G540" s="3">
        <v>2556.1898669928601</v>
      </c>
      <c r="H540" s="3">
        <v>1918.2109008546099</v>
      </c>
      <c r="I540" s="3">
        <v>11.134579397150301</v>
      </c>
      <c r="J540" s="2" t="s">
        <v>22</v>
      </c>
      <c r="K540" s="3">
        <v>1412.9940027851901</v>
      </c>
      <c r="L540" s="5">
        <v>123462.750437511</v>
      </c>
      <c r="M540" s="5">
        <v>647768.960528453</v>
      </c>
      <c r="N540" s="3">
        <v>64.813578774610093</v>
      </c>
      <c r="O540" s="3">
        <v>0.54853112874602905</v>
      </c>
      <c r="P540" s="3">
        <v>0.92815747332990695</v>
      </c>
      <c r="Q540" s="2">
        <v>9</v>
      </c>
      <c r="R540" s="3">
        <v>75.870571123291796</v>
      </c>
      <c r="S540" s="3">
        <f>FleetData[[#This Row],[Revenue_per_Voyage_USD]] - FleetData[[#This Row],[Operational_Cost_USD]]</f>
        <v>524306.21009094198</v>
      </c>
      <c r="T540" s="3" t="str">
        <f>TEXT(FleetData[[#This Row],[Date]],"mmm")</f>
        <v>Nov</v>
      </c>
    </row>
    <row r="541" spans="1:20" x14ac:dyDescent="0.25">
      <c r="A541" s="1">
        <v>45263</v>
      </c>
      <c r="B541" s="2" t="s">
        <v>18</v>
      </c>
      <c r="C541" s="2" t="s">
        <v>19</v>
      </c>
      <c r="D541" s="2" t="s">
        <v>25</v>
      </c>
      <c r="E541" s="2" t="s">
        <v>30</v>
      </c>
      <c r="F541" s="3">
        <v>19.277328017383802</v>
      </c>
      <c r="G541" s="3">
        <v>893.55359147720401</v>
      </c>
      <c r="H541" s="3">
        <v>1338.2171778494101</v>
      </c>
      <c r="I541" s="3">
        <v>5.4115863649080298</v>
      </c>
      <c r="J541" s="2" t="s">
        <v>22</v>
      </c>
      <c r="K541" s="3">
        <v>756.00070348377301</v>
      </c>
      <c r="L541" s="5">
        <v>102178.610528209</v>
      </c>
      <c r="M541" s="6">
        <v>968298.44279640005</v>
      </c>
      <c r="N541" s="3">
        <v>55.852190995533803</v>
      </c>
      <c r="O541" s="3">
        <v>0.47821576269293697</v>
      </c>
      <c r="P541" s="3">
        <v>1.4206746146067899</v>
      </c>
      <c r="Q541" s="2">
        <v>5</v>
      </c>
      <c r="R541" s="3">
        <v>91.828887051678194</v>
      </c>
      <c r="S541" s="3">
        <f>FleetData[[#This Row],[Revenue_per_Voyage_USD]] - FleetData[[#This Row],[Operational_Cost_USD]]</f>
        <v>866119.83226819104</v>
      </c>
      <c r="T541" s="3" t="str">
        <f>TEXT(FleetData[[#This Row],[Date]],"mmm")</f>
        <v>Dec</v>
      </c>
    </row>
    <row r="542" spans="1:20" x14ac:dyDescent="0.25">
      <c r="A542" s="1">
        <v>45270</v>
      </c>
      <c r="B542" s="2" t="s">
        <v>35</v>
      </c>
      <c r="C542" s="2" t="s">
        <v>32</v>
      </c>
      <c r="D542" s="2" t="s">
        <v>20</v>
      </c>
      <c r="E542" s="2" t="s">
        <v>26</v>
      </c>
      <c r="F542" s="3">
        <v>16.091124139227102</v>
      </c>
      <c r="G542" s="3">
        <v>1524.7263028268801</v>
      </c>
      <c r="H542" s="3">
        <v>1713.15003009631</v>
      </c>
      <c r="I542" s="3">
        <v>10.3334309386396</v>
      </c>
      <c r="J542" s="2" t="s">
        <v>34</v>
      </c>
      <c r="K542" s="3">
        <v>1271.4238756316799</v>
      </c>
      <c r="L542" s="5">
        <v>497980.41351264401</v>
      </c>
      <c r="M542" s="5">
        <v>720587.73397369205</v>
      </c>
      <c r="N542" s="3">
        <v>16.243391727579102</v>
      </c>
      <c r="O542" s="3">
        <v>0.18105359664079601</v>
      </c>
      <c r="P542" s="4">
        <v>1.2345276523441799</v>
      </c>
      <c r="Q542" s="2">
        <v>4</v>
      </c>
      <c r="R542" s="3">
        <v>91.594360307854402</v>
      </c>
      <c r="S542" s="3">
        <f>FleetData[[#This Row],[Revenue_per_Voyage_USD]] - FleetData[[#This Row],[Operational_Cost_USD]]</f>
        <v>222607.32046104805</v>
      </c>
      <c r="T542" s="3" t="str">
        <f>TEXT(FleetData[[#This Row],[Date]],"mmm")</f>
        <v>Dec</v>
      </c>
    </row>
    <row r="543" spans="1:20" x14ac:dyDescent="0.25">
      <c r="A543" s="1">
        <v>45277</v>
      </c>
      <c r="B543" s="2" t="s">
        <v>23</v>
      </c>
      <c r="C543" s="2" t="s">
        <v>33</v>
      </c>
      <c r="D543" s="2" t="s">
        <v>25</v>
      </c>
      <c r="E543" s="2" t="s">
        <v>26</v>
      </c>
      <c r="F543" s="3">
        <v>11.0278885125734</v>
      </c>
      <c r="G543" s="3">
        <v>1563.42759220622</v>
      </c>
      <c r="H543" s="3">
        <v>1321.5715417532499</v>
      </c>
      <c r="I543" s="3">
        <v>11.432610271002099</v>
      </c>
      <c r="J543" s="2" t="s">
        <v>19</v>
      </c>
      <c r="K543" s="3">
        <v>489.44822610436398</v>
      </c>
      <c r="L543" s="6">
        <v>67038.629212445696</v>
      </c>
      <c r="M543" s="5">
        <v>413173.62879609998</v>
      </c>
      <c r="N543" s="3">
        <v>44.535003369230402</v>
      </c>
      <c r="O543" s="3">
        <v>0.105487235985098</v>
      </c>
      <c r="P543" s="3">
        <v>1.0662664179249099</v>
      </c>
      <c r="Q543" s="2">
        <v>6</v>
      </c>
      <c r="R543" s="3">
        <v>75.270013181060705</v>
      </c>
      <c r="S543" s="3">
        <f>FleetData[[#This Row],[Revenue_per_Voyage_USD]] - FleetData[[#This Row],[Operational_Cost_USD]]</f>
        <v>346134.99958365428</v>
      </c>
      <c r="T543" s="3" t="str">
        <f>TEXT(FleetData[[#This Row],[Date]],"mmm")</f>
        <v>Dec</v>
      </c>
    </row>
    <row r="544" spans="1:20" x14ac:dyDescent="0.25">
      <c r="A544" s="1">
        <v>45284</v>
      </c>
      <c r="B544" s="2" t="s">
        <v>18</v>
      </c>
      <c r="C544" s="2" t="s">
        <v>32</v>
      </c>
      <c r="D544" s="2" t="s">
        <v>25</v>
      </c>
      <c r="E544" s="2" t="s">
        <v>26</v>
      </c>
      <c r="F544" s="3">
        <v>17.0703096309337</v>
      </c>
      <c r="G544" s="4">
        <v>675.11181212191696</v>
      </c>
      <c r="H544" s="3">
        <v>1557.2931367946601</v>
      </c>
      <c r="I544" s="3">
        <v>9.3172200574217499</v>
      </c>
      <c r="J544" s="2" t="s">
        <v>19</v>
      </c>
      <c r="K544" s="3">
        <v>1019.0526663688401</v>
      </c>
      <c r="L544" s="5">
        <v>283268.32723086199</v>
      </c>
      <c r="M544" s="5">
        <v>615041.51620750898</v>
      </c>
      <c r="N544" s="3">
        <v>21.6724591794292</v>
      </c>
      <c r="O544" s="3">
        <v>0.73314676278034796</v>
      </c>
      <c r="P544" s="3">
        <v>0.78313477616214999</v>
      </c>
      <c r="Q544" s="2">
        <v>4</v>
      </c>
      <c r="R544" s="3">
        <v>54.2332001893338</v>
      </c>
      <c r="S544" s="3">
        <f>FleetData[[#This Row],[Revenue_per_Voyage_USD]] - FleetData[[#This Row],[Operational_Cost_USD]]</f>
        <v>331773.18897664698</v>
      </c>
      <c r="T544" s="3" t="str">
        <f>TEXT(FleetData[[#This Row],[Date]],"mmm")</f>
        <v>Dec</v>
      </c>
    </row>
    <row r="545" spans="1:20" x14ac:dyDescent="0.25">
      <c r="A545" s="1">
        <v>45291</v>
      </c>
      <c r="B545" s="2" t="s">
        <v>18</v>
      </c>
      <c r="C545" s="2" t="s">
        <v>33</v>
      </c>
      <c r="D545" s="2" t="s">
        <v>29</v>
      </c>
      <c r="E545" s="2" t="s">
        <v>26</v>
      </c>
      <c r="F545" s="3">
        <v>12.181113512911599</v>
      </c>
      <c r="G545" s="3">
        <v>815.40832146303001</v>
      </c>
      <c r="H545" s="3">
        <v>956.18460870143099</v>
      </c>
      <c r="I545" s="3">
        <v>9.6213786833417991</v>
      </c>
      <c r="J545" s="2" t="s">
        <v>34</v>
      </c>
      <c r="K545" s="3">
        <v>1471.8630859611801</v>
      </c>
      <c r="L545" s="5">
        <v>317236.49144831201</v>
      </c>
      <c r="M545" s="5">
        <v>153419.05839298599</v>
      </c>
      <c r="N545" s="3">
        <v>61.935728141815801</v>
      </c>
      <c r="O545" s="3">
        <v>1.2094999060215701</v>
      </c>
      <c r="P545" s="3">
        <v>1.0408838588184099</v>
      </c>
      <c r="Q545" s="2">
        <v>7</v>
      </c>
      <c r="R545" s="3">
        <v>61.559746308476299</v>
      </c>
      <c r="S545" s="3">
        <f>FleetData[[#This Row],[Revenue_per_Voyage_USD]] - FleetData[[#This Row],[Operational_Cost_USD]]</f>
        <v>-163817.43305532602</v>
      </c>
      <c r="T545" s="3" t="str">
        <f>TEXT(FleetData[[#This Row],[Date]],"mmm")</f>
        <v>Dec</v>
      </c>
    </row>
    <row r="546" spans="1:20" x14ac:dyDescent="0.25">
      <c r="A546" s="1">
        <v>45298</v>
      </c>
      <c r="B546" s="2" t="s">
        <v>35</v>
      </c>
      <c r="C546" s="2" t="s">
        <v>33</v>
      </c>
      <c r="D546" s="2" t="s">
        <v>25</v>
      </c>
      <c r="E546" s="2" t="s">
        <v>21</v>
      </c>
      <c r="F546" s="3">
        <v>19.9741219800251</v>
      </c>
      <c r="G546" s="3">
        <v>724.24345115758103</v>
      </c>
      <c r="H546" s="3">
        <v>1322.36252878702</v>
      </c>
      <c r="I546" s="3">
        <v>7.1596634964141401</v>
      </c>
      <c r="J546" s="2" t="s">
        <v>34</v>
      </c>
      <c r="K546" s="4">
        <v>952.27241636809799</v>
      </c>
      <c r="L546" s="5">
        <v>227368.764095158</v>
      </c>
      <c r="M546" s="5">
        <v>54936.8936383646</v>
      </c>
      <c r="N546" s="4">
        <v>18.7083985853901</v>
      </c>
      <c r="O546" s="3">
        <v>1.4869218930278301</v>
      </c>
      <c r="P546" s="3">
        <v>0.95199221554298397</v>
      </c>
      <c r="Q546" s="2">
        <v>2</v>
      </c>
      <c r="R546" s="3">
        <v>73.079735662277599</v>
      </c>
      <c r="S546" s="3">
        <f>FleetData[[#This Row],[Revenue_per_Voyage_USD]] - FleetData[[#This Row],[Operational_Cost_USD]]</f>
        <v>-172431.8704567934</v>
      </c>
      <c r="T546" s="3" t="str">
        <f>TEXT(FleetData[[#This Row],[Date]],"mmm")</f>
        <v>Jan</v>
      </c>
    </row>
    <row r="547" spans="1:20" x14ac:dyDescent="0.25">
      <c r="A547" s="1">
        <v>45305</v>
      </c>
      <c r="B547" s="2" t="s">
        <v>31</v>
      </c>
      <c r="C547" s="2" t="s">
        <v>24</v>
      </c>
      <c r="D547" s="2" t="s">
        <v>25</v>
      </c>
      <c r="E547" s="2" t="s">
        <v>30</v>
      </c>
      <c r="F547" s="3">
        <v>15.274366294521901</v>
      </c>
      <c r="G547" s="3">
        <v>2295.6464141136298</v>
      </c>
      <c r="H547" s="4">
        <v>896.50161308371401</v>
      </c>
      <c r="I547" s="3">
        <v>13.2657340472893</v>
      </c>
      <c r="J547" s="2" t="s">
        <v>22</v>
      </c>
      <c r="K547" s="3">
        <v>1883.23086462229</v>
      </c>
      <c r="L547" s="5">
        <v>29267.383915308899</v>
      </c>
      <c r="M547" s="5">
        <v>661119.63782052195</v>
      </c>
      <c r="N547" s="3">
        <v>34.320033042917103</v>
      </c>
      <c r="O547" s="3">
        <v>1.1993056392919601</v>
      </c>
      <c r="P547" s="3">
        <v>1.4924136728827699</v>
      </c>
      <c r="Q547" s="2">
        <v>7</v>
      </c>
      <c r="R547" s="3">
        <v>58.321577840917698</v>
      </c>
      <c r="S547" s="3">
        <f>FleetData[[#This Row],[Revenue_per_Voyage_USD]] - FleetData[[#This Row],[Operational_Cost_USD]]</f>
        <v>631852.25390521309</v>
      </c>
      <c r="T547" s="3" t="str">
        <f>TEXT(FleetData[[#This Row],[Date]],"mmm")</f>
        <v>Jan</v>
      </c>
    </row>
    <row r="548" spans="1:20" x14ac:dyDescent="0.25">
      <c r="A548" s="1">
        <v>45312</v>
      </c>
      <c r="B548" s="2" t="s">
        <v>18</v>
      </c>
      <c r="C548" s="2" t="s">
        <v>24</v>
      </c>
      <c r="D548" s="2" t="s">
        <v>20</v>
      </c>
      <c r="E548" s="2" t="s">
        <v>21</v>
      </c>
      <c r="F548" s="3">
        <v>10.287896123741501</v>
      </c>
      <c r="G548" s="3">
        <v>1489.4756268578701</v>
      </c>
      <c r="H548" s="3">
        <v>237.65318366023399</v>
      </c>
      <c r="I548" s="3">
        <v>12.087481572392401</v>
      </c>
      <c r="J548" s="2" t="s">
        <v>22</v>
      </c>
      <c r="K548" s="3">
        <v>214.68864264803699</v>
      </c>
      <c r="L548" s="5">
        <v>433801.162915683</v>
      </c>
      <c r="M548" s="5">
        <v>889517.39420955197</v>
      </c>
      <c r="N548" s="3">
        <v>21.421982591046401</v>
      </c>
      <c r="O548" s="3">
        <v>1.40531393323553</v>
      </c>
      <c r="P548" s="3">
        <v>1.1496396312966899</v>
      </c>
      <c r="Q548" s="2">
        <v>6</v>
      </c>
      <c r="R548" s="3">
        <v>64.557290297935495</v>
      </c>
      <c r="S548" s="3">
        <f>FleetData[[#This Row],[Revenue_per_Voyage_USD]] - FleetData[[#This Row],[Operational_Cost_USD]]</f>
        <v>455716.23129386897</v>
      </c>
      <c r="T548" s="3" t="str">
        <f>TEXT(FleetData[[#This Row],[Date]],"mmm")</f>
        <v>Jan</v>
      </c>
    </row>
    <row r="549" spans="1:20" x14ac:dyDescent="0.25">
      <c r="A549" s="1">
        <v>45319</v>
      </c>
      <c r="B549" s="2" t="s">
        <v>35</v>
      </c>
      <c r="C549" s="2" t="s">
        <v>28</v>
      </c>
      <c r="D549" s="2" t="s">
        <v>29</v>
      </c>
      <c r="E549" s="2" t="s">
        <v>26</v>
      </c>
      <c r="F549" s="3">
        <v>16.420990723237399</v>
      </c>
      <c r="G549" s="3">
        <v>1487.1164312748999</v>
      </c>
      <c r="H549" s="3">
        <v>1248.9074350281601</v>
      </c>
      <c r="I549" s="3">
        <v>8.8383231679869905</v>
      </c>
      <c r="J549" s="2" t="s">
        <v>27</v>
      </c>
      <c r="K549" s="4">
        <v>858.61805976552398</v>
      </c>
      <c r="L549" s="5">
        <v>281197.84633530601</v>
      </c>
      <c r="M549" s="5">
        <v>666384.05674965796</v>
      </c>
      <c r="N549" s="3">
        <v>43.213186613384899</v>
      </c>
      <c r="O549" s="3">
        <v>0.24837079215919</v>
      </c>
      <c r="P549" s="3">
        <v>0.68204593257287405</v>
      </c>
      <c r="Q549" s="2">
        <v>8</v>
      </c>
      <c r="R549" s="3">
        <v>56.599067869038699</v>
      </c>
      <c r="S549" s="3">
        <f>FleetData[[#This Row],[Revenue_per_Voyage_USD]] - FleetData[[#This Row],[Operational_Cost_USD]]</f>
        <v>385186.21041435195</v>
      </c>
      <c r="T549" s="3" t="str">
        <f>TEXT(FleetData[[#This Row],[Date]],"mmm")</f>
        <v>Jan</v>
      </c>
    </row>
    <row r="550" spans="1:20" x14ac:dyDescent="0.25">
      <c r="A550" s="1">
        <v>45326</v>
      </c>
      <c r="B550" s="2" t="s">
        <v>18</v>
      </c>
      <c r="C550" s="2" t="s">
        <v>32</v>
      </c>
      <c r="D550" s="2" t="s">
        <v>20</v>
      </c>
      <c r="E550" s="2" t="s">
        <v>19</v>
      </c>
      <c r="F550" s="3">
        <v>22.740235709789101</v>
      </c>
      <c r="G550" s="3">
        <v>2470.52498083106</v>
      </c>
      <c r="H550" s="3">
        <v>182.60228041538301</v>
      </c>
      <c r="I550" s="3">
        <v>7.9651581050227698</v>
      </c>
      <c r="J550" s="2" t="s">
        <v>19</v>
      </c>
      <c r="K550" s="3">
        <v>1043.26592143722</v>
      </c>
      <c r="L550" s="6">
        <v>365679.84085439402</v>
      </c>
      <c r="M550" s="5">
        <v>544371.79799918795</v>
      </c>
      <c r="N550" s="3">
        <v>15.479309346490201</v>
      </c>
      <c r="O550" s="3">
        <v>0.124477846794237</v>
      </c>
      <c r="P550" s="4">
        <v>0.94721860399991697</v>
      </c>
      <c r="Q550" s="2">
        <v>1</v>
      </c>
      <c r="R550" s="3">
        <v>63.827495779740097</v>
      </c>
      <c r="S550" s="3">
        <f>FleetData[[#This Row],[Revenue_per_Voyage_USD]] - FleetData[[#This Row],[Operational_Cost_USD]]</f>
        <v>178691.95714479394</v>
      </c>
      <c r="T550" s="3" t="str">
        <f>TEXT(FleetData[[#This Row],[Date]],"mmm")</f>
        <v>Feb</v>
      </c>
    </row>
    <row r="551" spans="1:20" x14ac:dyDescent="0.25">
      <c r="A551" s="1">
        <v>45333</v>
      </c>
      <c r="B551" s="2" t="s">
        <v>18</v>
      </c>
      <c r="C551" s="2" t="s">
        <v>24</v>
      </c>
      <c r="D551" s="2" t="s">
        <v>25</v>
      </c>
      <c r="E551" s="2" t="s">
        <v>30</v>
      </c>
      <c r="F551" s="3">
        <v>24.781022690560199</v>
      </c>
      <c r="G551" s="3">
        <v>1786.75987546444</v>
      </c>
      <c r="H551" s="3">
        <v>491.275680124264</v>
      </c>
      <c r="I551" s="3">
        <v>7.0775973831347399</v>
      </c>
      <c r="J551" s="2" t="s">
        <v>34</v>
      </c>
      <c r="K551" s="3">
        <v>1270.7161169603401</v>
      </c>
      <c r="L551" s="5">
        <v>428270.340785946</v>
      </c>
      <c r="M551" s="5">
        <v>161766.31041568099</v>
      </c>
      <c r="N551" s="3">
        <v>28.256205672077002</v>
      </c>
      <c r="O551" s="3">
        <v>0.37464651664722598</v>
      </c>
      <c r="P551" s="3">
        <v>1.2720018320278901</v>
      </c>
      <c r="Q551" s="2">
        <v>8</v>
      </c>
      <c r="R551" s="3">
        <v>55.697437241110102</v>
      </c>
      <c r="S551" s="3">
        <f>FleetData[[#This Row],[Revenue_per_Voyage_USD]] - FleetData[[#This Row],[Operational_Cost_USD]]</f>
        <v>-266504.03037026501</v>
      </c>
      <c r="T551" s="3" t="str">
        <f>TEXT(FleetData[[#This Row],[Date]],"mmm")</f>
        <v>Feb</v>
      </c>
    </row>
    <row r="552" spans="1:20" x14ac:dyDescent="0.25">
      <c r="A552" s="1">
        <v>45340</v>
      </c>
      <c r="B552" s="2" t="s">
        <v>31</v>
      </c>
      <c r="C552" s="2" t="s">
        <v>32</v>
      </c>
      <c r="D552" s="2" t="s">
        <v>25</v>
      </c>
      <c r="E552" s="2" t="s">
        <v>30</v>
      </c>
      <c r="F552" s="3">
        <v>14.9094131603782</v>
      </c>
      <c r="G552" s="3">
        <v>2143.53595086822</v>
      </c>
      <c r="H552" s="3">
        <v>1728.55095191841</v>
      </c>
      <c r="I552" s="3">
        <v>14.8442035372303</v>
      </c>
      <c r="J552" s="2" t="s">
        <v>34</v>
      </c>
      <c r="K552" s="3">
        <v>522.65316096741606</v>
      </c>
      <c r="L552" s="5">
        <v>42218.815164971202</v>
      </c>
      <c r="M552" s="5">
        <v>463045.539686114</v>
      </c>
      <c r="N552" s="3">
        <v>23.036854717639599</v>
      </c>
      <c r="O552" s="3">
        <v>0.43671173728950002</v>
      </c>
      <c r="P552" s="3">
        <v>0.62584531738895999</v>
      </c>
      <c r="Q552" s="2">
        <v>8</v>
      </c>
      <c r="R552" s="3">
        <v>71.650320974887407</v>
      </c>
      <c r="S552" s="3">
        <f>FleetData[[#This Row],[Revenue_per_Voyage_USD]] - FleetData[[#This Row],[Operational_Cost_USD]]</f>
        <v>420826.72452114278</v>
      </c>
      <c r="T552" s="3" t="str">
        <f>TEXT(FleetData[[#This Row],[Date]],"mmm")</f>
        <v>Feb</v>
      </c>
    </row>
    <row r="553" spans="1:20" x14ac:dyDescent="0.25">
      <c r="A553" s="1">
        <v>45347</v>
      </c>
      <c r="B553" s="2" t="s">
        <v>35</v>
      </c>
      <c r="C553" s="2" t="s">
        <v>24</v>
      </c>
      <c r="D553" s="2" t="s">
        <v>20</v>
      </c>
      <c r="E553" s="2" t="s">
        <v>26</v>
      </c>
      <c r="F553" s="3">
        <v>21.204100144987201</v>
      </c>
      <c r="G553" s="3">
        <v>1505.1391338959199</v>
      </c>
      <c r="H553" s="3">
        <v>1369.2335693733201</v>
      </c>
      <c r="I553" s="3">
        <v>11.734398545514299</v>
      </c>
      <c r="J553" s="2" t="s">
        <v>27</v>
      </c>
      <c r="K553" s="3">
        <v>1370.1874381672901</v>
      </c>
      <c r="L553" s="5">
        <v>135379.954254515</v>
      </c>
      <c r="M553" s="5">
        <v>415127.99190394202</v>
      </c>
      <c r="N553" s="3">
        <v>41.5332381459083</v>
      </c>
      <c r="O553" s="3">
        <v>0.28452947333949102</v>
      </c>
      <c r="P553" s="3">
        <v>0.83682285015459101</v>
      </c>
      <c r="Q553" s="2">
        <v>1</v>
      </c>
      <c r="R553" s="3">
        <v>85.201626759866201</v>
      </c>
      <c r="S553" s="3">
        <f>FleetData[[#This Row],[Revenue_per_Voyage_USD]] - FleetData[[#This Row],[Operational_Cost_USD]]</f>
        <v>279748.03764942702</v>
      </c>
      <c r="T553" s="3" t="str">
        <f>TEXT(FleetData[[#This Row],[Date]],"mmm")</f>
        <v>Feb</v>
      </c>
    </row>
    <row r="554" spans="1:20" x14ac:dyDescent="0.25">
      <c r="A554" s="1">
        <v>45354</v>
      </c>
      <c r="B554" s="2" t="s">
        <v>18</v>
      </c>
      <c r="C554" s="2" t="s">
        <v>33</v>
      </c>
      <c r="D554" s="2" t="s">
        <v>20</v>
      </c>
      <c r="E554" s="2" t="s">
        <v>26</v>
      </c>
      <c r="F554" s="3">
        <v>24.668148531765201</v>
      </c>
      <c r="G554" s="3">
        <v>2686.62416672982</v>
      </c>
      <c r="H554" s="3">
        <v>1553.1283916708801</v>
      </c>
      <c r="I554" s="3">
        <v>12.8342079747742</v>
      </c>
      <c r="J554" s="2" t="s">
        <v>34</v>
      </c>
      <c r="K554" s="3">
        <v>740.532905724643</v>
      </c>
      <c r="L554" s="5">
        <v>43257.157199907597</v>
      </c>
      <c r="M554" s="5">
        <v>116448.88397878299</v>
      </c>
      <c r="N554" s="3">
        <v>52.790216303339697</v>
      </c>
      <c r="O554" s="3">
        <v>0.95334358762587201</v>
      </c>
      <c r="P554" s="3">
        <v>1.12460722789048</v>
      </c>
      <c r="Q554" s="2">
        <v>1</v>
      </c>
      <c r="R554" s="3">
        <v>65.963885401642798</v>
      </c>
      <c r="S554" s="3">
        <f>FleetData[[#This Row],[Revenue_per_Voyage_USD]] - FleetData[[#This Row],[Operational_Cost_USD]]</f>
        <v>73191.726778875396</v>
      </c>
      <c r="T554" s="3" t="str">
        <f>TEXT(FleetData[[#This Row],[Date]],"mmm")</f>
        <v>Mar</v>
      </c>
    </row>
    <row r="555" spans="1:20" x14ac:dyDescent="0.25">
      <c r="A555" s="1">
        <v>45361</v>
      </c>
      <c r="B555" s="2" t="s">
        <v>35</v>
      </c>
      <c r="C555" s="2" t="s">
        <v>33</v>
      </c>
      <c r="D555" s="2" t="s">
        <v>20</v>
      </c>
      <c r="E555" s="2" t="s">
        <v>26</v>
      </c>
      <c r="F555" s="3">
        <v>20.371304558139801</v>
      </c>
      <c r="G555" s="3">
        <v>2977.7085782368199</v>
      </c>
      <c r="H555" s="3">
        <v>1630.02951929798</v>
      </c>
      <c r="I555" s="3">
        <v>9.4039169781749603</v>
      </c>
      <c r="J555" s="2" t="s">
        <v>34</v>
      </c>
      <c r="K555" s="3">
        <v>738.35827062603903</v>
      </c>
      <c r="L555" s="5">
        <v>102709.542671049</v>
      </c>
      <c r="M555" s="6">
        <v>272153.68301792198</v>
      </c>
      <c r="N555" s="3">
        <v>63.896098946798503</v>
      </c>
      <c r="O555" s="3">
        <v>0.81861408864665997</v>
      </c>
      <c r="P555" s="3">
        <v>0.96102035292921295</v>
      </c>
      <c r="Q555" s="2">
        <v>8</v>
      </c>
      <c r="R555" s="4">
        <v>75.509218408474396</v>
      </c>
      <c r="S555" s="4">
        <f>FleetData[[#This Row],[Revenue_per_Voyage_USD]] - FleetData[[#This Row],[Operational_Cost_USD]]</f>
        <v>169444.14034687297</v>
      </c>
      <c r="T555" s="4" t="str">
        <f>TEXT(FleetData[[#This Row],[Date]],"mmm")</f>
        <v>Mar</v>
      </c>
    </row>
    <row r="556" spans="1:20" x14ac:dyDescent="0.25">
      <c r="A556" s="1">
        <v>45368</v>
      </c>
      <c r="B556" s="2" t="s">
        <v>18</v>
      </c>
      <c r="C556" s="2" t="s">
        <v>28</v>
      </c>
      <c r="D556" s="2" t="s">
        <v>20</v>
      </c>
      <c r="E556" s="2" t="s">
        <v>30</v>
      </c>
      <c r="F556" s="3">
        <v>15.528554013837701</v>
      </c>
      <c r="G556" s="3">
        <v>1525.06982331317</v>
      </c>
      <c r="H556" s="4">
        <v>1807.7884161951499</v>
      </c>
      <c r="I556" s="3">
        <v>10.813425689026699</v>
      </c>
      <c r="J556" s="2" t="s">
        <v>34</v>
      </c>
      <c r="K556" s="3">
        <v>415.25306607378701</v>
      </c>
      <c r="L556" s="5">
        <v>244031.677560576</v>
      </c>
      <c r="M556" s="5">
        <v>374381.10137018497</v>
      </c>
      <c r="N556" s="3">
        <v>19.481835473377402</v>
      </c>
      <c r="O556" s="3">
        <v>1.3465500736452101</v>
      </c>
      <c r="P556" s="3">
        <v>1.1398867013235401</v>
      </c>
      <c r="Q556" s="2">
        <v>2</v>
      </c>
      <c r="R556" s="3">
        <v>56.100183366797097</v>
      </c>
      <c r="S556" s="3">
        <f>FleetData[[#This Row],[Revenue_per_Voyage_USD]] - FleetData[[#This Row],[Operational_Cost_USD]]</f>
        <v>130349.42380960897</v>
      </c>
      <c r="T556" s="3" t="str">
        <f>TEXT(FleetData[[#This Row],[Date]],"mmm")</f>
        <v>Mar</v>
      </c>
    </row>
    <row r="557" spans="1:20" x14ac:dyDescent="0.25">
      <c r="A557" s="1">
        <v>45375</v>
      </c>
      <c r="B557" s="2" t="s">
        <v>18</v>
      </c>
      <c r="C557" s="2" t="s">
        <v>24</v>
      </c>
      <c r="D557" s="2" t="s">
        <v>19</v>
      </c>
      <c r="E557" s="2" t="s">
        <v>21</v>
      </c>
      <c r="F557" s="3">
        <v>21.109520517159101</v>
      </c>
      <c r="G557" s="3">
        <v>1607.2223172803201</v>
      </c>
      <c r="H557" s="3">
        <v>1552.6511608779199</v>
      </c>
      <c r="I557" s="3">
        <v>13.1376718049336</v>
      </c>
      <c r="J557" s="2" t="s">
        <v>22</v>
      </c>
      <c r="K557" s="3">
        <v>404.42826709856899</v>
      </c>
      <c r="L557" s="5">
        <v>468064.76472228899</v>
      </c>
      <c r="M557" s="5">
        <v>102578.285601824</v>
      </c>
      <c r="N557" s="3">
        <v>59.896567610715202</v>
      </c>
      <c r="O557" s="3">
        <v>0.940440922233447</v>
      </c>
      <c r="P557" s="3">
        <v>0.54126453096650096</v>
      </c>
      <c r="Q557" s="2">
        <v>3</v>
      </c>
      <c r="R557" s="3">
        <v>63.084807231663099</v>
      </c>
      <c r="S557" s="3">
        <f>FleetData[[#This Row],[Revenue_per_Voyage_USD]] - FleetData[[#This Row],[Operational_Cost_USD]]</f>
        <v>-365486.479120465</v>
      </c>
      <c r="T557" s="3" t="str">
        <f>TEXT(FleetData[[#This Row],[Date]],"mmm")</f>
        <v>Mar</v>
      </c>
    </row>
    <row r="558" spans="1:20" x14ac:dyDescent="0.25">
      <c r="A558" s="1">
        <v>45382</v>
      </c>
      <c r="B558" s="2" t="s">
        <v>18</v>
      </c>
      <c r="C558" s="2" t="s">
        <v>32</v>
      </c>
      <c r="D558" s="2" t="s">
        <v>25</v>
      </c>
      <c r="E558" s="2" t="s">
        <v>19</v>
      </c>
      <c r="F558" s="3">
        <v>14.199510768488199</v>
      </c>
      <c r="G558" s="3">
        <v>1721.81257203155</v>
      </c>
      <c r="H558" s="3">
        <v>768.13233494019801</v>
      </c>
      <c r="I558" s="3">
        <v>14.416088245885801</v>
      </c>
      <c r="J558" s="2" t="s">
        <v>19</v>
      </c>
      <c r="K558" s="3">
        <v>1305.4482420290401</v>
      </c>
      <c r="L558" s="5">
        <v>401778.38704480103</v>
      </c>
      <c r="M558" s="5">
        <v>554135.30234263104</v>
      </c>
      <c r="N558" s="4">
        <v>69.648436550284401</v>
      </c>
      <c r="O558" s="3">
        <v>0.375771870021605</v>
      </c>
      <c r="P558" s="3">
        <v>1.30146950468195</v>
      </c>
      <c r="Q558" s="2">
        <v>2</v>
      </c>
      <c r="R558" s="4">
        <v>78.453353040668503</v>
      </c>
      <c r="S558" s="4">
        <f>FleetData[[#This Row],[Revenue_per_Voyage_USD]] - FleetData[[#This Row],[Operational_Cost_USD]]</f>
        <v>152356.91529783001</v>
      </c>
      <c r="T558" s="4" t="str">
        <f>TEXT(FleetData[[#This Row],[Date]],"mmm")</f>
        <v>Mar</v>
      </c>
    </row>
    <row r="559" spans="1:20" x14ac:dyDescent="0.25">
      <c r="A559" s="1">
        <v>45389</v>
      </c>
      <c r="B559" s="2" t="s">
        <v>18</v>
      </c>
      <c r="C559" s="2" t="s">
        <v>32</v>
      </c>
      <c r="D559" s="2" t="s">
        <v>20</v>
      </c>
      <c r="E559" s="2" t="s">
        <v>30</v>
      </c>
      <c r="F559" s="3">
        <v>19.4510763120756</v>
      </c>
      <c r="G559" s="3">
        <v>2622.0083876174199</v>
      </c>
      <c r="H559" s="3">
        <v>146.072642110858</v>
      </c>
      <c r="I559" s="3">
        <v>5.2678931788990804</v>
      </c>
      <c r="J559" s="2" t="s">
        <v>19</v>
      </c>
      <c r="K559" s="3">
        <v>710.01922172938202</v>
      </c>
      <c r="L559" s="5">
        <v>285691.27402773098</v>
      </c>
      <c r="M559" s="5">
        <v>461402.57253041299</v>
      </c>
      <c r="N559" s="3">
        <v>49.868386569845804</v>
      </c>
      <c r="O559" s="3">
        <v>0.18206239895804899</v>
      </c>
      <c r="P559" s="3">
        <v>1.10123275431362</v>
      </c>
      <c r="Q559" s="2">
        <v>4</v>
      </c>
      <c r="R559" s="4">
        <v>75.696323815422204</v>
      </c>
      <c r="S559" s="4">
        <f>FleetData[[#This Row],[Revenue_per_Voyage_USD]] - FleetData[[#This Row],[Operational_Cost_USD]]</f>
        <v>175711.29850268201</v>
      </c>
      <c r="T559" s="4" t="str">
        <f>TEXT(FleetData[[#This Row],[Date]],"mmm")</f>
        <v>Apr</v>
      </c>
    </row>
    <row r="560" spans="1:20" x14ac:dyDescent="0.25">
      <c r="A560" s="1">
        <v>45396</v>
      </c>
      <c r="B560" s="2" t="s">
        <v>18</v>
      </c>
      <c r="C560" s="2" t="s">
        <v>32</v>
      </c>
      <c r="D560" s="2" t="s">
        <v>29</v>
      </c>
      <c r="E560" s="2" t="s">
        <v>26</v>
      </c>
      <c r="F560" s="3">
        <v>10.4842145554444</v>
      </c>
      <c r="G560" s="3">
        <v>2144.5719107976502</v>
      </c>
      <c r="H560" s="3">
        <v>1972.2219770220599</v>
      </c>
      <c r="I560" s="3">
        <v>13.6122424191064</v>
      </c>
      <c r="J560" s="2" t="s">
        <v>27</v>
      </c>
      <c r="K560" s="3">
        <v>818.346317526299</v>
      </c>
      <c r="L560" s="5">
        <v>207992.793421137</v>
      </c>
      <c r="M560" s="5">
        <v>717045.09607716498</v>
      </c>
      <c r="N560" s="3">
        <v>26.334789520233901</v>
      </c>
      <c r="O560" s="3">
        <v>0.592573744253999</v>
      </c>
      <c r="P560" s="3">
        <v>1.1673374842814499</v>
      </c>
      <c r="Q560" s="2">
        <v>9</v>
      </c>
      <c r="R560" s="3">
        <v>74.676964855058202</v>
      </c>
      <c r="S560" s="3">
        <f>FleetData[[#This Row],[Revenue_per_Voyage_USD]] - FleetData[[#This Row],[Operational_Cost_USD]]</f>
        <v>509052.30265602795</v>
      </c>
      <c r="T560" s="3" t="str">
        <f>TEXT(FleetData[[#This Row],[Date]],"mmm")</f>
        <v>Apr</v>
      </c>
    </row>
    <row r="561" spans="1:20" x14ac:dyDescent="0.25">
      <c r="A561" s="1">
        <v>45403</v>
      </c>
      <c r="B561" s="2" t="s">
        <v>35</v>
      </c>
      <c r="C561" s="2" t="s">
        <v>32</v>
      </c>
      <c r="D561" s="2" t="s">
        <v>25</v>
      </c>
      <c r="E561" s="2" t="s">
        <v>30</v>
      </c>
      <c r="F561" s="3">
        <v>16.967603372322198</v>
      </c>
      <c r="G561" s="3">
        <v>610.69501605263201</v>
      </c>
      <c r="H561" s="3">
        <v>217.129139819117</v>
      </c>
      <c r="I561" s="3">
        <v>11.5234465892072</v>
      </c>
      <c r="J561" s="2" t="s">
        <v>34</v>
      </c>
      <c r="K561" s="3">
        <v>1241.3752081593</v>
      </c>
      <c r="L561" s="5">
        <v>44815.4690718212</v>
      </c>
      <c r="M561" s="5">
        <v>799858.13763466896</v>
      </c>
      <c r="N561" s="3">
        <v>28.4138679929627</v>
      </c>
      <c r="O561" s="3">
        <v>1.49230773842899</v>
      </c>
      <c r="P561" s="3">
        <v>1.01491808775991</v>
      </c>
      <c r="Q561" s="2">
        <v>2</v>
      </c>
      <c r="R561" s="3">
        <v>98.553470440177193</v>
      </c>
      <c r="S561" s="3">
        <f>FleetData[[#This Row],[Revenue_per_Voyage_USD]] - FleetData[[#This Row],[Operational_Cost_USD]]</f>
        <v>755042.66856284777</v>
      </c>
      <c r="T561" s="3" t="str">
        <f>TEXT(FleetData[[#This Row],[Date]],"mmm")</f>
        <v>Apr</v>
      </c>
    </row>
    <row r="562" spans="1:20" x14ac:dyDescent="0.25">
      <c r="A562" s="1">
        <v>45410</v>
      </c>
      <c r="B562" s="2" t="s">
        <v>23</v>
      </c>
      <c r="C562" s="2" t="s">
        <v>33</v>
      </c>
      <c r="D562" s="2" t="s">
        <v>20</v>
      </c>
      <c r="E562" s="2" t="s">
        <v>30</v>
      </c>
      <c r="F562" s="3">
        <v>20.272496082799801</v>
      </c>
      <c r="G562" s="4">
        <v>926.19472881980096</v>
      </c>
      <c r="H562" s="3">
        <v>1018.08595107029</v>
      </c>
      <c r="I562" s="3">
        <v>9.1180536476950191</v>
      </c>
      <c r="J562" s="2" t="s">
        <v>27</v>
      </c>
      <c r="K562" s="3">
        <v>336.72193300839899</v>
      </c>
      <c r="L562" s="5">
        <v>412289.26836952299</v>
      </c>
      <c r="M562" s="5">
        <v>430994.96108141</v>
      </c>
      <c r="N562" s="3">
        <v>47.637636949793198</v>
      </c>
      <c r="O562" s="3">
        <v>1.26443241183602</v>
      </c>
      <c r="P562" s="3">
        <v>0.77700172388327204</v>
      </c>
      <c r="Q562" s="2">
        <v>2</v>
      </c>
      <c r="R562" s="3">
        <v>89.372001542896996</v>
      </c>
      <c r="S562" s="3">
        <f>FleetData[[#This Row],[Revenue_per_Voyage_USD]] - FleetData[[#This Row],[Operational_Cost_USD]]</f>
        <v>18705.692711887008</v>
      </c>
      <c r="T562" s="3" t="str">
        <f>TEXT(FleetData[[#This Row],[Date]],"mmm")</f>
        <v>Apr</v>
      </c>
    </row>
    <row r="563" spans="1:20" x14ac:dyDescent="0.25">
      <c r="A563" s="1">
        <v>45417</v>
      </c>
      <c r="B563" s="2" t="s">
        <v>35</v>
      </c>
      <c r="C563" s="2" t="s">
        <v>33</v>
      </c>
      <c r="D563" s="2" t="s">
        <v>25</v>
      </c>
      <c r="E563" s="2" t="s">
        <v>26</v>
      </c>
      <c r="F563" s="3">
        <v>24.411694836051701</v>
      </c>
      <c r="G563" s="3">
        <v>1469.2159492092201</v>
      </c>
      <c r="H563" s="3">
        <v>1469.65205769151</v>
      </c>
      <c r="I563" s="3">
        <v>9.5324306515991406</v>
      </c>
      <c r="J563" s="2" t="s">
        <v>22</v>
      </c>
      <c r="K563" s="3">
        <v>583.02297067454799</v>
      </c>
      <c r="L563" s="6">
        <v>71308.514140506202</v>
      </c>
      <c r="M563" s="5">
        <v>377198.65682284901</v>
      </c>
      <c r="N563" s="3">
        <v>23.497142082683599</v>
      </c>
      <c r="O563" s="3">
        <v>1.32318716429383</v>
      </c>
      <c r="P563" s="3">
        <v>1.13999261488552</v>
      </c>
      <c r="Q563" s="2">
        <v>8</v>
      </c>
      <c r="R563" s="3">
        <v>90.426558565805493</v>
      </c>
      <c r="S563" s="3">
        <f>FleetData[[#This Row],[Revenue_per_Voyage_USD]] - FleetData[[#This Row],[Operational_Cost_USD]]</f>
        <v>305890.14268234279</v>
      </c>
      <c r="T563" s="3" t="str">
        <f>TEXT(FleetData[[#This Row],[Date]],"mmm")</f>
        <v>May</v>
      </c>
    </row>
    <row r="564" spans="1:20" x14ac:dyDescent="0.25">
      <c r="A564" s="1">
        <v>45424</v>
      </c>
      <c r="B564" s="2" t="s">
        <v>18</v>
      </c>
      <c r="C564" s="2" t="s">
        <v>33</v>
      </c>
      <c r="D564" s="2" t="s">
        <v>20</v>
      </c>
      <c r="E564" s="2" t="s">
        <v>26</v>
      </c>
      <c r="F564" s="3">
        <v>23.130730303940901</v>
      </c>
      <c r="G564" s="3">
        <v>818.444429494068</v>
      </c>
      <c r="H564" s="3">
        <v>1676.07112621226</v>
      </c>
      <c r="I564" s="3">
        <v>14.6425295482862</v>
      </c>
      <c r="J564" s="2" t="s">
        <v>34</v>
      </c>
      <c r="K564" s="3">
        <v>1648.8609136377099</v>
      </c>
      <c r="L564" s="5">
        <v>498660.37280602602</v>
      </c>
      <c r="M564" s="5">
        <v>371393.34022484598</v>
      </c>
      <c r="N564" s="3">
        <v>16.608889681566001</v>
      </c>
      <c r="O564" s="3">
        <v>0.49306465158875701</v>
      </c>
      <c r="P564" s="3">
        <v>0.96368832743345301</v>
      </c>
      <c r="Q564" s="2">
        <v>1</v>
      </c>
      <c r="R564" s="3">
        <v>77.257506342120706</v>
      </c>
      <c r="S564" s="3">
        <f>FleetData[[#This Row],[Revenue_per_Voyage_USD]] - FleetData[[#This Row],[Operational_Cost_USD]]</f>
        <v>-127267.03258118004</v>
      </c>
      <c r="T564" s="3" t="str">
        <f>TEXT(FleetData[[#This Row],[Date]],"mmm")</f>
        <v>May</v>
      </c>
    </row>
    <row r="565" spans="1:20" x14ac:dyDescent="0.25">
      <c r="A565" s="1">
        <v>45431</v>
      </c>
      <c r="B565" s="2" t="s">
        <v>18</v>
      </c>
      <c r="C565" s="2" t="s">
        <v>33</v>
      </c>
      <c r="D565" s="2" t="s">
        <v>29</v>
      </c>
      <c r="E565" s="2" t="s">
        <v>21</v>
      </c>
      <c r="F565" s="3">
        <v>22.203283130985199</v>
      </c>
      <c r="G565" s="3">
        <v>2113.4591959833001</v>
      </c>
      <c r="H565" s="3">
        <v>1092.2516745821099</v>
      </c>
      <c r="I565" s="3">
        <v>14.3753935325622</v>
      </c>
      <c r="J565" s="2" t="s">
        <v>22</v>
      </c>
      <c r="K565" s="3">
        <v>926.75006977842895</v>
      </c>
      <c r="L565" s="5">
        <v>94407.400857325003</v>
      </c>
      <c r="M565" s="5">
        <v>765687.19971087505</v>
      </c>
      <c r="N565" s="3">
        <v>61.5576810607851</v>
      </c>
      <c r="O565" s="3">
        <v>0.84335336850263098</v>
      </c>
      <c r="P565" s="3">
        <v>1.3412544593394</v>
      </c>
      <c r="Q565" s="2">
        <v>1</v>
      </c>
      <c r="R565" s="3">
        <v>66.548633986356407</v>
      </c>
      <c r="S565" s="3">
        <f>FleetData[[#This Row],[Revenue_per_Voyage_USD]] - FleetData[[#This Row],[Operational_Cost_USD]]</f>
        <v>671279.79885355011</v>
      </c>
      <c r="T565" s="3" t="str">
        <f>TEXT(FleetData[[#This Row],[Date]],"mmm")</f>
        <v>May</v>
      </c>
    </row>
    <row r="566" spans="1:20" x14ac:dyDescent="0.25">
      <c r="A566" s="1">
        <v>45438</v>
      </c>
      <c r="B566" s="2" t="s">
        <v>31</v>
      </c>
      <c r="C566" s="2" t="s">
        <v>28</v>
      </c>
      <c r="D566" s="2" t="s">
        <v>20</v>
      </c>
      <c r="E566" s="2" t="s">
        <v>21</v>
      </c>
      <c r="F566" s="3">
        <v>21.891364958161098</v>
      </c>
      <c r="G566" s="3">
        <v>2572.4777683613202</v>
      </c>
      <c r="H566" s="3">
        <v>1828.2885973708101</v>
      </c>
      <c r="I566" s="3">
        <v>12.8305074835115</v>
      </c>
      <c r="J566" s="2" t="s">
        <v>27</v>
      </c>
      <c r="K566" s="3">
        <v>1243.84044972522</v>
      </c>
      <c r="L566" s="6">
        <v>278361.78132340498</v>
      </c>
      <c r="M566" s="5">
        <v>750996.91980197304</v>
      </c>
      <c r="N566" s="3">
        <v>56.778256081873799</v>
      </c>
      <c r="O566" s="3">
        <v>0.62572417430871996</v>
      </c>
      <c r="P566" s="3">
        <v>0.58675098522199598</v>
      </c>
      <c r="Q566" s="2">
        <v>1</v>
      </c>
      <c r="R566" s="3">
        <v>73.009738432658196</v>
      </c>
      <c r="S566" s="3">
        <f>FleetData[[#This Row],[Revenue_per_Voyage_USD]] - FleetData[[#This Row],[Operational_Cost_USD]]</f>
        <v>472635.13847856806</v>
      </c>
      <c r="T566" s="3" t="str">
        <f>TEXT(FleetData[[#This Row],[Date]],"mmm")</f>
        <v>May</v>
      </c>
    </row>
    <row r="567" spans="1:20" x14ac:dyDescent="0.25">
      <c r="A567" s="1">
        <v>45445</v>
      </c>
      <c r="B567" s="2" t="s">
        <v>35</v>
      </c>
      <c r="C567" s="2" t="s">
        <v>28</v>
      </c>
      <c r="D567" s="2" t="s">
        <v>20</v>
      </c>
      <c r="E567" s="2" t="s">
        <v>21</v>
      </c>
      <c r="F567" s="3">
        <v>15.5729355225024</v>
      </c>
      <c r="G567" s="3">
        <v>1991.68755283467</v>
      </c>
      <c r="H567" s="3">
        <v>337.115392534335</v>
      </c>
      <c r="I567" s="3">
        <v>12.6331277577214</v>
      </c>
      <c r="J567" s="2" t="s">
        <v>34</v>
      </c>
      <c r="K567" s="3">
        <v>1886.09002386007</v>
      </c>
      <c r="L567" s="5">
        <v>252689.21258619701</v>
      </c>
      <c r="M567" s="5">
        <v>123254.028769467</v>
      </c>
      <c r="N567" s="4">
        <v>17.4179593989934</v>
      </c>
      <c r="O567" s="3">
        <v>0.18096810676258299</v>
      </c>
      <c r="P567" s="3">
        <v>0.62438574876763997</v>
      </c>
      <c r="Q567" s="2">
        <v>4</v>
      </c>
      <c r="R567" s="3">
        <v>82.863831837121893</v>
      </c>
      <c r="S567" s="3">
        <f>FleetData[[#This Row],[Revenue_per_Voyage_USD]] - FleetData[[#This Row],[Operational_Cost_USD]]</f>
        <v>-129435.18381673002</v>
      </c>
      <c r="T567" s="3" t="str">
        <f>TEXT(FleetData[[#This Row],[Date]],"mmm")</f>
        <v>Jun</v>
      </c>
    </row>
    <row r="568" spans="1:20" x14ac:dyDescent="0.25">
      <c r="A568" s="1">
        <v>45452</v>
      </c>
      <c r="B568" s="2" t="s">
        <v>18</v>
      </c>
      <c r="C568" s="2" t="s">
        <v>32</v>
      </c>
      <c r="D568" s="2" t="s">
        <v>29</v>
      </c>
      <c r="E568" s="2" t="s">
        <v>30</v>
      </c>
      <c r="F568" s="3">
        <v>22.6340945968306</v>
      </c>
      <c r="G568" s="3">
        <v>605.03651106351799</v>
      </c>
      <c r="H568" s="3">
        <v>1366.3673721397599</v>
      </c>
      <c r="I568" s="3">
        <v>7.1140673424825902</v>
      </c>
      <c r="J568" s="2" t="s">
        <v>27</v>
      </c>
      <c r="K568" s="3">
        <v>729.14179487016497</v>
      </c>
      <c r="L568" s="5">
        <v>312532.34563752601</v>
      </c>
      <c r="M568" s="5">
        <v>354017.25421032199</v>
      </c>
      <c r="N568" s="3">
        <v>26.3434964655073</v>
      </c>
      <c r="O568" s="3">
        <v>0.97410048733843202</v>
      </c>
      <c r="P568" s="4">
        <v>0.93832513574950405</v>
      </c>
      <c r="Q568" s="2">
        <v>6</v>
      </c>
      <c r="R568" s="3">
        <v>67.414469565566094</v>
      </c>
      <c r="S568" s="3">
        <f>FleetData[[#This Row],[Revenue_per_Voyage_USD]] - FleetData[[#This Row],[Operational_Cost_USD]]</f>
        <v>41484.908572795975</v>
      </c>
      <c r="T568" s="3" t="str">
        <f>TEXT(FleetData[[#This Row],[Date]],"mmm")</f>
        <v>Jun</v>
      </c>
    </row>
    <row r="569" spans="1:20" x14ac:dyDescent="0.25">
      <c r="A569" s="1">
        <v>45459</v>
      </c>
      <c r="B569" s="2" t="s">
        <v>23</v>
      </c>
      <c r="C569" s="2" t="s">
        <v>33</v>
      </c>
      <c r="D569" s="2" t="s">
        <v>20</v>
      </c>
      <c r="E569" s="2" t="s">
        <v>30</v>
      </c>
      <c r="F569" s="3">
        <v>11.636132148743499</v>
      </c>
      <c r="G569" s="3">
        <v>1507.57940021741</v>
      </c>
      <c r="H569" s="3">
        <v>840.30327553309598</v>
      </c>
      <c r="I569" s="3">
        <v>14.597113313649899</v>
      </c>
      <c r="J569" s="2" t="s">
        <v>19</v>
      </c>
      <c r="K569" s="3">
        <v>1226.77860566503</v>
      </c>
      <c r="L569" s="5">
        <v>474679.98471941397</v>
      </c>
      <c r="M569" s="5">
        <v>393290.69342282199</v>
      </c>
      <c r="N569" s="3">
        <v>27.090362283055502</v>
      </c>
      <c r="O569" s="3">
        <v>0.70291205350525998</v>
      </c>
      <c r="P569" s="3">
        <v>1.05807728738184</v>
      </c>
      <c r="Q569" s="2">
        <v>3</v>
      </c>
      <c r="R569" s="3">
        <v>94.262960210393302</v>
      </c>
      <c r="S569" s="3">
        <f>FleetData[[#This Row],[Revenue_per_Voyage_USD]] - FleetData[[#This Row],[Operational_Cost_USD]]</f>
        <v>-81389.291296591982</v>
      </c>
      <c r="T569" s="3" t="str">
        <f>TEXT(FleetData[[#This Row],[Date]],"mmm")</f>
        <v>Jun</v>
      </c>
    </row>
    <row r="570" spans="1:20" x14ac:dyDescent="0.25">
      <c r="A570" s="1">
        <v>45466</v>
      </c>
      <c r="B570" s="2" t="s">
        <v>35</v>
      </c>
      <c r="C570" s="2" t="s">
        <v>33</v>
      </c>
      <c r="D570" s="2" t="s">
        <v>25</v>
      </c>
      <c r="E570" s="2" t="s">
        <v>21</v>
      </c>
      <c r="F570" s="3">
        <v>21.492275776319399</v>
      </c>
      <c r="G570" s="3">
        <v>1582.9401699472101</v>
      </c>
      <c r="H570" s="3">
        <v>568.43283657151801</v>
      </c>
      <c r="I570" s="3">
        <v>5.54219247518731</v>
      </c>
      <c r="J570" s="2" t="s">
        <v>27</v>
      </c>
      <c r="K570" s="3">
        <v>691.64246158537298</v>
      </c>
      <c r="L570" s="5">
        <v>258292.291626255</v>
      </c>
      <c r="M570" s="5">
        <v>690111.80345245299</v>
      </c>
      <c r="N570" s="3">
        <v>53.168365097502303</v>
      </c>
      <c r="O570" s="3">
        <v>0.109163577038286</v>
      </c>
      <c r="P570" s="3">
        <v>0.80114839564749596</v>
      </c>
      <c r="Q570" s="2">
        <v>6</v>
      </c>
      <c r="R570" s="3">
        <v>68.062324303844406</v>
      </c>
      <c r="S570" s="3">
        <f>FleetData[[#This Row],[Revenue_per_Voyage_USD]] - FleetData[[#This Row],[Operational_Cost_USD]]</f>
        <v>431819.51182619797</v>
      </c>
      <c r="T570" s="3" t="str">
        <f>TEXT(FleetData[[#This Row],[Date]],"mmm")</f>
        <v>Jun</v>
      </c>
    </row>
    <row r="571" spans="1:20" x14ac:dyDescent="0.25">
      <c r="A571" s="1">
        <v>45473</v>
      </c>
      <c r="B571" s="2" t="s">
        <v>31</v>
      </c>
      <c r="C571" s="2" t="s">
        <v>28</v>
      </c>
      <c r="D571" s="2" t="s">
        <v>20</v>
      </c>
      <c r="E571" s="2" t="s">
        <v>21</v>
      </c>
      <c r="F571" s="3">
        <v>22.4113641409682</v>
      </c>
      <c r="G571" s="3">
        <v>1747.9669757412501</v>
      </c>
      <c r="H571" s="3">
        <v>706.52080932804995</v>
      </c>
      <c r="I571" s="3">
        <v>12.929859009366901</v>
      </c>
      <c r="J571" s="2" t="s">
        <v>27</v>
      </c>
      <c r="K571" s="3">
        <v>1878.0501149863201</v>
      </c>
      <c r="L571" s="5">
        <v>59095.375900446299</v>
      </c>
      <c r="M571" s="5">
        <v>321880.60073048802</v>
      </c>
      <c r="N571" s="3">
        <v>62.596939980361299</v>
      </c>
      <c r="O571" s="3">
        <v>1.4051872162796799</v>
      </c>
      <c r="P571" s="3">
        <v>1.1264768597717201</v>
      </c>
      <c r="Q571" s="2">
        <v>3</v>
      </c>
      <c r="R571" s="3">
        <v>70.521513321795695</v>
      </c>
      <c r="S571" s="3">
        <f>FleetData[[#This Row],[Revenue_per_Voyage_USD]] - FleetData[[#This Row],[Operational_Cost_USD]]</f>
        <v>262785.2248300417</v>
      </c>
      <c r="T571" s="3" t="str">
        <f>TEXT(FleetData[[#This Row],[Date]],"mmm")</f>
        <v>Jun</v>
      </c>
    </row>
    <row r="572" spans="1:20" x14ac:dyDescent="0.25">
      <c r="A572" s="1">
        <v>45081</v>
      </c>
      <c r="B572" s="2" t="s">
        <v>19</v>
      </c>
      <c r="C572" s="2" t="s">
        <v>28</v>
      </c>
      <c r="D572" s="2" t="s">
        <v>20</v>
      </c>
      <c r="E572" s="2" t="s">
        <v>26</v>
      </c>
      <c r="F572" s="3">
        <v>23.564553848707799</v>
      </c>
      <c r="G572" s="3">
        <v>2127.3499440881101</v>
      </c>
      <c r="H572" s="4">
        <v>330.88984517105598</v>
      </c>
      <c r="I572" s="4">
        <v>13.5534093531517</v>
      </c>
      <c r="J572" s="2" t="s">
        <v>34</v>
      </c>
      <c r="K572" s="3">
        <v>277.06156232828101</v>
      </c>
      <c r="L572" s="5">
        <v>49328.072860205699</v>
      </c>
      <c r="M572" s="5">
        <v>681062.11252300104</v>
      </c>
      <c r="N572" s="3">
        <v>48.800820146625298</v>
      </c>
      <c r="O572" s="3">
        <v>1.13105052705995</v>
      </c>
      <c r="P572" s="3">
        <v>1.17272167799422</v>
      </c>
      <c r="Q572" s="2">
        <v>1</v>
      </c>
      <c r="R572" s="3">
        <v>65.573906931464407</v>
      </c>
      <c r="S572" s="3">
        <f>FleetData[[#This Row],[Revenue_per_Voyage_USD]] - FleetData[[#This Row],[Operational_Cost_USD]]</f>
        <v>631734.03966279537</v>
      </c>
      <c r="T572" s="3" t="str">
        <f>TEXT(FleetData[[#This Row],[Date]],"mmm")</f>
        <v>Jun</v>
      </c>
    </row>
    <row r="573" spans="1:20" x14ac:dyDescent="0.25">
      <c r="A573" s="1">
        <v>45088</v>
      </c>
      <c r="B573" s="2" t="s">
        <v>23</v>
      </c>
      <c r="C573" s="2" t="s">
        <v>24</v>
      </c>
      <c r="D573" s="2" t="s">
        <v>20</v>
      </c>
      <c r="E573" s="2" t="s">
        <v>21</v>
      </c>
      <c r="F573" s="3">
        <v>22.840794113851899</v>
      </c>
      <c r="G573" s="3">
        <v>1865.0664727002099</v>
      </c>
      <c r="H573" s="3">
        <v>1904.2677950538</v>
      </c>
      <c r="I573" s="4">
        <v>8.99977685424588</v>
      </c>
      <c r="J573" s="2" t="s">
        <v>34</v>
      </c>
      <c r="K573" s="3">
        <v>1555.3455147468901</v>
      </c>
      <c r="L573" s="5">
        <v>342948.15793916699</v>
      </c>
      <c r="M573" s="5">
        <v>979112.86038383795</v>
      </c>
      <c r="N573" s="3">
        <v>55.111363378091198</v>
      </c>
      <c r="O573" s="4">
        <v>0.91087514749938203</v>
      </c>
      <c r="P573" s="3">
        <v>1.3594354823961201</v>
      </c>
      <c r="Q573" s="2">
        <v>7</v>
      </c>
      <c r="R573" s="3">
        <v>89.008377404844893</v>
      </c>
      <c r="S573" s="3">
        <f>FleetData[[#This Row],[Revenue_per_Voyage_USD]] - FleetData[[#This Row],[Operational_Cost_USD]]</f>
        <v>636164.70244467095</v>
      </c>
      <c r="T573" s="3" t="str">
        <f>TEXT(FleetData[[#This Row],[Date]],"mmm")</f>
        <v>Jun</v>
      </c>
    </row>
    <row r="574" spans="1:20" x14ac:dyDescent="0.25">
      <c r="A574" s="1">
        <v>45095</v>
      </c>
      <c r="B574" s="2" t="s">
        <v>31</v>
      </c>
      <c r="C574" s="2" t="s">
        <v>33</v>
      </c>
      <c r="D574" s="2" t="s">
        <v>29</v>
      </c>
      <c r="E574" s="2" t="s">
        <v>30</v>
      </c>
      <c r="F574" s="4">
        <v>21.191845186933001</v>
      </c>
      <c r="G574" s="3">
        <v>2131.9783252419102</v>
      </c>
      <c r="H574" s="3">
        <v>1225.27298087396</v>
      </c>
      <c r="I574" s="3">
        <v>6.2152009552643399</v>
      </c>
      <c r="J574" s="2" t="s">
        <v>27</v>
      </c>
      <c r="K574" s="3">
        <v>1929.63506919253</v>
      </c>
      <c r="L574" s="5">
        <v>318650.51365913497</v>
      </c>
      <c r="M574" s="5">
        <v>549781.10879580805</v>
      </c>
      <c r="N574" s="3">
        <v>12.6515705719178</v>
      </c>
      <c r="O574" s="3">
        <v>1.0093409854034701</v>
      </c>
      <c r="P574" s="3">
        <v>1.3852638442419001</v>
      </c>
      <c r="Q574" s="2">
        <v>3</v>
      </c>
      <c r="R574" s="3">
        <v>50.908976449325401</v>
      </c>
      <c r="S574" s="3">
        <f>FleetData[[#This Row],[Revenue_per_Voyage_USD]] - FleetData[[#This Row],[Operational_Cost_USD]]</f>
        <v>231130.59513667307</v>
      </c>
      <c r="T574" s="3" t="str">
        <f>TEXT(FleetData[[#This Row],[Date]],"mmm")</f>
        <v>Jun</v>
      </c>
    </row>
    <row r="575" spans="1:20" x14ac:dyDescent="0.25">
      <c r="A575" s="1">
        <v>45102</v>
      </c>
      <c r="B575" s="2" t="s">
        <v>35</v>
      </c>
      <c r="C575" s="2" t="s">
        <v>33</v>
      </c>
      <c r="D575" s="2" t="s">
        <v>29</v>
      </c>
      <c r="E575" s="2" t="s">
        <v>30</v>
      </c>
      <c r="F575" s="3">
        <v>16.9386015170539</v>
      </c>
      <c r="G575" s="3">
        <v>1933.5301589952301</v>
      </c>
      <c r="H575" s="3">
        <v>50.524213925391003</v>
      </c>
      <c r="I575" s="3">
        <v>11.8641461766417</v>
      </c>
      <c r="J575" s="2" t="s">
        <v>34</v>
      </c>
      <c r="K575" s="3">
        <v>533.16437463528598</v>
      </c>
      <c r="L575" s="5">
        <v>98053.824918252096</v>
      </c>
      <c r="M575" s="5">
        <v>314119.26202464401</v>
      </c>
      <c r="N575" s="3">
        <v>71.611070405046604</v>
      </c>
      <c r="O575" s="3">
        <v>1.4338784822350401</v>
      </c>
      <c r="P575" s="3">
        <v>1.09640862736968</v>
      </c>
      <c r="Q575" s="2">
        <v>8</v>
      </c>
      <c r="R575" s="3">
        <v>98.9298973503507</v>
      </c>
      <c r="S575" s="3">
        <f>FleetData[[#This Row],[Revenue_per_Voyage_USD]] - FleetData[[#This Row],[Operational_Cost_USD]]</f>
        <v>216065.43710639191</v>
      </c>
      <c r="T575" s="3" t="str">
        <f>TEXT(FleetData[[#This Row],[Date]],"mmm")</f>
        <v>Jun</v>
      </c>
    </row>
    <row r="576" spans="1:20" x14ac:dyDescent="0.25">
      <c r="A576" s="1">
        <v>45109</v>
      </c>
      <c r="B576" s="2" t="s">
        <v>18</v>
      </c>
      <c r="C576" s="2" t="s">
        <v>28</v>
      </c>
      <c r="D576" s="2" t="s">
        <v>25</v>
      </c>
      <c r="E576" s="2" t="s">
        <v>30</v>
      </c>
      <c r="F576" s="3">
        <v>14.863586622965</v>
      </c>
      <c r="G576" s="3">
        <v>2775.4075240297898</v>
      </c>
      <c r="H576" s="3">
        <v>1813.7839403542</v>
      </c>
      <c r="I576" s="3">
        <v>5.0656603892958598</v>
      </c>
      <c r="J576" s="2" t="s">
        <v>34</v>
      </c>
      <c r="K576" s="3">
        <v>339.81646719224398</v>
      </c>
      <c r="L576" s="5">
        <v>410475.89610961301</v>
      </c>
      <c r="M576" s="5">
        <v>761935.56315674505</v>
      </c>
      <c r="N576" s="3">
        <v>52.495834399842998</v>
      </c>
      <c r="O576" s="3">
        <v>1.4172206313428599</v>
      </c>
      <c r="P576" s="4">
        <v>0.64092180081635097</v>
      </c>
      <c r="Q576" s="2">
        <v>6</v>
      </c>
      <c r="R576" s="4">
        <v>69.760928345131205</v>
      </c>
      <c r="S576" s="4">
        <f>FleetData[[#This Row],[Revenue_per_Voyage_USD]] - FleetData[[#This Row],[Operational_Cost_USD]]</f>
        <v>351459.66704713204</v>
      </c>
      <c r="T576" s="4" t="str">
        <f>TEXT(FleetData[[#This Row],[Date]],"mmm")</f>
        <v>Jul</v>
      </c>
    </row>
    <row r="577" spans="1:20" x14ac:dyDescent="0.25">
      <c r="A577" s="1">
        <v>45116</v>
      </c>
      <c r="B577" s="2" t="s">
        <v>31</v>
      </c>
      <c r="C577" s="2" t="s">
        <v>24</v>
      </c>
      <c r="D577" s="2" t="s">
        <v>20</v>
      </c>
      <c r="E577" s="2" t="s">
        <v>26</v>
      </c>
      <c r="F577" s="3">
        <v>24.6516740428115</v>
      </c>
      <c r="G577" s="3">
        <v>1142.88180396858</v>
      </c>
      <c r="H577" s="3">
        <v>313.22925435064502</v>
      </c>
      <c r="I577" s="3">
        <v>9.0735275448436106</v>
      </c>
      <c r="J577" s="2" t="s">
        <v>34</v>
      </c>
      <c r="K577" s="3">
        <v>1152.9149343511299</v>
      </c>
      <c r="L577" s="5">
        <v>380656.08629498602</v>
      </c>
      <c r="M577" s="5">
        <v>877314.27048156096</v>
      </c>
      <c r="N577" s="3">
        <v>66.110418511753593</v>
      </c>
      <c r="O577" s="3">
        <v>0.95918924630061297</v>
      </c>
      <c r="P577" s="3">
        <v>1.0853977945653801</v>
      </c>
      <c r="Q577" s="2">
        <v>3</v>
      </c>
      <c r="R577" s="3">
        <v>55.9703576939269</v>
      </c>
      <c r="S577" s="3">
        <f>FleetData[[#This Row],[Revenue_per_Voyage_USD]] - FleetData[[#This Row],[Operational_Cost_USD]]</f>
        <v>496658.18418657494</v>
      </c>
      <c r="T577" s="3" t="str">
        <f>TEXT(FleetData[[#This Row],[Date]],"mmm")</f>
        <v>Jul</v>
      </c>
    </row>
    <row r="578" spans="1:20" x14ac:dyDescent="0.25">
      <c r="A578" s="1">
        <v>45123</v>
      </c>
      <c r="B578" s="2" t="s">
        <v>18</v>
      </c>
      <c r="C578" s="2" t="s">
        <v>33</v>
      </c>
      <c r="D578" s="2" t="s">
        <v>25</v>
      </c>
      <c r="E578" s="2" t="s">
        <v>30</v>
      </c>
      <c r="F578" s="3">
        <v>20.649991724927101</v>
      </c>
      <c r="G578" s="3">
        <v>2817.3198849700402</v>
      </c>
      <c r="H578" s="3">
        <v>274.983194143959</v>
      </c>
      <c r="I578" s="3">
        <v>13.1296135731093</v>
      </c>
      <c r="J578" s="2" t="s">
        <v>27</v>
      </c>
      <c r="K578" s="3">
        <v>1310.3660775082001</v>
      </c>
      <c r="L578" s="5">
        <v>339974.55878667702</v>
      </c>
      <c r="M578" s="5">
        <v>408963.54306533199</v>
      </c>
      <c r="N578" s="3">
        <v>59.696750855568098</v>
      </c>
      <c r="O578" s="3">
        <v>0.79456924212573299</v>
      </c>
      <c r="P578" s="3">
        <v>1.14766058646535</v>
      </c>
      <c r="Q578" s="2">
        <v>5</v>
      </c>
      <c r="R578" s="3">
        <v>88.716646900423996</v>
      </c>
      <c r="S578" s="3">
        <f>FleetData[[#This Row],[Revenue_per_Voyage_USD]] - FleetData[[#This Row],[Operational_Cost_USD]]</f>
        <v>68988.984278654971</v>
      </c>
      <c r="T578" s="3" t="str">
        <f>TEXT(FleetData[[#This Row],[Date]],"mmm")</f>
        <v>Jul</v>
      </c>
    </row>
    <row r="579" spans="1:20" x14ac:dyDescent="0.25">
      <c r="A579" s="1">
        <v>45130</v>
      </c>
      <c r="B579" s="2" t="s">
        <v>35</v>
      </c>
      <c r="C579" s="2" t="s">
        <v>24</v>
      </c>
      <c r="D579" s="2" t="s">
        <v>20</v>
      </c>
      <c r="E579" s="2" t="s">
        <v>21</v>
      </c>
      <c r="F579" s="3">
        <v>24.164854988000901</v>
      </c>
      <c r="G579" s="3">
        <v>1420.47184950767</v>
      </c>
      <c r="H579" s="3">
        <v>1499.56556223139</v>
      </c>
      <c r="I579" s="3">
        <v>11.955272413351301</v>
      </c>
      <c r="J579" s="2" t="s">
        <v>34</v>
      </c>
      <c r="K579" s="3">
        <v>153.32829858054899</v>
      </c>
      <c r="L579" s="5">
        <v>498479.58751852199</v>
      </c>
      <c r="M579" s="5">
        <v>197506.53823647401</v>
      </c>
      <c r="N579" s="3">
        <v>26.098615295148701</v>
      </c>
      <c r="O579" s="4">
        <v>0.62166295085698497</v>
      </c>
      <c r="P579" s="3">
        <v>0.77027844392588996</v>
      </c>
      <c r="Q579" s="2">
        <v>3</v>
      </c>
      <c r="R579" s="3">
        <v>96.255137014797697</v>
      </c>
      <c r="S579" s="3">
        <f>FleetData[[#This Row],[Revenue_per_Voyage_USD]] - FleetData[[#This Row],[Operational_Cost_USD]]</f>
        <v>-300973.04928204801</v>
      </c>
      <c r="T579" s="3" t="str">
        <f>TEXT(FleetData[[#This Row],[Date]],"mmm")</f>
        <v>Jul</v>
      </c>
    </row>
    <row r="580" spans="1:20" x14ac:dyDescent="0.25">
      <c r="A580" s="1">
        <v>45137</v>
      </c>
      <c r="B580" s="2" t="s">
        <v>18</v>
      </c>
      <c r="C580" s="2" t="s">
        <v>28</v>
      </c>
      <c r="D580" s="2" t="s">
        <v>29</v>
      </c>
      <c r="E580" s="2" t="s">
        <v>30</v>
      </c>
      <c r="F580" s="3">
        <v>15.8116535268731</v>
      </c>
      <c r="G580" s="3">
        <v>2059.5850773888701</v>
      </c>
      <c r="H580" s="3">
        <v>1428.3498265558701</v>
      </c>
      <c r="I580" s="3">
        <v>11.4732686131186</v>
      </c>
      <c r="J580" s="2" t="s">
        <v>34</v>
      </c>
      <c r="K580" s="3">
        <v>1547.48222541273</v>
      </c>
      <c r="L580" s="5">
        <v>238079.20767337101</v>
      </c>
      <c r="M580" s="5">
        <v>880485.24947275606</v>
      </c>
      <c r="N580" s="3">
        <v>19.3696849074143</v>
      </c>
      <c r="O580" s="3">
        <v>0.58747909720056002</v>
      </c>
      <c r="P580" s="3">
        <v>0.592856936845648</v>
      </c>
      <c r="Q580" s="2">
        <v>6</v>
      </c>
      <c r="R580" s="3">
        <v>99.864101193190507</v>
      </c>
      <c r="S580" s="3">
        <f>FleetData[[#This Row],[Revenue_per_Voyage_USD]] - FleetData[[#This Row],[Operational_Cost_USD]]</f>
        <v>642406.0417993851</v>
      </c>
      <c r="T580" s="3" t="str">
        <f>TEXT(FleetData[[#This Row],[Date]],"mmm")</f>
        <v>Jul</v>
      </c>
    </row>
    <row r="581" spans="1:20" x14ac:dyDescent="0.25">
      <c r="A581" s="1">
        <v>45144</v>
      </c>
      <c r="B581" s="2" t="s">
        <v>23</v>
      </c>
      <c r="C581" s="2" t="s">
        <v>32</v>
      </c>
      <c r="D581" s="2" t="s">
        <v>19</v>
      </c>
      <c r="E581" s="2" t="s">
        <v>26</v>
      </c>
      <c r="F581" s="3">
        <v>16.972776327315</v>
      </c>
      <c r="G581" s="3">
        <v>1163.40275185675</v>
      </c>
      <c r="H581" s="3">
        <v>1612.6126505884199</v>
      </c>
      <c r="I581" s="3">
        <v>5.6990709592317499</v>
      </c>
      <c r="J581" s="2" t="s">
        <v>27</v>
      </c>
      <c r="K581" s="3">
        <v>1836.80261687702</v>
      </c>
      <c r="L581" s="5">
        <v>429619.15802825801</v>
      </c>
      <c r="M581" s="5">
        <v>596353.65178866102</v>
      </c>
      <c r="N581" s="3">
        <v>65.5749488341675</v>
      </c>
      <c r="O581" s="3">
        <v>1.1472070681143001</v>
      </c>
      <c r="P581" s="3">
        <v>1.43883863688347</v>
      </c>
      <c r="Q581" s="2">
        <v>5</v>
      </c>
      <c r="R581" s="3">
        <v>80.211169735192001</v>
      </c>
      <c r="S581" s="3">
        <f>FleetData[[#This Row],[Revenue_per_Voyage_USD]] - FleetData[[#This Row],[Operational_Cost_USD]]</f>
        <v>166734.49376040301</v>
      </c>
      <c r="T581" s="3" t="str">
        <f>TEXT(FleetData[[#This Row],[Date]],"mmm")</f>
        <v>Aug</v>
      </c>
    </row>
    <row r="582" spans="1:20" x14ac:dyDescent="0.25">
      <c r="A582" s="1">
        <v>45151</v>
      </c>
      <c r="B582" s="2" t="s">
        <v>31</v>
      </c>
      <c r="C582" s="2" t="s">
        <v>32</v>
      </c>
      <c r="D582" s="2" t="s">
        <v>20</v>
      </c>
      <c r="E582" s="2" t="s">
        <v>30</v>
      </c>
      <c r="F582" s="3">
        <v>24.803730091304001</v>
      </c>
      <c r="G582" s="3">
        <v>1286.25605702383</v>
      </c>
      <c r="H582" s="3">
        <v>1812.1713162314099</v>
      </c>
      <c r="I582" s="3">
        <v>11.4348086295128</v>
      </c>
      <c r="J582" s="2" t="s">
        <v>27</v>
      </c>
      <c r="K582" s="3">
        <v>932.25753273535099</v>
      </c>
      <c r="L582" s="5">
        <v>58860.8725156043</v>
      </c>
      <c r="M582" s="5">
        <v>808180.167328179</v>
      </c>
      <c r="N582" s="4">
        <v>33.918039814069701</v>
      </c>
      <c r="O582" s="3">
        <v>0.37662475598405798</v>
      </c>
      <c r="P582" s="3">
        <v>1.1198063487858101</v>
      </c>
      <c r="Q582" s="2">
        <v>9</v>
      </c>
      <c r="R582" s="3">
        <v>72.750169121589494</v>
      </c>
      <c r="S582" s="3">
        <f>FleetData[[#This Row],[Revenue_per_Voyage_USD]] - FleetData[[#This Row],[Operational_Cost_USD]]</f>
        <v>749319.29481257475</v>
      </c>
      <c r="T582" s="3" t="str">
        <f>TEXT(FleetData[[#This Row],[Date]],"mmm")</f>
        <v>Aug</v>
      </c>
    </row>
    <row r="583" spans="1:20" x14ac:dyDescent="0.25">
      <c r="A583" s="1">
        <v>45158</v>
      </c>
      <c r="B583" s="2" t="s">
        <v>31</v>
      </c>
      <c r="C583" s="2" t="s">
        <v>28</v>
      </c>
      <c r="D583" s="2" t="s">
        <v>29</v>
      </c>
      <c r="E583" s="2" t="s">
        <v>26</v>
      </c>
      <c r="F583" s="3">
        <v>14.704556770184499</v>
      </c>
      <c r="G583" s="3">
        <v>1296.43848950401</v>
      </c>
      <c r="H583" s="3">
        <v>796.00928157582496</v>
      </c>
      <c r="I583" s="3">
        <v>8.5247829607893895</v>
      </c>
      <c r="J583" s="2" t="s">
        <v>19</v>
      </c>
      <c r="K583" s="3">
        <v>457.82472396495598</v>
      </c>
      <c r="L583" s="5">
        <v>104686.600858615</v>
      </c>
      <c r="M583" s="6">
        <v>770856.71231072803</v>
      </c>
      <c r="N583" s="3">
        <v>23.847498317283701</v>
      </c>
      <c r="O583" s="3">
        <v>0.50221702499257503</v>
      </c>
      <c r="P583" s="3">
        <v>1.3127075807677899</v>
      </c>
      <c r="Q583" s="2">
        <v>4</v>
      </c>
      <c r="R583" s="3">
        <v>50.032665556315699</v>
      </c>
      <c r="S583" s="3">
        <f>FleetData[[#This Row],[Revenue_per_Voyage_USD]] - FleetData[[#This Row],[Operational_Cost_USD]]</f>
        <v>666170.11145211302</v>
      </c>
      <c r="T583" s="3" t="str">
        <f>TEXT(FleetData[[#This Row],[Date]],"mmm")</f>
        <v>Aug</v>
      </c>
    </row>
    <row r="584" spans="1:20" x14ac:dyDescent="0.25">
      <c r="A584" s="1">
        <v>45165</v>
      </c>
      <c r="B584" s="2" t="s">
        <v>31</v>
      </c>
      <c r="C584" s="2" t="s">
        <v>33</v>
      </c>
      <c r="D584" s="2" t="s">
        <v>20</v>
      </c>
      <c r="E584" s="2" t="s">
        <v>30</v>
      </c>
      <c r="F584" s="4">
        <v>11.831519696361401</v>
      </c>
      <c r="G584" s="3">
        <v>1178.81127682538</v>
      </c>
      <c r="H584" s="3">
        <v>438.90420532720799</v>
      </c>
      <c r="I584" s="3">
        <v>7.0132043394980901</v>
      </c>
      <c r="J584" s="2" t="s">
        <v>22</v>
      </c>
      <c r="K584" s="3">
        <v>518.76622321991999</v>
      </c>
      <c r="L584" s="5">
        <v>357666.22170224198</v>
      </c>
      <c r="M584" s="5">
        <v>434273.48273788102</v>
      </c>
      <c r="N584" s="3">
        <v>26.938936427502099</v>
      </c>
      <c r="O584" s="3">
        <v>0.53226646365769203</v>
      </c>
      <c r="P584" s="3">
        <v>0.941241156795533</v>
      </c>
      <c r="Q584" s="2">
        <v>3</v>
      </c>
      <c r="R584" s="3">
        <v>70.429446481259603</v>
      </c>
      <c r="S584" s="3">
        <f>FleetData[[#This Row],[Revenue_per_Voyage_USD]] - FleetData[[#This Row],[Operational_Cost_USD]]</f>
        <v>76607.261035639036</v>
      </c>
      <c r="T584" s="3" t="str">
        <f>TEXT(FleetData[[#This Row],[Date]],"mmm")</f>
        <v>Aug</v>
      </c>
    </row>
    <row r="585" spans="1:20" x14ac:dyDescent="0.25">
      <c r="A585" s="1">
        <v>45172</v>
      </c>
      <c r="B585" s="2" t="s">
        <v>35</v>
      </c>
      <c r="C585" s="2" t="s">
        <v>24</v>
      </c>
      <c r="D585" s="2" t="s">
        <v>20</v>
      </c>
      <c r="E585" s="2" t="s">
        <v>26</v>
      </c>
      <c r="F585" s="3">
        <v>21.988640486769501</v>
      </c>
      <c r="G585" s="3">
        <v>2358.0164496358202</v>
      </c>
      <c r="H585" s="3">
        <v>1757.6907830677901</v>
      </c>
      <c r="I585" s="3">
        <v>10.9987938602457</v>
      </c>
      <c r="J585" s="2" t="s">
        <v>22</v>
      </c>
      <c r="K585" s="3">
        <v>219.59812756983601</v>
      </c>
      <c r="L585" s="5">
        <v>340461.014593884</v>
      </c>
      <c r="M585" s="6">
        <v>177184.48732264701</v>
      </c>
      <c r="N585" s="3">
        <v>42.888936789092597</v>
      </c>
      <c r="O585" s="3">
        <v>1.3516120799948901</v>
      </c>
      <c r="P585" s="3">
        <v>1.22577166320491</v>
      </c>
      <c r="Q585" s="2">
        <v>7</v>
      </c>
      <c r="R585" s="3">
        <v>85.664411298058695</v>
      </c>
      <c r="S585" s="3">
        <f>FleetData[[#This Row],[Revenue_per_Voyage_USD]] - FleetData[[#This Row],[Operational_Cost_USD]]</f>
        <v>-163276.52727123699</v>
      </c>
      <c r="T585" s="3" t="str">
        <f>TEXT(FleetData[[#This Row],[Date]],"mmm")</f>
        <v>Sep</v>
      </c>
    </row>
    <row r="586" spans="1:20" x14ac:dyDescent="0.25">
      <c r="A586" s="1">
        <v>45179</v>
      </c>
      <c r="B586" s="2" t="s">
        <v>23</v>
      </c>
      <c r="C586" s="2" t="s">
        <v>28</v>
      </c>
      <c r="D586" s="2" t="s">
        <v>25</v>
      </c>
      <c r="E586" s="2" t="s">
        <v>30</v>
      </c>
      <c r="F586" s="3">
        <v>23.236705072636099</v>
      </c>
      <c r="G586" s="3">
        <v>1092.32530091935</v>
      </c>
      <c r="H586" s="3">
        <v>629.46438040460203</v>
      </c>
      <c r="I586" s="3">
        <v>12.910183933203699</v>
      </c>
      <c r="J586" s="2" t="s">
        <v>22</v>
      </c>
      <c r="K586" s="3">
        <v>507.177296628112</v>
      </c>
      <c r="L586" s="5">
        <v>330497.13071981497</v>
      </c>
      <c r="M586" s="5">
        <v>94920.063523211604</v>
      </c>
      <c r="N586" s="3">
        <v>43.470584982708097</v>
      </c>
      <c r="O586" s="3">
        <v>0.65334969599056003</v>
      </c>
      <c r="P586" s="3">
        <v>1.13124702667267</v>
      </c>
      <c r="Q586" s="2">
        <v>3</v>
      </c>
      <c r="R586" s="3">
        <v>56.949149846009298</v>
      </c>
      <c r="S586" s="3">
        <f>FleetData[[#This Row],[Revenue_per_Voyage_USD]] - FleetData[[#This Row],[Operational_Cost_USD]]</f>
        <v>-235577.06719660337</v>
      </c>
      <c r="T586" s="3" t="str">
        <f>TEXT(FleetData[[#This Row],[Date]],"mmm")</f>
        <v>Sep</v>
      </c>
    </row>
    <row r="587" spans="1:20" x14ac:dyDescent="0.25">
      <c r="A587" s="1">
        <v>45186</v>
      </c>
      <c r="B587" s="2" t="s">
        <v>35</v>
      </c>
      <c r="C587" s="2" t="s">
        <v>24</v>
      </c>
      <c r="D587" s="2" t="s">
        <v>25</v>
      </c>
      <c r="E587" s="2" t="s">
        <v>26</v>
      </c>
      <c r="F587" s="3">
        <v>10.624913918261299</v>
      </c>
      <c r="G587" s="3">
        <v>1869.6134252003201</v>
      </c>
      <c r="H587" s="3">
        <v>1258.69340689262</v>
      </c>
      <c r="I587" s="3">
        <v>14.6380657557159</v>
      </c>
      <c r="J587" s="2" t="s">
        <v>27</v>
      </c>
      <c r="K587" s="3">
        <v>283.38777168708799</v>
      </c>
      <c r="L587" s="5">
        <v>462821.74821574899</v>
      </c>
      <c r="M587" s="5">
        <v>272431.85816080403</v>
      </c>
      <c r="N587" s="3">
        <v>59.910257815681703</v>
      </c>
      <c r="O587" s="3">
        <v>0.16197934165490899</v>
      </c>
      <c r="P587" s="3">
        <v>0.73074019058673201</v>
      </c>
      <c r="Q587" s="2">
        <v>3</v>
      </c>
      <c r="R587" s="4">
        <v>87.844425655765605</v>
      </c>
      <c r="S587" s="4">
        <f>FleetData[[#This Row],[Revenue_per_Voyage_USD]] - FleetData[[#This Row],[Operational_Cost_USD]]</f>
        <v>-190389.89005494496</v>
      </c>
      <c r="T587" s="4" t="str">
        <f>TEXT(FleetData[[#This Row],[Date]],"mmm")</f>
        <v>Sep</v>
      </c>
    </row>
    <row r="588" spans="1:20" x14ac:dyDescent="0.25">
      <c r="A588" s="1">
        <v>45193</v>
      </c>
      <c r="B588" s="2" t="s">
        <v>35</v>
      </c>
      <c r="C588" s="2" t="s">
        <v>33</v>
      </c>
      <c r="D588" s="2" t="s">
        <v>20</v>
      </c>
      <c r="E588" s="2" t="s">
        <v>21</v>
      </c>
      <c r="F588" s="3">
        <v>22.142165323700699</v>
      </c>
      <c r="G588" s="3">
        <v>1329.0095212358499</v>
      </c>
      <c r="H588" s="3">
        <v>1640.5209109595201</v>
      </c>
      <c r="I588" s="3">
        <v>12.7638334816846</v>
      </c>
      <c r="J588" s="2" t="s">
        <v>27</v>
      </c>
      <c r="K588" s="3">
        <v>1707.3433155001301</v>
      </c>
      <c r="L588" s="5">
        <v>125293.65037718401</v>
      </c>
      <c r="M588" s="5">
        <v>398902.66128633398</v>
      </c>
      <c r="N588" s="3">
        <v>36.002408591560702</v>
      </c>
      <c r="O588" s="3">
        <v>0.78796653648135795</v>
      </c>
      <c r="P588" s="3">
        <v>1.4985785596303101</v>
      </c>
      <c r="Q588" s="2">
        <v>4</v>
      </c>
      <c r="R588" s="3">
        <v>88.481079639574205</v>
      </c>
      <c r="S588" s="3">
        <f>FleetData[[#This Row],[Revenue_per_Voyage_USD]] - FleetData[[#This Row],[Operational_Cost_USD]]</f>
        <v>273609.01090915001</v>
      </c>
      <c r="T588" s="3" t="str">
        <f>TEXT(FleetData[[#This Row],[Date]],"mmm")</f>
        <v>Sep</v>
      </c>
    </row>
    <row r="589" spans="1:20" x14ac:dyDescent="0.25">
      <c r="A589" s="1">
        <v>45200</v>
      </c>
      <c r="B589" s="2" t="s">
        <v>23</v>
      </c>
      <c r="C589" s="2" t="s">
        <v>24</v>
      </c>
      <c r="D589" s="2" t="s">
        <v>29</v>
      </c>
      <c r="E589" s="2" t="s">
        <v>26</v>
      </c>
      <c r="F589" s="3">
        <v>21.6690947987199</v>
      </c>
      <c r="G589" s="4">
        <v>2551.3633658847598</v>
      </c>
      <c r="H589" s="3">
        <v>1541.7260619086401</v>
      </c>
      <c r="I589" s="3">
        <v>8.3278749455062702</v>
      </c>
      <c r="J589" s="2" t="s">
        <v>22</v>
      </c>
      <c r="K589" s="3">
        <v>1223.87939792661</v>
      </c>
      <c r="L589" s="5">
        <v>78733.419902220601</v>
      </c>
      <c r="M589" s="5">
        <v>390279.77506062499</v>
      </c>
      <c r="N589" s="4">
        <v>58.493322953457103</v>
      </c>
      <c r="O589" s="3">
        <v>1.10018903562384</v>
      </c>
      <c r="P589" s="3">
        <v>0.85297083265678397</v>
      </c>
      <c r="Q589" s="2">
        <v>9</v>
      </c>
      <c r="R589" s="3">
        <v>66.053374530850505</v>
      </c>
      <c r="S589" s="3">
        <f>FleetData[[#This Row],[Revenue_per_Voyage_USD]] - FleetData[[#This Row],[Operational_Cost_USD]]</f>
        <v>311546.35515840439</v>
      </c>
      <c r="T589" s="3" t="str">
        <f>TEXT(FleetData[[#This Row],[Date]],"mmm")</f>
        <v>Oct</v>
      </c>
    </row>
    <row r="590" spans="1:20" x14ac:dyDescent="0.25">
      <c r="A590" s="1">
        <v>45207</v>
      </c>
      <c r="B590" s="2" t="s">
        <v>18</v>
      </c>
      <c r="C590" s="2" t="s">
        <v>33</v>
      </c>
      <c r="D590" s="2" t="s">
        <v>20</v>
      </c>
      <c r="E590" s="2" t="s">
        <v>30</v>
      </c>
      <c r="F590" s="3">
        <v>24.419597582979101</v>
      </c>
      <c r="G590" s="3">
        <v>1918.8907177874</v>
      </c>
      <c r="H590" s="3">
        <v>675.35921078869001</v>
      </c>
      <c r="I590" s="3">
        <v>12.8823198321088</v>
      </c>
      <c r="J590" s="2" t="s">
        <v>34</v>
      </c>
      <c r="K590" s="3">
        <v>672.63735565827199</v>
      </c>
      <c r="L590" s="5">
        <v>19119.1355031413</v>
      </c>
      <c r="M590" s="5">
        <v>152357.237330284</v>
      </c>
      <c r="N590" s="3">
        <v>16.5223283843772</v>
      </c>
      <c r="O590" s="3">
        <v>1.4801020204654101</v>
      </c>
      <c r="P590" s="3">
        <v>1.41408743603664</v>
      </c>
      <c r="Q590" s="2">
        <v>4</v>
      </c>
      <c r="R590" s="3">
        <v>72.973934140683596</v>
      </c>
      <c r="S590" s="3">
        <f>FleetData[[#This Row],[Revenue_per_Voyage_USD]] - FleetData[[#This Row],[Operational_Cost_USD]]</f>
        <v>133238.1018271427</v>
      </c>
      <c r="T590" s="3" t="str">
        <f>TEXT(FleetData[[#This Row],[Date]],"mmm")</f>
        <v>Oct</v>
      </c>
    </row>
    <row r="591" spans="1:20" x14ac:dyDescent="0.25">
      <c r="A591" s="1">
        <v>45214</v>
      </c>
      <c r="B591" s="2" t="s">
        <v>18</v>
      </c>
      <c r="C591" s="2" t="s">
        <v>32</v>
      </c>
      <c r="D591" s="2" t="s">
        <v>25</v>
      </c>
      <c r="E591" s="2" t="s">
        <v>21</v>
      </c>
      <c r="F591" s="3">
        <v>14.153462023370199</v>
      </c>
      <c r="G591" s="3">
        <v>2861.3896178547502</v>
      </c>
      <c r="H591" s="3">
        <v>520.45241759978103</v>
      </c>
      <c r="I591" s="3">
        <v>13.7953155769864</v>
      </c>
      <c r="J591" s="2" t="s">
        <v>34</v>
      </c>
      <c r="K591" s="3">
        <v>1270.2894168806099</v>
      </c>
      <c r="L591" s="5">
        <v>127461.78985212299</v>
      </c>
      <c r="M591" s="5">
        <v>381356.05661082797</v>
      </c>
      <c r="N591" s="3">
        <v>43.285241301082003</v>
      </c>
      <c r="O591" s="3">
        <v>0.74999811312853903</v>
      </c>
      <c r="P591" s="3">
        <v>1.24344623964315</v>
      </c>
      <c r="Q591" s="2">
        <v>7</v>
      </c>
      <c r="R591" s="3">
        <v>61.412670894899698</v>
      </c>
      <c r="S591" s="3">
        <f>FleetData[[#This Row],[Revenue_per_Voyage_USD]] - FleetData[[#This Row],[Operational_Cost_USD]]</f>
        <v>253894.26675870497</v>
      </c>
      <c r="T591" s="3" t="str">
        <f>TEXT(FleetData[[#This Row],[Date]],"mmm")</f>
        <v>Oct</v>
      </c>
    </row>
    <row r="592" spans="1:20" x14ac:dyDescent="0.25">
      <c r="A592" s="1">
        <v>45221</v>
      </c>
      <c r="B592" s="2" t="s">
        <v>23</v>
      </c>
      <c r="C592" s="2" t="s">
        <v>33</v>
      </c>
      <c r="D592" s="2" t="s">
        <v>25</v>
      </c>
      <c r="E592" s="2" t="s">
        <v>30</v>
      </c>
      <c r="F592" s="3">
        <v>18.895817523982501</v>
      </c>
      <c r="G592" s="3">
        <v>1132.7504662838901</v>
      </c>
      <c r="H592" s="4">
        <v>354.93034968964798</v>
      </c>
      <c r="I592" s="3">
        <v>13.7132559784585</v>
      </c>
      <c r="J592" s="2" t="s">
        <v>22</v>
      </c>
      <c r="K592" s="3">
        <v>557.91159391934195</v>
      </c>
      <c r="L592" s="5">
        <v>21712.166824520998</v>
      </c>
      <c r="M592" s="5">
        <v>962568.19259934197</v>
      </c>
      <c r="N592" s="3">
        <v>20.316327175647501</v>
      </c>
      <c r="O592" s="3">
        <v>0.59030983519270697</v>
      </c>
      <c r="P592" s="3">
        <v>1.21346962428724</v>
      </c>
      <c r="Q592" s="2">
        <v>6</v>
      </c>
      <c r="R592" s="3">
        <v>69.626687443977303</v>
      </c>
      <c r="S592" s="3">
        <f>FleetData[[#This Row],[Revenue_per_Voyage_USD]] - FleetData[[#This Row],[Operational_Cost_USD]]</f>
        <v>940856.02577482094</v>
      </c>
      <c r="T592" s="3" t="str">
        <f>TEXT(FleetData[[#This Row],[Date]],"mmm")</f>
        <v>Oct</v>
      </c>
    </row>
    <row r="593" spans="1:20" x14ac:dyDescent="0.25">
      <c r="A593" s="1">
        <v>45228</v>
      </c>
      <c r="B593" s="2" t="s">
        <v>35</v>
      </c>
      <c r="C593" s="2" t="s">
        <v>33</v>
      </c>
      <c r="D593" s="2" t="s">
        <v>25</v>
      </c>
      <c r="E593" s="2" t="s">
        <v>26</v>
      </c>
      <c r="F593" s="3">
        <v>24.883168042531</v>
      </c>
      <c r="G593" s="3">
        <v>2590.6888546536602</v>
      </c>
      <c r="H593" s="3">
        <v>1923.82385240341</v>
      </c>
      <c r="I593" s="3">
        <v>9.8478693181330108</v>
      </c>
      <c r="J593" s="2" t="s">
        <v>34</v>
      </c>
      <c r="K593" s="4">
        <v>1150.39778954965</v>
      </c>
      <c r="L593" s="5">
        <v>424693.74717379099</v>
      </c>
      <c r="M593" s="5">
        <v>749022.45391640603</v>
      </c>
      <c r="N593" s="3">
        <v>64.069015780998896</v>
      </c>
      <c r="O593" s="3">
        <v>0.69068739735097195</v>
      </c>
      <c r="P593" s="3">
        <v>1.08138204580786</v>
      </c>
      <c r="Q593" s="2">
        <v>4</v>
      </c>
      <c r="R593" s="3">
        <v>55.052627786846102</v>
      </c>
      <c r="S593" s="3">
        <f>FleetData[[#This Row],[Revenue_per_Voyage_USD]] - FleetData[[#This Row],[Operational_Cost_USD]]</f>
        <v>324328.70674261503</v>
      </c>
      <c r="T593" s="3" t="str">
        <f>TEXT(FleetData[[#This Row],[Date]],"mmm")</f>
        <v>Oct</v>
      </c>
    </row>
    <row r="594" spans="1:20" x14ac:dyDescent="0.25">
      <c r="A594" s="1">
        <v>45235</v>
      </c>
      <c r="B594" s="2" t="s">
        <v>23</v>
      </c>
      <c r="C594" s="2" t="s">
        <v>28</v>
      </c>
      <c r="D594" s="2" t="s">
        <v>20</v>
      </c>
      <c r="E594" s="2" t="s">
        <v>21</v>
      </c>
      <c r="F594" s="3">
        <v>23.712539150278001</v>
      </c>
      <c r="G594" s="4">
        <v>1174.24855091267</v>
      </c>
      <c r="H594" s="3">
        <v>783.48925753324795</v>
      </c>
      <c r="I594" s="3">
        <v>8.8832520397579895</v>
      </c>
      <c r="J594" s="2" t="s">
        <v>34</v>
      </c>
      <c r="K594" s="3">
        <v>89.159837531203607</v>
      </c>
      <c r="L594" s="5">
        <v>120365.20959918899</v>
      </c>
      <c r="M594" s="5">
        <v>63909.413766118698</v>
      </c>
      <c r="N594" s="4">
        <v>62.331439574679699</v>
      </c>
      <c r="O594" s="3">
        <v>1.41404005623966</v>
      </c>
      <c r="P594" s="3">
        <v>1.36354462231734</v>
      </c>
      <c r="Q594" s="2">
        <v>4</v>
      </c>
      <c r="R594" s="4">
        <v>55.022455937898499</v>
      </c>
      <c r="S594" s="4">
        <f>FleetData[[#This Row],[Revenue_per_Voyage_USD]] - FleetData[[#This Row],[Operational_Cost_USD]]</f>
        <v>-56455.795833070297</v>
      </c>
      <c r="T594" s="4" t="str">
        <f>TEXT(FleetData[[#This Row],[Date]],"mmm")</f>
        <v>Nov</v>
      </c>
    </row>
    <row r="595" spans="1:20" x14ac:dyDescent="0.25">
      <c r="A595" s="1">
        <v>45242</v>
      </c>
      <c r="B595" s="2" t="s">
        <v>35</v>
      </c>
      <c r="C595" s="2" t="s">
        <v>28</v>
      </c>
      <c r="D595" s="2" t="s">
        <v>25</v>
      </c>
      <c r="E595" s="2" t="s">
        <v>26</v>
      </c>
      <c r="F595" s="3">
        <v>17.762273134971299</v>
      </c>
      <c r="G595" s="3">
        <v>2183.7398069493202</v>
      </c>
      <c r="H595" s="3">
        <v>1114.21579591553</v>
      </c>
      <c r="I595" s="4">
        <v>5.5222713316335597</v>
      </c>
      <c r="J595" s="2" t="s">
        <v>27</v>
      </c>
      <c r="K595" s="3">
        <v>555.25604581830703</v>
      </c>
      <c r="L595" s="6">
        <v>410575.90590506402</v>
      </c>
      <c r="M595" s="5">
        <v>276095.910111056</v>
      </c>
      <c r="N595" s="3">
        <v>37.303972945539499</v>
      </c>
      <c r="O595" s="3">
        <v>1.01415366210529</v>
      </c>
      <c r="P595" s="3">
        <v>1.0672326604914499</v>
      </c>
      <c r="Q595" s="2">
        <v>3</v>
      </c>
      <c r="R595" s="3">
        <v>67.693055759928498</v>
      </c>
      <c r="S595" s="3">
        <f>FleetData[[#This Row],[Revenue_per_Voyage_USD]] - FleetData[[#This Row],[Operational_Cost_USD]]</f>
        <v>-134479.99579400802</v>
      </c>
      <c r="T595" s="3" t="str">
        <f>TEXT(FleetData[[#This Row],[Date]],"mmm")</f>
        <v>Nov</v>
      </c>
    </row>
    <row r="596" spans="1:20" x14ac:dyDescent="0.25">
      <c r="A596" s="1">
        <v>45249</v>
      </c>
      <c r="B596" s="2" t="s">
        <v>18</v>
      </c>
      <c r="C596" s="2" t="s">
        <v>33</v>
      </c>
      <c r="D596" s="2" t="s">
        <v>29</v>
      </c>
      <c r="E596" s="2" t="s">
        <v>30</v>
      </c>
      <c r="F596" s="3">
        <v>19.883803244871199</v>
      </c>
      <c r="G596" s="3">
        <v>576.19820902417405</v>
      </c>
      <c r="H596" s="3">
        <v>1047.8862502873301</v>
      </c>
      <c r="I596" s="3">
        <v>7.5306979166567096</v>
      </c>
      <c r="J596" s="2" t="s">
        <v>34</v>
      </c>
      <c r="K596" s="3">
        <v>1891.7017555958901</v>
      </c>
      <c r="L596" s="5">
        <v>349403.99152382597</v>
      </c>
      <c r="M596" s="5">
        <v>453897.00778544898</v>
      </c>
      <c r="N596" s="3">
        <v>22.603013651414599</v>
      </c>
      <c r="O596" s="3">
        <v>0.97178953016896297</v>
      </c>
      <c r="P596" s="3">
        <v>0.51939056282679796</v>
      </c>
      <c r="Q596" s="2">
        <v>6</v>
      </c>
      <c r="R596" s="3">
        <v>97.629064022578007</v>
      </c>
      <c r="S596" s="3">
        <f>FleetData[[#This Row],[Revenue_per_Voyage_USD]] - FleetData[[#This Row],[Operational_Cost_USD]]</f>
        <v>104493.01626162301</v>
      </c>
      <c r="T596" s="3" t="str">
        <f>TEXT(FleetData[[#This Row],[Date]],"mmm")</f>
        <v>Nov</v>
      </c>
    </row>
    <row r="597" spans="1:20" x14ac:dyDescent="0.25">
      <c r="A597" s="1">
        <v>45256</v>
      </c>
      <c r="B597" s="2" t="s">
        <v>18</v>
      </c>
      <c r="C597" s="2" t="s">
        <v>28</v>
      </c>
      <c r="D597" s="2" t="s">
        <v>20</v>
      </c>
      <c r="E597" s="2" t="s">
        <v>26</v>
      </c>
      <c r="F597" s="3">
        <v>21.848303076188799</v>
      </c>
      <c r="G597" s="3">
        <v>2979.6435644076701</v>
      </c>
      <c r="H597" s="3">
        <v>1109.98443540521</v>
      </c>
      <c r="I597" s="3">
        <v>7.6312049247953402</v>
      </c>
      <c r="J597" s="2" t="s">
        <v>22</v>
      </c>
      <c r="K597" s="3">
        <v>1621.2494617710299</v>
      </c>
      <c r="L597" s="5">
        <v>388473.00113458198</v>
      </c>
      <c r="M597" s="5">
        <v>94610.955357062907</v>
      </c>
      <c r="N597" s="3">
        <v>37.349527372070398</v>
      </c>
      <c r="O597" s="3">
        <v>0.53567694788597098</v>
      </c>
      <c r="P597" s="3">
        <v>1.3173566802526</v>
      </c>
      <c r="Q597" s="2">
        <v>2</v>
      </c>
      <c r="R597" s="3">
        <v>83.836349130054899</v>
      </c>
      <c r="S597" s="3">
        <f>FleetData[[#This Row],[Revenue_per_Voyage_USD]] - FleetData[[#This Row],[Operational_Cost_USD]]</f>
        <v>-293862.04577751906</v>
      </c>
      <c r="T597" s="3" t="str">
        <f>TEXT(FleetData[[#This Row],[Date]],"mmm")</f>
        <v>Nov</v>
      </c>
    </row>
    <row r="598" spans="1:20" x14ac:dyDescent="0.25">
      <c r="A598" s="1">
        <v>45263</v>
      </c>
      <c r="B598" s="2" t="s">
        <v>35</v>
      </c>
      <c r="C598" s="2" t="s">
        <v>24</v>
      </c>
      <c r="D598" s="2" t="s">
        <v>20</v>
      </c>
      <c r="E598" s="2" t="s">
        <v>26</v>
      </c>
      <c r="F598" s="3">
        <v>22.407675241918799</v>
      </c>
      <c r="G598" s="3">
        <v>2925.3538779998498</v>
      </c>
      <c r="H598" s="3">
        <v>1895.8782805396399</v>
      </c>
      <c r="I598" s="3">
        <v>8.9596979235634304</v>
      </c>
      <c r="J598" s="2" t="s">
        <v>22</v>
      </c>
      <c r="K598" s="3">
        <v>1882.77138695742</v>
      </c>
      <c r="L598" s="5">
        <v>82825.264165976099</v>
      </c>
      <c r="M598" s="5">
        <v>292811.11714520899</v>
      </c>
      <c r="N598" s="3">
        <v>32.126721239816597</v>
      </c>
      <c r="O598" s="3">
        <v>0.45684573536489298</v>
      </c>
      <c r="P598" s="3">
        <v>0.66403760460428796</v>
      </c>
      <c r="Q598" s="2">
        <v>7</v>
      </c>
      <c r="R598" s="3">
        <v>73.746362595921994</v>
      </c>
      <c r="S598" s="3">
        <f>FleetData[[#This Row],[Revenue_per_Voyage_USD]] - FleetData[[#This Row],[Operational_Cost_USD]]</f>
        <v>209985.85297923291</v>
      </c>
      <c r="T598" s="3" t="str">
        <f>TEXT(FleetData[[#This Row],[Date]],"mmm")</f>
        <v>Dec</v>
      </c>
    </row>
    <row r="599" spans="1:20" x14ac:dyDescent="0.25">
      <c r="A599" s="1">
        <v>45270</v>
      </c>
      <c r="B599" s="2" t="s">
        <v>35</v>
      </c>
      <c r="C599" s="2" t="s">
        <v>24</v>
      </c>
      <c r="D599" s="2" t="s">
        <v>25</v>
      </c>
      <c r="E599" s="2" t="s">
        <v>30</v>
      </c>
      <c r="F599" s="3">
        <v>21.981507143955</v>
      </c>
      <c r="G599" s="3">
        <v>1805.2255502513201</v>
      </c>
      <c r="H599" s="3">
        <v>1117.26497133716</v>
      </c>
      <c r="I599" s="3">
        <v>13.0491261830339</v>
      </c>
      <c r="J599" s="2" t="s">
        <v>22</v>
      </c>
      <c r="K599" s="3">
        <v>953.53015345823098</v>
      </c>
      <c r="L599" s="5">
        <v>341995.23075492302</v>
      </c>
      <c r="M599" s="5">
        <v>251009.37229496299</v>
      </c>
      <c r="N599" s="3">
        <v>21.703440606655999</v>
      </c>
      <c r="O599" s="3">
        <v>0.74593710308177097</v>
      </c>
      <c r="P599" s="3">
        <v>1.01516532306494</v>
      </c>
      <c r="Q599" s="2">
        <v>6</v>
      </c>
      <c r="R599" s="3">
        <v>77.303140586217694</v>
      </c>
      <c r="S599" s="3">
        <f>FleetData[[#This Row],[Revenue_per_Voyage_USD]] - FleetData[[#This Row],[Operational_Cost_USD]]</f>
        <v>-90985.858459960029</v>
      </c>
      <c r="T599" s="3" t="str">
        <f>TEXT(FleetData[[#This Row],[Date]],"mmm")</f>
        <v>Dec</v>
      </c>
    </row>
    <row r="600" spans="1:20" x14ac:dyDescent="0.25">
      <c r="A600" s="1">
        <v>45277</v>
      </c>
      <c r="B600" s="2" t="s">
        <v>35</v>
      </c>
      <c r="C600" s="2" t="s">
        <v>32</v>
      </c>
      <c r="D600" s="2" t="s">
        <v>25</v>
      </c>
      <c r="E600" s="2" t="s">
        <v>26</v>
      </c>
      <c r="F600" s="3">
        <v>15.394943263708299</v>
      </c>
      <c r="G600" s="3">
        <v>2654.7407117078001</v>
      </c>
      <c r="H600" s="3">
        <v>373.53436508781999</v>
      </c>
      <c r="I600" s="4">
        <v>6.8155394207352904</v>
      </c>
      <c r="J600" s="2" t="s">
        <v>22</v>
      </c>
      <c r="K600" s="3">
        <v>345.92500380627598</v>
      </c>
      <c r="L600" s="5">
        <v>484025.30049392901</v>
      </c>
      <c r="M600" s="5">
        <v>963978.75171717699</v>
      </c>
      <c r="N600" s="3">
        <v>27.230634605641502</v>
      </c>
      <c r="O600" s="3">
        <v>0.95688670145584298</v>
      </c>
      <c r="P600" s="3">
        <v>1.0724145045334199</v>
      </c>
      <c r="Q600" s="2">
        <v>6</v>
      </c>
      <c r="R600" s="3">
        <v>64.443517886198293</v>
      </c>
      <c r="S600" s="3">
        <f>FleetData[[#This Row],[Revenue_per_Voyage_USD]] - FleetData[[#This Row],[Operational_Cost_USD]]</f>
        <v>479953.45122324798</v>
      </c>
      <c r="T600" s="3" t="str">
        <f>TEXT(FleetData[[#This Row],[Date]],"mmm")</f>
        <v>Dec</v>
      </c>
    </row>
    <row r="601" spans="1:20" x14ac:dyDescent="0.25">
      <c r="A601" s="1">
        <v>45284</v>
      </c>
      <c r="B601" s="2" t="s">
        <v>23</v>
      </c>
      <c r="C601" s="2" t="s">
        <v>19</v>
      </c>
      <c r="D601" s="2" t="s">
        <v>20</v>
      </c>
      <c r="E601" s="2" t="s">
        <v>26</v>
      </c>
      <c r="F601" s="3">
        <v>21.091668972408801</v>
      </c>
      <c r="G601" s="3">
        <v>612.46620256933397</v>
      </c>
      <c r="H601" s="3">
        <v>1917.3981179264699</v>
      </c>
      <c r="I601" s="3">
        <v>9.4040704535442803</v>
      </c>
      <c r="J601" s="2" t="s">
        <v>34</v>
      </c>
      <c r="K601" s="3">
        <v>1200.62251824177</v>
      </c>
      <c r="L601" s="5">
        <v>20780.9760651088</v>
      </c>
      <c r="M601" s="5">
        <v>515438.76968355197</v>
      </c>
      <c r="N601" s="3">
        <v>20.5960889354884</v>
      </c>
      <c r="O601" s="4">
        <v>0.75123125132374102</v>
      </c>
      <c r="P601" s="3">
        <v>0.68151120363189299</v>
      </c>
      <c r="Q601" s="2">
        <v>6</v>
      </c>
      <c r="R601" s="3">
        <v>98.362230239355398</v>
      </c>
      <c r="S601" s="3">
        <f>FleetData[[#This Row],[Revenue_per_Voyage_USD]] - FleetData[[#This Row],[Operational_Cost_USD]]</f>
        <v>494657.79361844319</v>
      </c>
      <c r="T601" s="3" t="str">
        <f>TEXT(FleetData[[#This Row],[Date]],"mmm")</f>
        <v>Dec</v>
      </c>
    </row>
    <row r="602" spans="1:20" x14ac:dyDescent="0.25">
      <c r="A602" s="1">
        <v>45291</v>
      </c>
      <c r="B602" s="2" t="s">
        <v>35</v>
      </c>
      <c r="C602" s="2" t="s">
        <v>32</v>
      </c>
      <c r="D602" s="2" t="s">
        <v>29</v>
      </c>
      <c r="E602" s="2" t="s">
        <v>30</v>
      </c>
      <c r="F602" s="3">
        <v>17.011005356516701</v>
      </c>
      <c r="G602" s="3">
        <v>1657.9165999341001</v>
      </c>
      <c r="H602" s="3">
        <v>1885.15252011853</v>
      </c>
      <c r="I602" s="3">
        <v>12.940544557487</v>
      </c>
      <c r="J602" s="2" t="s">
        <v>22</v>
      </c>
      <c r="K602" s="3">
        <v>638.41404377372203</v>
      </c>
      <c r="L602" s="5">
        <v>477773.01187933999</v>
      </c>
      <c r="M602" s="6">
        <v>568133.920689394</v>
      </c>
      <c r="N602" s="3">
        <v>64.388297968905306</v>
      </c>
      <c r="O602" s="3">
        <v>1.3764790227333501</v>
      </c>
      <c r="P602" s="3">
        <v>1.3699674716977499</v>
      </c>
      <c r="Q602" s="2">
        <v>2</v>
      </c>
      <c r="R602" s="3">
        <v>52.567555677216603</v>
      </c>
      <c r="S602" s="3">
        <f>FleetData[[#This Row],[Revenue_per_Voyage_USD]] - FleetData[[#This Row],[Operational_Cost_USD]]</f>
        <v>90360.90881005401</v>
      </c>
      <c r="T602" s="3" t="str">
        <f>TEXT(FleetData[[#This Row],[Date]],"mmm")</f>
        <v>Dec</v>
      </c>
    </row>
    <row r="603" spans="1:20" x14ac:dyDescent="0.25">
      <c r="A603" s="1">
        <v>45298</v>
      </c>
      <c r="B603" s="2" t="s">
        <v>31</v>
      </c>
      <c r="C603" s="2" t="s">
        <v>32</v>
      </c>
      <c r="D603" s="2" t="s">
        <v>29</v>
      </c>
      <c r="E603" s="2" t="s">
        <v>21</v>
      </c>
      <c r="F603" s="3">
        <v>12.9023177903138</v>
      </c>
      <c r="G603" s="3">
        <v>1918.83544525754</v>
      </c>
      <c r="H603" s="3">
        <v>1111.09056101942</v>
      </c>
      <c r="I603" s="3">
        <v>14.4659920282858</v>
      </c>
      <c r="J603" s="2" t="s">
        <v>27</v>
      </c>
      <c r="K603" s="3">
        <v>434.17544945326898</v>
      </c>
      <c r="L603" s="5">
        <v>284754.63024130597</v>
      </c>
      <c r="M603" s="5">
        <v>71383.792129101799</v>
      </c>
      <c r="N603" s="3">
        <v>33.486530007565797</v>
      </c>
      <c r="O603" s="3">
        <v>0.97489268974457999</v>
      </c>
      <c r="P603" s="3">
        <v>0.84361952917689997</v>
      </c>
      <c r="Q603" s="2">
        <v>8</v>
      </c>
      <c r="R603" s="3">
        <v>89.796152119131804</v>
      </c>
      <c r="S603" s="3">
        <f>FleetData[[#This Row],[Revenue_per_Voyage_USD]] - FleetData[[#This Row],[Operational_Cost_USD]]</f>
        <v>-213370.83811220416</v>
      </c>
      <c r="T603" s="3" t="str">
        <f>TEXT(FleetData[[#This Row],[Date]],"mmm")</f>
        <v>Jan</v>
      </c>
    </row>
    <row r="604" spans="1:20" x14ac:dyDescent="0.25">
      <c r="A604" s="1">
        <v>45305</v>
      </c>
      <c r="B604" s="2" t="s">
        <v>35</v>
      </c>
      <c r="C604" s="2" t="s">
        <v>32</v>
      </c>
      <c r="D604" s="2" t="s">
        <v>29</v>
      </c>
      <c r="E604" s="2" t="s">
        <v>26</v>
      </c>
      <c r="F604" s="3">
        <v>18.705615917521499</v>
      </c>
      <c r="G604" s="3">
        <v>2190.4009612360001</v>
      </c>
      <c r="H604" s="3">
        <v>343.28499742505397</v>
      </c>
      <c r="I604" s="3">
        <v>11.382285231529901</v>
      </c>
      <c r="J604" s="2" t="s">
        <v>34</v>
      </c>
      <c r="K604" s="4">
        <v>1583.6489066418801</v>
      </c>
      <c r="L604" s="5">
        <v>423743.14067173703</v>
      </c>
      <c r="M604" s="5">
        <v>408878.40129987802</v>
      </c>
      <c r="N604" s="3">
        <v>59.518630721378898</v>
      </c>
      <c r="O604" s="3">
        <v>0.176080479052272</v>
      </c>
      <c r="P604" s="3">
        <v>0.66573873112456206</v>
      </c>
      <c r="Q604" s="2">
        <v>6</v>
      </c>
      <c r="R604" s="3">
        <v>90.653059830075094</v>
      </c>
      <c r="S604" s="3">
        <f>FleetData[[#This Row],[Revenue_per_Voyage_USD]] - FleetData[[#This Row],[Operational_Cost_USD]]</f>
        <v>-14864.739371859003</v>
      </c>
      <c r="T604" s="3" t="str">
        <f>TEXT(FleetData[[#This Row],[Date]],"mmm")</f>
        <v>Jan</v>
      </c>
    </row>
    <row r="605" spans="1:20" x14ac:dyDescent="0.25">
      <c r="A605" s="1">
        <v>45312</v>
      </c>
      <c r="B605" s="2" t="s">
        <v>18</v>
      </c>
      <c r="C605" s="2" t="s">
        <v>28</v>
      </c>
      <c r="D605" s="2" t="s">
        <v>25</v>
      </c>
      <c r="E605" s="2" t="s">
        <v>26</v>
      </c>
      <c r="F605" s="3">
        <v>10.112513279048599</v>
      </c>
      <c r="G605" s="3">
        <v>1650.8935617557199</v>
      </c>
      <c r="H605" s="3">
        <v>1043.29985972804</v>
      </c>
      <c r="I605" s="3">
        <v>13.2519825351765</v>
      </c>
      <c r="J605" s="2" t="s">
        <v>22</v>
      </c>
      <c r="K605" s="3">
        <v>1004.19006258641</v>
      </c>
      <c r="L605" s="6">
        <v>451108.39029681298</v>
      </c>
      <c r="M605" s="5">
        <v>650201.31823601003</v>
      </c>
      <c r="N605" s="3">
        <v>19.224960668021598</v>
      </c>
      <c r="O605" s="3">
        <v>1.3484962241151199</v>
      </c>
      <c r="P605" s="3">
        <v>0.66114878208675598</v>
      </c>
      <c r="Q605" s="2">
        <v>7</v>
      </c>
      <c r="R605" s="3">
        <v>88.324225185500197</v>
      </c>
      <c r="S605" s="3">
        <f>FleetData[[#This Row],[Revenue_per_Voyage_USD]] - FleetData[[#This Row],[Operational_Cost_USD]]</f>
        <v>199092.92793919705</v>
      </c>
      <c r="T605" s="3" t="str">
        <f>TEXT(FleetData[[#This Row],[Date]],"mmm")</f>
        <v>Jan</v>
      </c>
    </row>
    <row r="606" spans="1:20" x14ac:dyDescent="0.25">
      <c r="A606" s="1">
        <v>45319</v>
      </c>
      <c r="B606" s="2" t="s">
        <v>31</v>
      </c>
      <c r="C606" s="2" t="s">
        <v>33</v>
      </c>
      <c r="D606" s="2" t="s">
        <v>29</v>
      </c>
      <c r="E606" s="2" t="s">
        <v>30</v>
      </c>
      <c r="F606" s="3">
        <v>12.681570451977899</v>
      </c>
      <c r="G606" s="3">
        <v>1355.13614636028</v>
      </c>
      <c r="H606" s="3">
        <v>952.21260812930097</v>
      </c>
      <c r="I606" s="3">
        <v>6.7108698404573399</v>
      </c>
      <c r="J606" s="2" t="s">
        <v>34</v>
      </c>
      <c r="K606" s="3">
        <v>1010.22390195766</v>
      </c>
      <c r="L606" s="5">
        <v>357244.40765585698</v>
      </c>
      <c r="M606" s="5">
        <v>662421.52407694201</v>
      </c>
      <c r="N606" s="3">
        <v>57.346702731338603</v>
      </c>
      <c r="O606" s="3">
        <v>0.53765778827921196</v>
      </c>
      <c r="P606" s="4">
        <v>0.88060435167554996</v>
      </c>
      <c r="Q606" s="2">
        <v>9</v>
      </c>
      <c r="R606" s="3">
        <v>63.471600070756402</v>
      </c>
      <c r="S606" s="3">
        <f>FleetData[[#This Row],[Revenue_per_Voyage_USD]] - FleetData[[#This Row],[Operational_Cost_USD]]</f>
        <v>305177.11642108503</v>
      </c>
      <c r="T606" s="3" t="str">
        <f>TEXT(FleetData[[#This Row],[Date]],"mmm")</f>
        <v>Jan</v>
      </c>
    </row>
    <row r="607" spans="1:20" x14ac:dyDescent="0.25">
      <c r="A607" s="1">
        <v>45326</v>
      </c>
      <c r="B607" s="2" t="s">
        <v>18</v>
      </c>
      <c r="C607" s="2" t="s">
        <v>28</v>
      </c>
      <c r="D607" s="2" t="s">
        <v>20</v>
      </c>
      <c r="E607" s="2" t="s">
        <v>19</v>
      </c>
      <c r="F607" s="4">
        <v>18.819434708339202</v>
      </c>
      <c r="G607" s="3">
        <v>1118.1855947642</v>
      </c>
      <c r="H607" s="3">
        <v>946.92190398152695</v>
      </c>
      <c r="I607" s="3">
        <v>9.4881840386630802</v>
      </c>
      <c r="J607" s="2" t="s">
        <v>22</v>
      </c>
      <c r="K607" s="3">
        <v>940.58470905444904</v>
      </c>
      <c r="L607" s="5">
        <v>180505.88753983</v>
      </c>
      <c r="M607" s="5">
        <v>810296.09844689397</v>
      </c>
      <c r="N607" s="3">
        <v>49.608994480523798</v>
      </c>
      <c r="O607" s="3">
        <v>0.24598775168843501</v>
      </c>
      <c r="P607" s="3">
        <v>1.4724070168813199</v>
      </c>
      <c r="Q607" s="2">
        <v>9</v>
      </c>
      <c r="R607" s="3">
        <v>81.434447656727897</v>
      </c>
      <c r="S607" s="3">
        <f>FleetData[[#This Row],[Revenue_per_Voyage_USD]] - FleetData[[#This Row],[Operational_Cost_USD]]</f>
        <v>629790.21090706391</v>
      </c>
      <c r="T607" s="3" t="str">
        <f>TEXT(FleetData[[#This Row],[Date]],"mmm")</f>
        <v>Feb</v>
      </c>
    </row>
    <row r="608" spans="1:20" x14ac:dyDescent="0.25">
      <c r="A608" s="1">
        <v>45333</v>
      </c>
      <c r="B608" s="2" t="s">
        <v>35</v>
      </c>
      <c r="C608" s="2" t="s">
        <v>28</v>
      </c>
      <c r="D608" s="2" t="s">
        <v>25</v>
      </c>
      <c r="E608" s="2" t="s">
        <v>26</v>
      </c>
      <c r="F608" s="3">
        <v>18.857092771240499</v>
      </c>
      <c r="G608" s="3">
        <v>2298.1739501614402</v>
      </c>
      <c r="H608" s="3">
        <v>1015.11276345981</v>
      </c>
      <c r="I608" s="3">
        <v>11.4766951295022</v>
      </c>
      <c r="J608" s="2" t="s">
        <v>22</v>
      </c>
      <c r="K608" s="3">
        <v>1157.1535719122901</v>
      </c>
      <c r="L608" s="5">
        <v>61293.647671594597</v>
      </c>
      <c r="M608" s="5">
        <v>401776.94103504298</v>
      </c>
      <c r="N608" s="3">
        <v>63.133641014907703</v>
      </c>
      <c r="O608" s="3">
        <v>0.98547654143601804</v>
      </c>
      <c r="P608" s="3">
        <v>1.1940480086076499</v>
      </c>
      <c r="Q608" s="2">
        <v>7</v>
      </c>
      <c r="R608" s="3">
        <v>50.735529813851898</v>
      </c>
      <c r="S608" s="3">
        <f>FleetData[[#This Row],[Revenue_per_Voyage_USD]] - FleetData[[#This Row],[Operational_Cost_USD]]</f>
        <v>340483.29336344841</v>
      </c>
      <c r="T608" s="3" t="str">
        <f>TEXT(FleetData[[#This Row],[Date]],"mmm")</f>
        <v>Feb</v>
      </c>
    </row>
    <row r="609" spans="1:20" x14ac:dyDescent="0.25">
      <c r="A609" s="1">
        <v>45340</v>
      </c>
      <c r="B609" s="2" t="s">
        <v>31</v>
      </c>
      <c r="C609" s="2" t="s">
        <v>28</v>
      </c>
      <c r="D609" s="2" t="s">
        <v>29</v>
      </c>
      <c r="E609" s="2" t="s">
        <v>26</v>
      </c>
      <c r="F609" s="3">
        <v>14.959542981909699</v>
      </c>
      <c r="G609" s="3">
        <v>1596.5733869492301</v>
      </c>
      <c r="H609" s="3">
        <v>229.15772175778901</v>
      </c>
      <c r="I609" s="3">
        <v>8.05023477165442</v>
      </c>
      <c r="J609" s="2" t="s">
        <v>34</v>
      </c>
      <c r="K609" s="3">
        <v>1082.10879485437</v>
      </c>
      <c r="L609" s="5">
        <v>91193.7008917692</v>
      </c>
      <c r="M609" s="5">
        <v>983742.42650847696</v>
      </c>
      <c r="N609" s="3">
        <v>61.682459609837402</v>
      </c>
      <c r="O609" s="4">
        <v>0.443219951039306</v>
      </c>
      <c r="P609" s="3">
        <v>1.25608627898784</v>
      </c>
      <c r="Q609" s="2">
        <v>7</v>
      </c>
      <c r="R609" s="3">
        <v>87.429605226708404</v>
      </c>
      <c r="S609" s="3">
        <f>FleetData[[#This Row],[Revenue_per_Voyage_USD]] - FleetData[[#This Row],[Operational_Cost_USD]]</f>
        <v>892548.7256167077</v>
      </c>
      <c r="T609" s="3" t="str">
        <f>TEXT(FleetData[[#This Row],[Date]],"mmm")</f>
        <v>Feb</v>
      </c>
    </row>
    <row r="610" spans="1:20" x14ac:dyDescent="0.25">
      <c r="A610" s="1">
        <v>45347</v>
      </c>
      <c r="B610" s="2" t="s">
        <v>31</v>
      </c>
      <c r="C610" s="2" t="s">
        <v>28</v>
      </c>
      <c r="D610" s="2" t="s">
        <v>20</v>
      </c>
      <c r="E610" s="2" t="s">
        <v>26</v>
      </c>
      <c r="F610" s="3">
        <v>15.6013673307543</v>
      </c>
      <c r="G610" s="3">
        <v>1828.3805915411299</v>
      </c>
      <c r="H610" s="3">
        <v>1277.0690685622801</v>
      </c>
      <c r="I610" s="3">
        <v>13.825996614381101</v>
      </c>
      <c r="J610" s="2" t="s">
        <v>22</v>
      </c>
      <c r="K610" s="3">
        <v>1496.38402744207</v>
      </c>
      <c r="L610" s="6">
        <v>287950.97248815902</v>
      </c>
      <c r="M610" s="6">
        <v>207573.64606583401</v>
      </c>
      <c r="N610" s="3">
        <v>47.720726788764701</v>
      </c>
      <c r="O610" s="3">
        <v>0.85621844176140804</v>
      </c>
      <c r="P610" s="3">
        <v>1.2660860598918</v>
      </c>
      <c r="Q610" s="2">
        <v>4</v>
      </c>
      <c r="R610" s="3">
        <v>76.020467788725696</v>
      </c>
      <c r="S610" s="3">
        <f>FleetData[[#This Row],[Revenue_per_Voyage_USD]] - FleetData[[#This Row],[Operational_Cost_USD]]</f>
        <v>-80377.326422325015</v>
      </c>
      <c r="T610" s="3" t="str">
        <f>TEXT(FleetData[[#This Row],[Date]],"mmm")</f>
        <v>Feb</v>
      </c>
    </row>
    <row r="611" spans="1:20" x14ac:dyDescent="0.25">
      <c r="A611" s="1">
        <v>45354</v>
      </c>
      <c r="B611" s="2" t="s">
        <v>35</v>
      </c>
      <c r="C611" s="2" t="s">
        <v>33</v>
      </c>
      <c r="D611" s="2" t="s">
        <v>19</v>
      </c>
      <c r="E611" s="2" t="s">
        <v>26</v>
      </c>
      <c r="F611" s="3">
        <v>11.1767629456837</v>
      </c>
      <c r="G611" s="3">
        <v>2300.8817524774799</v>
      </c>
      <c r="H611" s="3">
        <v>1500.74724204065</v>
      </c>
      <c r="I611" s="3">
        <v>7.45580580491022</v>
      </c>
      <c r="J611" s="2" t="s">
        <v>22</v>
      </c>
      <c r="K611" s="3">
        <v>741.89991868729396</v>
      </c>
      <c r="L611" s="5">
        <v>254463.36147251999</v>
      </c>
      <c r="M611" s="5">
        <v>657558.22354651801</v>
      </c>
      <c r="N611" s="3">
        <v>45.235922107171199</v>
      </c>
      <c r="O611" s="3">
        <v>1.1047041948341101</v>
      </c>
      <c r="P611" s="3">
        <v>0.63600167712115596</v>
      </c>
      <c r="Q611" s="2">
        <v>5</v>
      </c>
      <c r="R611" s="3">
        <v>81.460052360875096</v>
      </c>
      <c r="S611" s="3">
        <f>FleetData[[#This Row],[Revenue_per_Voyage_USD]] - FleetData[[#This Row],[Operational_Cost_USD]]</f>
        <v>403094.86207399803</v>
      </c>
      <c r="T611" s="3" t="str">
        <f>TEXT(FleetData[[#This Row],[Date]],"mmm")</f>
        <v>Mar</v>
      </c>
    </row>
    <row r="612" spans="1:20" x14ac:dyDescent="0.25">
      <c r="A612" s="1">
        <v>45361</v>
      </c>
      <c r="B612" s="2" t="s">
        <v>31</v>
      </c>
      <c r="C612" s="2" t="s">
        <v>33</v>
      </c>
      <c r="D612" s="2" t="s">
        <v>25</v>
      </c>
      <c r="E612" s="2" t="s">
        <v>30</v>
      </c>
      <c r="F612" s="3">
        <v>11.301333598671899</v>
      </c>
      <c r="G612" s="3">
        <v>2493.2004128132198</v>
      </c>
      <c r="H612" s="3">
        <v>1675.00444363665</v>
      </c>
      <c r="I612" s="3">
        <v>10.3560183461877</v>
      </c>
      <c r="J612" s="2" t="s">
        <v>22</v>
      </c>
      <c r="K612" s="3">
        <v>796.85410671229204</v>
      </c>
      <c r="L612" s="5">
        <v>427730.25741089298</v>
      </c>
      <c r="M612" s="5">
        <v>232645.63679477401</v>
      </c>
      <c r="N612" s="3">
        <v>63.545173938460998</v>
      </c>
      <c r="O612" s="3">
        <v>1.3706849360373099</v>
      </c>
      <c r="P612" s="3">
        <v>0.87562792022990699</v>
      </c>
      <c r="Q612" s="2">
        <v>3</v>
      </c>
      <c r="R612" s="3">
        <v>81.177098241311697</v>
      </c>
      <c r="S612" s="3">
        <f>FleetData[[#This Row],[Revenue_per_Voyage_USD]] - FleetData[[#This Row],[Operational_Cost_USD]]</f>
        <v>-195084.62061611898</v>
      </c>
      <c r="T612" s="3" t="str">
        <f>TEXT(FleetData[[#This Row],[Date]],"mmm")</f>
        <v>Mar</v>
      </c>
    </row>
    <row r="613" spans="1:20" x14ac:dyDescent="0.25">
      <c r="A613" s="1">
        <v>45368</v>
      </c>
      <c r="B613" s="2" t="s">
        <v>35</v>
      </c>
      <c r="C613" s="2" t="s">
        <v>32</v>
      </c>
      <c r="D613" s="2" t="s">
        <v>25</v>
      </c>
      <c r="E613" s="2" t="s">
        <v>19</v>
      </c>
      <c r="F613" s="3">
        <v>10.4518437853548</v>
      </c>
      <c r="G613" s="3">
        <v>2765.5874870610801</v>
      </c>
      <c r="H613" s="3">
        <v>181.00403621985001</v>
      </c>
      <c r="I613" s="3">
        <v>11.5117239689418</v>
      </c>
      <c r="J613" s="2" t="s">
        <v>34</v>
      </c>
      <c r="K613" s="3">
        <v>1027.6054981652301</v>
      </c>
      <c r="L613" s="5">
        <v>97632.825640460404</v>
      </c>
      <c r="M613" s="5">
        <v>243093.35007133899</v>
      </c>
      <c r="N613" s="3">
        <v>46.873075611145701</v>
      </c>
      <c r="O613" s="3">
        <v>0.52329512890247398</v>
      </c>
      <c r="P613" s="3">
        <v>0.83952145416291202</v>
      </c>
      <c r="Q613" s="2">
        <v>3</v>
      </c>
      <c r="R613" s="3">
        <v>96.219695126172994</v>
      </c>
      <c r="S613" s="3">
        <f>FleetData[[#This Row],[Revenue_per_Voyage_USD]] - FleetData[[#This Row],[Operational_Cost_USD]]</f>
        <v>145460.52443087858</v>
      </c>
      <c r="T613" s="3" t="str">
        <f>TEXT(FleetData[[#This Row],[Date]],"mmm")</f>
        <v>Mar</v>
      </c>
    </row>
    <row r="614" spans="1:20" x14ac:dyDescent="0.25">
      <c r="A614" s="1">
        <v>45375</v>
      </c>
      <c r="B614" s="2" t="s">
        <v>19</v>
      </c>
      <c r="C614" s="2" t="s">
        <v>24</v>
      </c>
      <c r="D614" s="2" t="s">
        <v>20</v>
      </c>
      <c r="E614" s="2" t="s">
        <v>21</v>
      </c>
      <c r="F614" s="3">
        <v>13.9209636575264</v>
      </c>
      <c r="G614" s="3">
        <v>2550.3729205945701</v>
      </c>
      <c r="H614" s="3">
        <v>691.95383965012502</v>
      </c>
      <c r="I614" s="3">
        <v>9.5412978115310096</v>
      </c>
      <c r="J614" s="2" t="s">
        <v>27</v>
      </c>
      <c r="K614" s="3">
        <v>1070.80519325963</v>
      </c>
      <c r="L614" s="5">
        <v>263882.40336622403</v>
      </c>
      <c r="M614" s="5">
        <v>643191.50763497502</v>
      </c>
      <c r="N614" s="3">
        <v>50.146651211838602</v>
      </c>
      <c r="O614" s="3">
        <v>1.3819852623946201</v>
      </c>
      <c r="P614" s="3">
        <v>1.2441664082920001</v>
      </c>
      <c r="Q614" s="2">
        <v>5</v>
      </c>
      <c r="R614" s="3">
        <v>73.584967368466806</v>
      </c>
      <c r="S614" s="3">
        <f>FleetData[[#This Row],[Revenue_per_Voyage_USD]] - FleetData[[#This Row],[Operational_Cost_USD]]</f>
        <v>379309.10426875099</v>
      </c>
      <c r="T614" s="3" t="str">
        <f>TEXT(FleetData[[#This Row],[Date]],"mmm")</f>
        <v>Mar</v>
      </c>
    </row>
    <row r="615" spans="1:20" x14ac:dyDescent="0.25">
      <c r="A615" s="1">
        <v>45382</v>
      </c>
      <c r="B615" s="2" t="s">
        <v>23</v>
      </c>
      <c r="C615" s="2" t="s">
        <v>33</v>
      </c>
      <c r="D615" s="2" t="s">
        <v>20</v>
      </c>
      <c r="E615" s="2" t="s">
        <v>26</v>
      </c>
      <c r="F615" s="3">
        <v>20.2287432657685</v>
      </c>
      <c r="G615" s="3">
        <v>976.75609947592602</v>
      </c>
      <c r="H615" s="3">
        <v>1271.6563177917801</v>
      </c>
      <c r="I615" s="3">
        <v>13.7281994542339</v>
      </c>
      <c r="J615" s="2" t="s">
        <v>34</v>
      </c>
      <c r="K615" s="3">
        <v>1279.33903792505</v>
      </c>
      <c r="L615" s="5">
        <v>439606.59926991002</v>
      </c>
      <c r="M615" s="5">
        <v>668000.284794715</v>
      </c>
      <c r="N615" s="3">
        <v>59.214967797659803</v>
      </c>
      <c r="O615" s="3">
        <v>0.41365576309159102</v>
      </c>
      <c r="P615" s="3">
        <v>0.98437126858291701</v>
      </c>
      <c r="Q615" s="2">
        <v>3</v>
      </c>
      <c r="R615" s="3">
        <v>84.233699103110794</v>
      </c>
      <c r="S615" s="3">
        <f>FleetData[[#This Row],[Revenue_per_Voyage_USD]] - FleetData[[#This Row],[Operational_Cost_USD]]</f>
        <v>228393.68552480498</v>
      </c>
      <c r="T615" s="3" t="str">
        <f>TEXT(FleetData[[#This Row],[Date]],"mmm")</f>
        <v>Mar</v>
      </c>
    </row>
    <row r="616" spans="1:20" x14ac:dyDescent="0.25">
      <c r="A616" s="1">
        <v>45389</v>
      </c>
      <c r="B616" s="2" t="s">
        <v>23</v>
      </c>
      <c r="C616" s="2" t="s">
        <v>28</v>
      </c>
      <c r="D616" s="2" t="s">
        <v>20</v>
      </c>
      <c r="E616" s="2" t="s">
        <v>21</v>
      </c>
      <c r="F616" s="3">
        <v>23.5726204191619</v>
      </c>
      <c r="G616" s="3">
        <v>2685.43231521506</v>
      </c>
      <c r="H616" s="3">
        <v>1858.80031754267</v>
      </c>
      <c r="I616" s="3">
        <v>8.2257725132604609</v>
      </c>
      <c r="J616" s="2" t="s">
        <v>27</v>
      </c>
      <c r="K616" s="3">
        <v>1976.82339138865</v>
      </c>
      <c r="L616" s="5">
        <v>349513.34547290899</v>
      </c>
      <c r="M616" s="5">
        <v>910071.23500778596</v>
      </c>
      <c r="N616" s="3">
        <v>33.265534383144598</v>
      </c>
      <c r="O616" s="3">
        <v>0.81091175441377095</v>
      </c>
      <c r="P616" s="3">
        <v>1.1668568981204199</v>
      </c>
      <c r="Q616" s="2">
        <v>6</v>
      </c>
      <c r="R616" s="3">
        <v>69.3723883500315</v>
      </c>
      <c r="S616" s="3">
        <f>FleetData[[#This Row],[Revenue_per_Voyage_USD]] - FleetData[[#This Row],[Operational_Cost_USD]]</f>
        <v>560557.88953487691</v>
      </c>
      <c r="T616" s="3" t="str">
        <f>TEXT(FleetData[[#This Row],[Date]],"mmm")</f>
        <v>Apr</v>
      </c>
    </row>
    <row r="617" spans="1:20" x14ac:dyDescent="0.25">
      <c r="A617" s="1">
        <v>45396</v>
      </c>
      <c r="B617" s="2" t="s">
        <v>18</v>
      </c>
      <c r="C617" s="2" t="s">
        <v>33</v>
      </c>
      <c r="D617" s="2" t="s">
        <v>25</v>
      </c>
      <c r="E617" s="2" t="s">
        <v>21</v>
      </c>
      <c r="F617" s="3">
        <v>23.097479472688399</v>
      </c>
      <c r="G617" s="3">
        <v>989.56939137427696</v>
      </c>
      <c r="H617" s="3">
        <v>1722.9671031790699</v>
      </c>
      <c r="I617" s="3">
        <v>11.9246904563269</v>
      </c>
      <c r="J617" s="2" t="s">
        <v>34</v>
      </c>
      <c r="K617" s="3">
        <v>1530.5971720647101</v>
      </c>
      <c r="L617" s="5">
        <v>225812.73950697601</v>
      </c>
      <c r="M617" s="5">
        <v>307584.41954143299</v>
      </c>
      <c r="N617" s="3">
        <v>45.103839569319703</v>
      </c>
      <c r="O617" s="3">
        <v>1.31010580266928</v>
      </c>
      <c r="P617" s="3">
        <v>1.0179666716232501</v>
      </c>
      <c r="Q617" s="2">
        <v>8</v>
      </c>
      <c r="R617" s="3">
        <v>52.940541454312601</v>
      </c>
      <c r="S617" s="3">
        <f>FleetData[[#This Row],[Revenue_per_Voyage_USD]] - FleetData[[#This Row],[Operational_Cost_USD]]</f>
        <v>81771.680034456978</v>
      </c>
      <c r="T617" s="3" t="str">
        <f>TEXT(FleetData[[#This Row],[Date]],"mmm")</f>
        <v>Apr</v>
      </c>
    </row>
    <row r="618" spans="1:20" x14ac:dyDescent="0.25">
      <c r="A618" s="1">
        <v>45403</v>
      </c>
      <c r="B618" s="2" t="s">
        <v>18</v>
      </c>
      <c r="C618" s="2" t="s">
        <v>33</v>
      </c>
      <c r="D618" s="2" t="s">
        <v>29</v>
      </c>
      <c r="E618" s="2" t="s">
        <v>19</v>
      </c>
      <c r="F618" s="3">
        <v>19.767087905505399</v>
      </c>
      <c r="G618" s="3">
        <v>1798.77417060164</v>
      </c>
      <c r="H618" s="3">
        <v>549.32825533305697</v>
      </c>
      <c r="I618" s="3">
        <v>10.038974158609699</v>
      </c>
      <c r="J618" s="2" t="s">
        <v>34</v>
      </c>
      <c r="K618" s="3">
        <v>1002.85687521154</v>
      </c>
      <c r="L618" s="6">
        <v>87459.972166978696</v>
      </c>
      <c r="M618" s="6">
        <v>900958.04231484898</v>
      </c>
      <c r="N618" s="3">
        <v>32.680163839222402</v>
      </c>
      <c r="O618" s="3">
        <v>0.84701200835887402</v>
      </c>
      <c r="P618" s="3">
        <v>0.56793859357574505</v>
      </c>
      <c r="Q618" s="2">
        <v>3</v>
      </c>
      <c r="R618" s="3">
        <v>52.356817199428498</v>
      </c>
      <c r="S618" s="3">
        <f>FleetData[[#This Row],[Revenue_per_Voyage_USD]] - FleetData[[#This Row],[Operational_Cost_USD]]</f>
        <v>813498.07014787034</v>
      </c>
      <c r="T618" s="3" t="str">
        <f>TEXT(FleetData[[#This Row],[Date]],"mmm")</f>
        <v>Apr</v>
      </c>
    </row>
    <row r="619" spans="1:20" x14ac:dyDescent="0.25">
      <c r="A619" s="1">
        <v>45410</v>
      </c>
      <c r="B619" s="2" t="s">
        <v>23</v>
      </c>
      <c r="C619" s="2" t="s">
        <v>32</v>
      </c>
      <c r="D619" s="2" t="s">
        <v>25</v>
      </c>
      <c r="E619" s="2" t="s">
        <v>26</v>
      </c>
      <c r="F619" s="3">
        <v>13.509227847767701</v>
      </c>
      <c r="G619" s="3">
        <v>2434.6132999388101</v>
      </c>
      <c r="H619" s="3">
        <v>1955.0127801246499</v>
      </c>
      <c r="I619" s="3">
        <v>10.2654034413692</v>
      </c>
      <c r="J619" s="2" t="s">
        <v>22</v>
      </c>
      <c r="K619" s="3">
        <v>1526.9524467465501</v>
      </c>
      <c r="L619" s="5">
        <v>413234.47944292199</v>
      </c>
      <c r="M619" s="5">
        <v>709311.325438331</v>
      </c>
      <c r="N619" s="3">
        <v>61.649575207800901</v>
      </c>
      <c r="O619" s="3">
        <v>1.4450846517607101</v>
      </c>
      <c r="P619" s="3">
        <v>0.93243438043858995</v>
      </c>
      <c r="Q619" s="2">
        <v>9</v>
      </c>
      <c r="R619" s="3">
        <v>91.099221045223103</v>
      </c>
      <c r="S619" s="3">
        <f>FleetData[[#This Row],[Revenue_per_Voyage_USD]] - FleetData[[#This Row],[Operational_Cost_USD]]</f>
        <v>296076.84599540901</v>
      </c>
      <c r="T619" s="3" t="str">
        <f>TEXT(FleetData[[#This Row],[Date]],"mmm")</f>
        <v>Apr</v>
      </c>
    </row>
    <row r="620" spans="1:20" x14ac:dyDescent="0.25">
      <c r="A620" s="1">
        <v>45417</v>
      </c>
      <c r="B620" s="2" t="s">
        <v>18</v>
      </c>
      <c r="C620" s="2" t="s">
        <v>24</v>
      </c>
      <c r="D620" s="2" t="s">
        <v>29</v>
      </c>
      <c r="E620" s="2" t="s">
        <v>21</v>
      </c>
      <c r="F620" s="3">
        <v>23.117198852472502</v>
      </c>
      <c r="G620" s="3">
        <v>884.18905456298899</v>
      </c>
      <c r="H620" s="4">
        <v>774.76402075923795</v>
      </c>
      <c r="I620" s="3">
        <v>10.027060287079401</v>
      </c>
      <c r="J620" s="2" t="s">
        <v>22</v>
      </c>
      <c r="K620" s="3">
        <v>1898.56921126112</v>
      </c>
      <c r="L620" s="5">
        <v>198940.87304307599</v>
      </c>
      <c r="M620" s="5">
        <v>787962.05620921298</v>
      </c>
      <c r="N620" s="3">
        <v>63.594447315914003</v>
      </c>
      <c r="O620" s="3">
        <v>0.40321273719028999</v>
      </c>
      <c r="P620" s="3">
        <v>0.68070023168383298</v>
      </c>
      <c r="Q620" s="2">
        <v>7</v>
      </c>
      <c r="R620" s="3">
        <v>90.396767059248504</v>
      </c>
      <c r="S620" s="3">
        <f>FleetData[[#This Row],[Revenue_per_Voyage_USD]] - FleetData[[#This Row],[Operational_Cost_USD]]</f>
        <v>589021.18316613697</v>
      </c>
      <c r="T620" s="3" t="str">
        <f>TEXT(FleetData[[#This Row],[Date]],"mmm")</f>
        <v>May</v>
      </c>
    </row>
    <row r="621" spans="1:20" x14ac:dyDescent="0.25">
      <c r="A621" s="1">
        <v>45424</v>
      </c>
      <c r="B621" s="2" t="s">
        <v>31</v>
      </c>
      <c r="C621" s="2" t="s">
        <v>24</v>
      </c>
      <c r="D621" s="2" t="s">
        <v>25</v>
      </c>
      <c r="E621" s="2" t="s">
        <v>26</v>
      </c>
      <c r="F621" s="3">
        <v>17.266355483229798</v>
      </c>
      <c r="G621" s="3">
        <v>868.12992021596301</v>
      </c>
      <c r="H621" s="3">
        <v>936.43914286574</v>
      </c>
      <c r="I621" s="3">
        <v>10.6523579055726</v>
      </c>
      <c r="J621" s="2" t="s">
        <v>19</v>
      </c>
      <c r="K621" s="3">
        <v>1543.00427658833</v>
      </c>
      <c r="L621" s="5">
        <v>287907.24645176</v>
      </c>
      <c r="M621" s="5">
        <v>333362.16315268102</v>
      </c>
      <c r="N621" s="3">
        <v>30.6733262000031</v>
      </c>
      <c r="O621" s="3">
        <v>1.2727136918358199</v>
      </c>
      <c r="P621" s="3">
        <v>1.19947335333604</v>
      </c>
      <c r="Q621" s="2">
        <v>6</v>
      </c>
      <c r="R621" s="3">
        <v>99.505366887936205</v>
      </c>
      <c r="S621" s="3">
        <f>FleetData[[#This Row],[Revenue_per_Voyage_USD]] - FleetData[[#This Row],[Operational_Cost_USD]]</f>
        <v>45454.916700921021</v>
      </c>
      <c r="T621" s="3" t="str">
        <f>TEXT(FleetData[[#This Row],[Date]],"mmm")</f>
        <v>May</v>
      </c>
    </row>
    <row r="622" spans="1:20" x14ac:dyDescent="0.25">
      <c r="A622" s="1">
        <v>45431</v>
      </c>
      <c r="B622" s="2" t="s">
        <v>31</v>
      </c>
      <c r="C622" s="2" t="s">
        <v>32</v>
      </c>
      <c r="D622" s="2" t="s">
        <v>29</v>
      </c>
      <c r="E622" s="2" t="s">
        <v>26</v>
      </c>
      <c r="F622" s="3">
        <v>10.731852584565599</v>
      </c>
      <c r="G622" s="3">
        <v>1524.6154744538601</v>
      </c>
      <c r="H622" s="3">
        <v>1983.55172909627</v>
      </c>
      <c r="I622" s="3">
        <v>6.4018366708403596</v>
      </c>
      <c r="J622" s="2" t="s">
        <v>27</v>
      </c>
      <c r="K622" s="3">
        <v>1254.85638131121</v>
      </c>
      <c r="L622" s="5">
        <v>462897.78373818198</v>
      </c>
      <c r="M622" s="6">
        <v>916755.14579415205</v>
      </c>
      <c r="N622" s="3">
        <v>64.010555159569094</v>
      </c>
      <c r="O622" s="3">
        <v>1.48058755048294</v>
      </c>
      <c r="P622" s="3">
        <v>0.77965680262330805</v>
      </c>
      <c r="Q622" s="2">
        <v>2</v>
      </c>
      <c r="R622" s="3">
        <v>86.904067332952096</v>
      </c>
      <c r="S622" s="3">
        <f>FleetData[[#This Row],[Revenue_per_Voyage_USD]] - FleetData[[#This Row],[Operational_Cost_USD]]</f>
        <v>453857.36205597006</v>
      </c>
      <c r="T622" s="3" t="str">
        <f>TEXT(FleetData[[#This Row],[Date]],"mmm")</f>
        <v>May</v>
      </c>
    </row>
    <row r="623" spans="1:20" x14ac:dyDescent="0.25">
      <c r="A623" s="1">
        <v>45438</v>
      </c>
      <c r="B623" s="2" t="s">
        <v>18</v>
      </c>
      <c r="C623" s="2" t="s">
        <v>24</v>
      </c>
      <c r="D623" s="2" t="s">
        <v>29</v>
      </c>
      <c r="E623" s="2" t="s">
        <v>26</v>
      </c>
      <c r="F623" s="3">
        <v>16.150422952867899</v>
      </c>
      <c r="G623" s="4">
        <v>2063.5821764847401</v>
      </c>
      <c r="H623" s="3">
        <v>829.35846586869604</v>
      </c>
      <c r="I623" s="3">
        <v>8.3116535832828404</v>
      </c>
      <c r="J623" s="2" t="s">
        <v>19</v>
      </c>
      <c r="K623" s="3">
        <v>1718.93587984036</v>
      </c>
      <c r="L623" s="5">
        <v>382313.650960673</v>
      </c>
      <c r="M623" s="5">
        <v>121422.87371819701</v>
      </c>
      <c r="N623" s="3">
        <v>65.477102419851505</v>
      </c>
      <c r="O623" s="3">
        <v>1.19633676552907</v>
      </c>
      <c r="P623" s="3">
        <v>1.1454906150969999</v>
      </c>
      <c r="Q623" s="2">
        <v>8</v>
      </c>
      <c r="R623" s="3">
        <v>76.431112575180293</v>
      </c>
      <c r="S623" s="3">
        <f>FleetData[[#This Row],[Revenue_per_Voyage_USD]] - FleetData[[#This Row],[Operational_Cost_USD]]</f>
        <v>-260890.777242476</v>
      </c>
      <c r="T623" s="3" t="str">
        <f>TEXT(FleetData[[#This Row],[Date]],"mmm")</f>
        <v>May</v>
      </c>
    </row>
    <row r="624" spans="1:20" x14ac:dyDescent="0.25">
      <c r="A624" s="1">
        <v>45445</v>
      </c>
      <c r="B624" s="2" t="s">
        <v>35</v>
      </c>
      <c r="C624" s="2" t="s">
        <v>19</v>
      </c>
      <c r="D624" s="2" t="s">
        <v>29</v>
      </c>
      <c r="E624" s="2" t="s">
        <v>30</v>
      </c>
      <c r="F624" s="3">
        <v>16.812067696280899</v>
      </c>
      <c r="G624" s="3">
        <v>2987.9422423198398</v>
      </c>
      <c r="H624" s="3">
        <v>168.00103404965299</v>
      </c>
      <c r="I624" s="3">
        <v>7.6360864473121701</v>
      </c>
      <c r="J624" s="2" t="s">
        <v>27</v>
      </c>
      <c r="K624" s="3">
        <v>168.22563946273399</v>
      </c>
      <c r="L624" s="5">
        <v>394756.97136580298</v>
      </c>
      <c r="M624" s="5">
        <v>702288.91684633796</v>
      </c>
      <c r="N624" s="3">
        <v>64.703903099880307</v>
      </c>
      <c r="O624" s="3">
        <v>0.32058259518614401</v>
      </c>
      <c r="P624" s="3">
        <v>0.82616428292062905</v>
      </c>
      <c r="Q624" s="2">
        <v>2</v>
      </c>
      <c r="R624" s="3">
        <v>57.2737761449389</v>
      </c>
      <c r="S624" s="3">
        <f>FleetData[[#This Row],[Revenue_per_Voyage_USD]] - FleetData[[#This Row],[Operational_Cost_USD]]</f>
        <v>307531.94548053498</v>
      </c>
      <c r="T624" s="3" t="str">
        <f>TEXT(FleetData[[#This Row],[Date]],"mmm")</f>
        <v>Jun</v>
      </c>
    </row>
    <row r="625" spans="1:20" x14ac:dyDescent="0.25">
      <c r="A625" s="1">
        <v>45452</v>
      </c>
      <c r="B625" s="2" t="s">
        <v>31</v>
      </c>
      <c r="C625" s="2" t="s">
        <v>32</v>
      </c>
      <c r="D625" s="2" t="s">
        <v>19</v>
      </c>
      <c r="E625" s="2" t="s">
        <v>26</v>
      </c>
      <c r="F625" s="3">
        <v>23.414168806845801</v>
      </c>
      <c r="G625" s="3">
        <v>2460.5455980342899</v>
      </c>
      <c r="H625" s="4">
        <v>1853.29537026351</v>
      </c>
      <c r="I625" s="3">
        <v>7.5765469162032</v>
      </c>
      <c r="J625" s="2" t="s">
        <v>27</v>
      </c>
      <c r="K625" s="3">
        <v>1028.3196645221999</v>
      </c>
      <c r="L625" s="5">
        <v>496101.61640974402</v>
      </c>
      <c r="M625" s="5">
        <v>846133.712969349</v>
      </c>
      <c r="N625" s="3">
        <v>30.552736203320499</v>
      </c>
      <c r="O625" s="3">
        <v>0.151580139625481</v>
      </c>
      <c r="P625" s="3">
        <v>1.0786679445884799</v>
      </c>
      <c r="Q625" s="2">
        <v>5</v>
      </c>
      <c r="R625" s="3">
        <v>67.6891588970295</v>
      </c>
      <c r="S625" s="3">
        <f>FleetData[[#This Row],[Revenue_per_Voyage_USD]] - FleetData[[#This Row],[Operational_Cost_USD]]</f>
        <v>350032.09655960498</v>
      </c>
      <c r="T625" s="3" t="str">
        <f>TEXT(FleetData[[#This Row],[Date]],"mmm")</f>
        <v>Jun</v>
      </c>
    </row>
    <row r="626" spans="1:20" x14ac:dyDescent="0.25">
      <c r="A626" s="1">
        <v>45459</v>
      </c>
      <c r="B626" s="2" t="s">
        <v>23</v>
      </c>
      <c r="C626" s="2" t="s">
        <v>33</v>
      </c>
      <c r="D626" s="2" t="s">
        <v>20</v>
      </c>
      <c r="E626" s="2" t="s">
        <v>26</v>
      </c>
      <c r="F626" s="3">
        <v>24.233804791164701</v>
      </c>
      <c r="G626" s="3">
        <v>1683.8843677484599</v>
      </c>
      <c r="H626" s="3">
        <v>1712.0786378718999</v>
      </c>
      <c r="I626" s="3">
        <v>7.3622498685475497</v>
      </c>
      <c r="J626" s="2" t="s">
        <v>22</v>
      </c>
      <c r="K626" s="3">
        <v>1021.82924427123</v>
      </c>
      <c r="L626" s="5">
        <v>204137.503309511</v>
      </c>
      <c r="M626" s="5">
        <v>195198.898061727</v>
      </c>
      <c r="N626" s="3">
        <v>38.360463667725398</v>
      </c>
      <c r="O626" s="3">
        <v>1.0177689756535899</v>
      </c>
      <c r="P626" s="3">
        <v>0.69454361609165505</v>
      </c>
      <c r="Q626" s="2">
        <v>2</v>
      </c>
      <c r="R626" s="4">
        <v>91.1931269369679</v>
      </c>
      <c r="S626" s="4">
        <f>FleetData[[#This Row],[Revenue_per_Voyage_USD]] - FleetData[[#This Row],[Operational_Cost_USD]]</f>
        <v>-8938.6052477839985</v>
      </c>
      <c r="T626" s="4" t="str">
        <f>TEXT(FleetData[[#This Row],[Date]],"mmm")</f>
        <v>Jun</v>
      </c>
    </row>
    <row r="627" spans="1:20" x14ac:dyDescent="0.25">
      <c r="A627" s="1">
        <v>45466</v>
      </c>
      <c r="B627" s="2" t="s">
        <v>19</v>
      </c>
      <c r="C627" s="2" t="s">
        <v>33</v>
      </c>
      <c r="D627" s="2" t="s">
        <v>19</v>
      </c>
      <c r="E627" s="2" t="s">
        <v>21</v>
      </c>
      <c r="F627" s="3">
        <v>11.8535936263598</v>
      </c>
      <c r="G627" s="3">
        <v>2142.64653449762</v>
      </c>
      <c r="H627" s="3">
        <v>1596.14474431233</v>
      </c>
      <c r="I627" s="3">
        <v>11.612857174985001</v>
      </c>
      <c r="J627" s="2" t="s">
        <v>34</v>
      </c>
      <c r="K627" s="3">
        <v>1345.8893935806</v>
      </c>
      <c r="L627" s="5">
        <v>32545.639347309399</v>
      </c>
      <c r="M627" s="5">
        <v>829715.94494961901</v>
      </c>
      <c r="N627" s="3">
        <v>43.603311312454899</v>
      </c>
      <c r="O627" s="3">
        <v>0.188393101331125</v>
      </c>
      <c r="P627" s="4">
        <v>0.598215609728596</v>
      </c>
      <c r="Q627" s="2">
        <v>1</v>
      </c>
      <c r="R627" s="3">
        <v>86.990669318422704</v>
      </c>
      <c r="S627" s="3">
        <f>FleetData[[#This Row],[Revenue_per_Voyage_USD]] - FleetData[[#This Row],[Operational_Cost_USD]]</f>
        <v>797170.30560230964</v>
      </c>
      <c r="T627" s="3" t="str">
        <f>TEXT(FleetData[[#This Row],[Date]],"mmm")</f>
        <v>Jun</v>
      </c>
    </row>
    <row r="628" spans="1:20" x14ac:dyDescent="0.25">
      <c r="A628" s="1">
        <v>45473</v>
      </c>
      <c r="B628" s="2" t="s">
        <v>18</v>
      </c>
      <c r="C628" s="2" t="s">
        <v>24</v>
      </c>
      <c r="D628" s="2" t="s">
        <v>20</v>
      </c>
      <c r="E628" s="2" t="s">
        <v>21</v>
      </c>
      <c r="F628" s="3">
        <v>22.6902858383894</v>
      </c>
      <c r="G628" s="3">
        <v>1839.10715919314</v>
      </c>
      <c r="H628" s="3">
        <v>1606.3835329275801</v>
      </c>
      <c r="I628" s="3">
        <v>9.7104848171221292</v>
      </c>
      <c r="J628" s="2" t="s">
        <v>34</v>
      </c>
      <c r="K628" s="3">
        <v>1564.2281454884801</v>
      </c>
      <c r="L628" s="5">
        <v>271743.78637000802</v>
      </c>
      <c r="M628" s="5">
        <v>221629.21685304199</v>
      </c>
      <c r="N628" s="3">
        <v>34.102640678972598</v>
      </c>
      <c r="O628" s="3">
        <v>0.41839223476334902</v>
      </c>
      <c r="P628" s="3">
        <v>1.34824760817232</v>
      </c>
      <c r="Q628" s="2">
        <v>3</v>
      </c>
      <c r="R628" s="3">
        <v>56.897336880006002</v>
      </c>
      <c r="S628" s="3">
        <f>FleetData[[#This Row],[Revenue_per_Voyage_USD]] - FleetData[[#This Row],[Operational_Cost_USD]]</f>
        <v>-50114.569516966032</v>
      </c>
      <c r="T628" s="3" t="str">
        <f>TEXT(FleetData[[#This Row],[Date]],"mmm")</f>
        <v>Jun</v>
      </c>
    </row>
    <row r="629" spans="1:20" x14ac:dyDescent="0.25">
      <c r="A629" s="1">
        <v>45081</v>
      </c>
      <c r="B629" s="2" t="s">
        <v>31</v>
      </c>
      <c r="C629" s="2" t="s">
        <v>32</v>
      </c>
      <c r="D629" s="2" t="s">
        <v>25</v>
      </c>
      <c r="E629" s="2" t="s">
        <v>21</v>
      </c>
      <c r="F629" s="3">
        <v>11.9010684618599</v>
      </c>
      <c r="G629" s="3">
        <v>959.91882389023999</v>
      </c>
      <c r="H629" s="3">
        <v>292.20232817853901</v>
      </c>
      <c r="I629" s="3">
        <v>7.8290435204967599</v>
      </c>
      <c r="J629" s="2" t="s">
        <v>19</v>
      </c>
      <c r="K629" s="3">
        <v>1565.2174832834701</v>
      </c>
      <c r="L629" s="5">
        <v>379311.37476991501</v>
      </c>
      <c r="M629" s="5">
        <v>448954.12662002601</v>
      </c>
      <c r="N629" s="3">
        <v>44.540241537876597</v>
      </c>
      <c r="O629" s="3">
        <v>1.4497772047806401</v>
      </c>
      <c r="P629" s="4">
        <v>0.86091404903716295</v>
      </c>
      <c r="Q629" s="2">
        <v>1</v>
      </c>
      <c r="R629" s="3">
        <v>67.012088956964504</v>
      </c>
      <c r="S629" s="3">
        <f>FleetData[[#This Row],[Revenue_per_Voyage_USD]] - FleetData[[#This Row],[Operational_Cost_USD]]</f>
        <v>69642.751850111003</v>
      </c>
      <c r="T629" s="3" t="str">
        <f>TEXT(FleetData[[#This Row],[Date]],"mmm")</f>
        <v>Jun</v>
      </c>
    </row>
    <row r="630" spans="1:20" x14ac:dyDescent="0.25">
      <c r="A630" s="1">
        <v>45088</v>
      </c>
      <c r="B630" s="2" t="s">
        <v>23</v>
      </c>
      <c r="C630" s="2" t="s">
        <v>33</v>
      </c>
      <c r="D630" s="2" t="s">
        <v>29</v>
      </c>
      <c r="E630" s="2" t="s">
        <v>26</v>
      </c>
      <c r="F630" s="3">
        <v>16.641877000146</v>
      </c>
      <c r="G630" s="3">
        <v>2583.1744296716402</v>
      </c>
      <c r="H630" s="3">
        <v>396.22347346343003</v>
      </c>
      <c r="I630" s="3">
        <v>10.7387152547377</v>
      </c>
      <c r="J630" s="2" t="s">
        <v>22</v>
      </c>
      <c r="K630" s="3">
        <v>1575.89647128145</v>
      </c>
      <c r="L630" s="5">
        <v>164336.30331788401</v>
      </c>
      <c r="M630" s="5">
        <v>654957.26839017402</v>
      </c>
      <c r="N630" s="4">
        <v>27.302529907625999</v>
      </c>
      <c r="O630" s="3">
        <v>1.20828384218494</v>
      </c>
      <c r="P630" s="3">
        <v>0.61139701111364997</v>
      </c>
      <c r="Q630" s="2">
        <v>2</v>
      </c>
      <c r="R630" s="3">
        <v>93.567860601533198</v>
      </c>
      <c r="S630" s="3">
        <f>FleetData[[#This Row],[Revenue_per_Voyage_USD]] - FleetData[[#This Row],[Operational_Cost_USD]]</f>
        <v>490620.96507229004</v>
      </c>
      <c r="T630" s="3" t="str">
        <f>TEXT(FleetData[[#This Row],[Date]],"mmm")</f>
        <v>Jun</v>
      </c>
    </row>
    <row r="631" spans="1:20" x14ac:dyDescent="0.25">
      <c r="A631" s="1">
        <v>45095</v>
      </c>
      <c r="B631" s="2" t="s">
        <v>31</v>
      </c>
      <c r="C631" s="2" t="s">
        <v>28</v>
      </c>
      <c r="D631" s="2" t="s">
        <v>25</v>
      </c>
      <c r="E631" s="2" t="s">
        <v>30</v>
      </c>
      <c r="F631" s="3">
        <v>12.2579484062615</v>
      </c>
      <c r="G631" s="3">
        <v>2915.7997930503602</v>
      </c>
      <c r="H631" s="3">
        <v>1820.6696422104201</v>
      </c>
      <c r="I631" s="3">
        <v>8.3223771161826896</v>
      </c>
      <c r="J631" s="2" t="s">
        <v>22</v>
      </c>
      <c r="K631" s="3">
        <v>395.79526657057897</v>
      </c>
      <c r="L631" s="5">
        <v>106669.256629821</v>
      </c>
      <c r="M631" s="5">
        <v>205031.178216967</v>
      </c>
      <c r="N631" s="3">
        <v>61.1754735880602</v>
      </c>
      <c r="O631" s="3">
        <v>0.29653948500974098</v>
      </c>
      <c r="P631" s="3">
        <v>1.3067278165052301</v>
      </c>
      <c r="Q631" s="2">
        <v>5</v>
      </c>
      <c r="R631" s="3">
        <v>51.503216682556101</v>
      </c>
      <c r="S631" s="3">
        <f>FleetData[[#This Row],[Revenue_per_Voyage_USD]] - FleetData[[#This Row],[Operational_Cost_USD]]</f>
        <v>98361.921587146004</v>
      </c>
      <c r="T631" s="3" t="str">
        <f>TEXT(FleetData[[#This Row],[Date]],"mmm")</f>
        <v>Jun</v>
      </c>
    </row>
    <row r="632" spans="1:20" x14ac:dyDescent="0.25">
      <c r="A632" s="1">
        <v>45102</v>
      </c>
      <c r="B632" s="2" t="s">
        <v>19</v>
      </c>
      <c r="C632" s="2" t="s">
        <v>28</v>
      </c>
      <c r="D632" s="2" t="s">
        <v>29</v>
      </c>
      <c r="E632" s="2" t="s">
        <v>21</v>
      </c>
      <c r="F632" s="3">
        <v>14.958661592977901</v>
      </c>
      <c r="G632" s="3">
        <v>633.27977581428695</v>
      </c>
      <c r="H632" s="3">
        <v>674.24893826003802</v>
      </c>
      <c r="I632" s="3">
        <v>12.3207887783839</v>
      </c>
      <c r="J632" s="2" t="s">
        <v>19</v>
      </c>
      <c r="K632" s="3">
        <v>1416.56272526166</v>
      </c>
      <c r="L632" s="5">
        <v>406433.86897253402</v>
      </c>
      <c r="M632" s="5">
        <v>226561.639317136</v>
      </c>
      <c r="N632" s="3">
        <v>65.495796498770304</v>
      </c>
      <c r="O632" s="3">
        <v>0.484965275555096</v>
      </c>
      <c r="P632" s="4">
        <v>1.4454496466365401</v>
      </c>
      <c r="Q632" s="2">
        <v>6</v>
      </c>
      <c r="R632" s="4">
        <v>67.848801428074097</v>
      </c>
      <c r="S632" s="4">
        <f>FleetData[[#This Row],[Revenue_per_Voyage_USD]] - FleetData[[#This Row],[Operational_Cost_USD]]</f>
        <v>-179872.22965539803</v>
      </c>
      <c r="T632" s="4" t="str">
        <f>TEXT(FleetData[[#This Row],[Date]],"mmm")</f>
        <v>Jun</v>
      </c>
    </row>
    <row r="633" spans="1:20" x14ac:dyDescent="0.25">
      <c r="A633" s="1">
        <v>45109</v>
      </c>
      <c r="B633" s="2" t="s">
        <v>31</v>
      </c>
      <c r="C633" s="2" t="s">
        <v>33</v>
      </c>
      <c r="D633" s="2" t="s">
        <v>20</v>
      </c>
      <c r="E633" s="2" t="s">
        <v>21</v>
      </c>
      <c r="F633" s="3">
        <v>13.747695283129801</v>
      </c>
      <c r="G633" s="3">
        <v>1538.1368580176199</v>
      </c>
      <c r="H633" s="3">
        <v>1237.6574451133399</v>
      </c>
      <c r="I633" s="3">
        <v>11.129081734217401</v>
      </c>
      <c r="J633" s="2" t="s">
        <v>22</v>
      </c>
      <c r="K633" s="3">
        <v>1360.2024203375599</v>
      </c>
      <c r="L633" s="5">
        <v>140067.06478108399</v>
      </c>
      <c r="M633" s="5">
        <v>633020.55097246997</v>
      </c>
      <c r="N633" s="3">
        <v>69.477234343561406</v>
      </c>
      <c r="O633" s="3">
        <v>1.4600249249147399</v>
      </c>
      <c r="P633" s="3">
        <v>0.75329792867378498</v>
      </c>
      <c r="Q633" s="2">
        <v>7</v>
      </c>
      <c r="R633" s="3">
        <v>68.952269985994107</v>
      </c>
      <c r="S633" s="3">
        <f>FleetData[[#This Row],[Revenue_per_Voyage_USD]] - FleetData[[#This Row],[Operational_Cost_USD]]</f>
        <v>492953.48619138601</v>
      </c>
      <c r="T633" s="3" t="str">
        <f>TEXT(FleetData[[#This Row],[Date]],"mmm")</f>
        <v>Jul</v>
      </c>
    </row>
    <row r="634" spans="1:20" x14ac:dyDescent="0.25">
      <c r="A634" s="1">
        <v>45116</v>
      </c>
      <c r="B634" s="2" t="s">
        <v>18</v>
      </c>
      <c r="C634" s="2" t="s">
        <v>28</v>
      </c>
      <c r="D634" s="2" t="s">
        <v>29</v>
      </c>
      <c r="E634" s="2" t="s">
        <v>30</v>
      </c>
      <c r="F634" s="3">
        <v>14.527277898268199</v>
      </c>
      <c r="G634" s="3">
        <v>2835.94340070722</v>
      </c>
      <c r="H634" s="3">
        <v>1775.11927369303</v>
      </c>
      <c r="I634" s="3">
        <v>13.0230468134859</v>
      </c>
      <c r="J634" s="2" t="s">
        <v>22</v>
      </c>
      <c r="K634" s="3">
        <v>1599.02611805317</v>
      </c>
      <c r="L634" s="5">
        <v>218552.86038822401</v>
      </c>
      <c r="M634" s="5">
        <v>692233.17110826296</v>
      </c>
      <c r="N634" s="3">
        <v>61.569850995716301</v>
      </c>
      <c r="O634" s="3">
        <v>0.52132581670870204</v>
      </c>
      <c r="P634" s="4">
        <v>0.95003095503992596</v>
      </c>
      <c r="Q634" s="2">
        <v>2</v>
      </c>
      <c r="R634" s="3">
        <v>64.630971098928299</v>
      </c>
      <c r="S634" s="3">
        <f>FleetData[[#This Row],[Revenue_per_Voyage_USD]] - FleetData[[#This Row],[Operational_Cost_USD]]</f>
        <v>473680.31072003895</v>
      </c>
      <c r="T634" s="3" t="str">
        <f>TEXT(FleetData[[#This Row],[Date]],"mmm")</f>
        <v>Jul</v>
      </c>
    </row>
    <row r="635" spans="1:20" x14ac:dyDescent="0.25">
      <c r="A635" s="1">
        <v>45123</v>
      </c>
      <c r="B635" s="2" t="s">
        <v>18</v>
      </c>
      <c r="C635" s="2" t="s">
        <v>32</v>
      </c>
      <c r="D635" s="2" t="s">
        <v>25</v>
      </c>
      <c r="E635" s="2" t="s">
        <v>21</v>
      </c>
      <c r="F635" s="3">
        <v>21.987517380628599</v>
      </c>
      <c r="G635" s="3">
        <v>1026.2711668501199</v>
      </c>
      <c r="H635" s="3">
        <v>51.604856380291302</v>
      </c>
      <c r="I635" s="3">
        <v>14.6531579310086</v>
      </c>
      <c r="J635" s="2" t="s">
        <v>27</v>
      </c>
      <c r="K635" s="3">
        <v>1577.5348861638599</v>
      </c>
      <c r="L635" s="5">
        <v>116183.599502096</v>
      </c>
      <c r="M635" s="6">
        <v>489102.80505103298</v>
      </c>
      <c r="N635" s="4">
        <v>67.581881067862099</v>
      </c>
      <c r="O635" s="3">
        <v>1.09255939463316</v>
      </c>
      <c r="P635" s="3">
        <v>0.64796556793880999</v>
      </c>
      <c r="Q635" s="2">
        <v>8</v>
      </c>
      <c r="R635" s="4">
        <v>96.312426743969993</v>
      </c>
      <c r="S635" s="4">
        <f>FleetData[[#This Row],[Revenue_per_Voyage_USD]] - FleetData[[#This Row],[Operational_Cost_USD]]</f>
        <v>372919.20554893697</v>
      </c>
      <c r="T635" s="4" t="str">
        <f>TEXT(FleetData[[#This Row],[Date]],"mmm")</f>
        <v>Jul</v>
      </c>
    </row>
    <row r="636" spans="1:20" x14ac:dyDescent="0.25">
      <c r="A636" s="1">
        <v>45130</v>
      </c>
      <c r="B636" s="2" t="s">
        <v>31</v>
      </c>
      <c r="C636" s="2" t="s">
        <v>28</v>
      </c>
      <c r="D636" s="2" t="s">
        <v>25</v>
      </c>
      <c r="E636" s="2" t="s">
        <v>26</v>
      </c>
      <c r="F636" s="3">
        <v>24.6049999575771</v>
      </c>
      <c r="G636" s="4">
        <v>2871.5705050268398</v>
      </c>
      <c r="H636" s="3">
        <v>1692.2185098934499</v>
      </c>
      <c r="I636" s="3">
        <v>14.322773814661399</v>
      </c>
      <c r="J636" s="2" t="s">
        <v>34</v>
      </c>
      <c r="K636" s="3">
        <v>1378.12887563706</v>
      </c>
      <c r="L636" s="5">
        <v>304087.12399944197</v>
      </c>
      <c r="M636" s="5">
        <v>437723.38474561198</v>
      </c>
      <c r="N636" s="3">
        <v>63.641377779519303</v>
      </c>
      <c r="O636" s="3">
        <v>0.17503148419513601</v>
      </c>
      <c r="P636" s="3">
        <v>1.2070964131036399</v>
      </c>
      <c r="Q636" s="2">
        <v>7</v>
      </c>
      <c r="R636" s="3">
        <v>90.749778354686399</v>
      </c>
      <c r="S636" s="3">
        <f>FleetData[[#This Row],[Revenue_per_Voyage_USD]] - FleetData[[#This Row],[Operational_Cost_USD]]</f>
        <v>133636.26074617001</v>
      </c>
      <c r="T636" s="3" t="str">
        <f>TEXT(FleetData[[#This Row],[Date]],"mmm")</f>
        <v>Jul</v>
      </c>
    </row>
    <row r="637" spans="1:20" x14ac:dyDescent="0.25">
      <c r="A637" s="1">
        <v>45137</v>
      </c>
      <c r="B637" s="2" t="s">
        <v>18</v>
      </c>
      <c r="C637" s="2" t="s">
        <v>33</v>
      </c>
      <c r="D637" s="2" t="s">
        <v>20</v>
      </c>
      <c r="E637" s="2" t="s">
        <v>30</v>
      </c>
      <c r="F637" s="3">
        <v>22.329063637917201</v>
      </c>
      <c r="G637" s="3">
        <v>1399.7900004877999</v>
      </c>
      <c r="H637" s="3">
        <v>1389.2660276066599</v>
      </c>
      <c r="I637" s="3">
        <v>10.8115611839539</v>
      </c>
      <c r="J637" s="2" t="s">
        <v>27</v>
      </c>
      <c r="K637" s="4">
        <v>627.63599003164404</v>
      </c>
      <c r="L637" s="5">
        <v>190872.651978382</v>
      </c>
      <c r="M637" s="5">
        <v>538517.64701881201</v>
      </c>
      <c r="N637" s="3">
        <v>41.782688120712002</v>
      </c>
      <c r="O637" s="3">
        <v>1.21743086418165</v>
      </c>
      <c r="P637" s="3">
        <v>1.37210107333371</v>
      </c>
      <c r="Q637" s="2">
        <v>5</v>
      </c>
      <c r="R637" s="3">
        <v>85.519919515123703</v>
      </c>
      <c r="S637" s="3">
        <f>FleetData[[#This Row],[Revenue_per_Voyage_USD]] - FleetData[[#This Row],[Operational_Cost_USD]]</f>
        <v>347644.99504042999</v>
      </c>
      <c r="T637" s="3" t="str">
        <f>TEXT(FleetData[[#This Row],[Date]],"mmm")</f>
        <v>Jul</v>
      </c>
    </row>
    <row r="638" spans="1:20" x14ac:dyDescent="0.25">
      <c r="A638" s="1">
        <v>45144</v>
      </c>
      <c r="B638" s="2" t="s">
        <v>31</v>
      </c>
      <c r="C638" s="2" t="s">
        <v>33</v>
      </c>
      <c r="D638" s="2" t="s">
        <v>20</v>
      </c>
      <c r="E638" s="2" t="s">
        <v>19</v>
      </c>
      <c r="F638" s="3">
        <v>12.213855080580799</v>
      </c>
      <c r="G638" s="3">
        <v>1450.31470826435</v>
      </c>
      <c r="H638" s="3">
        <v>1854.9083301846899</v>
      </c>
      <c r="I638" s="3">
        <v>14.941113127861</v>
      </c>
      <c r="J638" s="2" t="s">
        <v>22</v>
      </c>
      <c r="K638" s="3">
        <v>1288.42124412728</v>
      </c>
      <c r="L638" s="5">
        <v>484256.11098630202</v>
      </c>
      <c r="M638" s="5">
        <v>392054.50247229199</v>
      </c>
      <c r="N638" s="3">
        <v>37.414926487246198</v>
      </c>
      <c r="O638" s="3">
        <v>0.42575558064094099</v>
      </c>
      <c r="P638" s="3">
        <v>0.61775051907170098</v>
      </c>
      <c r="Q638" s="2">
        <v>2</v>
      </c>
      <c r="R638" s="3">
        <v>73.090560939029402</v>
      </c>
      <c r="S638" s="3">
        <f>FleetData[[#This Row],[Revenue_per_Voyage_USD]] - FleetData[[#This Row],[Operational_Cost_USD]]</f>
        <v>-92201.608514010033</v>
      </c>
      <c r="T638" s="3" t="str">
        <f>TEXT(FleetData[[#This Row],[Date]],"mmm")</f>
        <v>Aug</v>
      </c>
    </row>
    <row r="639" spans="1:20" x14ac:dyDescent="0.25">
      <c r="A639" s="1">
        <v>45151</v>
      </c>
      <c r="B639" s="2" t="s">
        <v>18</v>
      </c>
      <c r="C639" s="2" t="s">
        <v>24</v>
      </c>
      <c r="D639" s="2" t="s">
        <v>20</v>
      </c>
      <c r="E639" s="2" t="s">
        <v>30</v>
      </c>
      <c r="F639" s="3">
        <v>12.7048785240921</v>
      </c>
      <c r="G639" s="3">
        <v>2643.7532066548101</v>
      </c>
      <c r="H639" s="4">
        <v>802.73019933262697</v>
      </c>
      <c r="I639" s="3">
        <v>7.9954950825711597</v>
      </c>
      <c r="J639" s="2" t="s">
        <v>27</v>
      </c>
      <c r="K639" s="3">
        <v>1578.8855981715001</v>
      </c>
      <c r="L639" s="5">
        <v>437659.15280039498</v>
      </c>
      <c r="M639" s="5">
        <v>324718.44916026603</v>
      </c>
      <c r="N639" s="3">
        <v>27.174883385445401</v>
      </c>
      <c r="O639" s="3">
        <v>0.32047610997134102</v>
      </c>
      <c r="P639" s="3">
        <v>1.36683789286777</v>
      </c>
      <c r="Q639" s="2">
        <v>2</v>
      </c>
      <c r="R639" s="3">
        <v>81.355244365314704</v>
      </c>
      <c r="S639" s="3">
        <f>FleetData[[#This Row],[Revenue_per_Voyage_USD]] - FleetData[[#This Row],[Operational_Cost_USD]]</f>
        <v>-112940.70364012895</v>
      </c>
      <c r="T639" s="3" t="str">
        <f>TEXT(FleetData[[#This Row],[Date]],"mmm")</f>
        <v>Aug</v>
      </c>
    </row>
    <row r="640" spans="1:20" x14ac:dyDescent="0.25">
      <c r="A640" s="1">
        <v>45158</v>
      </c>
      <c r="B640" s="2" t="s">
        <v>23</v>
      </c>
      <c r="C640" s="2" t="s">
        <v>32</v>
      </c>
      <c r="D640" s="2" t="s">
        <v>29</v>
      </c>
      <c r="E640" s="2" t="s">
        <v>21</v>
      </c>
      <c r="F640" s="3">
        <v>10.994784228261601</v>
      </c>
      <c r="G640" s="3">
        <v>2861.1019796234</v>
      </c>
      <c r="H640" s="3">
        <v>1312.4912735625701</v>
      </c>
      <c r="I640" s="3">
        <v>10.4956283625202</v>
      </c>
      <c r="J640" s="2" t="s">
        <v>22</v>
      </c>
      <c r="K640" s="4">
        <v>1154.2568707374301</v>
      </c>
      <c r="L640" s="5">
        <v>485992.56132148101</v>
      </c>
      <c r="M640" s="5">
        <v>875407.91292743804</v>
      </c>
      <c r="N640" s="3">
        <v>23.2185871455982</v>
      </c>
      <c r="O640" s="3">
        <v>0.75598926552133205</v>
      </c>
      <c r="P640" s="3">
        <v>0.78361314612497301</v>
      </c>
      <c r="Q640" s="2">
        <v>3</v>
      </c>
      <c r="R640" s="3">
        <v>53.805643053746103</v>
      </c>
      <c r="S640" s="3">
        <f>FleetData[[#This Row],[Revenue_per_Voyage_USD]] - FleetData[[#This Row],[Operational_Cost_USD]]</f>
        <v>389415.35160595702</v>
      </c>
      <c r="T640" s="3" t="str">
        <f>TEXT(FleetData[[#This Row],[Date]],"mmm")</f>
        <v>Aug</v>
      </c>
    </row>
    <row r="641" spans="1:20" x14ac:dyDescent="0.25">
      <c r="A641" s="1">
        <v>45165</v>
      </c>
      <c r="B641" s="2" t="s">
        <v>23</v>
      </c>
      <c r="C641" s="2" t="s">
        <v>28</v>
      </c>
      <c r="D641" s="2" t="s">
        <v>29</v>
      </c>
      <c r="E641" s="2" t="s">
        <v>21</v>
      </c>
      <c r="F641" s="3">
        <v>24.0226542745519</v>
      </c>
      <c r="G641" s="3">
        <v>1728.5232190742199</v>
      </c>
      <c r="H641" s="3">
        <v>1529.22205231524</v>
      </c>
      <c r="I641" s="3">
        <v>6.1716825021678599</v>
      </c>
      <c r="J641" s="2" t="s">
        <v>34</v>
      </c>
      <c r="K641" s="3">
        <v>647.43550717993401</v>
      </c>
      <c r="L641" s="5">
        <v>265798.49295998702</v>
      </c>
      <c r="M641" s="5">
        <v>569624.02341959102</v>
      </c>
      <c r="N641" s="3">
        <v>31.478092161951299</v>
      </c>
      <c r="O641" s="3">
        <v>0.58363208395002497</v>
      </c>
      <c r="P641" s="3">
        <v>1.2376449844089401</v>
      </c>
      <c r="Q641" s="2">
        <v>7</v>
      </c>
      <c r="R641" s="3">
        <v>56.290751922358503</v>
      </c>
      <c r="S641" s="3">
        <f>FleetData[[#This Row],[Revenue_per_Voyage_USD]] - FleetData[[#This Row],[Operational_Cost_USD]]</f>
        <v>303825.53045960399</v>
      </c>
      <c r="T641" s="3" t="str">
        <f>TEXT(FleetData[[#This Row],[Date]],"mmm")</f>
        <v>Aug</v>
      </c>
    </row>
    <row r="642" spans="1:20" x14ac:dyDescent="0.25">
      <c r="A642" s="1">
        <v>45172</v>
      </c>
      <c r="B642" s="2" t="s">
        <v>18</v>
      </c>
      <c r="C642" s="2" t="s">
        <v>33</v>
      </c>
      <c r="D642" s="2" t="s">
        <v>25</v>
      </c>
      <c r="E642" s="2" t="s">
        <v>26</v>
      </c>
      <c r="F642" s="3">
        <v>19.143486198653701</v>
      </c>
      <c r="G642" s="3">
        <v>2320.5988268010901</v>
      </c>
      <c r="H642" s="3">
        <v>1428.90928194565</v>
      </c>
      <c r="I642" s="3">
        <v>10.0462522879756</v>
      </c>
      <c r="J642" s="2" t="s">
        <v>19</v>
      </c>
      <c r="K642" s="3">
        <v>1982.70115434645</v>
      </c>
      <c r="L642" s="5">
        <v>266628.17169886798</v>
      </c>
      <c r="M642" s="5">
        <v>417885.47683807201</v>
      </c>
      <c r="N642" s="3">
        <v>21.0613830851077</v>
      </c>
      <c r="O642" s="3">
        <v>0.36847826824270502</v>
      </c>
      <c r="P642" s="3">
        <v>0.64115223187099102</v>
      </c>
      <c r="Q642" s="2">
        <v>7</v>
      </c>
      <c r="R642" s="3">
        <v>95.631724459849494</v>
      </c>
      <c r="S642" s="3">
        <f>FleetData[[#This Row],[Revenue_per_Voyage_USD]] - FleetData[[#This Row],[Operational_Cost_USD]]</f>
        <v>151257.30513920402</v>
      </c>
      <c r="T642" s="3" t="str">
        <f>TEXT(FleetData[[#This Row],[Date]],"mmm")</f>
        <v>Sep</v>
      </c>
    </row>
    <row r="643" spans="1:20" x14ac:dyDescent="0.25">
      <c r="A643" s="1">
        <v>45179</v>
      </c>
      <c r="B643" s="2" t="s">
        <v>35</v>
      </c>
      <c r="C643" s="2" t="s">
        <v>28</v>
      </c>
      <c r="D643" s="2" t="s">
        <v>20</v>
      </c>
      <c r="E643" s="2" t="s">
        <v>26</v>
      </c>
      <c r="F643" s="3">
        <v>24.8361881456172</v>
      </c>
      <c r="G643" s="4">
        <v>616.02067900947202</v>
      </c>
      <c r="H643" s="3">
        <v>355.796721122127</v>
      </c>
      <c r="I643" s="3">
        <v>14.196486167343799</v>
      </c>
      <c r="J643" s="2" t="s">
        <v>27</v>
      </c>
      <c r="K643" s="3">
        <v>608.68196979433503</v>
      </c>
      <c r="L643" s="5">
        <v>253353.17795501999</v>
      </c>
      <c r="M643" s="5">
        <v>602844.86482141004</v>
      </c>
      <c r="N643" s="4">
        <v>69.146315326219195</v>
      </c>
      <c r="O643" s="3">
        <v>0.99022922617930098</v>
      </c>
      <c r="P643" s="3">
        <v>1.0876645855384699</v>
      </c>
      <c r="Q643" s="2">
        <v>2</v>
      </c>
      <c r="R643" s="4">
        <v>75.726607942151105</v>
      </c>
      <c r="S643" s="4">
        <f>FleetData[[#This Row],[Revenue_per_Voyage_USD]] - FleetData[[#This Row],[Operational_Cost_USD]]</f>
        <v>349491.68686639005</v>
      </c>
      <c r="T643" s="4" t="str">
        <f>TEXT(FleetData[[#This Row],[Date]],"mmm")</f>
        <v>Sep</v>
      </c>
    </row>
    <row r="644" spans="1:20" x14ac:dyDescent="0.25">
      <c r="A644" s="1">
        <v>45186</v>
      </c>
      <c r="B644" s="2" t="s">
        <v>18</v>
      </c>
      <c r="C644" s="2" t="s">
        <v>28</v>
      </c>
      <c r="D644" s="2" t="s">
        <v>25</v>
      </c>
      <c r="E644" s="2" t="s">
        <v>30</v>
      </c>
      <c r="F644" s="3">
        <v>13.407528037401701</v>
      </c>
      <c r="G644" s="3">
        <v>2551.4729997499098</v>
      </c>
      <c r="H644" s="3">
        <v>440.60022673187302</v>
      </c>
      <c r="I644" s="3">
        <v>7.1566266770361402</v>
      </c>
      <c r="J644" s="2" t="s">
        <v>34</v>
      </c>
      <c r="K644" s="3">
        <v>737.23652339126704</v>
      </c>
      <c r="L644" s="5">
        <v>39590.446038643902</v>
      </c>
      <c r="M644" s="5">
        <v>748379.06032830698</v>
      </c>
      <c r="N644" s="3">
        <v>57.521034537209196</v>
      </c>
      <c r="O644" s="3">
        <v>0.18456922909222601</v>
      </c>
      <c r="P644" s="3">
        <v>0.50169325206178195</v>
      </c>
      <c r="Q644" s="2">
        <v>4</v>
      </c>
      <c r="R644" s="3">
        <v>95.306101586447397</v>
      </c>
      <c r="S644" s="3">
        <f>FleetData[[#This Row],[Revenue_per_Voyage_USD]] - FleetData[[#This Row],[Operational_Cost_USD]]</f>
        <v>708788.61428966303</v>
      </c>
      <c r="T644" s="3" t="str">
        <f>TEXT(FleetData[[#This Row],[Date]],"mmm")</f>
        <v>Sep</v>
      </c>
    </row>
    <row r="645" spans="1:20" x14ac:dyDescent="0.25">
      <c r="A645" s="1">
        <v>45193</v>
      </c>
      <c r="B645" s="2" t="s">
        <v>31</v>
      </c>
      <c r="C645" s="2" t="s">
        <v>32</v>
      </c>
      <c r="D645" s="2" t="s">
        <v>20</v>
      </c>
      <c r="E645" s="2" t="s">
        <v>21</v>
      </c>
      <c r="F645" s="3">
        <v>23.318333809731499</v>
      </c>
      <c r="G645" s="3">
        <v>2708.0966695891998</v>
      </c>
      <c r="H645" s="3">
        <v>982.12531924096402</v>
      </c>
      <c r="I645" s="3">
        <v>5.9379985368443897</v>
      </c>
      <c r="J645" s="2" t="s">
        <v>22</v>
      </c>
      <c r="K645" s="3">
        <v>1929.2509846820001</v>
      </c>
      <c r="L645" s="5">
        <v>264110.56987954001</v>
      </c>
      <c r="M645" s="5">
        <v>982917.33167546405</v>
      </c>
      <c r="N645" s="3">
        <v>61.060385626576</v>
      </c>
      <c r="O645" s="3">
        <v>0.116258909922001</v>
      </c>
      <c r="P645" s="3">
        <v>1.4524958035590001</v>
      </c>
      <c r="Q645" s="2">
        <v>3</v>
      </c>
      <c r="R645" s="3">
        <v>82.407665092449605</v>
      </c>
      <c r="S645" s="3">
        <f>FleetData[[#This Row],[Revenue_per_Voyage_USD]] - FleetData[[#This Row],[Operational_Cost_USD]]</f>
        <v>718806.76179592405</v>
      </c>
      <c r="T645" s="3" t="str">
        <f>TEXT(FleetData[[#This Row],[Date]],"mmm")</f>
        <v>Sep</v>
      </c>
    </row>
    <row r="646" spans="1:20" x14ac:dyDescent="0.25">
      <c r="A646" s="1">
        <v>45200</v>
      </c>
      <c r="B646" s="2" t="s">
        <v>23</v>
      </c>
      <c r="C646" s="2" t="s">
        <v>24</v>
      </c>
      <c r="D646" s="2" t="s">
        <v>25</v>
      </c>
      <c r="E646" s="2" t="s">
        <v>26</v>
      </c>
      <c r="F646" s="3">
        <v>11.442892286962101</v>
      </c>
      <c r="G646" s="3">
        <v>864.70771255320699</v>
      </c>
      <c r="H646" s="3">
        <v>1781.3660505292</v>
      </c>
      <c r="I646" s="3">
        <v>8.0961859591603602</v>
      </c>
      <c r="J646" s="2" t="s">
        <v>34</v>
      </c>
      <c r="K646" s="3">
        <v>1752.5524885732</v>
      </c>
      <c r="L646" s="5">
        <v>327757.69083258498</v>
      </c>
      <c r="M646" s="5">
        <v>627127.95230714802</v>
      </c>
      <c r="N646" s="4">
        <v>51.637508660938899</v>
      </c>
      <c r="O646" s="3">
        <v>1.0640766589700701</v>
      </c>
      <c r="P646" s="3">
        <v>0.66516674102249895</v>
      </c>
      <c r="Q646" s="2">
        <v>4</v>
      </c>
      <c r="R646" s="3">
        <v>57.758159438571603</v>
      </c>
      <c r="S646" s="3">
        <f>FleetData[[#This Row],[Revenue_per_Voyage_USD]] - FleetData[[#This Row],[Operational_Cost_USD]]</f>
        <v>299370.26147456304</v>
      </c>
      <c r="T646" s="3" t="str">
        <f>TEXT(FleetData[[#This Row],[Date]],"mmm")</f>
        <v>Oct</v>
      </c>
    </row>
    <row r="647" spans="1:20" x14ac:dyDescent="0.25">
      <c r="A647" s="1">
        <v>45207</v>
      </c>
      <c r="B647" s="2" t="s">
        <v>18</v>
      </c>
      <c r="C647" s="2" t="s">
        <v>24</v>
      </c>
      <c r="D647" s="2" t="s">
        <v>29</v>
      </c>
      <c r="E647" s="2" t="s">
        <v>21</v>
      </c>
      <c r="F647" s="3">
        <v>21.892345278992199</v>
      </c>
      <c r="G647" s="3">
        <v>1181.99513459016</v>
      </c>
      <c r="H647" s="3">
        <v>246.36142315439301</v>
      </c>
      <c r="I647" s="4">
        <v>5.5192804956499604</v>
      </c>
      <c r="J647" s="2" t="s">
        <v>22</v>
      </c>
      <c r="K647" s="3">
        <v>1756.40234107331</v>
      </c>
      <c r="L647" s="5">
        <v>140819.55133811</v>
      </c>
      <c r="M647" s="5">
        <v>468415.28632566601</v>
      </c>
      <c r="N647" s="3">
        <v>70.983047681882198</v>
      </c>
      <c r="O647" s="3">
        <v>0.55979777915184203</v>
      </c>
      <c r="P647" s="3">
        <v>1.13206453206865</v>
      </c>
      <c r="Q647" s="2">
        <v>7</v>
      </c>
      <c r="R647" s="3">
        <v>95.755579143122205</v>
      </c>
      <c r="S647" s="3">
        <f>FleetData[[#This Row],[Revenue_per_Voyage_USD]] - FleetData[[#This Row],[Operational_Cost_USD]]</f>
        <v>327595.734987556</v>
      </c>
      <c r="T647" s="3" t="str">
        <f>TEXT(FleetData[[#This Row],[Date]],"mmm")</f>
        <v>Oct</v>
      </c>
    </row>
    <row r="648" spans="1:20" x14ac:dyDescent="0.25">
      <c r="A648" s="1">
        <v>45214</v>
      </c>
      <c r="B648" s="2" t="s">
        <v>18</v>
      </c>
      <c r="C648" s="2" t="s">
        <v>32</v>
      </c>
      <c r="D648" s="2" t="s">
        <v>29</v>
      </c>
      <c r="E648" s="2" t="s">
        <v>30</v>
      </c>
      <c r="F648" s="3">
        <v>17.585670242326199</v>
      </c>
      <c r="G648" s="3">
        <v>2411.3515865576701</v>
      </c>
      <c r="H648" s="3">
        <v>1911.1874539882899</v>
      </c>
      <c r="I648" s="4">
        <v>8.2157652664914202</v>
      </c>
      <c r="J648" s="2" t="s">
        <v>22</v>
      </c>
      <c r="K648" s="3">
        <v>1388.90794564218</v>
      </c>
      <c r="L648" s="5">
        <v>125814.046201402</v>
      </c>
      <c r="M648" s="5">
        <v>488842.39824191103</v>
      </c>
      <c r="N648" s="3">
        <v>27.306236044369701</v>
      </c>
      <c r="O648" s="3">
        <v>1.2958071707760599</v>
      </c>
      <c r="P648" s="3">
        <v>1.0637613284910099</v>
      </c>
      <c r="Q648" s="2">
        <v>4</v>
      </c>
      <c r="R648" s="4">
        <v>81.312137630231803</v>
      </c>
      <c r="S648" s="4">
        <f>FleetData[[#This Row],[Revenue_per_Voyage_USD]] - FleetData[[#This Row],[Operational_Cost_USD]]</f>
        <v>363028.35204050899</v>
      </c>
      <c r="T648" s="4" t="str">
        <f>TEXT(FleetData[[#This Row],[Date]],"mmm")</f>
        <v>Oct</v>
      </c>
    </row>
    <row r="649" spans="1:20" x14ac:dyDescent="0.25">
      <c r="A649" s="1">
        <v>45221</v>
      </c>
      <c r="B649" s="2" t="s">
        <v>31</v>
      </c>
      <c r="C649" s="2" t="s">
        <v>24</v>
      </c>
      <c r="D649" s="2" t="s">
        <v>20</v>
      </c>
      <c r="E649" s="2" t="s">
        <v>26</v>
      </c>
      <c r="F649" s="3">
        <v>11.347261990238501</v>
      </c>
      <c r="G649" s="3">
        <v>621.97151032079296</v>
      </c>
      <c r="H649" s="3">
        <v>1453.6829548793301</v>
      </c>
      <c r="I649" s="3">
        <v>6.5861668044156296</v>
      </c>
      <c r="J649" s="2" t="s">
        <v>22</v>
      </c>
      <c r="K649" s="4">
        <v>1518.36528655813</v>
      </c>
      <c r="L649" s="5">
        <v>464202.46926130302</v>
      </c>
      <c r="M649" s="5">
        <v>201890.14463939899</v>
      </c>
      <c r="N649" s="3">
        <v>48.704251592042702</v>
      </c>
      <c r="O649" s="3">
        <v>0.65487498825616997</v>
      </c>
      <c r="P649" s="3">
        <v>1.32533757991806</v>
      </c>
      <c r="Q649" s="2">
        <v>2</v>
      </c>
      <c r="R649" s="3">
        <v>96.606073664353204</v>
      </c>
      <c r="S649" s="3">
        <f>FleetData[[#This Row],[Revenue_per_Voyage_USD]] - FleetData[[#This Row],[Operational_Cost_USD]]</f>
        <v>-262312.32462190406</v>
      </c>
      <c r="T649" s="3" t="str">
        <f>TEXT(FleetData[[#This Row],[Date]],"mmm")</f>
        <v>Oct</v>
      </c>
    </row>
    <row r="650" spans="1:20" x14ac:dyDescent="0.25">
      <c r="A650" s="1">
        <v>45228</v>
      </c>
      <c r="B650" s="2" t="s">
        <v>19</v>
      </c>
      <c r="C650" s="2" t="s">
        <v>24</v>
      </c>
      <c r="D650" s="2" t="s">
        <v>25</v>
      </c>
      <c r="E650" s="2" t="s">
        <v>21</v>
      </c>
      <c r="F650" s="3">
        <v>10.56086072297</v>
      </c>
      <c r="G650" s="4">
        <v>502.53691954848699</v>
      </c>
      <c r="H650" s="3">
        <v>1564.8540787941399</v>
      </c>
      <c r="I650" s="3">
        <v>13.2079490016196</v>
      </c>
      <c r="J650" s="2" t="s">
        <v>34</v>
      </c>
      <c r="K650" s="3">
        <v>1725.2085608069401</v>
      </c>
      <c r="L650" s="5">
        <v>208357.401597299</v>
      </c>
      <c r="M650" s="5">
        <v>867578.080219083</v>
      </c>
      <c r="N650" s="3">
        <v>37.043437540828101</v>
      </c>
      <c r="O650" s="3">
        <v>1.02630674688534</v>
      </c>
      <c r="P650" s="3">
        <v>1.20562647196559</v>
      </c>
      <c r="Q650" s="2">
        <v>9</v>
      </c>
      <c r="R650" s="3">
        <v>66.552905552467493</v>
      </c>
      <c r="S650" s="3">
        <f>FleetData[[#This Row],[Revenue_per_Voyage_USD]] - FleetData[[#This Row],[Operational_Cost_USD]]</f>
        <v>659220.67862178397</v>
      </c>
      <c r="T650" s="3" t="str">
        <f>TEXT(FleetData[[#This Row],[Date]],"mmm")</f>
        <v>Oct</v>
      </c>
    </row>
    <row r="651" spans="1:20" x14ac:dyDescent="0.25">
      <c r="A651" s="1">
        <v>45235</v>
      </c>
      <c r="B651" s="2" t="s">
        <v>23</v>
      </c>
      <c r="C651" s="2" t="s">
        <v>33</v>
      </c>
      <c r="D651" s="2" t="s">
        <v>20</v>
      </c>
      <c r="E651" s="2" t="s">
        <v>30</v>
      </c>
      <c r="F651" s="3">
        <v>23.8458401394704</v>
      </c>
      <c r="G651" s="3">
        <v>1352.10410822573</v>
      </c>
      <c r="H651" s="3">
        <v>630.91326564018095</v>
      </c>
      <c r="I651" s="3">
        <v>7.6960586457416804</v>
      </c>
      <c r="J651" s="2" t="s">
        <v>27</v>
      </c>
      <c r="K651" s="3">
        <v>1154.2378234856701</v>
      </c>
      <c r="L651" s="5">
        <v>348560.11094890197</v>
      </c>
      <c r="M651" s="6">
        <v>778284.94911814702</v>
      </c>
      <c r="N651" s="3">
        <v>29.403841244529499</v>
      </c>
      <c r="O651" s="3">
        <v>0.366485289242856</v>
      </c>
      <c r="P651" s="3">
        <v>1.11552546548908</v>
      </c>
      <c r="Q651" s="2">
        <v>9</v>
      </c>
      <c r="R651" s="3">
        <v>83.753034428241705</v>
      </c>
      <c r="S651" s="3">
        <f>FleetData[[#This Row],[Revenue_per_Voyage_USD]] - FleetData[[#This Row],[Operational_Cost_USD]]</f>
        <v>429724.83816924505</v>
      </c>
      <c r="T651" s="3" t="str">
        <f>TEXT(FleetData[[#This Row],[Date]],"mmm")</f>
        <v>Nov</v>
      </c>
    </row>
    <row r="652" spans="1:20" x14ac:dyDescent="0.25">
      <c r="A652" s="1">
        <v>45242</v>
      </c>
      <c r="B652" s="2" t="s">
        <v>31</v>
      </c>
      <c r="C652" s="2" t="s">
        <v>28</v>
      </c>
      <c r="D652" s="2" t="s">
        <v>29</v>
      </c>
      <c r="E652" s="2" t="s">
        <v>21</v>
      </c>
      <c r="F652" s="3">
        <v>10.5419201108521</v>
      </c>
      <c r="G652" s="3">
        <v>1095.79376170624</v>
      </c>
      <c r="H652" s="3">
        <v>497.46451855642499</v>
      </c>
      <c r="I652" s="4">
        <v>9.6015566785261104</v>
      </c>
      <c r="J652" s="2" t="s">
        <v>27</v>
      </c>
      <c r="K652" s="3">
        <v>906.47898647020702</v>
      </c>
      <c r="L652" s="5">
        <v>173243.513736986</v>
      </c>
      <c r="M652" s="5">
        <v>185005.159058144</v>
      </c>
      <c r="N652" s="3">
        <v>62.987333296711</v>
      </c>
      <c r="O652" s="3">
        <v>1.30321083165545</v>
      </c>
      <c r="P652" s="3">
        <v>1.0899349348138401</v>
      </c>
      <c r="Q652" s="2">
        <v>1</v>
      </c>
      <c r="R652" s="3">
        <v>51.723442927729302</v>
      </c>
      <c r="S652" s="3">
        <f>FleetData[[#This Row],[Revenue_per_Voyage_USD]] - FleetData[[#This Row],[Operational_Cost_USD]]</f>
        <v>11761.645321157994</v>
      </c>
      <c r="T652" s="3" t="str">
        <f>TEXT(FleetData[[#This Row],[Date]],"mmm")</f>
        <v>Nov</v>
      </c>
    </row>
    <row r="653" spans="1:20" x14ac:dyDescent="0.25">
      <c r="A653" s="1">
        <v>45249</v>
      </c>
      <c r="B653" s="2" t="s">
        <v>18</v>
      </c>
      <c r="C653" s="2" t="s">
        <v>33</v>
      </c>
      <c r="D653" s="2" t="s">
        <v>29</v>
      </c>
      <c r="E653" s="2" t="s">
        <v>26</v>
      </c>
      <c r="F653" s="3">
        <v>18.6418176285379</v>
      </c>
      <c r="G653" s="3">
        <v>1401.9799397567599</v>
      </c>
      <c r="H653" s="3">
        <v>232.82563007692701</v>
      </c>
      <c r="I653" s="3">
        <v>8.28241498462679</v>
      </c>
      <c r="J653" s="2" t="s">
        <v>22</v>
      </c>
      <c r="K653" s="3">
        <v>1509.1504192314601</v>
      </c>
      <c r="L653" s="5">
        <v>410673.07823240198</v>
      </c>
      <c r="M653" s="5">
        <v>348009.10589874798</v>
      </c>
      <c r="N653" s="3">
        <v>41.233210161986896</v>
      </c>
      <c r="O653" s="3">
        <v>0.75072013167890705</v>
      </c>
      <c r="P653" s="3">
        <v>1.48934724324409</v>
      </c>
      <c r="Q653" s="2">
        <v>8</v>
      </c>
      <c r="R653" s="3">
        <v>60.904262680074297</v>
      </c>
      <c r="S653" s="3">
        <f>FleetData[[#This Row],[Revenue_per_Voyage_USD]] - FleetData[[#This Row],[Operational_Cost_USD]]</f>
        <v>-62663.972333654005</v>
      </c>
      <c r="T653" s="3" t="str">
        <f>TEXT(FleetData[[#This Row],[Date]],"mmm")</f>
        <v>Nov</v>
      </c>
    </row>
    <row r="654" spans="1:20" x14ac:dyDescent="0.25">
      <c r="A654" s="1">
        <v>45256</v>
      </c>
      <c r="B654" s="2" t="s">
        <v>18</v>
      </c>
      <c r="C654" s="2" t="s">
        <v>28</v>
      </c>
      <c r="D654" s="2" t="s">
        <v>20</v>
      </c>
      <c r="E654" s="2" t="s">
        <v>21</v>
      </c>
      <c r="F654" s="3">
        <v>17.730758682230601</v>
      </c>
      <c r="G654" s="3">
        <v>1322.7580530580999</v>
      </c>
      <c r="H654" s="3">
        <v>925.1577640836</v>
      </c>
      <c r="I654" s="3">
        <v>6.2807431855545603</v>
      </c>
      <c r="J654" s="2" t="s">
        <v>34</v>
      </c>
      <c r="K654" s="3">
        <v>846.87499613382295</v>
      </c>
      <c r="L654" s="5">
        <v>480339.35010295699</v>
      </c>
      <c r="M654" s="5">
        <v>348700.01060039399</v>
      </c>
      <c r="N654" s="3">
        <v>26.847875442404298</v>
      </c>
      <c r="O654" s="3">
        <v>0.222132965652687</v>
      </c>
      <c r="P654" s="3">
        <v>0.99167734666126806</v>
      </c>
      <c r="Q654" s="2">
        <v>4</v>
      </c>
      <c r="R654" s="3">
        <v>98.659717477528304</v>
      </c>
      <c r="S654" s="3">
        <f>FleetData[[#This Row],[Revenue_per_Voyage_USD]] - FleetData[[#This Row],[Operational_Cost_USD]]</f>
        <v>-131639.339502563</v>
      </c>
      <c r="T654" s="3" t="str">
        <f>TEXT(FleetData[[#This Row],[Date]],"mmm")</f>
        <v>Nov</v>
      </c>
    </row>
    <row r="655" spans="1:20" x14ac:dyDescent="0.25">
      <c r="A655" s="1">
        <v>45263</v>
      </c>
      <c r="B655" s="2" t="s">
        <v>18</v>
      </c>
      <c r="C655" s="2" t="s">
        <v>28</v>
      </c>
      <c r="D655" s="2" t="s">
        <v>29</v>
      </c>
      <c r="E655" s="2" t="s">
        <v>21</v>
      </c>
      <c r="F655" s="3">
        <v>16.494537680895998</v>
      </c>
      <c r="G655" s="3">
        <v>1057.2972041145599</v>
      </c>
      <c r="H655" s="3">
        <v>536.47533914733106</v>
      </c>
      <c r="I655" s="3">
        <v>11.1799191664161</v>
      </c>
      <c r="J655" s="2" t="s">
        <v>34</v>
      </c>
      <c r="K655" s="3">
        <v>1438.5325054657501</v>
      </c>
      <c r="L655" s="5">
        <v>403069.40464002697</v>
      </c>
      <c r="M655" s="5">
        <v>622512.43059266498</v>
      </c>
      <c r="N655" s="4">
        <v>65.495332782942995</v>
      </c>
      <c r="O655" s="3">
        <v>0.12635031699919</v>
      </c>
      <c r="P655" s="3">
        <v>1.22700746374485</v>
      </c>
      <c r="Q655" s="2">
        <v>8</v>
      </c>
      <c r="R655" s="3">
        <v>88.546095293167895</v>
      </c>
      <c r="S655" s="3">
        <f>FleetData[[#This Row],[Revenue_per_Voyage_USD]] - FleetData[[#This Row],[Operational_Cost_USD]]</f>
        <v>219443.02595263801</v>
      </c>
      <c r="T655" s="3" t="str">
        <f>TEXT(FleetData[[#This Row],[Date]],"mmm")</f>
        <v>Dec</v>
      </c>
    </row>
    <row r="656" spans="1:20" x14ac:dyDescent="0.25">
      <c r="A656" s="1">
        <v>45270</v>
      </c>
      <c r="B656" s="2" t="s">
        <v>18</v>
      </c>
      <c r="C656" s="2" t="s">
        <v>19</v>
      </c>
      <c r="D656" s="2" t="s">
        <v>20</v>
      </c>
      <c r="E656" s="2" t="s">
        <v>26</v>
      </c>
      <c r="F656" s="3">
        <v>20.383338471928401</v>
      </c>
      <c r="G656" s="3">
        <v>2112.3382563264499</v>
      </c>
      <c r="H656" s="3">
        <v>1568.9716404200201</v>
      </c>
      <c r="I656" s="3">
        <v>9.7791415702810092</v>
      </c>
      <c r="J656" s="2" t="s">
        <v>27</v>
      </c>
      <c r="K656" s="3">
        <v>78.081518079223102</v>
      </c>
      <c r="L656" s="5">
        <v>457742.46182046598</v>
      </c>
      <c r="M656" s="5">
        <v>898071.701453974</v>
      </c>
      <c r="N656" s="3">
        <v>27.652870196588299</v>
      </c>
      <c r="O656" s="3">
        <v>1.24648358349322</v>
      </c>
      <c r="P656" s="4">
        <v>0.549703716337124</v>
      </c>
      <c r="Q656" s="2">
        <v>1</v>
      </c>
      <c r="R656" s="3">
        <v>97.292678737090199</v>
      </c>
      <c r="S656" s="3">
        <f>FleetData[[#This Row],[Revenue_per_Voyage_USD]] - FleetData[[#This Row],[Operational_Cost_USD]]</f>
        <v>440329.23963350803</v>
      </c>
      <c r="T656" s="3" t="str">
        <f>TEXT(FleetData[[#This Row],[Date]],"mmm")</f>
        <v>Dec</v>
      </c>
    </row>
    <row r="657" spans="1:20" x14ac:dyDescent="0.25">
      <c r="A657" s="1">
        <v>45277</v>
      </c>
      <c r="B657" s="2" t="s">
        <v>35</v>
      </c>
      <c r="C657" s="2" t="s">
        <v>33</v>
      </c>
      <c r="D657" s="2" t="s">
        <v>25</v>
      </c>
      <c r="E657" s="2" t="s">
        <v>30</v>
      </c>
      <c r="F657" s="3">
        <v>12.414401880500799</v>
      </c>
      <c r="G657" s="3">
        <v>1923.53469139802</v>
      </c>
      <c r="H657" s="3">
        <v>959.06853178569997</v>
      </c>
      <c r="I657" s="3">
        <v>12.6779773884205</v>
      </c>
      <c r="J657" s="2" t="s">
        <v>34</v>
      </c>
      <c r="K657" s="3">
        <v>1004.6194206607501</v>
      </c>
      <c r="L657" s="5">
        <v>22296.209358379801</v>
      </c>
      <c r="M657" s="5">
        <v>862101.809083867</v>
      </c>
      <c r="N657" s="3">
        <v>39.048824478090303</v>
      </c>
      <c r="O657" s="3">
        <v>0.62932883027098996</v>
      </c>
      <c r="P657" s="3">
        <v>0.954217973264194</v>
      </c>
      <c r="Q657" s="2">
        <v>1</v>
      </c>
      <c r="R657" s="3">
        <v>75.103609330603803</v>
      </c>
      <c r="S657" s="3">
        <f>FleetData[[#This Row],[Revenue_per_Voyage_USD]] - FleetData[[#This Row],[Operational_Cost_USD]]</f>
        <v>839805.59972548718</v>
      </c>
      <c r="T657" s="3" t="str">
        <f>TEXT(FleetData[[#This Row],[Date]],"mmm")</f>
        <v>Dec</v>
      </c>
    </row>
    <row r="658" spans="1:20" x14ac:dyDescent="0.25">
      <c r="A658" s="1">
        <v>45284</v>
      </c>
      <c r="B658" s="2" t="s">
        <v>35</v>
      </c>
      <c r="C658" s="2" t="s">
        <v>32</v>
      </c>
      <c r="D658" s="2" t="s">
        <v>25</v>
      </c>
      <c r="E658" s="2" t="s">
        <v>26</v>
      </c>
      <c r="F658" s="3">
        <v>24.175814037122201</v>
      </c>
      <c r="G658" s="3">
        <v>2275.4662117851399</v>
      </c>
      <c r="H658" s="3">
        <v>1529.8773171804501</v>
      </c>
      <c r="I658" s="3">
        <v>13.3744856058146</v>
      </c>
      <c r="J658" s="2" t="s">
        <v>19</v>
      </c>
      <c r="K658" s="4">
        <v>347.81084045151601</v>
      </c>
      <c r="L658" s="5">
        <v>368449.55252815702</v>
      </c>
      <c r="M658" s="5">
        <v>421995.75846045598</v>
      </c>
      <c r="N658" s="3">
        <v>54.729490800321202</v>
      </c>
      <c r="O658" s="4">
        <v>0.70421871687340998</v>
      </c>
      <c r="P658" s="3">
        <v>1.19196811597222</v>
      </c>
      <c r="Q658" s="2">
        <v>4</v>
      </c>
      <c r="R658" s="3">
        <v>62.993078127237702</v>
      </c>
      <c r="S658" s="3">
        <f>FleetData[[#This Row],[Revenue_per_Voyage_USD]] - FleetData[[#This Row],[Operational_Cost_USD]]</f>
        <v>53546.205932298966</v>
      </c>
      <c r="T658" s="3" t="str">
        <f>TEXT(FleetData[[#This Row],[Date]],"mmm")</f>
        <v>Dec</v>
      </c>
    </row>
    <row r="659" spans="1:20" x14ac:dyDescent="0.25">
      <c r="A659" s="1">
        <v>45291</v>
      </c>
      <c r="B659" s="2" t="s">
        <v>31</v>
      </c>
      <c r="C659" s="2" t="s">
        <v>19</v>
      </c>
      <c r="D659" s="2" t="s">
        <v>29</v>
      </c>
      <c r="E659" s="2" t="s">
        <v>30</v>
      </c>
      <c r="F659" s="3">
        <v>22.213798853953701</v>
      </c>
      <c r="G659" s="3">
        <v>2411.9560787274299</v>
      </c>
      <c r="H659" s="3">
        <v>628.29869450378499</v>
      </c>
      <c r="I659" s="3">
        <v>5.1438419856834399</v>
      </c>
      <c r="J659" s="2" t="s">
        <v>22</v>
      </c>
      <c r="K659" s="3">
        <v>251.34802958967401</v>
      </c>
      <c r="L659" s="5">
        <v>164668.907612198</v>
      </c>
      <c r="M659" s="5">
        <v>187495.65477104601</v>
      </c>
      <c r="N659" s="3">
        <v>35.4199215824232</v>
      </c>
      <c r="O659" s="3">
        <v>0.77615219950250902</v>
      </c>
      <c r="P659" s="3">
        <v>1.1801462279727399</v>
      </c>
      <c r="Q659" s="2">
        <v>3</v>
      </c>
      <c r="R659" s="3">
        <v>99.339510007530706</v>
      </c>
      <c r="S659" s="3">
        <f>FleetData[[#This Row],[Revenue_per_Voyage_USD]] - FleetData[[#This Row],[Operational_Cost_USD]]</f>
        <v>22826.747158848011</v>
      </c>
      <c r="T659" s="3" t="str">
        <f>TEXT(FleetData[[#This Row],[Date]],"mmm")</f>
        <v>Dec</v>
      </c>
    </row>
    <row r="660" spans="1:20" x14ac:dyDescent="0.25">
      <c r="A660" s="1">
        <v>45298</v>
      </c>
      <c r="B660" s="2" t="s">
        <v>31</v>
      </c>
      <c r="C660" s="2" t="s">
        <v>28</v>
      </c>
      <c r="D660" s="2" t="s">
        <v>20</v>
      </c>
      <c r="E660" s="2" t="s">
        <v>19</v>
      </c>
      <c r="F660" s="3">
        <v>15.9878765146227</v>
      </c>
      <c r="G660" s="4">
        <v>1354.1908762360199</v>
      </c>
      <c r="H660" s="3">
        <v>1049.83341919281</v>
      </c>
      <c r="I660" s="3">
        <v>13.2050357632145</v>
      </c>
      <c r="J660" s="2" t="s">
        <v>34</v>
      </c>
      <c r="K660" s="3">
        <v>1412.2273072217199</v>
      </c>
      <c r="L660" s="5">
        <v>175179.600978712</v>
      </c>
      <c r="M660" s="5">
        <v>274443.54326289898</v>
      </c>
      <c r="N660" s="3">
        <v>35.931331420975503</v>
      </c>
      <c r="O660" s="3">
        <v>1.18738528476487</v>
      </c>
      <c r="P660" s="3">
        <v>1.0760777535713499</v>
      </c>
      <c r="Q660" s="2">
        <v>2</v>
      </c>
      <c r="R660" s="3">
        <v>57.219149053595103</v>
      </c>
      <c r="S660" s="3">
        <f>FleetData[[#This Row],[Revenue_per_Voyage_USD]] - FleetData[[#This Row],[Operational_Cost_USD]]</f>
        <v>99263.942284186982</v>
      </c>
      <c r="T660" s="3" t="str">
        <f>TEXT(FleetData[[#This Row],[Date]],"mmm")</f>
        <v>Jan</v>
      </c>
    </row>
    <row r="661" spans="1:20" x14ac:dyDescent="0.25">
      <c r="A661" s="1">
        <v>45305</v>
      </c>
      <c r="B661" s="2" t="s">
        <v>18</v>
      </c>
      <c r="C661" s="2" t="s">
        <v>32</v>
      </c>
      <c r="D661" s="2" t="s">
        <v>25</v>
      </c>
      <c r="E661" s="2" t="s">
        <v>30</v>
      </c>
      <c r="F661" s="3">
        <v>14.498463034958</v>
      </c>
      <c r="G661" s="3">
        <v>745.66883058756105</v>
      </c>
      <c r="H661" s="3">
        <v>272.28007489582598</v>
      </c>
      <c r="I661" s="3">
        <v>11.3149345860311</v>
      </c>
      <c r="J661" s="2" t="s">
        <v>22</v>
      </c>
      <c r="K661" s="3">
        <v>1581.6318642116801</v>
      </c>
      <c r="L661" s="5">
        <v>183551.77978724701</v>
      </c>
      <c r="M661" s="5">
        <v>110609.826186294</v>
      </c>
      <c r="N661" s="3">
        <v>70.8857399037379</v>
      </c>
      <c r="O661" s="3">
        <v>0.87473546685138903</v>
      </c>
      <c r="P661" s="3">
        <v>0.59181742821955996</v>
      </c>
      <c r="Q661" s="2">
        <v>1</v>
      </c>
      <c r="R661" s="3">
        <v>72.347138533260093</v>
      </c>
      <c r="S661" s="3">
        <f>FleetData[[#This Row],[Revenue_per_Voyage_USD]] - FleetData[[#This Row],[Operational_Cost_USD]]</f>
        <v>-72941.953600953013</v>
      </c>
      <c r="T661" s="3" t="str">
        <f>TEXT(FleetData[[#This Row],[Date]],"mmm")</f>
        <v>Jan</v>
      </c>
    </row>
    <row r="662" spans="1:20" x14ac:dyDescent="0.25">
      <c r="A662" s="1">
        <v>45312</v>
      </c>
      <c r="B662" s="2" t="s">
        <v>31</v>
      </c>
      <c r="C662" s="2" t="s">
        <v>28</v>
      </c>
      <c r="D662" s="2" t="s">
        <v>29</v>
      </c>
      <c r="E662" s="2" t="s">
        <v>21</v>
      </c>
      <c r="F662" s="3">
        <v>17.138205321351698</v>
      </c>
      <c r="G662" s="3">
        <v>2602.7504207871898</v>
      </c>
      <c r="H662" s="3">
        <v>924.43730407756402</v>
      </c>
      <c r="I662" s="3">
        <v>11.035074812529601</v>
      </c>
      <c r="J662" s="2" t="s">
        <v>22</v>
      </c>
      <c r="K662" s="3">
        <v>841.41645492681903</v>
      </c>
      <c r="L662" s="5">
        <v>376122.90600213897</v>
      </c>
      <c r="M662" s="5">
        <v>453249.22582685802</v>
      </c>
      <c r="N662" s="3">
        <v>71.076377791150406</v>
      </c>
      <c r="O662" s="3">
        <v>1.42407530313778</v>
      </c>
      <c r="P662" s="3">
        <v>0.99963071339985099</v>
      </c>
      <c r="Q662" s="2">
        <v>6</v>
      </c>
      <c r="R662" s="3">
        <v>95.124481872679695</v>
      </c>
      <c r="S662" s="3">
        <f>FleetData[[#This Row],[Revenue_per_Voyage_USD]] - FleetData[[#This Row],[Operational_Cost_USD]]</f>
        <v>77126.319824719045</v>
      </c>
      <c r="T662" s="3" t="str">
        <f>TEXT(FleetData[[#This Row],[Date]],"mmm")</f>
        <v>Jan</v>
      </c>
    </row>
    <row r="663" spans="1:20" x14ac:dyDescent="0.25">
      <c r="A663" s="1">
        <v>45319</v>
      </c>
      <c r="B663" s="2" t="s">
        <v>23</v>
      </c>
      <c r="C663" s="2" t="s">
        <v>32</v>
      </c>
      <c r="D663" s="2" t="s">
        <v>29</v>
      </c>
      <c r="E663" s="2" t="s">
        <v>26</v>
      </c>
      <c r="F663" s="3">
        <v>14.236810469401901</v>
      </c>
      <c r="G663" s="3">
        <v>2498.8044602668301</v>
      </c>
      <c r="H663" s="3">
        <v>1128.77916915067</v>
      </c>
      <c r="I663" s="4">
        <v>8.7593653482801592</v>
      </c>
      <c r="J663" s="2" t="s">
        <v>27</v>
      </c>
      <c r="K663" s="3">
        <v>309.77707532234598</v>
      </c>
      <c r="L663" s="5">
        <v>107572.57029908799</v>
      </c>
      <c r="M663" s="5">
        <v>236690.36295579199</v>
      </c>
      <c r="N663" s="3">
        <v>54.459830942562</v>
      </c>
      <c r="O663" s="3">
        <v>0.56703953739097401</v>
      </c>
      <c r="P663" s="3">
        <v>1.45679004097394</v>
      </c>
      <c r="Q663" s="2">
        <v>3</v>
      </c>
      <c r="R663" s="3">
        <v>78.875864929111799</v>
      </c>
      <c r="S663" s="3">
        <f>FleetData[[#This Row],[Revenue_per_Voyage_USD]] - FleetData[[#This Row],[Operational_Cost_USD]]</f>
        <v>129117.792656704</v>
      </c>
      <c r="T663" s="3" t="str">
        <f>TEXT(FleetData[[#This Row],[Date]],"mmm")</f>
        <v>Jan</v>
      </c>
    </row>
    <row r="664" spans="1:20" x14ac:dyDescent="0.25">
      <c r="A664" s="1">
        <v>45326</v>
      </c>
      <c r="B664" s="2" t="s">
        <v>18</v>
      </c>
      <c r="C664" s="2" t="s">
        <v>28</v>
      </c>
      <c r="D664" s="2" t="s">
        <v>20</v>
      </c>
      <c r="E664" s="2" t="s">
        <v>30</v>
      </c>
      <c r="F664" s="3">
        <v>13.6952266253996</v>
      </c>
      <c r="G664" s="3">
        <v>562.52744572108304</v>
      </c>
      <c r="H664" s="3">
        <v>1170.4317897174201</v>
      </c>
      <c r="I664" s="3">
        <v>11.1570190862501</v>
      </c>
      <c r="J664" s="2" t="s">
        <v>27</v>
      </c>
      <c r="K664" s="3">
        <v>548.64248414152905</v>
      </c>
      <c r="L664" s="5">
        <v>429621.00816304103</v>
      </c>
      <c r="M664" s="5">
        <v>298678.875144277</v>
      </c>
      <c r="N664" s="3">
        <v>16.9369466348499</v>
      </c>
      <c r="O664" s="3">
        <v>0.56724854941412695</v>
      </c>
      <c r="P664" s="3">
        <v>1.3843262575506301</v>
      </c>
      <c r="Q664" s="2">
        <v>1</v>
      </c>
      <c r="R664" s="3">
        <v>51.543678975943699</v>
      </c>
      <c r="S664" s="3">
        <f>FleetData[[#This Row],[Revenue_per_Voyage_USD]] - FleetData[[#This Row],[Operational_Cost_USD]]</f>
        <v>-130942.13301876403</v>
      </c>
      <c r="T664" s="3" t="str">
        <f>TEXT(FleetData[[#This Row],[Date]],"mmm")</f>
        <v>Feb</v>
      </c>
    </row>
    <row r="665" spans="1:20" x14ac:dyDescent="0.25">
      <c r="A665" s="1">
        <v>45333</v>
      </c>
      <c r="B665" s="2" t="s">
        <v>23</v>
      </c>
      <c r="C665" s="2" t="s">
        <v>33</v>
      </c>
      <c r="D665" s="2" t="s">
        <v>20</v>
      </c>
      <c r="E665" s="2" t="s">
        <v>26</v>
      </c>
      <c r="F665" s="3">
        <v>13.3868814542979</v>
      </c>
      <c r="G665" s="3">
        <v>2486.4599589026102</v>
      </c>
      <c r="H665" s="3">
        <v>1259.4204739536201</v>
      </c>
      <c r="I665" s="3">
        <v>12.0678342872325</v>
      </c>
      <c r="J665" s="2" t="s">
        <v>34</v>
      </c>
      <c r="K665" s="3">
        <v>1085.63214570522</v>
      </c>
      <c r="L665" s="5">
        <v>85969.857061916904</v>
      </c>
      <c r="M665" s="5">
        <v>427358.16309342103</v>
      </c>
      <c r="N665" s="3">
        <v>13.6020523515965</v>
      </c>
      <c r="O665" s="3">
        <v>0.598195309133155</v>
      </c>
      <c r="P665" s="3">
        <v>1.1504105194669301</v>
      </c>
      <c r="Q665" s="2">
        <v>7</v>
      </c>
      <c r="R665" s="3">
        <v>54.388171597399101</v>
      </c>
      <c r="S665" s="3">
        <f>FleetData[[#This Row],[Revenue_per_Voyage_USD]] - FleetData[[#This Row],[Operational_Cost_USD]]</f>
        <v>341388.30603150412</v>
      </c>
      <c r="T665" s="3" t="str">
        <f>TEXT(FleetData[[#This Row],[Date]],"mmm")</f>
        <v>Feb</v>
      </c>
    </row>
    <row r="666" spans="1:20" x14ac:dyDescent="0.25">
      <c r="A666" s="1">
        <v>45340</v>
      </c>
      <c r="B666" s="2" t="s">
        <v>19</v>
      </c>
      <c r="C666" s="2" t="s">
        <v>28</v>
      </c>
      <c r="D666" s="2" t="s">
        <v>29</v>
      </c>
      <c r="E666" s="2" t="s">
        <v>30</v>
      </c>
      <c r="F666" s="3">
        <v>10.211175837770099</v>
      </c>
      <c r="G666" s="3">
        <v>2824.3352336012799</v>
      </c>
      <c r="H666" s="3">
        <v>69.811398307103602</v>
      </c>
      <c r="I666" s="3">
        <v>11.0383048668174</v>
      </c>
      <c r="J666" s="2" t="s">
        <v>22</v>
      </c>
      <c r="K666" s="3">
        <v>225.879052172462</v>
      </c>
      <c r="L666" s="5">
        <v>293171.40655728802</v>
      </c>
      <c r="M666" s="5">
        <v>844402.29919820803</v>
      </c>
      <c r="N666" s="3">
        <v>44.8773411560271</v>
      </c>
      <c r="O666" s="3">
        <v>0.42083384689094799</v>
      </c>
      <c r="P666" s="4">
        <v>0.901563734315589</v>
      </c>
      <c r="Q666" s="2">
        <v>6</v>
      </c>
      <c r="R666" s="3">
        <v>66.029975381255397</v>
      </c>
      <c r="S666" s="3">
        <f>FleetData[[#This Row],[Revenue_per_Voyage_USD]] - FleetData[[#This Row],[Operational_Cost_USD]]</f>
        <v>551230.89264092001</v>
      </c>
      <c r="T666" s="3" t="str">
        <f>TEXT(FleetData[[#This Row],[Date]],"mmm")</f>
        <v>Feb</v>
      </c>
    </row>
    <row r="667" spans="1:20" x14ac:dyDescent="0.25">
      <c r="A667" s="1">
        <v>45347</v>
      </c>
      <c r="B667" s="2" t="s">
        <v>31</v>
      </c>
      <c r="C667" s="2" t="s">
        <v>24</v>
      </c>
      <c r="D667" s="2" t="s">
        <v>25</v>
      </c>
      <c r="E667" s="2" t="s">
        <v>26</v>
      </c>
      <c r="F667" s="4">
        <v>21.4412715796459</v>
      </c>
      <c r="G667" s="3">
        <v>1883.37924543445</v>
      </c>
      <c r="H667" s="3">
        <v>482.88239370305598</v>
      </c>
      <c r="I667" s="3">
        <v>11.5706287811196</v>
      </c>
      <c r="J667" s="2" t="s">
        <v>27</v>
      </c>
      <c r="K667" s="3">
        <v>364.77349830397202</v>
      </c>
      <c r="L667" s="5">
        <v>420651.46213958098</v>
      </c>
      <c r="M667" s="5">
        <v>226159.69878157199</v>
      </c>
      <c r="N667" s="3">
        <v>20.355980529223899</v>
      </c>
      <c r="O667" s="3">
        <v>1.4155885740048499</v>
      </c>
      <c r="P667" s="3">
        <v>1.1080203008409</v>
      </c>
      <c r="Q667" s="2">
        <v>9</v>
      </c>
      <c r="R667" s="3">
        <v>61.841816142859599</v>
      </c>
      <c r="S667" s="3">
        <f>FleetData[[#This Row],[Revenue_per_Voyage_USD]] - FleetData[[#This Row],[Operational_Cost_USD]]</f>
        <v>-194491.76335800899</v>
      </c>
      <c r="T667" s="3" t="str">
        <f>TEXT(FleetData[[#This Row],[Date]],"mmm")</f>
        <v>Feb</v>
      </c>
    </row>
    <row r="668" spans="1:20" x14ac:dyDescent="0.25">
      <c r="A668" s="1">
        <v>45354</v>
      </c>
      <c r="B668" s="2" t="s">
        <v>35</v>
      </c>
      <c r="C668" s="2" t="s">
        <v>32</v>
      </c>
      <c r="D668" s="2" t="s">
        <v>29</v>
      </c>
      <c r="E668" s="2" t="s">
        <v>21</v>
      </c>
      <c r="F668" s="3">
        <v>15.9085711436657</v>
      </c>
      <c r="G668" s="3">
        <v>1760.11781427081</v>
      </c>
      <c r="H668" s="3">
        <v>1418.58306241692</v>
      </c>
      <c r="I668" s="3">
        <v>8.0973006486903891</v>
      </c>
      <c r="J668" s="2" t="s">
        <v>27</v>
      </c>
      <c r="K668" s="3">
        <v>1234.59092534452</v>
      </c>
      <c r="L668" s="6">
        <v>455125.975000659</v>
      </c>
      <c r="M668" s="5">
        <v>645054.61954894604</v>
      </c>
      <c r="N668" s="3">
        <v>62.353654599396002</v>
      </c>
      <c r="O668" s="3">
        <v>1.11327045615665</v>
      </c>
      <c r="P668" s="3">
        <v>1.34426522260138</v>
      </c>
      <c r="Q668" s="2">
        <v>7</v>
      </c>
      <c r="R668" s="3">
        <v>88.952852823435805</v>
      </c>
      <c r="S668" s="3">
        <f>FleetData[[#This Row],[Revenue_per_Voyage_USD]] - FleetData[[#This Row],[Operational_Cost_USD]]</f>
        <v>189928.64454828703</v>
      </c>
      <c r="T668" s="3" t="str">
        <f>TEXT(FleetData[[#This Row],[Date]],"mmm")</f>
        <v>Mar</v>
      </c>
    </row>
    <row r="669" spans="1:20" x14ac:dyDescent="0.25">
      <c r="A669" s="1">
        <v>45361</v>
      </c>
      <c r="B669" s="2" t="s">
        <v>18</v>
      </c>
      <c r="C669" s="2" t="s">
        <v>33</v>
      </c>
      <c r="D669" s="2" t="s">
        <v>20</v>
      </c>
      <c r="E669" s="2" t="s">
        <v>26</v>
      </c>
      <c r="F669" s="3">
        <v>24.334220552540302</v>
      </c>
      <c r="G669" s="3">
        <v>928.17659144530103</v>
      </c>
      <c r="H669" s="3">
        <v>279.03342486265001</v>
      </c>
      <c r="I669" s="3">
        <v>11.2427267884995</v>
      </c>
      <c r="J669" s="2" t="s">
        <v>22</v>
      </c>
      <c r="K669" s="3">
        <v>798.07833866612896</v>
      </c>
      <c r="L669" s="5">
        <v>88825.584863100303</v>
      </c>
      <c r="M669" s="5">
        <v>467933.054578738</v>
      </c>
      <c r="N669" s="3">
        <v>16.804536038560201</v>
      </c>
      <c r="O669" s="3">
        <v>1.4001510685860801</v>
      </c>
      <c r="P669" s="3">
        <v>1.42244345135739</v>
      </c>
      <c r="Q669" s="2">
        <v>2</v>
      </c>
      <c r="R669" s="3">
        <v>67.035072630968003</v>
      </c>
      <c r="S669" s="3">
        <f>FleetData[[#This Row],[Revenue_per_Voyage_USD]] - FleetData[[#This Row],[Operational_Cost_USD]]</f>
        <v>379107.46971563768</v>
      </c>
      <c r="T669" s="3" t="str">
        <f>TEXT(FleetData[[#This Row],[Date]],"mmm")</f>
        <v>Mar</v>
      </c>
    </row>
    <row r="670" spans="1:20" x14ac:dyDescent="0.25">
      <c r="A670" s="1">
        <v>45368</v>
      </c>
      <c r="B670" s="2" t="s">
        <v>31</v>
      </c>
      <c r="C670" s="2" t="s">
        <v>24</v>
      </c>
      <c r="D670" s="2" t="s">
        <v>25</v>
      </c>
      <c r="E670" s="2" t="s">
        <v>26</v>
      </c>
      <c r="F670" s="3">
        <v>19.641652229382998</v>
      </c>
      <c r="G670" s="3">
        <v>538.408929691754</v>
      </c>
      <c r="H670" s="3">
        <v>740.50038366458398</v>
      </c>
      <c r="I670" s="3">
        <v>5.1155136031408599</v>
      </c>
      <c r="J670" s="2" t="s">
        <v>27</v>
      </c>
      <c r="K670" s="3">
        <v>1503.05188280063</v>
      </c>
      <c r="L670" s="5">
        <v>399654.91507600999</v>
      </c>
      <c r="M670" s="5">
        <v>321871.053495467</v>
      </c>
      <c r="N670" s="3">
        <v>27.478622802422301</v>
      </c>
      <c r="O670" s="3">
        <v>0.61600261327171102</v>
      </c>
      <c r="P670" s="3">
        <v>0.56082222439901896</v>
      </c>
      <c r="Q670" s="2">
        <v>1</v>
      </c>
      <c r="R670" s="3">
        <v>83.230870473748396</v>
      </c>
      <c r="S670" s="3">
        <f>FleetData[[#This Row],[Revenue_per_Voyage_USD]] - FleetData[[#This Row],[Operational_Cost_USD]]</f>
        <v>-77783.861580542987</v>
      </c>
      <c r="T670" s="3" t="str">
        <f>TEXT(FleetData[[#This Row],[Date]],"mmm")</f>
        <v>Mar</v>
      </c>
    </row>
    <row r="671" spans="1:20" x14ac:dyDescent="0.25">
      <c r="A671" s="1">
        <v>45375</v>
      </c>
      <c r="B671" s="2" t="s">
        <v>18</v>
      </c>
      <c r="C671" s="2" t="s">
        <v>32</v>
      </c>
      <c r="D671" s="2" t="s">
        <v>29</v>
      </c>
      <c r="E671" s="2" t="s">
        <v>26</v>
      </c>
      <c r="F671" s="3">
        <v>24.200736810301301</v>
      </c>
      <c r="G671" s="3">
        <v>1116.73613761307</v>
      </c>
      <c r="H671" s="3">
        <v>846.48331559860696</v>
      </c>
      <c r="I671" s="3">
        <v>11.6807745010637</v>
      </c>
      <c r="J671" s="2" t="s">
        <v>22</v>
      </c>
      <c r="K671" s="3">
        <v>58.519112820275701</v>
      </c>
      <c r="L671" s="5">
        <v>385399.459215354</v>
      </c>
      <c r="M671" s="5">
        <v>385010.50465366198</v>
      </c>
      <c r="N671" s="3">
        <v>46.997242284278997</v>
      </c>
      <c r="O671" s="3">
        <v>1.25825519472837</v>
      </c>
      <c r="P671" s="3">
        <v>0.80986870265041</v>
      </c>
      <c r="Q671" s="2">
        <v>5</v>
      </c>
      <c r="R671" s="3">
        <v>87.033905363635</v>
      </c>
      <c r="S671" s="3">
        <f>FleetData[[#This Row],[Revenue_per_Voyage_USD]] - FleetData[[#This Row],[Operational_Cost_USD]]</f>
        <v>-388.95456169202225</v>
      </c>
      <c r="T671" s="3" t="str">
        <f>TEXT(FleetData[[#This Row],[Date]],"mmm")</f>
        <v>Mar</v>
      </c>
    </row>
    <row r="672" spans="1:20" x14ac:dyDescent="0.25">
      <c r="A672" s="1">
        <v>45382</v>
      </c>
      <c r="B672" s="2" t="s">
        <v>18</v>
      </c>
      <c r="C672" s="2" t="s">
        <v>32</v>
      </c>
      <c r="D672" s="2" t="s">
        <v>25</v>
      </c>
      <c r="E672" s="2" t="s">
        <v>26</v>
      </c>
      <c r="F672" s="3">
        <v>24.701382327166598</v>
      </c>
      <c r="G672" s="3">
        <v>2094.12909709412</v>
      </c>
      <c r="H672" s="4">
        <v>284.98133975298902</v>
      </c>
      <c r="I672" s="3">
        <v>7.218715773954</v>
      </c>
      <c r="J672" s="2" t="s">
        <v>27</v>
      </c>
      <c r="K672" s="4">
        <v>1289.24269474485</v>
      </c>
      <c r="L672" s="5">
        <v>125553.39057297401</v>
      </c>
      <c r="M672" s="5">
        <v>213843.86383983699</v>
      </c>
      <c r="N672" s="4">
        <v>46.673545047199902</v>
      </c>
      <c r="O672" s="3">
        <v>0.63029469013424599</v>
      </c>
      <c r="P672" s="3">
        <v>0.71180982002827897</v>
      </c>
      <c r="Q672" s="2">
        <v>8</v>
      </c>
      <c r="R672" s="3">
        <v>70.941114260357907</v>
      </c>
      <c r="S672" s="3">
        <f>FleetData[[#This Row],[Revenue_per_Voyage_USD]] - FleetData[[#This Row],[Operational_Cost_USD]]</f>
        <v>88290.473266862988</v>
      </c>
      <c r="T672" s="3" t="str">
        <f>TEXT(FleetData[[#This Row],[Date]],"mmm")</f>
        <v>Mar</v>
      </c>
    </row>
    <row r="673" spans="1:20" x14ac:dyDescent="0.25">
      <c r="A673" s="1">
        <v>45389</v>
      </c>
      <c r="B673" s="2" t="s">
        <v>19</v>
      </c>
      <c r="C673" s="2" t="s">
        <v>32</v>
      </c>
      <c r="D673" s="2" t="s">
        <v>29</v>
      </c>
      <c r="E673" s="2" t="s">
        <v>21</v>
      </c>
      <c r="F673" s="3">
        <v>13.213398732530001</v>
      </c>
      <c r="G673" s="4">
        <v>689.78224811504106</v>
      </c>
      <c r="H673" s="3">
        <v>1048.50857332143</v>
      </c>
      <c r="I673" s="4">
        <v>5.5199779288684301</v>
      </c>
      <c r="J673" s="2" t="s">
        <v>22</v>
      </c>
      <c r="K673" s="3">
        <v>1376.9166822402999</v>
      </c>
      <c r="L673" s="5">
        <v>224214.205119558</v>
      </c>
      <c r="M673" s="6">
        <v>545395.22738840303</v>
      </c>
      <c r="N673" s="3">
        <v>61.611767478740603</v>
      </c>
      <c r="O673" s="4">
        <v>0.60373763439934902</v>
      </c>
      <c r="P673" s="3">
        <v>0.67621701637849696</v>
      </c>
      <c r="Q673" s="2">
        <v>6</v>
      </c>
      <c r="R673" s="3">
        <v>73.976542132083097</v>
      </c>
      <c r="S673" s="3">
        <f>FleetData[[#This Row],[Revenue_per_Voyage_USD]] - FleetData[[#This Row],[Operational_Cost_USD]]</f>
        <v>321181.022268845</v>
      </c>
      <c r="T673" s="3" t="str">
        <f>TEXT(FleetData[[#This Row],[Date]],"mmm")</f>
        <v>Apr</v>
      </c>
    </row>
    <row r="674" spans="1:20" x14ac:dyDescent="0.25">
      <c r="A674" s="1">
        <v>45396</v>
      </c>
      <c r="B674" s="2" t="s">
        <v>31</v>
      </c>
      <c r="C674" s="2" t="s">
        <v>32</v>
      </c>
      <c r="D674" s="2" t="s">
        <v>29</v>
      </c>
      <c r="E674" s="2" t="s">
        <v>21</v>
      </c>
      <c r="F674" s="3">
        <v>23.653049815616001</v>
      </c>
      <c r="G674" s="3">
        <v>1182.8827121151301</v>
      </c>
      <c r="H674" s="3">
        <v>537.83800239170898</v>
      </c>
      <c r="I674" s="3">
        <v>14.356552183111599</v>
      </c>
      <c r="J674" s="2" t="s">
        <v>34</v>
      </c>
      <c r="K674" s="3">
        <v>1620.1257146118301</v>
      </c>
      <c r="L674" s="5">
        <v>410339.308224226</v>
      </c>
      <c r="M674" s="5">
        <v>815170.74021882995</v>
      </c>
      <c r="N674" s="3">
        <v>39.487222886562897</v>
      </c>
      <c r="O674" s="3">
        <v>0.71808853607434597</v>
      </c>
      <c r="P674" s="3">
        <v>0.594248797523663</v>
      </c>
      <c r="Q674" s="2">
        <v>7</v>
      </c>
      <c r="R674" s="3">
        <v>52.754337297483197</v>
      </c>
      <c r="S674" s="3">
        <f>FleetData[[#This Row],[Revenue_per_Voyage_USD]] - FleetData[[#This Row],[Operational_Cost_USD]]</f>
        <v>404831.43199460395</v>
      </c>
      <c r="T674" s="3" t="str">
        <f>TEXT(FleetData[[#This Row],[Date]],"mmm")</f>
        <v>Apr</v>
      </c>
    </row>
    <row r="675" spans="1:20" x14ac:dyDescent="0.25">
      <c r="A675" s="1">
        <v>45403</v>
      </c>
      <c r="B675" s="2" t="s">
        <v>35</v>
      </c>
      <c r="C675" s="2" t="s">
        <v>19</v>
      </c>
      <c r="D675" s="2" t="s">
        <v>29</v>
      </c>
      <c r="E675" s="2" t="s">
        <v>30</v>
      </c>
      <c r="F675" s="3">
        <v>23.5443872014561</v>
      </c>
      <c r="G675" s="3">
        <v>2894.6967211190399</v>
      </c>
      <c r="H675" s="3">
        <v>748.29538054488603</v>
      </c>
      <c r="I675" s="3">
        <v>6.5074027459958597</v>
      </c>
      <c r="J675" s="2" t="s">
        <v>22</v>
      </c>
      <c r="K675" s="3">
        <v>1911.5215247613401</v>
      </c>
      <c r="L675" s="5">
        <v>110179.07284091999</v>
      </c>
      <c r="M675" s="5">
        <v>812245.02706660202</v>
      </c>
      <c r="N675" s="3">
        <v>29.623192641166401</v>
      </c>
      <c r="O675" s="3">
        <v>0.80949389914467995</v>
      </c>
      <c r="P675" s="3">
        <v>1.4048257971650999</v>
      </c>
      <c r="Q675" s="2">
        <v>3</v>
      </c>
      <c r="R675" s="3">
        <v>63.398916996107403</v>
      </c>
      <c r="S675" s="3">
        <f>FleetData[[#This Row],[Revenue_per_Voyage_USD]] - FleetData[[#This Row],[Operational_Cost_USD]]</f>
        <v>702065.95422568207</v>
      </c>
      <c r="T675" s="3" t="str">
        <f>TEXT(FleetData[[#This Row],[Date]],"mmm")</f>
        <v>Apr</v>
      </c>
    </row>
    <row r="676" spans="1:20" x14ac:dyDescent="0.25">
      <c r="A676" s="1">
        <v>45410</v>
      </c>
      <c r="B676" s="2" t="s">
        <v>31</v>
      </c>
      <c r="C676" s="2" t="s">
        <v>32</v>
      </c>
      <c r="D676" s="2" t="s">
        <v>20</v>
      </c>
      <c r="E676" s="2" t="s">
        <v>21</v>
      </c>
      <c r="F676" s="3">
        <v>20.283421195552901</v>
      </c>
      <c r="G676" s="3">
        <v>890.43710302761895</v>
      </c>
      <c r="H676" s="4">
        <v>937.68842811915499</v>
      </c>
      <c r="I676" s="3">
        <v>10.0023887753709</v>
      </c>
      <c r="J676" s="2" t="s">
        <v>27</v>
      </c>
      <c r="K676" s="3">
        <v>111.982143526399</v>
      </c>
      <c r="L676" s="5">
        <v>488685.893307939</v>
      </c>
      <c r="M676" s="5">
        <v>157715.61786918901</v>
      </c>
      <c r="N676" s="3">
        <v>62.745559311815001</v>
      </c>
      <c r="O676" s="3">
        <v>0.72430466571976204</v>
      </c>
      <c r="P676" s="3">
        <v>0.67457327253397503</v>
      </c>
      <c r="Q676" s="2">
        <v>6</v>
      </c>
      <c r="R676" s="3">
        <v>54.174739965431797</v>
      </c>
      <c r="S676" s="3">
        <f>FleetData[[#This Row],[Revenue_per_Voyage_USD]] - FleetData[[#This Row],[Operational_Cost_USD]]</f>
        <v>-330970.27543874999</v>
      </c>
      <c r="T676" s="3" t="str">
        <f>TEXT(FleetData[[#This Row],[Date]],"mmm")</f>
        <v>Apr</v>
      </c>
    </row>
    <row r="677" spans="1:20" x14ac:dyDescent="0.25">
      <c r="A677" s="1">
        <v>45417</v>
      </c>
      <c r="B677" s="2" t="s">
        <v>23</v>
      </c>
      <c r="C677" s="2" t="s">
        <v>28</v>
      </c>
      <c r="D677" s="2" t="s">
        <v>25</v>
      </c>
      <c r="E677" s="2" t="s">
        <v>26</v>
      </c>
      <c r="F677" s="3">
        <v>22.820524404703299</v>
      </c>
      <c r="G677" s="4">
        <v>556.07441506224302</v>
      </c>
      <c r="H677" s="3">
        <v>835.78664729016305</v>
      </c>
      <c r="I677" s="3">
        <v>14.770782027995001</v>
      </c>
      <c r="J677" s="2" t="s">
        <v>27</v>
      </c>
      <c r="K677" s="3">
        <v>1493.0472653567999</v>
      </c>
      <c r="L677" s="5">
        <v>146704.07099252401</v>
      </c>
      <c r="M677" s="5">
        <v>566979.762003268</v>
      </c>
      <c r="N677" s="3">
        <v>54.901703482049903</v>
      </c>
      <c r="O677" s="3">
        <v>1.36417873679137</v>
      </c>
      <c r="P677" s="3">
        <v>0.59891308608303595</v>
      </c>
      <c r="Q677" s="2">
        <v>4</v>
      </c>
      <c r="R677" s="3">
        <v>52.3002621508153</v>
      </c>
      <c r="S677" s="3">
        <f>FleetData[[#This Row],[Revenue_per_Voyage_USD]] - FleetData[[#This Row],[Operational_Cost_USD]]</f>
        <v>420275.69101074396</v>
      </c>
      <c r="T677" s="3" t="str">
        <f>TEXT(FleetData[[#This Row],[Date]],"mmm")</f>
        <v>May</v>
      </c>
    </row>
    <row r="678" spans="1:20" x14ac:dyDescent="0.25">
      <c r="A678" s="1">
        <v>45424</v>
      </c>
      <c r="B678" s="2" t="s">
        <v>18</v>
      </c>
      <c r="C678" s="2" t="s">
        <v>24</v>
      </c>
      <c r="D678" s="2" t="s">
        <v>19</v>
      </c>
      <c r="E678" s="2" t="s">
        <v>21</v>
      </c>
      <c r="F678" s="3">
        <v>13.1972348929971</v>
      </c>
      <c r="G678" s="3">
        <v>1944.1991309484399</v>
      </c>
      <c r="H678" s="3">
        <v>1362.57689426243</v>
      </c>
      <c r="I678" s="3">
        <v>10.138851719123499</v>
      </c>
      <c r="J678" s="2" t="s">
        <v>22</v>
      </c>
      <c r="K678" s="3">
        <v>666.27175057004501</v>
      </c>
      <c r="L678" s="5">
        <v>251181.61338848699</v>
      </c>
      <c r="M678" s="5">
        <v>683754.42151844501</v>
      </c>
      <c r="N678" s="3">
        <v>59.956279822261202</v>
      </c>
      <c r="O678" s="3">
        <v>0.730859627849481</v>
      </c>
      <c r="P678" s="3">
        <v>0.77585648909454197</v>
      </c>
      <c r="Q678" s="2">
        <v>2</v>
      </c>
      <c r="R678" s="3">
        <v>85.503489344168798</v>
      </c>
      <c r="S678" s="3">
        <f>FleetData[[#This Row],[Revenue_per_Voyage_USD]] - FleetData[[#This Row],[Operational_Cost_USD]]</f>
        <v>432572.80812995799</v>
      </c>
      <c r="T678" s="3" t="str">
        <f>TEXT(FleetData[[#This Row],[Date]],"mmm")</f>
        <v>May</v>
      </c>
    </row>
    <row r="679" spans="1:20" x14ac:dyDescent="0.25">
      <c r="A679" s="1">
        <v>45431</v>
      </c>
      <c r="B679" s="2" t="s">
        <v>18</v>
      </c>
      <c r="C679" s="2" t="s">
        <v>24</v>
      </c>
      <c r="D679" s="2" t="s">
        <v>20</v>
      </c>
      <c r="E679" s="2" t="s">
        <v>26</v>
      </c>
      <c r="F679" s="3">
        <v>19.532179047927698</v>
      </c>
      <c r="G679" s="3">
        <v>2268.3297143457899</v>
      </c>
      <c r="H679" s="3">
        <v>1183.8463871476399</v>
      </c>
      <c r="I679" s="3">
        <v>13.511597880729401</v>
      </c>
      <c r="J679" s="2" t="s">
        <v>22</v>
      </c>
      <c r="K679" s="3">
        <v>1171.99549244478</v>
      </c>
      <c r="L679" s="5">
        <v>127391.814773306</v>
      </c>
      <c r="M679" s="5">
        <v>511803.64743508899</v>
      </c>
      <c r="N679" s="3">
        <v>34.557868295311998</v>
      </c>
      <c r="O679" s="3">
        <v>1.4163792978098899</v>
      </c>
      <c r="P679" s="3">
        <v>0.874730821763684</v>
      </c>
      <c r="Q679" s="2">
        <v>5</v>
      </c>
      <c r="R679" s="4">
        <v>70.728724675959199</v>
      </c>
      <c r="S679" s="4">
        <f>FleetData[[#This Row],[Revenue_per_Voyage_USD]] - FleetData[[#This Row],[Operational_Cost_USD]]</f>
        <v>384411.83266178297</v>
      </c>
      <c r="T679" s="4" t="str">
        <f>TEXT(FleetData[[#This Row],[Date]],"mmm")</f>
        <v>May</v>
      </c>
    </row>
    <row r="680" spans="1:20" x14ac:dyDescent="0.25">
      <c r="A680" s="1">
        <v>45438</v>
      </c>
      <c r="B680" s="2" t="s">
        <v>35</v>
      </c>
      <c r="C680" s="2" t="s">
        <v>24</v>
      </c>
      <c r="D680" s="2" t="s">
        <v>29</v>
      </c>
      <c r="E680" s="2" t="s">
        <v>21</v>
      </c>
      <c r="F680" s="3">
        <v>14.4014344293725</v>
      </c>
      <c r="G680" s="3">
        <v>713.06981532321504</v>
      </c>
      <c r="H680" s="3">
        <v>1836.34080821106</v>
      </c>
      <c r="I680" s="4">
        <v>5.8824357744340396</v>
      </c>
      <c r="J680" s="2" t="s">
        <v>34</v>
      </c>
      <c r="K680" s="3">
        <v>1505.28340568372</v>
      </c>
      <c r="L680" s="5">
        <v>227637.72026511599</v>
      </c>
      <c r="M680" s="5">
        <v>819243.96856508905</v>
      </c>
      <c r="N680" s="3">
        <v>61.088511260403997</v>
      </c>
      <c r="O680" s="3">
        <v>0.19869355392110999</v>
      </c>
      <c r="P680" s="3">
        <v>0.97847320569336205</v>
      </c>
      <c r="Q680" s="2">
        <v>1</v>
      </c>
      <c r="R680" s="3">
        <v>54.016003363895301</v>
      </c>
      <c r="S680" s="3">
        <f>FleetData[[#This Row],[Revenue_per_Voyage_USD]] - FleetData[[#This Row],[Operational_Cost_USD]]</f>
        <v>591606.24829997309</v>
      </c>
      <c r="T680" s="3" t="str">
        <f>TEXT(FleetData[[#This Row],[Date]],"mmm")</f>
        <v>May</v>
      </c>
    </row>
    <row r="681" spans="1:20" x14ac:dyDescent="0.25">
      <c r="A681" s="1">
        <v>45445</v>
      </c>
      <c r="B681" s="2" t="s">
        <v>19</v>
      </c>
      <c r="C681" s="2" t="s">
        <v>32</v>
      </c>
      <c r="D681" s="2" t="s">
        <v>20</v>
      </c>
      <c r="E681" s="2" t="s">
        <v>21</v>
      </c>
      <c r="F681" s="3">
        <v>22.125788033594301</v>
      </c>
      <c r="G681" s="4">
        <v>2633.2676390685901</v>
      </c>
      <c r="H681" s="3">
        <v>1344.2466471683799</v>
      </c>
      <c r="I681" s="3">
        <v>9.0477239714196998</v>
      </c>
      <c r="J681" s="2" t="s">
        <v>27</v>
      </c>
      <c r="K681" s="3">
        <v>1952.5549998183401</v>
      </c>
      <c r="L681" s="5">
        <v>105656.33706362</v>
      </c>
      <c r="M681" s="5">
        <v>392108.55737766903</v>
      </c>
      <c r="N681" s="3">
        <v>19.9130405134166</v>
      </c>
      <c r="O681" s="3">
        <v>0.371409162175247</v>
      </c>
      <c r="P681" s="3">
        <v>0.886241405179512</v>
      </c>
      <c r="Q681" s="2">
        <v>9</v>
      </c>
      <c r="R681" s="3">
        <v>63.139417351318897</v>
      </c>
      <c r="S681" s="3">
        <f>FleetData[[#This Row],[Revenue_per_Voyage_USD]] - FleetData[[#This Row],[Operational_Cost_USD]]</f>
        <v>286452.22031404905</v>
      </c>
      <c r="T681" s="3" t="str">
        <f>TEXT(FleetData[[#This Row],[Date]],"mmm")</f>
        <v>Jun</v>
      </c>
    </row>
    <row r="682" spans="1:20" x14ac:dyDescent="0.25">
      <c r="A682" s="1">
        <v>45452</v>
      </c>
      <c r="B682" s="2" t="s">
        <v>18</v>
      </c>
      <c r="C682" s="2" t="s">
        <v>24</v>
      </c>
      <c r="D682" s="2" t="s">
        <v>29</v>
      </c>
      <c r="E682" s="2" t="s">
        <v>21</v>
      </c>
      <c r="F682" s="3">
        <v>22.966659994626198</v>
      </c>
      <c r="G682" s="3">
        <v>1755.4208627717901</v>
      </c>
      <c r="H682" s="3">
        <v>188.484612468432</v>
      </c>
      <c r="I682" s="3">
        <v>5.3425268607989196</v>
      </c>
      <c r="J682" s="2" t="s">
        <v>27</v>
      </c>
      <c r="K682" s="4">
        <v>941.35066671929098</v>
      </c>
      <c r="L682" s="6">
        <v>81445.140102602803</v>
      </c>
      <c r="M682" s="5">
        <v>848388.02180021605</v>
      </c>
      <c r="N682" s="3">
        <v>65.585475458755795</v>
      </c>
      <c r="O682" s="3">
        <v>0.33265344655858198</v>
      </c>
      <c r="P682" s="3">
        <v>0.87463973394294503</v>
      </c>
      <c r="Q682" s="2">
        <v>9</v>
      </c>
      <c r="R682" s="3">
        <v>84.244598937253798</v>
      </c>
      <c r="S682" s="3">
        <f>FleetData[[#This Row],[Revenue_per_Voyage_USD]] - FleetData[[#This Row],[Operational_Cost_USD]]</f>
        <v>766942.88169761328</v>
      </c>
      <c r="T682" s="3" t="str">
        <f>TEXT(FleetData[[#This Row],[Date]],"mmm")</f>
        <v>Jun</v>
      </c>
    </row>
    <row r="683" spans="1:20" x14ac:dyDescent="0.25">
      <c r="A683" s="1">
        <v>45459</v>
      </c>
      <c r="B683" s="2" t="s">
        <v>18</v>
      </c>
      <c r="C683" s="2" t="s">
        <v>28</v>
      </c>
      <c r="D683" s="2" t="s">
        <v>25</v>
      </c>
      <c r="E683" s="2" t="s">
        <v>26</v>
      </c>
      <c r="F683" s="3">
        <v>22.628586671384099</v>
      </c>
      <c r="G683" s="3">
        <v>2485.7793482397201</v>
      </c>
      <c r="H683" s="3">
        <v>959.885638218748</v>
      </c>
      <c r="I683" s="3">
        <v>13.6841427186638</v>
      </c>
      <c r="J683" s="2" t="s">
        <v>34</v>
      </c>
      <c r="K683" s="3">
        <v>1095.53880699161</v>
      </c>
      <c r="L683" s="5">
        <v>405132.82718103298</v>
      </c>
      <c r="M683" s="5">
        <v>889529.127352076</v>
      </c>
      <c r="N683" s="3">
        <v>12.3369261306013</v>
      </c>
      <c r="O683" s="3">
        <v>0.61364864521095897</v>
      </c>
      <c r="P683" s="3">
        <v>0.86514503826067302</v>
      </c>
      <c r="Q683" s="2">
        <v>7</v>
      </c>
      <c r="R683" s="3">
        <v>51.012811084155899</v>
      </c>
      <c r="S683" s="3">
        <f>FleetData[[#This Row],[Revenue_per_Voyage_USD]] - FleetData[[#This Row],[Operational_Cost_USD]]</f>
        <v>484396.30017104303</v>
      </c>
      <c r="T683" s="3" t="str">
        <f>TEXT(FleetData[[#This Row],[Date]],"mmm")</f>
        <v>Jun</v>
      </c>
    </row>
    <row r="684" spans="1:20" x14ac:dyDescent="0.25">
      <c r="A684" s="1">
        <v>45466</v>
      </c>
      <c r="B684" s="2" t="s">
        <v>18</v>
      </c>
      <c r="C684" s="2" t="s">
        <v>19</v>
      </c>
      <c r="D684" s="2" t="s">
        <v>25</v>
      </c>
      <c r="E684" s="2" t="s">
        <v>26</v>
      </c>
      <c r="F684" s="3">
        <v>23.4594189596958</v>
      </c>
      <c r="G684" s="3">
        <v>1268.7790548888399</v>
      </c>
      <c r="H684" s="3">
        <v>1953.61767135985</v>
      </c>
      <c r="I684" s="3">
        <v>5.6359898154792702</v>
      </c>
      <c r="J684" s="2" t="s">
        <v>22</v>
      </c>
      <c r="K684" s="3">
        <v>1731.9945292197799</v>
      </c>
      <c r="L684" s="5">
        <v>188272.85359861099</v>
      </c>
      <c r="M684" s="5">
        <v>990339.35799896403</v>
      </c>
      <c r="N684" s="3">
        <v>62.531458136624998</v>
      </c>
      <c r="O684" s="3">
        <v>0.21618158435527601</v>
      </c>
      <c r="P684" s="3">
        <v>0.75412577560282001</v>
      </c>
      <c r="Q684" s="2">
        <v>6</v>
      </c>
      <c r="R684" s="3">
        <v>83.4460899967941</v>
      </c>
      <c r="S684" s="3">
        <f>FleetData[[#This Row],[Revenue_per_Voyage_USD]] - FleetData[[#This Row],[Operational_Cost_USD]]</f>
        <v>802066.50440035306</v>
      </c>
      <c r="T684" s="3" t="str">
        <f>TEXT(FleetData[[#This Row],[Date]],"mmm")</f>
        <v>Jun</v>
      </c>
    </row>
    <row r="685" spans="1:20" x14ac:dyDescent="0.25">
      <c r="A685" s="1">
        <v>45473</v>
      </c>
      <c r="B685" s="2" t="s">
        <v>31</v>
      </c>
      <c r="C685" s="2" t="s">
        <v>28</v>
      </c>
      <c r="D685" s="2" t="s">
        <v>29</v>
      </c>
      <c r="E685" s="2" t="s">
        <v>26</v>
      </c>
      <c r="F685" s="3">
        <v>16.570052733963699</v>
      </c>
      <c r="G685" s="3">
        <v>1103.4056323780001</v>
      </c>
      <c r="H685" s="3">
        <v>1684.4798135931501</v>
      </c>
      <c r="I685" s="3">
        <v>11.7732484206007</v>
      </c>
      <c r="J685" s="2" t="s">
        <v>22</v>
      </c>
      <c r="K685" s="3">
        <v>1957.5398250420301</v>
      </c>
      <c r="L685" s="5">
        <v>392620.39069760003</v>
      </c>
      <c r="M685" s="5">
        <v>967359.78043516004</v>
      </c>
      <c r="N685" s="3">
        <v>12.9575833963991</v>
      </c>
      <c r="O685" s="3">
        <v>0.42911459618536701</v>
      </c>
      <c r="P685" s="3">
        <v>1.46742213206061</v>
      </c>
      <c r="Q685" s="2">
        <v>9</v>
      </c>
      <c r="R685" s="3">
        <v>73.694491241352594</v>
      </c>
      <c r="S685" s="3">
        <f>FleetData[[#This Row],[Revenue_per_Voyage_USD]] - FleetData[[#This Row],[Operational_Cost_USD]]</f>
        <v>574739.38973755995</v>
      </c>
      <c r="T685" s="3" t="str">
        <f>TEXT(FleetData[[#This Row],[Date]],"mmm")</f>
        <v>Jun</v>
      </c>
    </row>
    <row r="686" spans="1:20" x14ac:dyDescent="0.25">
      <c r="A686" s="1">
        <v>45081</v>
      </c>
      <c r="B686" s="2" t="s">
        <v>18</v>
      </c>
      <c r="C686" s="2" t="s">
        <v>28</v>
      </c>
      <c r="D686" s="2" t="s">
        <v>29</v>
      </c>
      <c r="E686" s="2" t="s">
        <v>30</v>
      </c>
      <c r="F686" s="3">
        <v>21.170025608322799</v>
      </c>
      <c r="G686" s="3">
        <v>759.06687170360703</v>
      </c>
      <c r="H686" s="3">
        <v>1424.3638256491599</v>
      </c>
      <c r="I686" s="3">
        <v>6.4331917887734997</v>
      </c>
      <c r="J686" s="2" t="s">
        <v>34</v>
      </c>
      <c r="K686" s="3">
        <v>1451.0102057971701</v>
      </c>
      <c r="L686" s="5">
        <v>340921.114011792</v>
      </c>
      <c r="M686" s="5">
        <v>456736.34967229899</v>
      </c>
      <c r="N686" s="4">
        <v>69.365847954021007</v>
      </c>
      <c r="O686" s="3">
        <v>0.98473881736011304</v>
      </c>
      <c r="P686" s="3">
        <v>1.36850800422267</v>
      </c>
      <c r="Q686" s="2">
        <v>2</v>
      </c>
      <c r="R686" s="3">
        <v>70.762452318159305</v>
      </c>
      <c r="S686" s="3">
        <f>FleetData[[#This Row],[Revenue_per_Voyage_USD]] - FleetData[[#This Row],[Operational_Cost_USD]]</f>
        <v>115815.23566050699</v>
      </c>
      <c r="T686" s="3" t="str">
        <f>TEXT(FleetData[[#This Row],[Date]],"mmm")</f>
        <v>Jun</v>
      </c>
    </row>
    <row r="687" spans="1:20" x14ac:dyDescent="0.25">
      <c r="A687" s="1">
        <v>45088</v>
      </c>
      <c r="B687" s="2" t="s">
        <v>35</v>
      </c>
      <c r="C687" s="2" t="s">
        <v>33</v>
      </c>
      <c r="D687" s="2" t="s">
        <v>20</v>
      </c>
      <c r="E687" s="2" t="s">
        <v>30</v>
      </c>
      <c r="F687" s="3">
        <v>10.757450293608001</v>
      </c>
      <c r="G687" s="3">
        <v>779.88086568835297</v>
      </c>
      <c r="H687" s="3">
        <v>543.14518571210704</v>
      </c>
      <c r="I687" s="3">
        <v>6.9898965773930399</v>
      </c>
      <c r="J687" s="2" t="s">
        <v>22</v>
      </c>
      <c r="K687" s="4">
        <v>935.48934829085999</v>
      </c>
      <c r="L687" s="5">
        <v>464084.87410218699</v>
      </c>
      <c r="M687" s="5">
        <v>207787.82707928101</v>
      </c>
      <c r="N687" s="3">
        <v>57.097023259301302</v>
      </c>
      <c r="O687" s="3">
        <v>0.64923142835617298</v>
      </c>
      <c r="P687" s="3">
        <v>1.14941241790256</v>
      </c>
      <c r="Q687" s="2">
        <v>8</v>
      </c>
      <c r="R687" s="3">
        <v>50.990801386413096</v>
      </c>
      <c r="S687" s="3">
        <f>FleetData[[#This Row],[Revenue_per_Voyage_USD]] - FleetData[[#This Row],[Operational_Cost_USD]]</f>
        <v>-256297.04702290599</v>
      </c>
      <c r="T687" s="3" t="str">
        <f>TEXT(FleetData[[#This Row],[Date]],"mmm")</f>
        <v>Jun</v>
      </c>
    </row>
    <row r="688" spans="1:20" x14ac:dyDescent="0.25">
      <c r="A688" s="1">
        <v>45095</v>
      </c>
      <c r="B688" s="2" t="s">
        <v>35</v>
      </c>
      <c r="C688" s="2" t="s">
        <v>33</v>
      </c>
      <c r="D688" s="2" t="s">
        <v>20</v>
      </c>
      <c r="E688" s="2" t="s">
        <v>26</v>
      </c>
      <c r="F688" s="3">
        <v>22.874922222326401</v>
      </c>
      <c r="G688" s="3">
        <v>809.85902235597302</v>
      </c>
      <c r="H688" s="3">
        <v>814.63010071927999</v>
      </c>
      <c r="I688" s="3">
        <v>6.9864951817370899</v>
      </c>
      <c r="J688" s="2" t="s">
        <v>27</v>
      </c>
      <c r="K688" s="3">
        <v>785.85022722559199</v>
      </c>
      <c r="L688" s="5">
        <v>24143.064112691402</v>
      </c>
      <c r="M688" s="5">
        <v>66957.612602703899</v>
      </c>
      <c r="N688" s="3">
        <v>18.695615011236001</v>
      </c>
      <c r="O688" s="3">
        <v>0.608933883287608</v>
      </c>
      <c r="P688" s="3">
        <v>0.70880925318153298</v>
      </c>
      <c r="Q688" s="2">
        <v>1</v>
      </c>
      <c r="R688" s="3">
        <v>56.9687112929861</v>
      </c>
      <c r="S688" s="3">
        <f>FleetData[[#This Row],[Revenue_per_Voyage_USD]] - FleetData[[#This Row],[Operational_Cost_USD]]</f>
        <v>42814.548490012501</v>
      </c>
      <c r="T688" s="3" t="str">
        <f>TEXT(FleetData[[#This Row],[Date]],"mmm")</f>
        <v>Jun</v>
      </c>
    </row>
    <row r="689" spans="1:20" x14ac:dyDescent="0.25">
      <c r="A689" s="1">
        <v>45102</v>
      </c>
      <c r="B689" s="2" t="s">
        <v>35</v>
      </c>
      <c r="C689" s="2" t="s">
        <v>28</v>
      </c>
      <c r="D689" s="2" t="s">
        <v>25</v>
      </c>
      <c r="E689" s="2" t="s">
        <v>26</v>
      </c>
      <c r="F689" s="3">
        <v>20.241291856325901</v>
      </c>
      <c r="G689" s="3">
        <v>2745.0109194472602</v>
      </c>
      <c r="H689" s="3">
        <v>828.25914664677498</v>
      </c>
      <c r="I689" s="3">
        <v>10.001621517696901</v>
      </c>
      <c r="J689" s="2" t="s">
        <v>27</v>
      </c>
      <c r="K689" s="4">
        <v>845.93427371086705</v>
      </c>
      <c r="L689" s="5">
        <v>250521.45359919101</v>
      </c>
      <c r="M689" s="5">
        <v>658398.623068318</v>
      </c>
      <c r="N689" s="3">
        <v>24.848914639807798</v>
      </c>
      <c r="O689" s="3">
        <v>0.96838141000551403</v>
      </c>
      <c r="P689" s="3">
        <v>1.0478426266080401</v>
      </c>
      <c r="Q689" s="2">
        <v>5</v>
      </c>
      <c r="R689" s="3">
        <v>59.399160167226597</v>
      </c>
      <c r="S689" s="3">
        <f>FleetData[[#This Row],[Revenue_per_Voyage_USD]] - FleetData[[#This Row],[Operational_Cost_USD]]</f>
        <v>407877.16946912697</v>
      </c>
      <c r="T689" s="3" t="str">
        <f>TEXT(FleetData[[#This Row],[Date]],"mmm")</f>
        <v>Jun</v>
      </c>
    </row>
    <row r="690" spans="1:20" x14ac:dyDescent="0.25">
      <c r="A690" s="1">
        <v>45109</v>
      </c>
      <c r="B690" s="2" t="s">
        <v>18</v>
      </c>
      <c r="C690" s="2" t="s">
        <v>24</v>
      </c>
      <c r="D690" s="2" t="s">
        <v>25</v>
      </c>
      <c r="E690" s="2" t="s">
        <v>30</v>
      </c>
      <c r="F690" s="3">
        <v>18.0761320325221</v>
      </c>
      <c r="G690" s="3">
        <v>972.60069876722696</v>
      </c>
      <c r="H690" s="3">
        <v>1811.64365795712</v>
      </c>
      <c r="I690" s="3">
        <v>6.2226658749910104</v>
      </c>
      <c r="J690" s="2" t="s">
        <v>34</v>
      </c>
      <c r="K690" s="3">
        <v>1339.9846370079099</v>
      </c>
      <c r="L690" s="5">
        <v>37766.103039248897</v>
      </c>
      <c r="M690" s="5">
        <v>298870.28430201398</v>
      </c>
      <c r="N690" s="3">
        <v>67.218785937403297</v>
      </c>
      <c r="O690" s="3">
        <v>1.10317713395615</v>
      </c>
      <c r="P690" s="4">
        <v>0.62136036668776495</v>
      </c>
      <c r="Q690" s="2">
        <v>2</v>
      </c>
      <c r="R690" s="3">
        <v>96.154059995557702</v>
      </c>
      <c r="S690" s="3">
        <f>FleetData[[#This Row],[Revenue_per_Voyage_USD]] - FleetData[[#This Row],[Operational_Cost_USD]]</f>
        <v>261104.18126276508</v>
      </c>
      <c r="T690" s="3" t="str">
        <f>TEXT(FleetData[[#This Row],[Date]],"mmm")</f>
        <v>Jul</v>
      </c>
    </row>
    <row r="691" spans="1:20" x14ac:dyDescent="0.25">
      <c r="A691" s="1">
        <v>45116</v>
      </c>
      <c r="B691" s="2" t="s">
        <v>35</v>
      </c>
      <c r="C691" s="2" t="s">
        <v>32</v>
      </c>
      <c r="D691" s="2" t="s">
        <v>29</v>
      </c>
      <c r="E691" s="2" t="s">
        <v>26</v>
      </c>
      <c r="F691" s="3">
        <v>20.9088602724952</v>
      </c>
      <c r="G691" s="3">
        <v>1845.30102028906</v>
      </c>
      <c r="H691" s="3">
        <v>858.60605370682799</v>
      </c>
      <c r="I691" s="3">
        <v>7.1940788142229799</v>
      </c>
      <c r="J691" s="2" t="s">
        <v>27</v>
      </c>
      <c r="K691" s="3">
        <v>1174.8992195230301</v>
      </c>
      <c r="L691" s="5">
        <v>172845.26481635301</v>
      </c>
      <c r="M691" s="5">
        <v>968308.76137522794</v>
      </c>
      <c r="N691" s="3">
        <v>32.709352015176101</v>
      </c>
      <c r="O691" s="3">
        <v>1.2645723744542701</v>
      </c>
      <c r="P691" s="3">
        <v>1.39405272558041</v>
      </c>
      <c r="Q691" s="2">
        <v>4</v>
      </c>
      <c r="R691" s="3">
        <v>73.534353834327405</v>
      </c>
      <c r="S691" s="3">
        <f>FleetData[[#This Row],[Revenue_per_Voyage_USD]] - FleetData[[#This Row],[Operational_Cost_USD]]</f>
        <v>795463.49655887496</v>
      </c>
      <c r="T691" s="3" t="str">
        <f>TEXT(FleetData[[#This Row],[Date]],"mmm")</f>
        <v>Jul</v>
      </c>
    </row>
    <row r="692" spans="1:20" x14ac:dyDescent="0.25">
      <c r="A692" s="1">
        <v>45123</v>
      </c>
      <c r="B692" s="2" t="s">
        <v>23</v>
      </c>
      <c r="C692" s="2" t="s">
        <v>33</v>
      </c>
      <c r="D692" s="2" t="s">
        <v>25</v>
      </c>
      <c r="E692" s="2" t="s">
        <v>26</v>
      </c>
      <c r="F692" s="3">
        <v>12.5860256283705</v>
      </c>
      <c r="G692" s="3">
        <v>1333.20129837373</v>
      </c>
      <c r="H692" s="3">
        <v>1795.5325351686099</v>
      </c>
      <c r="I692" s="3">
        <v>6.6185554664614701</v>
      </c>
      <c r="J692" s="2" t="s">
        <v>27</v>
      </c>
      <c r="K692" s="3">
        <v>1191.9918471763101</v>
      </c>
      <c r="L692" s="5">
        <v>165159.159128453</v>
      </c>
      <c r="M692" s="6">
        <v>595029.91996033199</v>
      </c>
      <c r="N692" s="3">
        <v>55.790771591518698</v>
      </c>
      <c r="O692" s="3">
        <v>1.41462835242869</v>
      </c>
      <c r="P692" s="3">
        <v>1.3454372982957601</v>
      </c>
      <c r="Q692" s="2">
        <v>2</v>
      </c>
      <c r="R692" s="3">
        <v>61.348504044031898</v>
      </c>
      <c r="S692" s="3">
        <f>FleetData[[#This Row],[Revenue_per_Voyage_USD]] - FleetData[[#This Row],[Operational_Cost_USD]]</f>
        <v>429870.76083187899</v>
      </c>
      <c r="T692" s="3" t="str">
        <f>TEXT(FleetData[[#This Row],[Date]],"mmm")</f>
        <v>Jul</v>
      </c>
    </row>
    <row r="693" spans="1:20" x14ac:dyDescent="0.25">
      <c r="A693" s="1">
        <v>45130</v>
      </c>
      <c r="B693" s="2" t="s">
        <v>23</v>
      </c>
      <c r="C693" s="2" t="s">
        <v>32</v>
      </c>
      <c r="D693" s="2" t="s">
        <v>20</v>
      </c>
      <c r="E693" s="2" t="s">
        <v>19</v>
      </c>
      <c r="F693" s="3">
        <v>22.376358009857</v>
      </c>
      <c r="G693" s="3">
        <v>1250.8711254121499</v>
      </c>
      <c r="H693" s="3">
        <v>1294.8776571067799</v>
      </c>
      <c r="I693" s="3">
        <v>5.6706002869631202</v>
      </c>
      <c r="J693" s="2" t="s">
        <v>27</v>
      </c>
      <c r="K693" s="3">
        <v>759.50591152022002</v>
      </c>
      <c r="L693" s="5">
        <v>36299.041364197597</v>
      </c>
      <c r="M693" s="5">
        <v>277717.27658000198</v>
      </c>
      <c r="N693" s="3">
        <v>20.0878529290143</v>
      </c>
      <c r="O693" s="3">
        <v>0.75281845542639803</v>
      </c>
      <c r="P693" s="3">
        <v>0.75239576418075205</v>
      </c>
      <c r="Q693" s="2">
        <v>4</v>
      </c>
      <c r="R693" s="3">
        <v>59.980533257244097</v>
      </c>
      <c r="S693" s="3">
        <f>FleetData[[#This Row],[Revenue_per_Voyage_USD]] - FleetData[[#This Row],[Operational_Cost_USD]]</f>
        <v>241418.23521580439</v>
      </c>
      <c r="T693" s="3" t="str">
        <f>TEXT(FleetData[[#This Row],[Date]],"mmm")</f>
        <v>Jul</v>
      </c>
    </row>
    <row r="694" spans="1:20" x14ac:dyDescent="0.25">
      <c r="A694" s="1">
        <v>45137</v>
      </c>
      <c r="B694" s="2" t="s">
        <v>23</v>
      </c>
      <c r="C694" s="2" t="s">
        <v>28</v>
      </c>
      <c r="D694" s="2" t="s">
        <v>20</v>
      </c>
      <c r="E694" s="2" t="s">
        <v>30</v>
      </c>
      <c r="F694" s="3">
        <v>17.195946254726699</v>
      </c>
      <c r="G694" s="3">
        <v>2526.3180881387998</v>
      </c>
      <c r="H694" s="3">
        <v>628.95637461585795</v>
      </c>
      <c r="I694" s="3">
        <v>6.5678074621685898</v>
      </c>
      <c r="J694" s="2" t="s">
        <v>34</v>
      </c>
      <c r="K694" s="3">
        <v>1687.7417748806899</v>
      </c>
      <c r="L694" s="5">
        <v>272069.98218663997</v>
      </c>
      <c r="M694" s="5">
        <v>705478.74049566698</v>
      </c>
      <c r="N694" s="3">
        <v>35.337880807558598</v>
      </c>
      <c r="O694" s="3">
        <v>0.24521018344968901</v>
      </c>
      <c r="P694" s="3">
        <v>0.70810516001855695</v>
      </c>
      <c r="Q694" s="2">
        <v>6</v>
      </c>
      <c r="R694" s="3">
        <v>90.333597958801903</v>
      </c>
      <c r="S694" s="3">
        <f>FleetData[[#This Row],[Revenue_per_Voyage_USD]] - FleetData[[#This Row],[Operational_Cost_USD]]</f>
        <v>433408.75830902701</v>
      </c>
      <c r="T694" s="3" t="str">
        <f>TEXT(FleetData[[#This Row],[Date]],"mmm")</f>
        <v>Jul</v>
      </c>
    </row>
    <row r="695" spans="1:20" x14ac:dyDescent="0.25">
      <c r="A695" s="1">
        <v>45144</v>
      </c>
      <c r="B695" s="2" t="s">
        <v>18</v>
      </c>
      <c r="C695" s="2" t="s">
        <v>33</v>
      </c>
      <c r="D695" s="2" t="s">
        <v>29</v>
      </c>
      <c r="E695" s="2" t="s">
        <v>26</v>
      </c>
      <c r="F695" s="3">
        <v>12.5740575057073</v>
      </c>
      <c r="G695" s="3">
        <v>1828.2329585447601</v>
      </c>
      <c r="H695" s="3">
        <v>1472.2348366185299</v>
      </c>
      <c r="I695" s="3">
        <v>6.9299302987336198</v>
      </c>
      <c r="J695" s="2" t="s">
        <v>34</v>
      </c>
      <c r="K695" s="3">
        <v>70.330522649840603</v>
      </c>
      <c r="L695" s="5">
        <v>181304.26486966401</v>
      </c>
      <c r="M695" s="5">
        <v>414680.32046391797</v>
      </c>
      <c r="N695" s="3">
        <v>69.098535337166098</v>
      </c>
      <c r="O695" s="3">
        <v>1.3939752305608799</v>
      </c>
      <c r="P695" s="3">
        <v>0.61690023288137597</v>
      </c>
      <c r="Q695" s="2">
        <v>4</v>
      </c>
      <c r="R695" s="3">
        <v>66.183342807871099</v>
      </c>
      <c r="S695" s="3">
        <f>FleetData[[#This Row],[Revenue_per_Voyage_USD]] - FleetData[[#This Row],[Operational_Cost_USD]]</f>
        <v>233376.05559425396</v>
      </c>
      <c r="T695" s="3" t="str">
        <f>TEXT(FleetData[[#This Row],[Date]],"mmm")</f>
        <v>Aug</v>
      </c>
    </row>
    <row r="696" spans="1:20" x14ac:dyDescent="0.25">
      <c r="A696" s="1">
        <v>45151</v>
      </c>
      <c r="B696" s="2" t="s">
        <v>23</v>
      </c>
      <c r="C696" s="2" t="s">
        <v>24</v>
      </c>
      <c r="D696" s="2" t="s">
        <v>25</v>
      </c>
      <c r="E696" s="2" t="s">
        <v>26</v>
      </c>
      <c r="F696" s="3">
        <v>22.053984397622699</v>
      </c>
      <c r="G696" s="3">
        <v>1804.92404879674</v>
      </c>
      <c r="H696" s="3">
        <v>1710.0444809057501</v>
      </c>
      <c r="I696" s="3">
        <v>11.903043020069299</v>
      </c>
      <c r="J696" s="2" t="s">
        <v>22</v>
      </c>
      <c r="K696" s="3">
        <v>1848.0443387776299</v>
      </c>
      <c r="L696" s="5">
        <v>194031.599972236</v>
      </c>
      <c r="M696" s="5">
        <v>679370.08498421498</v>
      </c>
      <c r="N696" s="3">
        <v>62.675429261211498</v>
      </c>
      <c r="O696" s="3">
        <v>1.4291869251078999</v>
      </c>
      <c r="P696" s="3">
        <v>0.92802501079334898</v>
      </c>
      <c r="Q696" s="2">
        <v>7</v>
      </c>
      <c r="R696" s="3">
        <v>92.205270522508499</v>
      </c>
      <c r="S696" s="3">
        <f>FleetData[[#This Row],[Revenue_per_Voyage_USD]] - FleetData[[#This Row],[Operational_Cost_USD]]</f>
        <v>485338.48501197901</v>
      </c>
      <c r="T696" s="3" t="str">
        <f>TEXT(FleetData[[#This Row],[Date]],"mmm")</f>
        <v>Aug</v>
      </c>
    </row>
    <row r="697" spans="1:20" x14ac:dyDescent="0.25">
      <c r="A697" s="1">
        <v>45158</v>
      </c>
      <c r="B697" s="2" t="s">
        <v>35</v>
      </c>
      <c r="C697" s="2" t="s">
        <v>28</v>
      </c>
      <c r="D697" s="2" t="s">
        <v>20</v>
      </c>
      <c r="E697" s="2" t="s">
        <v>21</v>
      </c>
      <c r="F697" s="3">
        <v>19.856322685683899</v>
      </c>
      <c r="G697" s="3">
        <v>2775.5620412988701</v>
      </c>
      <c r="H697" s="3">
        <v>702.52094399462999</v>
      </c>
      <c r="I697" s="3">
        <v>8.0671961106052805</v>
      </c>
      <c r="J697" s="2" t="s">
        <v>34</v>
      </c>
      <c r="K697" s="3">
        <v>1612.9525769043901</v>
      </c>
      <c r="L697" s="5">
        <v>283563.60296001402</v>
      </c>
      <c r="M697" s="5">
        <v>489750.10196179798</v>
      </c>
      <c r="N697" s="3">
        <v>25.711267432985501</v>
      </c>
      <c r="O697" s="3">
        <v>0.71451441456254805</v>
      </c>
      <c r="P697" s="3">
        <v>1.4738258133238999</v>
      </c>
      <c r="Q697" s="2">
        <v>3</v>
      </c>
      <c r="R697" s="3">
        <v>54.945946058536201</v>
      </c>
      <c r="S697" s="3">
        <f>FleetData[[#This Row],[Revenue_per_Voyage_USD]] - FleetData[[#This Row],[Operational_Cost_USD]]</f>
        <v>206186.49900178396</v>
      </c>
      <c r="T697" s="3" t="str">
        <f>TEXT(FleetData[[#This Row],[Date]],"mmm")</f>
        <v>Aug</v>
      </c>
    </row>
    <row r="698" spans="1:20" x14ac:dyDescent="0.25">
      <c r="A698" s="1">
        <v>45165</v>
      </c>
      <c r="B698" s="2" t="s">
        <v>35</v>
      </c>
      <c r="C698" s="2" t="s">
        <v>24</v>
      </c>
      <c r="D698" s="2" t="s">
        <v>20</v>
      </c>
      <c r="E698" s="2" t="s">
        <v>21</v>
      </c>
      <c r="F698" s="3">
        <v>15.9870704894072</v>
      </c>
      <c r="G698" s="3">
        <v>1712.0812956155</v>
      </c>
      <c r="H698" s="3">
        <v>1327.8573644652799</v>
      </c>
      <c r="I698" s="3">
        <v>7.0542393193963902</v>
      </c>
      <c r="J698" s="2" t="s">
        <v>22</v>
      </c>
      <c r="K698" s="3">
        <v>578.03085974631199</v>
      </c>
      <c r="L698" s="5">
        <v>42623.203328534597</v>
      </c>
      <c r="M698" s="5">
        <v>212925.87073745299</v>
      </c>
      <c r="N698" s="3">
        <v>51.316640803599697</v>
      </c>
      <c r="O698" s="3">
        <v>0.36563866582063997</v>
      </c>
      <c r="P698" s="3">
        <v>0.80540779755402103</v>
      </c>
      <c r="Q698" s="2">
        <v>6</v>
      </c>
      <c r="R698" s="3">
        <v>89.196268649653106</v>
      </c>
      <c r="S698" s="3">
        <f>FleetData[[#This Row],[Revenue_per_Voyage_USD]] - FleetData[[#This Row],[Operational_Cost_USD]]</f>
        <v>170302.66740891838</v>
      </c>
      <c r="T698" s="3" t="str">
        <f>TEXT(FleetData[[#This Row],[Date]],"mmm")</f>
        <v>Aug</v>
      </c>
    </row>
    <row r="699" spans="1:20" x14ac:dyDescent="0.25">
      <c r="A699" s="1">
        <v>45172</v>
      </c>
      <c r="B699" s="2" t="s">
        <v>35</v>
      </c>
      <c r="C699" s="2" t="s">
        <v>28</v>
      </c>
      <c r="D699" s="2" t="s">
        <v>25</v>
      </c>
      <c r="E699" s="2" t="s">
        <v>21</v>
      </c>
      <c r="F699" s="3">
        <v>21.101640466751299</v>
      </c>
      <c r="G699" s="3">
        <v>2052.77903652749</v>
      </c>
      <c r="H699" s="3">
        <v>706.415982486134</v>
      </c>
      <c r="I699" s="3">
        <v>14.7872185851708</v>
      </c>
      <c r="J699" s="2" t="s">
        <v>34</v>
      </c>
      <c r="K699" s="3">
        <v>1223.20221410053</v>
      </c>
      <c r="L699" s="5">
        <v>46865.209729792899</v>
      </c>
      <c r="M699" s="5">
        <v>980585.11156086903</v>
      </c>
      <c r="N699" s="3">
        <v>63.441256763988299</v>
      </c>
      <c r="O699" s="3">
        <v>0.33933047527528698</v>
      </c>
      <c r="P699" s="3">
        <v>0.89996832108080704</v>
      </c>
      <c r="Q699" s="2">
        <v>4</v>
      </c>
      <c r="R699" s="4">
        <v>85.851928645926904</v>
      </c>
      <c r="S699" s="4">
        <f>FleetData[[#This Row],[Revenue_per_Voyage_USD]] - FleetData[[#This Row],[Operational_Cost_USD]]</f>
        <v>933719.90183107613</v>
      </c>
      <c r="T699" s="4" t="str">
        <f>TEXT(FleetData[[#This Row],[Date]],"mmm")</f>
        <v>Sep</v>
      </c>
    </row>
    <row r="700" spans="1:20" x14ac:dyDescent="0.25">
      <c r="A700" s="1">
        <v>45179</v>
      </c>
      <c r="B700" s="2" t="s">
        <v>31</v>
      </c>
      <c r="C700" s="2" t="s">
        <v>32</v>
      </c>
      <c r="D700" s="2" t="s">
        <v>20</v>
      </c>
      <c r="E700" s="2" t="s">
        <v>30</v>
      </c>
      <c r="F700" s="3">
        <v>19.058222354717</v>
      </c>
      <c r="G700" s="3">
        <v>2512.3632324692599</v>
      </c>
      <c r="H700" s="3">
        <v>1229.95599951127</v>
      </c>
      <c r="I700" s="3">
        <v>10.2741539934045</v>
      </c>
      <c r="J700" s="2" t="s">
        <v>34</v>
      </c>
      <c r="K700" s="3">
        <v>819.06219978400895</v>
      </c>
      <c r="L700" s="5">
        <v>332963.03905447002</v>
      </c>
      <c r="M700" s="5">
        <v>619921.00891183701</v>
      </c>
      <c r="N700" s="3">
        <v>63.144450321156697</v>
      </c>
      <c r="O700" s="3">
        <v>0.70950433216647601</v>
      </c>
      <c r="P700" s="3">
        <v>1.09039030682199</v>
      </c>
      <c r="Q700" s="2">
        <v>8</v>
      </c>
      <c r="R700" s="3">
        <v>85.8538791251042</v>
      </c>
      <c r="S700" s="3">
        <f>FleetData[[#This Row],[Revenue_per_Voyage_USD]] - FleetData[[#This Row],[Operational_Cost_USD]]</f>
        <v>286957.96985736699</v>
      </c>
      <c r="T700" s="3" t="str">
        <f>TEXT(FleetData[[#This Row],[Date]],"mmm")</f>
        <v>Sep</v>
      </c>
    </row>
    <row r="701" spans="1:20" x14ac:dyDescent="0.25">
      <c r="A701" s="1">
        <v>45186</v>
      </c>
      <c r="B701" s="2" t="s">
        <v>35</v>
      </c>
      <c r="C701" s="2" t="s">
        <v>28</v>
      </c>
      <c r="D701" s="2" t="s">
        <v>29</v>
      </c>
      <c r="E701" s="2" t="s">
        <v>19</v>
      </c>
      <c r="F701" s="3">
        <v>13.0922287659725</v>
      </c>
      <c r="G701" s="3">
        <v>627.92944869342102</v>
      </c>
      <c r="H701" s="3">
        <v>53.008479795844202</v>
      </c>
      <c r="I701" s="3">
        <v>10.3154688550096</v>
      </c>
      <c r="J701" s="2" t="s">
        <v>34</v>
      </c>
      <c r="K701" s="3">
        <v>698.49572272857301</v>
      </c>
      <c r="L701" s="5">
        <v>293644.56109624199</v>
      </c>
      <c r="M701" s="5">
        <v>271513.055957406</v>
      </c>
      <c r="N701" s="3">
        <v>37.411864505768797</v>
      </c>
      <c r="O701" s="3">
        <v>1.35732674705094</v>
      </c>
      <c r="P701" s="3">
        <v>0.67686290367721402</v>
      </c>
      <c r="Q701" s="2">
        <v>2</v>
      </c>
      <c r="R701" s="3">
        <v>69.451958414315698</v>
      </c>
      <c r="S701" s="3">
        <f>FleetData[[#This Row],[Revenue_per_Voyage_USD]] - FleetData[[#This Row],[Operational_Cost_USD]]</f>
        <v>-22131.505138835986</v>
      </c>
      <c r="T701" s="3" t="str">
        <f>TEXT(FleetData[[#This Row],[Date]],"mmm")</f>
        <v>Sep</v>
      </c>
    </row>
    <row r="702" spans="1:20" x14ac:dyDescent="0.25">
      <c r="A702" s="1">
        <v>45193</v>
      </c>
      <c r="B702" s="2" t="s">
        <v>31</v>
      </c>
      <c r="C702" s="2" t="s">
        <v>32</v>
      </c>
      <c r="D702" s="2" t="s">
        <v>20</v>
      </c>
      <c r="E702" s="2" t="s">
        <v>30</v>
      </c>
      <c r="F702" s="3">
        <v>19.918191400403199</v>
      </c>
      <c r="G702" s="3">
        <v>2213.1174927264901</v>
      </c>
      <c r="H702" s="3">
        <v>1810.5688870993199</v>
      </c>
      <c r="I702" s="3">
        <v>6.6763875724995501</v>
      </c>
      <c r="J702" s="2" t="s">
        <v>22</v>
      </c>
      <c r="K702" s="3">
        <v>676.96742406162696</v>
      </c>
      <c r="L702" s="5">
        <v>378996.679947778</v>
      </c>
      <c r="M702" s="5">
        <v>93119.881407335401</v>
      </c>
      <c r="N702" s="3">
        <v>31.930465996079899</v>
      </c>
      <c r="O702" s="3">
        <v>1.2181207428729</v>
      </c>
      <c r="P702" s="3">
        <v>0.56677493386575695</v>
      </c>
      <c r="Q702" s="2">
        <v>9</v>
      </c>
      <c r="R702" s="3">
        <v>89.386994474542902</v>
      </c>
      <c r="S702" s="3">
        <f>FleetData[[#This Row],[Revenue_per_Voyage_USD]] - FleetData[[#This Row],[Operational_Cost_USD]]</f>
        <v>-285876.7985404426</v>
      </c>
      <c r="T702" s="3" t="str">
        <f>TEXT(FleetData[[#This Row],[Date]],"mmm")</f>
        <v>Sep</v>
      </c>
    </row>
    <row r="703" spans="1:20" x14ac:dyDescent="0.25">
      <c r="A703" s="1">
        <v>45200</v>
      </c>
      <c r="B703" s="2" t="s">
        <v>18</v>
      </c>
      <c r="C703" s="2" t="s">
        <v>24</v>
      </c>
      <c r="D703" s="2" t="s">
        <v>29</v>
      </c>
      <c r="E703" s="2" t="s">
        <v>30</v>
      </c>
      <c r="F703" s="3">
        <v>10.3687362201002</v>
      </c>
      <c r="G703" s="3">
        <v>2770.5044806952001</v>
      </c>
      <c r="H703" s="3">
        <v>1680.6622429480699</v>
      </c>
      <c r="I703" s="3">
        <v>10.2802981321014</v>
      </c>
      <c r="J703" s="2" t="s">
        <v>22</v>
      </c>
      <c r="K703" s="3">
        <v>1434.83699519994</v>
      </c>
      <c r="L703" s="5">
        <v>333307.68969196599</v>
      </c>
      <c r="M703" s="5">
        <v>299628.73511112301</v>
      </c>
      <c r="N703" s="3">
        <v>19.8813753458852</v>
      </c>
      <c r="O703" s="3">
        <v>1.19083641474623</v>
      </c>
      <c r="P703" s="3">
        <v>1.4947743860137801</v>
      </c>
      <c r="Q703" s="2">
        <v>9</v>
      </c>
      <c r="R703" s="3">
        <v>58.992585830803598</v>
      </c>
      <c r="S703" s="3">
        <f>FleetData[[#This Row],[Revenue_per_Voyage_USD]] - FleetData[[#This Row],[Operational_Cost_USD]]</f>
        <v>-33678.954580842983</v>
      </c>
      <c r="T703" s="3" t="str">
        <f>TEXT(FleetData[[#This Row],[Date]],"mmm")</f>
        <v>Oct</v>
      </c>
    </row>
    <row r="704" spans="1:20" x14ac:dyDescent="0.25">
      <c r="A704" s="1">
        <v>45207</v>
      </c>
      <c r="B704" s="2" t="s">
        <v>31</v>
      </c>
      <c r="C704" s="2" t="s">
        <v>28</v>
      </c>
      <c r="D704" s="2" t="s">
        <v>20</v>
      </c>
      <c r="E704" s="2" t="s">
        <v>26</v>
      </c>
      <c r="F704" s="3">
        <v>19.9711626463112</v>
      </c>
      <c r="G704" s="3">
        <v>2386.49862510508</v>
      </c>
      <c r="H704" s="3">
        <v>788.00200579703505</v>
      </c>
      <c r="I704" s="3">
        <v>10.3304722519548</v>
      </c>
      <c r="J704" s="2" t="s">
        <v>22</v>
      </c>
      <c r="K704" s="3">
        <v>792.64898495888497</v>
      </c>
      <c r="L704" s="5">
        <v>140993.91842604501</v>
      </c>
      <c r="M704" s="5">
        <v>657328.18525832403</v>
      </c>
      <c r="N704" s="4">
        <v>67.518594257215</v>
      </c>
      <c r="O704" s="3">
        <v>1.3713603977690201</v>
      </c>
      <c r="P704" s="3">
        <v>0.97474851889863801</v>
      </c>
      <c r="Q704" s="2">
        <v>3</v>
      </c>
      <c r="R704" s="3">
        <v>92.852331064837301</v>
      </c>
      <c r="S704" s="3">
        <f>FleetData[[#This Row],[Revenue_per_Voyage_USD]] - FleetData[[#This Row],[Operational_Cost_USD]]</f>
        <v>516334.26683227904</v>
      </c>
      <c r="T704" s="3" t="str">
        <f>TEXT(FleetData[[#This Row],[Date]],"mmm")</f>
        <v>Oct</v>
      </c>
    </row>
    <row r="705" spans="1:20" x14ac:dyDescent="0.25">
      <c r="A705" s="1">
        <v>45214</v>
      </c>
      <c r="B705" s="2" t="s">
        <v>23</v>
      </c>
      <c r="C705" s="2" t="s">
        <v>32</v>
      </c>
      <c r="D705" s="2" t="s">
        <v>29</v>
      </c>
      <c r="E705" s="2" t="s">
        <v>30</v>
      </c>
      <c r="F705" s="3">
        <v>19.704664677869498</v>
      </c>
      <c r="G705" s="3">
        <v>628.87023967150799</v>
      </c>
      <c r="H705" s="3">
        <v>1589.2386519009999</v>
      </c>
      <c r="I705" s="3">
        <v>9.0217434283943891</v>
      </c>
      <c r="J705" s="2" t="s">
        <v>22</v>
      </c>
      <c r="K705" s="3">
        <v>951.027638391751</v>
      </c>
      <c r="L705" s="5">
        <v>341419.01060295402</v>
      </c>
      <c r="M705" s="5">
        <v>431699.81187432201</v>
      </c>
      <c r="N705" s="3">
        <v>47.393512702871803</v>
      </c>
      <c r="O705" s="3">
        <v>0.88238395942219705</v>
      </c>
      <c r="P705" s="3">
        <v>0.833209010115189</v>
      </c>
      <c r="Q705" s="2">
        <v>6</v>
      </c>
      <c r="R705" s="3">
        <v>51.397896446993101</v>
      </c>
      <c r="S705" s="3">
        <f>FleetData[[#This Row],[Revenue_per_Voyage_USD]] - FleetData[[#This Row],[Operational_Cost_USD]]</f>
        <v>90280.801271367993</v>
      </c>
      <c r="T705" s="3" t="str">
        <f>TEXT(FleetData[[#This Row],[Date]],"mmm")</f>
        <v>Oct</v>
      </c>
    </row>
    <row r="706" spans="1:20" x14ac:dyDescent="0.25">
      <c r="A706" s="1">
        <v>45221</v>
      </c>
      <c r="B706" s="2" t="s">
        <v>19</v>
      </c>
      <c r="C706" s="2" t="s">
        <v>32</v>
      </c>
      <c r="D706" s="2" t="s">
        <v>25</v>
      </c>
      <c r="E706" s="2" t="s">
        <v>30</v>
      </c>
      <c r="F706" s="3">
        <v>13.7173705233522</v>
      </c>
      <c r="G706" s="3">
        <v>1379.65946112083</v>
      </c>
      <c r="H706" s="3">
        <v>1009.96772107808</v>
      </c>
      <c r="I706" s="3">
        <v>8.2538361898257797</v>
      </c>
      <c r="J706" s="2" t="s">
        <v>27</v>
      </c>
      <c r="K706" s="3">
        <v>1303.9633554680399</v>
      </c>
      <c r="L706" s="5">
        <v>422750.44955093402</v>
      </c>
      <c r="M706" s="5">
        <v>761831.594098398</v>
      </c>
      <c r="N706" s="3">
        <v>36.988959667154298</v>
      </c>
      <c r="O706" s="3">
        <v>1.0946548351572301</v>
      </c>
      <c r="P706" s="3">
        <v>1.4204911469005601</v>
      </c>
      <c r="Q706" s="2">
        <v>5</v>
      </c>
      <c r="R706" s="3">
        <v>72.956351068356298</v>
      </c>
      <c r="S706" s="3">
        <f>FleetData[[#This Row],[Revenue_per_Voyage_USD]] - FleetData[[#This Row],[Operational_Cost_USD]]</f>
        <v>339081.14454746398</v>
      </c>
      <c r="T706" s="3" t="str">
        <f>TEXT(FleetData[[#This Row],[Date]],"mmm")</f>
        <v>Oct</v>
      </c>
    </row>
    <row r="707" spans="1:20" x14ac:dyDescent="0.25">
      <c r="A707" s="1">
        <v>45228</v>
      </c>
      <c r="B707" s="2" t="s">
        <v>19</v>
      </c>
      <c r="C707" s="2" t="s">
        <v>33</v>
      </c>
      <c r="D707" s="2" t="s">
        <v>29</v>
      </c>
      <c r="E707" s="2" t="s">
        <v>21</v>
      </c>
      <c r="F707" s="3">
        <v>15.0398392204456</v>
      </c>
      <c r="G707" s="3">
        <v>839.99032440201495</v>
      </c>
      <c r="H707" s="3">
        <v>1782.3787617855101</v>
      </c>
      <c r="I707" s="3">
        <v>9.8684951891954906</v>
      </c>
      <c r="J707" s="2" t="s">
        <v>22</v>
      </c>
      <c r="K707" s="3">
        <v>1130.3015458613299</v>
      </c>
      <c r="L707" s="5">
        <v>23319.534837410101</v>
      </c>
      <c r="M707" s="6">
        <v>921544.08851852303</v>
      </c>
      <c r="N707" s="3">
        <v>43.941079014794703</v>
      </c>
      <c r="O707" s="3">
        <v>1.1109203928937299</v>
      </c>
      <c r="P707" s="3">
        <v>1.4675853193619901</v>
      </c>
      <c r="Q707" s="2">
        <v>5</v>
      </c>
      <c r="R707" s="3">
        <v>90.510015074159597</v>
      </c>
      <c r="S707" s="3">
        <f>FleetData[[#This Row],[Revenue_per_Voyage_USD]] - FleetData[[#This Row],[Operational_Cost_USD]]</f>
        <v>898224.55368111294</v>
      </c>
      <c r="T707" s="3" t="str">
        <f>TEXT(FleetData[[#This Row],[Date]],"mmm")</f>
        <v>Oct</v>
      </c>
    </row>
    <row r="708" spans="1:20" x14ac:dyDescent="0.25">
      <c r="A708" s="1">
        <v>45235</v>
      </c>
      <c r="B708" s="2" t="s">
        <v>31</v>
      </c>
      <c r="C708" s="2" t="s">
        <v>24</v>
      </c>
      <c r="D708" s="2" t="s">
        <v>29</v>
      </c>
      <c r="E708" s="2" t="s">
        <v>30</v>
      </c>
      <c r="F708" s="3">
        <v>14.874241649045899</v>
      </c>
      <c r="G708" s="3">
        <v>1114.2447321238101</v>
      </c>
      <c r="H708" s="3">
        <v>266.86955055514397</v>
      </c>
      <c r="I708" s="3">
        <v>6.9192980015727699</v>
      </c>
      <c r="J708" s="2" t="s">
        <v>34</v>
      </c>
      <c r="K708" s="3">
        <v>1075.37773837028</v>
      </c>
      <c r="L708" s="5">
        <v>84470.630537544304</v>
      </c>
      <c r="M708" s="5">
        <v>438355.27639887203</v>
      </c>
      <c r="N708" s="4">
        <v>14.700604637870301</v>
      </c>
      <c r="O708" s="3">
        <v>0.78326751057118005</v>
      </c>
      <c r="P708" s="3">
        <v>1.0153312140266399</v>
      </c>
      <c r="Q708" s="2">
        <v>5</v>
      </c>
      <c r="R708" s="3">
        <v>89.588993855066093</v>
      </c>
      <c r="S708" s="3">
        <f>FleetData[[#This Row],[Revenue_per_Voyage_USD]] - FleetData[[#This Row],[Operational_Cost_USD]]</f>
        <v>353884.64586132771</v>
      </c>
      <c r="T708" s="3" t="str">
        <f>TEXT(FleetData[[#This Row],[Date]],"mmm")</f>
        <v>Nov</v>
      </c>
    </row>
    <row r="709" spans="1:20" x14ac:dyDescent="0.25">
      <c r="A709" s="1">
        <v>45242</v>
      </c>
      <c r="B709" s="2" t="s">
        <v>35</v>
      </c>
      <c r="C709" s="2" t="s">
        <v>28</v>
      </c>
      <c r="D709" s="2" t="s">
        <v>20</v>
      </c>
      <c r="E709" s="2" t="s">
        <v>19</v>
      </c>
      <c r="F709" s="3">
        <v>13.673930428986999</v>
      </c>
      <c r="G709" s="3">
        <v>995.03848823240696</v>
      </c>
      <c r="H709" s="3">
        <v>1983.8066211713201</v>
      </c>
      <c r="I709" s="3">
        <v>11.685570870806901</v>
      </c>
      <c r="J709" s="2" t="s">
        <v>27</v>
      </c>
      <c r="K709" s="3">
        <v>230.51888044689099</v>
      </c>
      <c r="L709" s="5">
        <v>169199.41224606201</v>
      </c>
      <c r="M709" s="5">
        <v>354608.85799841199</v>
      </c>
      <c r="N709" s="3">
        <v>33.706461640781001</v>
      </c>
      <c r="O709" s="3">
        <v>0.64505443103232996</v>
      </c>
      <c r="P709" s="3">
        <v>0.853139678323107</v>
      </c>
      <c r="Q709" s="2">
        <v>5</v>
      </c>
      <c r="R709" s="4">
        <v>56.002030267325502</v>
      </c>
      <c r="S709" s="4">
        <f>FleetData[[#This Row],[Revenue_per_Voyage_USD]] - FleetData[[#This Row],[Operational_Cost_USD]]</f>
        <v>185409.44575234997</v>
      </c>
      <c r="T709" s="4" t="str">
        <f>TEXT(FleetData[[#This Row],[Date]],"mmm")</f>
        <v>Nov</v>
      </c>
    </row>
    <row r="710" spans="1:20" x14ac:dyDescent="0.25">
      <c r="A710" s="1">
        <v>45249</v>
      </c>
      <c r="B710" s="2" t="s">
        <v>31</v>
      </c>
      <c r="C710" s="2" t="s">
        <v>33</v>
      </c>
      <c r="D710" s="2" t="s">
        <v>20</v>
      </c>
      <c r="E710" s="2" t="s">
        <v>30</v>
      </c>
      <c r="F710" s="3">
        <v>19.422044596476699</v>
      </c>
      <c r="G710" s="3">
        <v>2091.43394039645</v>
      </c>
      <c r="H710" s="3">
        <v>1447.0348812906</v>
      </c>
      <c r="I710" s="3">
        <v>10.0362426212959</v>
      </c>
      <c r="J710" s="2" t="s">
        <v>34</v>
      </c>
      <c r="K710" s="4">
        <v>1222.42538169</v>
      </c>
      <c r="L710" s="5">
        <v>306835.31511530199</v>
      </c>
      <c r="M710" s="5">
        <v>509989.57942767697</v>
      </c>
      <c r="N710" s="3">
        <v>40.898167184716499</v>
      </c>
      <c r="O710" s="3">
        <v>0.61541200892214698</v>
      </c>
      <c r="P710" s="3">
        <v>1.2888802946237199</v>
      </c>
      <c r="Q710" s="2">
        <v>8</v>
      </c>
      <c r="R710" s="3">
        <v>83.174234785619504</v>
      </c>
      <c r="S710" s="3">
        <f>FleetData[[#This Row],[Revenue_per_Voyage_USD]] - FleetData[[#This Row],[Operational_Cost_USD]]</f>
        <v>203154.26431237499</v>
      </c>
      <c r="T710" s="3" t="str">
        <f>TEXT(FleetData[[#This Row],[Date]],"mmm")</f>
        <v>Nov</v>
      </c>
    </row>
    <row r="711" spans="1:20" x14ac:dyDescent="0.25">
      <c r="A711" s="1">
        <v>45256</v>
      </c>
      <c r="B711" s="2" t="s">
        <v>18</v>
      </c>
      <c r="C711" s="2" t="s">
        <v>28</v>
      </c>
      <c r="D711" s="2" t="s">
        <v>20</v>
      </c>
      <c r="E711" s="2" t="s">
        <v>26</v>
      </c>
      <c r="F711" s="4">
        <v>23.652628998334201</v>
      </c>
      <c r="G711" s="3">
        <v>997.01494650079201</v>
      </c>
      <c r="H711" s="3">
        <v>144.74310578388901</v>
      </c>
      <c r="I711" s="3">
        <v>8.3085507989737497</v>
      </c>
      <c r="J711" s="2" t="s">
        <v>27</v>
      </c>
      <c r="K711" s="3">
        <v>561.08092772040004</v>
      </c>
      <c r="L711" s="5">
        <v>77649.477148082296</v>
      </c>
      <c r="M711" s="5">
        <v>849724.58986371895</v>
      </c>
      <c r="N711" s="3">
        <v>71.814724510164794</v>
      </c>
      <c r="O711" s="3">
        <v>1.1322159553498701</v>
      </c>
      <c r="P711" s="4">
        <v>0.70740474303777301</v>
      </c>
      <c r="Q711" s="2">
        <v>6</v>
      </c>
      <c r="R711" s="3">
        <v>55.009146144865902</v>
      </c>
      <c r="S711" s="3">
        <f>FleetData[[#This Row],[Revenue_per_Voyage_USD]] - FleetData[[#This Row],[Operational_Cost_USD]]</f>
        <v>772075.11271563661</v>
      </c>
      <c r="T711" s="3" t="str">
        <f>TEXT(FleetData[[#This Row],[Date]],"mmm")</f>
        <v>Nov</v>
      </c>
    </row>
    <row r="712" spans="1:20" x14ac:dyDescent="0.25">
      <c r="A712" s="1">
        <v>45263</v>
      </c>
      <c r="B712" s="2" t="s">
        <v>23</v>
      </c>
      <c r="C712" s="2" t="s">
        <v>28</v>
      </c>
      <c r="D712" s="2" t="s">
        <v>20</v>
      </c>
      <c r="E712" s="2" t="s">
        <v>26</v>
      </c>
      <c r="F712" s="3">
        <v>21.626089913339399</v>
      </c>
      <c r="G712" s="3">
        <v>1255.47471691379</v>
      </c>
      <c r="H712" s="3">
        <v>1376.07225687766</v>
      </c>
      <c r="I712" s="3">
        <v>7.8255418840618001</v>
      </c>
      <c r="J712" s="2" t="s">
        <v>27</v>
      </c>
      <c r="K712" s="3">
        <v>100.801200244247</v>
      </c>
      <c r="L712" s="6">
        <v>48116.615302415601</v>
      </c>
      <c r="M712" s="5">
        <v>498859.57139114098</v>
      </c>
      <c r="N712" s="3">
        <v>13.473155084749701</v>
      </c>
      <c r="O712" s="3">
        <v>0.80626833482573201</v>
      </c>
      <c r="P712" s="3">
        <v>0.99657452203277097</v>
      </c>
      <c r="Q712" s="2">
        <v>8</v>
      </c>
      <c r="R712" s="3">
        <v>74.279488458584197</v>
      </c>
      <c r="S712" s="3">
        <f>FleetData[[#This Row],[Revenue_per_Voyage_USD]] - FleetData[[#This Row],[Operational_Cost_USD]]</f>
        <v>450742.95608872536</v>
      </c>
      <c r="T712" s="3" t="str">
        <f>TEXT(FleetData[[#This Row],[Date]],"mmm")</f>
        <v>Dec</v>
      </c>
    </row>
    <row r="713" spans="1:20" x14ac:dyDescent="0.25">
      <c r="A713" s="1">
        <v>45270</v>
      </c>
      <c r="B713" s="2" t="s">
        <v>18</v>
      </c>
      <c r="C713" s="2" t="s">
        <v>32</v>
      </c>
      <c r="D713" s="2" t="s">
        <v>29</v>
      </c>
      <c r="E713" s="2" t="s">
        <v>30</v>
      </c>
      <c r="F713" s="3">
        <v>23.671188528703698</v>
      </c>
      <c r="G713" s="3">
        <v>1580.61562566361</v>
      </c>
      <c r="H713" s="3">
        <v>1772.7150185443099</v>
      </c>
      <c r="I713" s="3">
        <v>12.586775148938299</v>
      </c>
      <c r="J713" s="2" t="s">
        <v>34</v>
      </c>
      <c r="K713" s="3">
        <v>1658.99234837311</v>
      </c>
      <c r="L713" s="5">
        <v>182377.03449411099</v>
      </c>
      <c r="M713" s="5">
        <v>84620.915845539901</v>
      </c>
      <c r="N713" s="3">
        <v>29.9586040574031</v>
      </c>
      <c r="O713" s="3">
        <v>1.02935323204614</v>
      </c>
      <c r="P713" s="3">
        <v>1.0927817785979701</v>
      </c>
      <c r="Q713" s="2">
        <v>3</v>
      </c>
      <c r="R713" s="3">
        <v>54.167178610837198</v>
      </c>
      <c r="S713" s="3">
        <f>FleetData[[#This Row],[Revenue_per_Voyage_USD]] - FleetData[[#This Row],[Operational_Cost_USD]]</f>
        <v>-97756.118648571093</v>
      </c>
      <c r="T713" s="3" t="str">
        <f>TEXT(FleetData[[#This Row],[Date]],"mmm")</f>
        <v>Dec</v>
      </c>
    </row>
    <row r="714" spans="1:20" x14ac:dyDescent="0.25">
      <c r="A714" s="1">
        <v>45277</v>
      </c>
      <c r="B714" s="2" t="s">
        <v>18</v>
      </c>
      <c r="C714" s="2" t="s">
        <v>24</v>
      </c>
      <c r="D714" s="2" t="s">
        <v>29</v>
      </c>
      <c r="E714" s="2" t="s">
        <v>30</v>
      </c>
      <c r="F714" s="3">
        <v>10.7997941420148</v>
      </c>
      <c r="G714" s="3">
        <v>2754.8521700988999</v>
      </c>
      <c r="H714" s="3">
        <v>610.08685269605303</v>
      </c>
      <c r="I714" s="3">
        <v>14.3560861339566</v>
      </c>
      <c r="J714" s="2" t="s">
        <v>27</v>
      </c>
      <c r="K714" s="3">
        <v>1542.9097694350501</v>
      </c>
      <c r="L714" s="5">
        <v>236764.996096997</v>
      </c>
      <c r="M714" s="5">
        <v>156045.536121399</v>
      </c>
      <c r="N714" s="3">
        <v>49.130306281711597</v>
      </c>
      <c r="O714" s="3">
        <v>0.43814581367432998</v>
      </c>
      <c r="P714" s="3">
        <v>0.99796277553339297</v>
      </c>
      <c r="Q714" s="2">
        <v>3</v>
      </c>
      <c r="R714" s="3">
        <v>72.950943551794097</v>
      </c>
      <c r="S714" s="3">
        <f>FleetData[[#This Row],[Revenue_per_Voyage_USD]] - FleetData[[#This Row],[Operational_Cost_USD]]</f>
        <v>-80719.459975598002</v>
      </c>
      <c r="T714" s="3" t="str">
        <f>TEXT(FleetData[[#This Row],[Date]],"mmm")</f>
        <v>Dec</v>
      </c>
    </row>
    <row r="715" spans="1:20" x14ac:dyDescent="0.25">
      <c r="A715" s="1">
        <v>45284</v>
      </c>
      <c r="B715" s="2" t="s">
        <v>35</v>
      </c>
      <c r="C715" s="2" t="s">
        <v>32</v>
      </c>
      <c r="D715" s="2" t="s">
        <v>25</v>
      </c>
      <c r="E715" s="2" t="s">
        <v>26</v>
      </c>
      <c r="F715" s="3">
        <v>21.1632951807252</v>
      </c>
      <c r="G715" s="3">
        <v>1298.3888917636</v>
      </c>
      <c r="H715" s="3">
        <v>1143.68903609519</v>
      </c>
      <c r="I715" s="3">
        <v>7.48012525328717</v>
      </c>
      <c r="J715" s="2" t="s">
        <v>27</v>
      </c>
      <c r="K715" s="3">
        <v>1848.3477391280001</v>
      </c>
      <c r="L715" s="5">
        <v>454499.95623433997</v>
      </c>
      <c r="M715" s="6">
        <v>374147.26878611499</v>
      </c>
      <c r="N715" s="3">
        <v>49.8297053979095</v>
      </c>
      <c r="O715" s="3">
        <v>1.3336495777091999</v>
      </c>
      <c r="P715" s="3">
        <v>0.69514104421855105</v>
      </c>
      <c r="Q715" s="2">
        <v>4</v>
      </c>
      <c r="R715" s="3">
        <v>72.997047962739998</v>
      </c>
      <c r="S715" s="3">
        <f>FleetData[[#This Row],[Revenue_per_Voyage_USD]] - FleetData[[#This Row],[Operational_Cost_USD]]</f>
        <v>-80352.687448224984</v>
      </c>
      <c r="T715" s="3" t="str">
        <f>TEXT(FleetData[[#This Row],[Date]],"mmm")</f>
        <v>Dec</v>
      </c>
    </row>
    <row r="716" spans="1:20" x14ac:dyDescent="0.25">
      <c r="A716" s="1">
        <v>45291</v>
      </c>
      <c r="B716" s="2" t="s">
        <v>23</v>
      </c>
      <c r="C716" s="2" t="s">
        <v>32</v>
      </c>
      <c r="D716" s="2" t="s">
        <v>20</v>
      </c>
      <c r="E716" s="2" t="s">
        <v>30</v>
      </c>
      <c r="F716" s="3">
        <v>24.9720310526247</v>
      </c>
      <c r="G716" s="3">
        <v>2015.00472760045</v>
      </c>
      <c r="H716" s="3">
        <v>1241.1162865782601</v>
      </c>
      <c r="I716" s="4">
        <v>6.8557254945647799</v>
      </c>
      <c r="J716" s="2" t="s">
        <v>27</v>
      </c>
      <c r="K716" s="3">
        <v>1820.9173396533999</v>
      </c>
      <c r="L716" s="5">
        <v>172666.90209867401</v>
      </c>
      <c r="M716" s="5">
        <v>265299.95487289102</v>
      </c>
      <c r="N716" s="3">
        <v>32.286214625486998</v>
      </c>
      <c r="O716" s="3">
        <v>0.33170088721067198</v>
      </c>
      <c r="P716" s="4">
        <v>0.83242689556692095</v>
      </c>
      <c r="Q716" s="2">
        <v>8</v>
      </c>
      <c r="R716" s="3">
        <v>50.446329982322702</v>
      </c>
      <c r="S716" s="3">
        <f>FleetData[[#This Row],[Revenue_per_Voyage_USD]] - FleetData[[#This Row],[Operational_Cost_USD]]</f>
        <v>92633.052774217009</v>
      </c>
      <c r="T716" s="3" t="str">
        <f>TEXT(FleetData[[#This Row],[Date]],"mmm")</f>
        <v>Dec</v>
      </c>
    </row>
    <row r="717" spans="1:20" x14ac:dyDescent="0.25">
      <c r="A717" s="1">
        <v>45298</v>
      </c>
      <c r="B717" s="2" t="s">
        <v>31</v>
      </c>
      <c r="C717" s="2" t="s">
        <v>32</v>
      </c>
      <c r="D717" s="2" t="s">
        <v>25</v>
      </c>
      <c r="E717" s="2" t="s">
        <v>26</v>
      </c>
      <c r="F717" s="3">
        <v>10.4799947744097</v>
      </c>
      <c r="G717" s="3">
        <v>2437.5940626049801</v>
      </c>
      <c r="H717" s="3">
        <v>944.05660324330699</v>
      </c>
      <c r="I717" s="3">
        <v>9.8689665157600999</v>
      </c>
      <c r="J717" s="2" t="s">
        <v>27</v>
      </c>
      <c r="K717" s="3">
        <v>371.33477618427497</v>
      </c>
      <c r="L717" s="5">
        <v>422350.84883851599</v>
      </c>
      <c r="M717" s="5">
        <v>302288.68102459499</v>
      </c>
      <c r="N717" s="3">
        <v>63.509900915687602</v>
      </c>
      <c r="O717" s="3">
        <v>0.75598665137722798</v>
      </c>
      <c r="P717" s="3">
        <v>0.83216728702841503</v>
      </c>
      <c r="Q717" s="2">
        <v>8</v>
      </c>
      <c r="R717" s="3">
        <v>89.311775273319697</v>
      </c>
      <c r="S717" s="3">
        <f>FleetData[[#This Row],[Revenue_per_Voyage_USD]] - FleetData[[#This Row],[Operational_Cost_USD]]</f>
        <v>-120062.167813921</v>
      </c>
      <c r="T717" s="3" t="str">
        <f>TEXT(FleetData[[#This Row],[Date]],"mmm")</f>
        <v>Jan</v>
      </c>
    </row>
    <row r="718" spans="1:20" x14ac:dyDescent="0.25">
      <c r="A718" s="1">
        <v>45305</v>
      </c>
      <c r="B718" s="2" t="s">
        <v>35</v>
      </c>
      <c r="C718" s="2" t="s">
        <v>28</v>
      </c>
      <c r="D718" s="2" t="s">
        <v>25</v>
      </c>
      <c r="E718" s="2" t="s">
        <v>21</v>
      </c>
      <c r="F718" s="3">
        <v>13.416652151612</v>
      </c>
      <c r="G718" s="3">
        <v>663.28906070046696</v>
      </c>
      <c r="H718" s="3">
        <v>158.779548827246</v>
      </c>
      <c r="I718" s="3">
        <v>10.737490618189501</v>
      </c>
      <c r="J718" s="2" t="s">
        <v>34</v>
      </c>
      <c r="K718" s="3">
        <v>808.192662022646</v>
      </c>
      <c r="L718" s="5">
        <v>390303.33847463201</v>
      </c>
      <c r="M718" s="5">
        <v>317274.774296986</v>
      </c>
      <c r="N718" s="3">
        <v>23.257262705991501</v>
      </c>
      <c r="O718" s="3">
        <v>1.49638739723383</v>
      </c>
      <c r="P718" s="3">
        <v>1.26126236101531</v>
      </c>
      <c r="Q718" s="2">
        <v>5</v>
      </c>
      <c r="R718" s="3">
        <v>89.331340354355603</v>
      </c>
      <c r="S718" s="3">
        <f>FleetData[[#This Row],[Revenue_per_Voyage_USD]] - FleetData[[#This Row],[Operational_Cost_USD]]</f>
        <v>-73028.564177646011</v>
      </c>
      <c r="T718" s="3" t="str">
        <f>TEXT(FleetData[[#This Row],[Date]],"mmm")</f>
        <v>Jan</v>
      </c>
    </row>
    <row r="719" spans="1:20" x14ac:dyDescent="0.25">
      <c r="A719" s="1">
        <v>45312</v>
      </c>
      <c r="B719" s="2" t="s">
        <v>18</v>
      </c>
      <c r="C719" s="2" t="s">
        <v>33</v>
      </c>
      <c r="D719" s="2" t="s">
        <v>25</v>
      </c>
      <c r="E719" s="2" t="s">
        <v>30</v>
      </c>
      <c r="F719" s="3">
        <v>11.0344501559099</v>
      </c>
      <c r="G719" s="3">
        <v>626.88326763334703</v>
      </c>
      <c r="H719" s="3">
        <v>784.58073091825702</v>
      </c>
      <c r="I719" s="3">
        <v>12.743289619348401</v>
      </c>
      <c r="J719" s="2" t="s">
        <v>22</v>
      </c>
      <c r="K719" s="3">
        <v>1647.81936339342</v>
      </c>
      <c r="L719" s="5">
        <v>198856.73139130499</v>
      </c>
      <c r="M719" s="5">
        <v>244211.65425948601</v>
      </c>
      <c r="N719" s="3">
        <v>36.9334414068692</v>
      </c>
      <c r="O719" s="3">
        <v>0.34392082741280799</v>
      </c>
      <c r="P719" s="3">
        <v>1.4737782927610199</v>
      </c>
      <c r="Q719" s="2">
        <v>1</v>
      </c>
      <c r="R719" s="3">
        <v>78.3573208308011</v>
      </c>
      <c r="S719" s="3">
        <f>FleetData[[#This Row],[Revenue_per_Voyage_USD]] - FleetData[[#This Row],[Operational_Cost_USD]]</f>
        <v>45354.92286818102</v>
      </c>
      <c r="T719" s="3" t="str">
        <f>TEXT(FleetData[[#This Row],[Date]],"mmm")</f>
        <v>Jan</v>
      </c>
    </row>
    <row r="720" spans="1:20" x14ac:dyDescent="0.25">
      <c r="A720" s="1">
        <v>45319</v>
      </c>
      <c r="B720" s="2" t="s">
        <v>23</v>
      </c>
      <c r="C720" s="2" t="s">
        <v>24</v>
      </c>
      <c r="D720" s="2" t="s">
        <v>29</v>
      </c>
      <c r="E720" s="2" t="s">
        <v>21</v>
      </c>
      <c r="F720" s="3">
        <v>17.270416936363901</v>
      </c>
      <c r="G720" s="3">
        <v>2490.3862368854702</v>
      </c>
      <c r="H720" s="4">
        <v>436.32745911908</v>
      </c>
      <c r="I720" s="3">
        <v>13.622963339685199</v>
      </c>
      <c r="J720" s="2" t="s">
        <v>34</v>
      </c>
      <c r="K720" s="3">
        <v>1143.159725402</v>
      </c>
      <c r="L720" s="5">
        <v>220679.40306909801</v>
      </c>
      <c r="M720" s="5">
        <v>901429.53359039605</v>
      </c>
      <c r="N720" s="3">
        <v>44.871583219940298</v>
      </c>
      <c r="O720" s="3">
        <v>0.506371061452069</v>
      </c>
      <c r="P720" s="3">
        <v>0.96351581845702405</v>
      </c>
      <c r="Q720" s="2">
        <v>6</v>
      </c>
      <c r="R720" s="3">
        <v>62.534798090370501</v>
      </c>
      <c r="S720" s="3">
        <f>FleetData[[#This Row],[Revenue_per_Voyage_USD]] - FleetData[[#This Row],[Operational_Cost_USD]]</f>
        <v>680750.13052129804</v>
      </c>
      <c r="T720" s="3" t="str">
        <f>TEXT(FleetData[[#This Row],[Date]],"mmm")</f>
        <v>Jan</v>
      </c>
    </row>
    <row r="721" spans="1:20" x14ac:dyDescent="0.25">
      <c r="A721" s="1">
        <v>45326</v>
      </c>
      <c r="B721" s="2" t="s">
        <v>31</v>
      </c>
      <c r="C721" s="2" t="s">
        <v>32</v>
      </c>
      <c r="D721" s="2" t="s">
        <v>20</v>
      </c>
      <c r="E721" s="2" t="s">
        <v>26</v>
      </c>
      <c r="F721" s="3">
        <v>11.2846596296469</v>
      </c>
      <c r="G721" s="3">
        <v>2678.4169832529901</v>
      </c>
      <c r="H721" s="3">
        <v>1273.1299087448699</v>
      </c>
      <c r="I721" s="3">
        <v>12.724019742109601</v>
      </c>
      <c r="J721" s="2" t="s">
        <v>22</v>
      </c>
      <c r="K721" s="3">
        <v>697.08770143042898</v>
      </c>
      <c r="L721" s="5">
        <v>305945.19901411602</v>
      </c>
      <c r="M721" s="5">
        <v>558365.82580813102</v>
      </c>
      <c r="N721" s="3">
        <v>21.969437777459799</v>
      </c>
      <c r="O721" s="4">
        <v>0.86385240655138296</v>
      </c>
      <c r="P721" s="3">
        <v>0.84486563941064796</v>
      </c>
      <c r="Q721" s="2">
        <v>1</v>
      </c>
      <c r="R721" s="4">
        <v>92.831444925702698</v>
      </c>
      <c r="S721" s="4">
        <f>FleetData[[#This Row],[Revenue_per_Voyage_USD]] - FleetData[[#This Row],[Operational_Cost_USD]]</f>
        <v>252420.626794015</v>
      </c>
      <c r="T721" s="4" t="str">
        <f>TEXT(FleetData[[#This Row],[Date]],"mmm")</f>
        <v>Feb</v>
      </c>
    </row>
    <row r="722" spans="1:20" x14ac:dyDescent="0.25">
      <c r="A722" s="1">
        <v>45333</v>
      </c>
      <c r="B722" s="2" t="s">
        <v>23</v>
      </c>
      <c r="C722" s="2" t="s">
        <v>28</v>
      </c>
      <c r="D722" s="2" t="s">
        <v>29</v>
      </c>
      <c r="E722" s="2" t="s">
        <v>26</v>
      </c>
      <c r="F722" s="3">
        <v>18.738376481480699</v>
      </c>
      <c r="G722" s="3">
        <v>2016.90024475269</v>
      </c>
      <c r="H722" s="3">
        <v>1939.0377982110299</v>
      </c>
      <c r="I722" s="3">
        <v>7.4754929654200399</v>
      </c>
      <c r="J722" s="2" t="s">
        <v>34</v>
      </c>
      <c r="K722" s="3">
        <v>1046.38327410791</v>
      </c>
      <c r="L722" s="5">
        <v>247605.45294006099</v>
      </c>
      <c r="M722" s="5">
        <v>662827.16504027694</v>
      </c>
      <c r="N722" s="3">
        <v>39.181416093310901</v>
      </c>
      <c r="O722" s="3">
        <v>0.14125507917967201</v>
      </c>
      <c r="P722" s="3">
        <v>0.99249570720876201</v>
      </c>
      <c r="Q722" s="2">
        <v>1</v>
      </c>
      <c r="R722" s="4">
        <v>59.9639527177509</v>
      </c>
      <c r="S722" s="4">
        <f>FleetData[[#This Row],[Revenue_per_Voyage_USD]] - FleetData[[#This Row],[Operational_Cost_USD]]</f>
        <v>415221.71210021595</v>
      </c>
      <c r="T722" s="4" t="str">
        <f>TEXT(FleetData[[#This Row],[Date]],"mmm")</f>
        <v>Feb</v>
      </c>
    </row>
    <row r="723" spans="1:20" x14ac:dyDescent="0.25">
      <c r="A723" s="1">
        <v>45340</v>
      </c>
      <c r="B723" s="2" t="s">
        <v>35</v>
      </c>
      <c r="C723" s="2" t="s">
        <v>24</v>
      </c>
      <c r="D723" s="2" t="s">
        <v>25</v>
      </c>
      <c r="E723" s="2" t="s">
        <v>30</v>
      </c>
      <c r="F723" s="3">
        <v>24.559098067990199</v>
      </c>
      <c r="G723" s="3">
        <v>1807.85897207117</v>
      </c>
      <c r="H723" s="3">
        <v>930.41134173888202</v>
      </c>
      <c r="I723" s="3">
        <v>7.5434302250455803</v>
      </c>
      <c r="J723" s="2" t="s">
        <v>34</v>
      </c>
      <c r="K723" s="3">
        <v>1815.9395049683401</v>
      </c>
      <c r="L723" s="6">
        <v>83774.5758413242</v>
      </c>
      <c r="M723" s="6">
        <v>616885.75985510403</v>
      </c>
      <c r="N723" s="3">
        <v>49.308194702713699</v>
      </c>
      <c r="O723" s="3">
        <v>0.60581520341555795</v>
      </c>
      <c r="P723" s="3">
        <v>0.51757650576671199</v>
      </c>
      <c r="Q723" s="2">
        <v>9</v>
      </c>
      <c r="R723" s="3">
        <v>78.249809917138705</v>
      </c>
      <c r="S723" s="3">
        <f>FleetData[[#This Row],[Revenue_per_Voyage_USD]] - FleetData[[#This Row],[Operational_Cost_USD]]</f>
        <v>533111.18401377986</v>
      </c>
      <c r="T723" s="3" t="str">
        <f>TEXT(FleetData[[#This Row],[Date]],"mmm")</f>
        <v>Feb</v>
      </c>
    </row>
    <row r="724" spans="1:20" x14ac:dyDescent="0.25">
      <c r="A724" s="1">
        <v>45347</v>
      </c>
      <c r="B724" s="2" t="s">
        <v>19</v>
      </c>
      <c r="C724" s="2" t="s">
        <v>32</v>
      </c>
      <c r="D724" s="2" t="s">
        <v>20</v>
      </c>
      <c r="E724" s="2" t="s">
        <v>26</v>
      </c>
      <c r="F724" s="3">
        <v>13.412861822961</v>
      </c>
      <c r="G724" s="3">
        <v>2516.9986678149999</v>
      </c>
      <c r="H724" s="3">
        <v>620.49107980988902</v>
      </c>
      <c r="I724" s="3">
        <v>14.026274326273001</v>
      </c>
      <c r="J724" s="2" t="s">
        <v>22</v>
      </c>
      <c r="K724" s="3">
        <v>1443.3565456541301</v>
      </c>
      <c r="L724" s="5">
        <v>338395.784678536</v>
      </c>
      <c r="M724" s="5">
        <v>630451.19657548994</v>
      </c>
      <c r="N724" s="3">
        <v>13.0579357845423</v>
      </c>
      <c r="O724" s="3">
        <v>1.2377468236240099</v>
      </c>
      <c r="P724" s="3">
        <v>1.4419743537480501</v>
      </c>
      <c r="Q724" s="2">
        <v>5</v>
      </c>
      <c r="R724" s="3">
        <v>58.116017791199098</v>
      </c>
      <c r="S724" s="3">
        <f>FleetData[[#This Row],[Revenue_per_Voyage_USD]] - FleetData[[#This Row],[Operational_Cost_USD]]</f>
        <v>292055.41189695394</v>
      </c>
      <c r="T724" s="3" t="str">
        <f>TEXT(FleetData[[#This Row],[Date]],"mmm")</f>
        <v>Feb</v>
      </c>
    </row>
    <row r="725" spans="1:20" x14ac:dyDescent="0.25">
      <c r="A725" s="1">
        <v>45354</v>
      </c>
      <c r="B725" s="2" t="s">
        <v>19</v>
      </c>
      <c r="C725" s="2" t="s">
        <v>28</v>
      </c>
      <c r="D725" s="2" t="s">
        <v>20</v>
      </c>
      <c r="E725" s="2" t="s">
        <v>26</v>
      </c>
      <c r="F725" s="3">
        <v>21.086701849711901</v>
      </c>
      <c r="G725" s="3">
        <v>1267.7071332728899</v>
      </c>
      <c r="H725" s="3">
        <v>274.09708320814099</v>
      </c>
      <c r="I725" s="3">
        <v>5.6195398769726204</v>
      </c>
      <c r="J725" s="2" t="s">
        <v>19</v>
      </c>
      <c r="K725" s="3">
        <v>1257.5156767774599</v>
      </c>
      <c r="L725" s="5">
        <v>132942.34782228299</v>
      </c>
      <c r="M725" s="5">
        <v>757049.82862593594</v>
      </c>
      <c r="N725" s="4">
        <v>58.800449068378597</v>
      </c>
      <c r="O725" s="3">
        <v>1.4693407622374901</v>
      </c>
      <c r="P725" s="3">
        <v>1.35607508775894</v>
      </c>
      <c r="Q725" s="2">
        <v>4</v>
      </c>
      <c r="R725" s="4">
        <v>74.474884134431505</v>
      </c>
      <c r="S725" s="4">
        <f>FleetData[[#This Row],[Revenue_per_Voyage_USD]] - FleetData[[#This Row],[Operational_Cost_USD]]</f>
        <v>624107.4808036529</v>
      </c>
      <c r="T725" s="4" t="str">
        <f>TEXT(FleetData[[#This Row],[Date]],"mmm")</f>
        <v>Mar</v>
      </c>
    </row>
    <row r="726" spans="1:20" x14ac:dyDescent="0.25">
      <c r="A726" s="1">
        <v>45361</v>
      </c>
      <c r="B726" s="2" t="s">
        <v>18</v>
      </c>
      <c r="C726" s="2" t="s">
        <v>28</v>
      </c>
      <c r="D726" s="2" t="s">
        <v>29</v>
      </c>
      <c r="E726" s="2" t="s">
        <v>21</v>
      </c>
      <c r="F726" s="3">
        <v>15.2007007606302</v>
      </c>
      <c r="G726" s="3">
        <v>2225.3407945751501</v>
      </c>
      <c r="H726" s="3">
        <v>1035.07345846319</v>
      </c>
      <c r="I726" s="3">
        <v>6.0608040223768302</v>
      </c>
      <c r="J726" s="2" t="s">
        <v>22</v>
      </c>
      <c r="K726" s="3">
        <v>1243.1881650436101</v>
      </c>
      <c r="L726" s="5">
        <v>290295.96943212103</v>
      </c>
      <c r="M726" s="5">
        <v>562172.94733899902</v>
      </c>
      <c r="N726" s="3">
        <v>17.606906872288299</v>
      </c>
      <c r="O726" s="3">
        <v>0.98368522659540403</v>
      </c>
      <c r="P726" s="3">
        <v>1.0624207301619799</v>
      </c>
      <c r="Q726" s="2">
        <v>3</v>
      </c>
      <c r="R726" s="3">
        <v>58.234278056535103</v>
      </c>
      <c r="S726" s="3">
        <f>FleetData[[#This Row],[Revenue_per_Voyage_USD]] - FleetData[[#This Row],[Operational_Cost_USD]]</f>
        <v>271876.97790687799</v>
      </c>
      <c r="T726" s="3" t="str">
        <f>TEXT(FleetData[[#This Row],[Date]],"mmm")</f>
        <v>Mar</v>
      </c>
    </row>
    <row r="727" spans="1:20" x14ac:dyDescent="0.25">
      <c r="A727" s="1">
        <v>45368</v>
      </c>
      <c r="B727" s="2" t="s">
        <v>23</v>
      </c>
      <c r="C727" s="2" t="s">
        <v>24</v>
      </c>
      <c r="D727" s="2" t="s">
        <v>25</v>
      </c>
      <c r="E727" s="2" t="s">
        <v>21</v>
      </c>
      <c r="F727" s="3">
        <v>23.596975035880401</v>
      </c>
      <c r="G727" s="3">
        <v>1553.1661318270801</v>
      </c>
      <c r="H727" s="3">
        <v>516.68518597179695</v>
      </c>
      <c r="I727" s="3">
        <v>13.682063868268299</v>
      </c>
      <c r="J727" s="2" t="s">
        <v>27</v>
      </c>
      <c r="K727" s="3">
        <v>1999.12669679895</v>
      </c>
      <c r="L727" s="5">
        <v>134720.03845172099</v>
      </c>
      <c r="M727" s="5">
        <v>81900.203790006795</v>
      </c>
      <c r="N727" s="3">
        <v>63.505611346474701</v>
      </c>
      <c r="O727" s="3">
        <v>0.89458179175207697</v>
      </c>
      <c r="P727" s="3">
        <v>0.59790244097353396</v>
      </c>
      <c r="Q727" s="2">
        <v>4</v>
      </c>
      <c r="R727" s="3">
        <v>75.319385362475799</v>
      </c>
      <c r="S727" s="3">
        <f>FleetData[[#This Row],[Revenue_per_Voyage_USD]] - FleetData[[#This Row],[Operational_Cost_USD]]</f>
        <v>-52819.834661714194</v>
      </c>
      <c r="T727" s="3" t="str">
        <f>TEXT(FleetData[[#This Row],[Date]],"mmm")</f>
        <v>Mar</v>
      </c>
    </row>
    <row r="728" spans="1:20" x14ac:dyDescent="0.25">
      <c r="A728" s="1">
        <v>45375</v>
      </c>
      <c r="B728" s="2" t="s">
        <v>18</v>
      </c>
      <c r="C728" s="2" t="s">
        <v>28</v>
      </c>
      <c r="D728" s="2" t="s">
        <v>29</v>
      </c>
      <c r="E728" s="2" t="s">
        <v>21</v>
      </c>
      <c r="F728" s="3">
        <v>23.9886798467743</v>
      </c>
      <c r="G728" s="3">
        <v>1817.00253739605</v>
      </c>
      <c r="H728" s="3">
        <v>399.459706320294</v>
      </c>
      <c r="I728" s="3">
        <v>6.80808987239622</v>
      </c>
      <c r="J728" s="2" t="s">
        <v>22</v>
      </c>
      <c r="K728" s="3">
        <v>314.49709278918499</v>
      </c>
      <c r="L728" s="5">
        <v>84833.223266810397</v>
      </c>
      <c r="M728" s="5">
        <v>499495.06277808599</v>
      </c>
      <c r="N728" s="3">
        <v>14.6130782218608</v>
      </c>
      <c r="O728" s="3">
        <v>0.507047452819398</v>
      </c>
      <c r="P728" s="3">
        <v>1.00921370718861</v>
      </c>
      <c r="Q728" s="2">
        <v>4</v>
      </c>
      <c r="R728" s="3">
        <v>90.003181318334697</v>
      </c>
      <c r="S728" s="3">
        <f>FleetData[[#This Row],[Revenue_per_Voyage_USD]] - FleetData[[#This Row],[Operational_Cost_USD]]</f>
        <v>414661.83951127558</v>
      </c>
      <c r="T728" s="3" t="str">
        <f>TEXT(FleetData[[#This Row],[Date]],"mmm")</f>
        <v>Mar</v>
      </c>
    </row>
    <row r="729" spans="1:20" x14ac:dyDescent="0.25">
      <c r="A729" s="1">
        <v>45382</v>
      </c>
      <c r="B729" s="2" t="s">
        <v>31</v>
      </c>
      <c r="C729" s="2" t="s">
        <v>24</v>
      </c>
      <c r="D729" s="2" t="s">
        <v>29</v>
      </c>
      <c r="E729" s="2" t="s">
        <v>26</v>
      </c>
      <c r="F729" s="3">
        <v>16.506142385364601</v>
      </c>
      <c r="G729" s="3">
        <v>1387.2770610784901</v>
      </c>
      <c r="H729" s="3">
        <v>1417.2598246144801</v>
      </c>
      <c r="I729" s="3">
        <v>5.9833608120108197</v>
      </c>
      <c r="J729" s="2" t="s">
        <v>34</v>
      </c>
      <c r="K729" s="4">
        <v>685.70874458895196</v>
      </c>
      <c r="L729" s="5">
        <v>291192.75073339202</v>
      </c>
      <c r="M729" s="5">
        <v>684546.07084198401</v>
      </c>
      <c r="N729" s="3">
        <v>34.5583359800656</v>
      </c>
      <c r="O729" s="3">
        <v>0.75297845595784396</v>
      </c>
      <c r="P729" s="3">
        <v>0.95170286176659802</v>
      </c>
      <c r="Q729" s="2">
        <v>6</v>
      </c>
      <c r="R729" s="3">
        <v>53.527305221702797</v>
      </c>
      <c r="S729" s="3">
        <f>FleetData[[#This Row],[Revenue_per_Voyage_USD]] - FleetData[[#This Row],[Operational_Cost_USD]]</f>
        <v>393353.32010859199</v>
      </c>
      <c r="T729" s="3" t="str">
        <f>TEXT(FleetData[[#This Row],[Date]],"mmm")</f>
        <v>Mar</v>
      </c>
    </row>
    <row r="730" spans="1:20" x14ac:dyDescent="0.25">
      <c r="A730" s="1">
        <v>45389</v>
      </c>
      <c r="B730" s="2" t="s">
        <v>31</v>
      </c>
      <c r="C730" s="2" t="s">
        <v>33</v>
      </c>
      <c r="D730" s="2" t="s">
        <v>25</v>
      </c>
      <c r="E730" s="2" t="s">
        <v>21</v>
      </c>
      <c r="F730" s="3">
        <v>20.546889845126</v>
      </c>
      <c r="G730" s="3">
        <v>878.11417846901702</v>
      </c>
      <c r="H730" s="3">
        <v>925.97951853066297</v>
      </c>
      <c r="I730" s="3">
        <v>10.179012778518301</v>
      </c>
      <c r="J730" s="2" t="s">
        <v>34</v>
      </c>
      <c r="K730" s="3">
        <v>1879.97556672831</v>
      </c>
      <c r="L730" s="5">
        <v>156015.395711374</v>
      </c>
      <c r="M730" s="5">
        <v>445412.426115793</v>
      </c>
      <c r="N730" s="3">
        <v>30.758167492921501</v>
      </c>
      <c r="O730" s="3">
        <v>0.50296678977779297</v>
      </c>
      <c r="P730" s="3">
        <v>0.54442014223478996</v>
      </c>
      <c r="Q730" s="2">
        <v>5</v>
      </c>
      <c r="R730" s="3">
        <v>58.635786244399803</v>
      </c>
      <c r="S730" s="3">
        <f>FleetData[[#This Row],[Revenue_per_Voyage_USD]] - FleetData[[#This Row],[Operational_Cost_USD]]</f>
        <v>289397.030404419</v>
      </c>
      <c r="T730" s="3" t="str">
        <f>TEXT(FleetData[[#This Row],[Date]],"mmm")</f>
        <v>Apr</v>
      </c>
    </row>
    <row r="731" spans="1:20" x14ac:dyDescent="0.25">
      <c r="A731" s="1">
        <v>45396</v>
      </c>
      <c r="B731" s="2" t="s">
        <v>31</v>
      </c>
      <c r="C731" s="2" t="s">
        <v>24</v>
      </c>
      <c r="D731" s="2" t="s">
        <v>25</v>
      </c>
      <c r="E731" s="2" t="s">
        <v>21</v>
      </c>
      <c r="F731" s="3">
        <v>18.716382687017202</v>
      </c>
      <c r="G731" s="3">
        <v>706.83893386454304</v>
      </c>
      <c r="H731" s="3">
        <v>1141.28510009555</v>
      </c>
      <c r="I731" s="3">
        <v>11.422558186616</v>
      </c>
      <c r="J731" s="2" t="s">
        <v>34</v>
      </c>
      <c r="K731" s="4">
        <v>1830.49763952846</v>
      </c>
      <c r="L731" s="5">
        <v>486961.40227373398</v>
      </c>
      <c r="M731" s="5">
        <v>266967.16109230701</v>
      </c>
      <c r="N731" s="3">
        <v>23.012946181980801</v>
      </c>
      <c r="O731" s="3">
        <v>1.33197806125874</v>
      </c>
      <c r="P731" s="3">
        <v>0.76915545687454501</v>
      </c>
      <c r="Q731" s="2">
        <v>5</v>
      </c>
      <c r="R731" s="3">
        <v>78.726295094916694</v>
      </c>
      <c r="S731" s="3">
        <f>FleetData[[#This Row],[Revenue_per_Voyage_USD]] - FleetData[[#This Row],[Operational_Cost_USD]]</f>
        <v>-219994.24118142697</v>
      </c>
      <c r="T731" s="3" t="str">
        <f>TEXT(FleetData[[#This Row],[Date]],"mmm")</f>
        <v>Apr</v>
      </c>
    </row>
    <row r="732" spans="1:20" x14ac:dyDescent="0.25">
      <c r="A732" s="1">
        <v>45403</v>
      </c>
      <c r="B732" s="2" t="s">
        <v>31</v>
      </c>
      <c r="C732" s="2" t="s">
        <v>24</v>
      </c>
      <c r="D732" s="2" t="s">
        <v>25</v>
      </c>
      <c r="E732" s="2" t="s">
        <v>30</v>
      </c>
      <c r="F732" s="3">
        <v>20.915357461286799</v>
      </c>
      <c r="G732" s="3">
        <v>1005.14209771718</v>
      </c>
      <c r="H732" s="3">
        <v>997.09657184402602</v>
      </c>
      <c r="I732" s="3">
        <v>6.3478353647028802</v>
      </c>
      <c r="J732" s="2" t="s">
        <v>27</v>
      </c>
      <c r="K732" s="3">
        <v>1212.9896072428201</v>
      </c>
      <c r="L732" s="5">
        <v>179889.15307871299</v>
      </c>
      <c r="M732" s="6">
        <v>793734.70871440996</v>
      </c>
      <c r="N732" s="3">
        <v>54.967753254105098</v>
      </c>
      <c r="O732" s="3">
        <v>0.138448952122187</v>
      </c>
      <c r="P732" s="3">
        <v>1.27397498516361</v>
      </c>
      <c r="Q732" s="2">
        <v>7</v>
      </c>
      <c r="R732" s="3">
        <v>51.696347897231803</v>
      </c>
      <c r="S732" s="3">
        <f>FleetData[[#This Row],[Revenue_per_Voyage_USD]] - FleetData[[#This Row],[Operational_Cost_USD]]</f>
        <v>613845.55563569698</v>
      </c>
      <c r="T732" s="3" t="str">
        <f>TEXT(FleetData[[#This Row],[Date]],"mmm")</f>
        <v>Apr</v>
      </c>
    </row>
    <row r="733" spans="1:20" x14ac:dyDescent="0.25">
      <c r="A733" s="1">
        <v>45410</v>
      </c>
      <c r="B733" s="2" t="s">
        <v>31</v>
      </c>
      <c r="C733" s="2" t="s">
        <v>33</v>
      </c>
      <c r="D733" s="2" t="s">
        <v>29</v>
      </c>
      <c r="E733" s="2" t="s">
        <v>26</v>
      </c>
      <c r="F733" s="3">
        <v>21.922901554996098</v>
      </c>
      <c r="G733" s="3">
        <v>533.72353755778897</v>
      </c>
      <c r="H733" s="3">
        <v>200.636716352973</v>
      </c>
      <c r="I733" s="3">
        <v>9.3267672911320592</v>
      </c>
      <c r="J733" s="2" t="s">
        <v>27</v>
      </c>
      <c r="K733" s="3">
        <v>353.77786307948901</v>
      </c>
      <c r="L733" s="5">
        <v>388103.30744392698</v>
      </c>
      <c r="M733" s="6">
        <v>724006.77816403902</v>
      </c>
      <c r="N733" s="4">
        <v>62.406285938436604</v>
      </c>
      <c r="O733" s="3">
        <v>1.43659816110037</v>
      </c>
      <c r="P733" s="3">
        <v>1.30679659088353</v>
      </c>
      <c r="Q733" s="2">
        <v>9</v>
      </c>
      <c r="R733" s="3">
        <v>83.1432069284905</v>
      </c>
      <c r="S733" s="3">
        <f>FleetData[[#This Row],[Revenue_per_Voyage_USD]] - FleetData[[#This Row],[Operational_Cost_USD]]</f>
        <v>335903.47072011203</v>
      </c>
      <c r="T733" s="3" t="str">
        <f>TEXT(FleetData[[#This Row],[Date]],"mmm")</f>
        <v>Apr</v>
      </c>
    </row>
    <row r="734" spans="1:20" x14ac:dyDescent="0.25">
      <c r="A734" s="1">
        <v>45417</v>
      </c>
      <c r="B734" s="2" t="s">
        <v>19</v>
      </c>
      <c r="C734" s="2" t="s">
        <v>19</v>
      </c>
      <c r="D734" s="2" t="s">
        <v>20</v>
      </c>
      <c r="E734" s="2" t="s">
        <v>21</v>
      </c>
      <c r="F734" s="3">
        <v>15.6838142878614</v>
      </c>
      <c r="G734" s="3">
        <v>1263.79721402161</v>
      </c>
      <c r="H734" s="3">
        <v>1298.66018640066</v>
      </c>
      <c r="I734" s="3">
        <v>9.5058650824631705</v>
      </c>
      <c r="J734" s="2" t="s">
        <v>34</v>
      </c>
      <c r="K734" s="3">
        <v>863.17409918395697</v>
      </c>
      <c r="L734" s="5">
        <v>119648.687647453</v>
      </c>
      <c r="M734" s="5">
        <v>496344.94719998102</v>
      </c>
      <c r="N734" s="3">
        <v>33.870519982154498</v>
      </c>
      <c r="O734" s="4">
        <v>1.47688961522083</v>
      </c>
      <c r="P734" s="3">
        <v>1.0738597829105501</v>
      </c>
      <c r="Q734" s="2">
        <v>7</v>
      </c>
      <c r="R734" s="3">
        <v>52.699214585950003</v>
      </c>
      <c r="S734" s="3">
        <f>FleetData[[#This Row],[Revenue_per_Voyage_USD]] - FleetData[[#This Row],[Operational_Cost_USD]]</f>
        <v>376696.25955252803</v>
      </c>
      <c r="T734" s="3" t="str">
        <f>TEXT(FleetData[[#This Row],[Date]],"mmm")</f>
        <v>May</v>
      </c>
    </row>
    <row r="735" spans="1:20" x14ac:dyDescent="0.25">
      <c r="A735" s="1">
        <v>45424</v>
      </c>
      <c r="B735" s="2" t="s">
        <v>35</v>
      </c>
      <c r="C735" s="2" t="s">
        <v>28</v>
      </c>
      <c r="D735" s="2" t="s">
        <v>25</v>
      </c>
      <c r="E735" s="2" t="s">
        <v>21</v>
      </c>
      <c r="F735" s="3">
        <v>20.508751083779501</v>
      </c>
      <c r="G735" s="3">
        <v>1250.9490133009199</v>
      </c>
      <c r="H735" s="3">
        <v>871.51509730743396</v>
      </c>
      <c r="I735" s="3">
        <v>5.5089371190913097</v>
      </c>
      <c r="J735" s="2" t="s">
        <v>34</v>
      </c>
      <c r="K735" s="3">
        <v>375.73687318278201</v>
      </c>
      <c r="L735" s="5">
        <v>122265.223001644</v>
      </c>
      <c r="M735" s="5">
        <v>127566.438647134</v>
      </c>
      <c r="N735" s="3">
        <v>40.296332801867301</v>
      </c>
      <c r="O735" s="3">
        <v>0.53751013699584904</v>
      </c>
      <c r="P735" s="3">
        <v>0.73568777082017101</v>
      </c>
      <c r="Q735" s="2">
        <v>6</v>
      </c>
      <c r="R735" s="3">
        <v>88.262306150484306</v>
      </c>
      <c r="S735" s="3">
        <f>FleetData[[#This Row],[Revenue_per_Voyage_USD]] - FleetData[[#This Row],[Operational_Cost_USD]]</f>
        <v>5301.2156454899959</v>
      </c>
      <c r="T735" s="3" t="str">
        <f>TEXT(FleetData[[#This Row],[Date]],"mmm")</f>
        <v>May</v>
      </c>
    </row>
    <row r="736" spans="1:20" x14ac:dyDescent="0.25">
      <c r="A736" s="1">
        <v>45431</v>
      </c>
      <c r="B736" s="2" t="s">
        <v>23</v>
      </c>
      <c r="C736" s="2" t="s">
        <v>33</v>
      </c>
      <c r="D736" s="2" t="s">
        <v>25</v>
      </c>
      <c r="E736" s="2" t="s">
        <v>21</v>
      </c>
      <c r="F736" s="3">
        <v>14.455847584756301</v>
      </c>
      <c r="G736" s="3">
        <v>1289.7510657928401</v>
      </c>
      <c r="H736" s="3">
        <v>1621.1475139059601</v>
      </c>
      <c r="I736" s="3">
        <v>6.0130787928173701</v>
      </c>
      <c r="J736" s="2" t="s">
        <v>27</v>
      </c>
      <c r="K736" s="3">
        <v>1233.3262940576101</v>
      </c>
      <c r="L736" s="5">
        <v>144692.37632039099</v>
      </c>
      <c r="M736" s="5">
        <v>985558.47949891002</v>
      </c>
      <c r="N736" s="3">
        <v>47.943760256264397</v>
      </c>
      <c r="O736" s="3">
        <v>0.141120612731652</v>
      </c>
      <c r="P736" s="3">
        <v>1.4598108991605301</v>
      </c>
      <c r="Q736" s="2">
        <v>2</v>
      </c>
      <c r="R736" s="3">
        <v>51.537081613914197</v>
      </c>
      <c r="S736" s="3">
        <f>FleetData[[#This Row],[Revenue_per_Voyage_USD]] - FleetData[[#This Row],[Operational_Cost_USD]]</f>
        <v>840866.10317851906</v>
      </c>
      <c r="T736" s="3" t="str">
        <f>TEXT(FleetData[[#This Row],[Date]],"mmm")</f>
        <v>May</v>
      </c>
    </row>
    <row r="737" spans="1:20" x14ac:dyDescent="0.25">
      <c r="A737" s="1">
        <v>45438</v>
      </c>
      <c r="B737" s="2" t="s">
        <v>35</v>
      </c>
      <c r="C737" s="2" t="s">
        <v>24</v>
      </c>
      <c r="D737" s="2" t="s">
        <v>19</v>
      </c>
      <c r="E737" s="2" t="s">
        <v>26</v>
      </c>
      <c r="F737" s="3">
        <v>12.5765373377382</v>
      </c>
      <c r="G737" s="3">
        <v>2470.7674370466898</v>
      </c>
      <c r="H737" s="3">
        <v>1467.14772638725</v>
      </c>
      <c r="I737" s="3">
        <v>12.511800456958399</v>
      </c>
      <c r="J737" s="2" t="s">
        <v>34</v>
      </c>
      <c r="K737" s="3">
        <v>174.20751258631901</v>
      </c>
      <c r="L737" s="5">
        <v>295835.19594575901</v>
      </c>
      <c r="M737" s="5">
        <v>760587.12936965795</v>
      </c>
      <c r="N737" s="3">
        <v>51.950630894431299</v>
      </c>
      <c r="O737" s="3">
        <v>1.2862616067349399</v>
      </c>
      <c r="P737" s="3">
        <v>1.3073761396425501</v>
      </c>
      <c r="Q737" s="2">
        <v>3</v>
      </c>
      <c r="R737" s="3">
        <v>97.230371800881599</v>
      </c>
      <c r="S737" s="3">
        <f>FleetData[[#This Row],[Revenue_per_Voyage_USD]] - FleetData[[#This Row],[Operational_Cost_USD]]</f>
        <v>464751.93342389894</v>
      </c>
      <c r="T737" s="3" t="str">
        <f>TEXT(FleetData[[#This Row],[Date]],"mmm")</f>
        <v>May</v>
      </c>
    </row>
    <row r="738" spans="1:20" x14ac:dyDescent="0.25">
      <c r="A738" s="1">
        <v>45445</v>
      </c>
      <c r="B738" s="2" t="s">
        <v>31</v>
      </c>
      <c r="C738" s="2" t="s">
        <v>28</v>
      </c>
      <c r="D738" s="2" t="s">
        <v>20</v>
      </c>
      <c r="E738" s="2" t="s">
        <v>21</v>
      </c>
      <c r="F738" s="3">
        <v>19.251333243304799</v>
      </c>
      <c r="G738" s="3">
        <v>2468.3474209521501</v>
      </c>
      <c r="H738" s="3">
        <v>504.15952128044802</v>
      </c>
      <c r="I738" s="3">
        <v>10.488901233731299</v>
      </c>
      <c r="J738" s="2" t="s">
        <v>34</v>
      </c>
      <c r="K738" s="3">
        <v>635.63913850679796</v>
      </c>
      <c r="L738" s="5">
        <v>343286.57503168698</v>
      </c>
      <c r="M738" s="5">
        <v>349784.868044378</v>
      </c>
      <c r="N738" s="3">
        <v>56.723161041611398</v>
      </c>
      <c r="O738" s="3">
        <v>0.97232100911140895</v>
      </c>
      <c r="P738" s="4">
        <v>0.63718607538091598</v>
      </c>
      <c r="Q738" s="2">
        <v>9</v>
      </c>
      <c r="R738" s="3">
        <v>92.394356521950598</v>
      </c>
      <c r="S738" s="3">
        <f>FleetData[[#This Row],[Revenue_per_Voyage_USD]] - FleetData[[#This Row],[Operational_Cost_USD]]</f>
        <v>6498.2930126910214</v>
      </c>
      <c r="T738" s="3" t="str">
        <f>TEXT(FleetData[[#This Row],[Date]],"mmm")</f>
        <v>Jun</v>
      </c>
    </row>
    <row r="739" spans="1:20" x14ac:dyDescent="0.25">
      <c r="A739" s="1">
        <v>45452</v>
      </c>
      <c r="B739" s="2" t="s">
        <v>23</v>
      </c>
      <c r="C739" s="2" t="s">
        <v>32</v>
      </c>
      <c r="D739" s="2" t="s">
        <v>29</v>
      </c>
      <c r="E739" s="2" t="s">
        <v>26</v>
      </c>
      <c r="F739" s="3">
        <v>11.820292715881701</v>
      </c>
      <c r="G739" s="3">
        <v>1522.7168001974701</v>
      </c>
      <c r="H739" s="3">
        <v>1760.03716508089</v>
      </c>
      <c r="I739" s="3">
        <v>13.9151553150471</v>
      </c>
      <c r="J739" s="2" t="s">
        <v>27</v>
      </c>
      <c r="K739" s="3">
        <v>1681.6210383355301</v>
      </c>
      <c r="L739" s="5">
        <v>471998.07015206298</v>
      </c>
      <c r="M739" s="5">
        <v>788990.46100522799</v>
      </c>
      <c r="N739" s="3">
        <v>59.744476251520098</v>
      </c>
      <c r="O739" s="3">
        <v>0.81623953631875901</v>
      </c>
      <c r="P739" s="3">
        <v>0.50639567105511896</v>
      </c>
      <c r="Q739" s="2">
        <v>4</v>
      </c>
      <c r="R739" s="3">
        <v>79.334921378229296</v>
      </c>
      <c r="S739" s="3">
        <f>FleetData[[#This Row],[Revenue_per_Voyage_USD]] - FleetData[[#This Row],[Operational_Cost_USD]]</f>
        <v>316992.39085316501</v>
      </c>
      <c r="T739" s="3" t="str">
        <f>TEXT(FleetData[[#This Row],[Date]],"mmm")</f>
        <v>Jun</v>
      </c>
    </row>
    <row r="740" spans="1:20" x14ac:dyDescent="0.25">
      <c r="A740" s="1">
        <v>45459</v>
      </c>
      <c r="B740" s="2" t="s">
        <v>35</v>
      </c>
      <c r="C740" s="2" t="s">
        <v>32</v>
      </c>
      <c r="D740" s="2" t="s">
        <v>29</v>
      </c>
      <c r="E740" s="2" t="s">
        <v>30</v>
      </c>
      <c r="F740" s="3">
        <v>19.383008696758498</v>
      </c>
      <c r="G740" s="3">
        <v>646.65580671643204</v>
      </c>
      <c r="H740" s="3">
        <v>821.01210810637895</v>
      </c>
      <c r="I740" s="3">
        <v>12.081639909874699</v>
      </c>
      <c r="J740" s="2" t="s">
        <v>22</v>
      </c>
      <c r="K740" s="3">
        <v>989.42855645507495</v>
      </c>
      <c r="L740" s="5">
        <v>44666.651949143903</v>
      </c>
      <c r="M740" s="5">
        <v>363518.39424656401</v>
      </c>
      <c r="N740" s="3">
        <v>34.022660328734801</v>
      </c>
      <c r="O740" s="3">
        <v>0.16101902511737801</v>
      </c>
      <c r="P740" s="3">
        <v>0.78970103315644402</v>
      </c>
      <c r="Q740" s="2">
        <v>7</v>
      </c>
      <c r="R740" s="4">
        <v>90.897355032013195</v>
      </c>
      <c r="S740" s="4">
        <f>FleetData[[#This Row],[Revenue_per_Voyage_USD]] - FleetData[[#This Row],[Operational_Cost_USD]]</f>
        <v>318851.7422974201</v>
      </c>
      <c r="T740" s="4" t="str">
        <f>TEXT(FleetData[[#This Row],[Date]],"mmm")</f>
        <v>Jun</v>
      </c>
    </row>
    <row r="741" spans="1:20" x14ac:dyDescent="0.25">
      <c r="A741" s="1">
        <v>45466</v>
      </c>
      <c r="B741" s="2" t="s">
        <v>31</v>
      </c>
      <c r="C741" s="2" t="s">
        <v>32</v>
      </c>
      <c r="D741" s="2" t="s">
        <v>29</v>
      </c>
      <c r="E741" s="2" t="s">
        <v>30</v>
      </c>
      <c r="F741" s="3">
        <v>22.82042932868</v>
      </c>
      <c r="G741" s="3">
        <v>1921.61476869283</v>
      </c>
      <c r="H741" s="3">
        <v>886.80765613158997</v>
      </c>
      <c r="I741" s="3">
        <v>11.411610181855901</v>
      </c>
      <c r="J741" s="2" t="s">
        <v>34</v>
      </c>
      <c r="K741" s="3">
        <v>1326.07518937635</v>
      </c>
      <c r="L741" s="5">
        <v>271972.38823346997</v>
      </c>
      <c r="M741" s="5">
        <v>953330.63099465903</v>
      </c>
      <c r="N741" s="3">
        <v>45.625754762760103</v>
      </c>
      <c r="O741" s="3">
        <v>1.02457890457589</v>
      </c>
      <c r="P741" s="3">
        <v>1.0414561361985799</v>
      </c>
      <c r="Q741" s="2">
        <v>1</v>
      </c>
      <c r="R741" s="4">
        <v>50.521605874588197</v>
      </c>
      <c r="S741" s="4">
        <f>FleetData[[#This Row],[Revenue_per_Voyage_USD]] - FleetData[[#This Row],[Operational_Cost_USD]]</f>
        <v>681358.24276118912</v>
      </c>
      <c r="T741" s="4" t="str">
        <f>TEXT(FleetData[[#This Row],[Date]],"mmm")</f>
        <v>Jun</v>
      </c>
    </row>
    <row r="742" spans="1:20" x14ac:dyDescent="0.25">
      <c r="A742" s="1">
        <v>45473</v>
      </c>
      <c r="B742" s="2" t="s">
        <v>23</v>
      </c>
      <c r="C742" s="2" t="s">
        <v>32</v>
      </c>
      <c r="D742" s="2" t="s">
        <v>20</v>
      </c>
      <c r="E742" s="2" t="s">
        <v>26</v>
      </c>
      <c r="F742" s="3">
        <v>23.637842566025402</v>
      </c>
      <c r="G742" s="3">
        <v>2939.56739697586</v>
      </c>
      <c r="H742" s="3">
        <v>68.906379766094503</v>
      </c>
      <c r="I742" s="3">
        <v>13.540244876812601</v>
      </c>
      <c r="J742" s="2" t="s">
        <v>34</v>
      </c>
      <c r="K742" s="3">
        <v>859.63481355520196</v>
      </c>
      <c r="L742" s="5">
        <v>355829.94716063602</v>
      </c>
      <c r="M742" s="5">
        <v>309248.11509650201</v>
      </c>
      <c r="N742" s="3">
        <v>22.2200280213148</v>
      </c>
      <c r="O742" s="3">
        <v>0.79045072269731997</v>
      </c>
      <c r="P742" s="3">
        <v>1.2195910669971199</v>
      </c>
      <c r="Q742" s="2">
        <v>9</v>
      </c>
      <c r="R742" s="3">
        <v>52.792702346740001</v>
      </c>
      <c r="S742" s="3">
        <f>FleetData[[#This Row],[Revenue_per_Voyage_USD]] - FleetData[[#This Row],[Operational_Cost_USD]]</f>
        <v>-46581.832064134011</v>
      </c>
      <c r="T742" s="3" t="str">
        <f>TEXT(FleetData[[#This Row],[Date]],"mmm")</f>
        <v>Jun</v>
      </c>
    </row>
    <row r="743" spans="1:20" x14ac:dyDescent="0.25">
      <c r="A743" s="1">
        <v>45081</v>
      </c>
      <c r="B743" s="2" t="s">
        <v>31</v>
      </c>
      <c r="C743" s="2" t="s">
        <v>19</v>
      </c>
      <c r="D743" s="2" t="s">
        <v>20</v>
      </c>
      <c r="E743" s="2" t="s">
        <v>26</v>
      </c>
      <c r="F743" s="3">
        <v>18.601521877062002</v>
      </c>
      <c r="G743" s="3">
        <v>2425.60660624191</v>
      </c>
      <c r="H743" s="3">
        <v>1650.9117077108399</v>
      </c>
      <c r="I743" s="3">
        <v>14.6692903770318</v>
      </c>
      <c r="J743" s="2" t="s">
        <v>22</v>
      </c>
      <c r="K743" s="3">
        <v>1554.6499637065999</v>
      </c>
      <c r="L743" s="5">
        <v>438237.76812058297</v>
      </c>
      <c r="M743" s="5">
        <v>424283.92593935702</v>
      </c>
      <c r="N743" s="4">
        <v>20.2332595971194</v>
      </c>
      <c r="O743" s="3">
        <v>1.0928575678121899</v>
      </c>
      <c r="P743" s="3">
        <v>1.25521877399258</v>
      </c>
      <c r="Q743" s="2">
        <v>3</v>
      </c>
      <c r="R743" s="3">
        <v>61.244981966234398</v>
      </c>
      <c r="S743" s="3">
        <f>FleetData[[#This Row],[Revenue_per_Voyage_USD]] - FleetData[[#This Row],[Operational_Cost_USD]]</f>
        <v>-13953.842181225948</v>
      </c>
      <c r="T743" s="3" t="str">
        <f>TEXT(FleetData[[#This Row],[Date]],"mmm")</f>
        <v>Jun</v>
      </c>
    </row>
    <row r="744" spans="1:20" x14ac:dyDescent="0.25">
      <c r="A744" s="1">
        <v>45088</v>
      </c>
      <c r="B744" s="2" t="s">
        <v>35</v>
      </c>
      <c r="C744" s="2" t="s">
        <v>28</v>
      </c>
      <c r="D744" s="2" t="s">
        <v>25</v>
      </c>
      <c r="E744" s="2" t="s">
        <v>21</v>
      </c>
      <c r="F744" s="3">
        <v>12.612719333153199</v>
      </c>
      <c r="G744" s="3">
        <v>2232.2708372766101</v>
      </c>
      <c r="H744" s="3">
        <v>1574.2645844815299</v>
      </c>
      <c r="I744" s="3">
        <v>5.7063178571448097</v>
      </c>
      <c r="J744" s="2" t="s">
        <v>27</v>
      </c>
      <c r="K744" s="3">
        <v>1109.4519201650101</v>
      </c>
      <c r="L744" s="5">
        <v>408855.77040229202</v>
      </c>
      <c r="M744" s="5">
        <v>997830.74197158299</v>
      </c>
      <c r="N744" s="3">
        <v>61.599758242199002</v>
      </c>
      <c r="O744" s="3">
        <v>0.45139264469157703</v>
      </c>
      <c r="P744" s="3">
        <v>0.69885080792211396</v>
      </c>
      <c r="Q744" s="2">
        <v>7</v>
      </c>
      <c r="R744" s="3">
        <v>95.062145245819195</v>
      </c>
      <c r="S744" s="3">
        <f>FleetData[[#This Row],[Revenue_per_Voyage_USD]] - FleetData[[#This Row],[Operational_Cost_USD]]</f>
        <v>588974.97156929097</v>
      </c>
      <c r="T744" s="3" t="str">
        <f>TEXT(FleetData[[#This Row],[Date]],"mmm")</f>
        <v>Jun</v>
      </c>
    </row>
    <row r="745" spans="1:20" x14ac:dyDescent="0.25">
      <c r="A745" s="1">
        <v>45095</v>
      </c>
      <c r="B745" s="2" t="s">
        <v>18</v>
      </c>
      <c r="C745" s="2" t="s">
        <v>19</v>
      </c>
      <c r="D745" s="2" t="s">
        <v>25</v>
      </c>
      <c r="E745" s="2" t="s">
        <v>26</v>
      </c>
      <c r="F745" s="3">
        <v>12.311231287622901</v>
      </c>
      <c r="G745" s="3">
        <v>2459.6570694593202</v>
      </c>
      <c r="H745" s="3">
        <v>1193.27449072748</v>
      </c>
      <c r="I745" s="3">
        <v>5.7501815773927003</v>
      </c>
      <c r="J745" s="2" t="s">
        <v>22</v>
      </c>
      <c r="K745" s="3">
        <v>1636.4958964377699</v>
      </c>
      <c r="L745" s="5">
        <v>50354.542851778097</v>
      </c>
      <c r="M745" s="5">
        <v>257428.01378959301</v>
      </c>
      <c r="N745" s="3">
        <v>67.051645225529697</v>
      </c>
      <c r="O745" s="3">
        <v>0.197693092844308</v>
      </c>
      <c r="P745" s="3">
        <v>0.79396127587985399</v>
      </c>
      <c r="Q745" s="2">
        <v>4</v>
      </c>
      <c r="R745" s="3">
        <v>85.706500418880097</v>
      </c>
      <c r="S745" s="3">
        <f>FleetData[[#This Row],[Revenue_per_Voyage_USD]] - FleetData[[#This Row],[Operational_Cost_USD]]</f>
        <v>207073.47093781491</v>
      </c>
      <c r="T745" s="3" t="str">
        <f>TEXT(FleetData[[#This Row],[Date]],"mmm")</f>
        <v>Jun</v>
      </c>
    </row>
    <row r="746" spans="1:20" x14ac:dyDescent="0.25">
      <c r="A746" s="1">
        <v>45102</v>
      </c>
      <c r="B746" s="2" t="s">
        <v>31</v>
      </c>
      <c r="C746" s="2" t="s">
        <v>32</v>
      </c>
      <c r="D746" s="2" t="s">
        <v>25</v>
      </c>
      <c r="E746" s="2" t="s">
        <v>21</v>
      </c>
      <c r="F746" s="3">
        <v>12.4633770147751</v>
      </c>
      <c r="G746" s="3">
        <v>887.28170023175005</v>
      </c>
      <c r="H746" s="3">
        <v>1409.0848395986</v>
      </c>
      <c r="I746" s="4">
        <v>9.3843569820547401</v>
      </c>
      <c r="J746" s="2" t="s">
        <v>19</v>
      </c>
      <c r="K746" s="3">
        <v>1970.88106181445</v>
      </c>
      <c r="L746" s="5">
        <v>366225.03177472198</v>
      </c>
      <c r="M746" s="5">
        <v>269752.03486035601</v>
      </c>
      <c r="N746" s="3">
        <v>45.034256733557498</v>
      </c>
      <c r="O746" s="3">
        <v>0.318556633688382</v>
      </c>
      <c r="P746" s="3">
        <v>0.69259986099871595</v>
      </c>
      <c r="Q746" s="2">
        <v>1</v>
      </c>
      <c r="R746" s="3">
        <v>98.318236586641305</v>
      </c>
      <c r="S746" s="3">
        <f>FleetData[[#This Row],[Revenue_per_Voyage_USD]] - FleetData[[#This Row],[Operational_Cost_USD]]</f>
        <v>-96472.996914365969</v>
      </c>
      <c r="T746" s="3" t="str">
        <f>TEXT(FleetData[[#This Row],[Date]],"mmm")</f>
        <v>Jun</v>
      </c>
    </row>
    <row r="747" spans="1:20" x14ac:dyDescent="0.25">
      <c r="A747" s="1">
        <v>45109</v>
      </c>
      <c r="B747" s="2" t="s">
        <v>23</v>
      </c>
      <c r="C747" s="2" t="s">
        <v>19</v>
      </c>
      <c r="D747" s="2" t="s">
        <v>20</v>
      </c>
      <c r="E747" s="2" t="s">
        <v>21</v>
      </c>
      <c r="F747" s="3">
        <v>22.2576416995161</v>
      </c>
      <c r="G747" s="3">
        <v>1307.00046273367</v>
      </c>
      <c r="H747" s="3">
        <v>155.33018525447201</v>
      </c>
      <c r="I747" s="3">
        <v>12.6760471996541</v>
      </c>
      <c r="J747" s="2" t="s">
        <v>22</v>
      </c>
      <c r="K747" s="4">
        <v>497.19891500274002</v>
      </c>
      <c r="L747" s="5">
        <v>154345.866285934</v>
      </c>
      <c r="M747" s="5">
        <v>309382.82297612401</v>
      </c>
      <c r="N747" s="3">
        <v>60.1519433899498</v>
      </c>
      <c r="O747" s="3">
        <v>0.85597361501249203</v>
      </c>
      <c r="P747" s="3">
        <v>1.02339099328339</v>
      </c>
      <c r="Q747" s="2">
        <v>9</v>
      </c>
      <c r="R747" s="3">
        <v>75.628780355742407</v>
      </c>
      <c r="S747" s="3">
        <f>FleetData[[#This Row],[Revenue_per_Voyage_USD]] - FleetData[[#This Row],[Operational_Cost_USD]]</f>
        <v>155036.95669019001</v>
      </c>
      <c r="T747" s="3" t="str">
        <f>TEXT(FleetData[[#This Row],[Date]],"mmm")</f>
        <v>Jul</v>
      </c>
    </row>
    <row r="748" spans="1:20" x14ac:dyDescent="0.25">
      <c r="A748" s="1">
        <v>45116</v>
      </c>
      <c r="B748" s="2" t="s">
        <v>23</v>
      </c>
      <c r="C748" s="2" t="s">
        <v>24</v>
      </c>
      <c r="D748" s="2" t="s">
        <v>29</v>
      </c>
      <c r="E748" s="2" t="s">
        <v>21</v>
      </c>
      <c r="F748" s="3">
        <v>13.3415512130015</v>
      </c>
      <c r="G748" s="3">
        <v>1581.5149580350801</v>
      </c>
      <c r="H748" s="3">
        <v>579.82189033529198</v>
      </c>
      <c r="I748" s="3">
        <v>6.4678135966678996</v>
      </c>
      <c r="J748" s="2" t="s">
        <v>27</v>
      </c>
      <c r="K748" s="3">
        <v>1789.9955771955899</v>
      </c>
      <c r="L748" s="6">
        <v>454120.21051755501</v>
      </c>
      <c r="M748" s="5">
        <v>690754.47984152695</v>
      </c>
      <c r="N748" s="3">
        <v>39.078715833025797</v>
      </c>
      <c r="O748" s="3">
        <v>0.48332786503084402</v>
      </c>
      <c r="P748" s="3">
        <v>1.2912068623064801</v>
      </c>
      <c r="Q748" s="2">
        <v>6</v>
      </c>
      <c r="R748" s="3">
        <v>60.768749497277803</v>
      </c>
      <c r="S748" s="3">
        <f>FleetData[[#This Row],[Revenue_per_Voyage_USD]] - FleetData[[#This Row],[Operational_Cost_USD]]</f>
        <v>236634.26932397194</v>
      </c>
      <c r="T748" s="3" t="str">
        <f>TEXT(FleetData[[#This Row],[Date]],"mmm")</f>
        <v>Jul</v>
      </c>
    </row>
    <row r="749" spans="1:20" x14ac:dyDescent="0.25">
      <c r="A749" s="1">
        <v>45123</v>
      </c>
      <c r="B749" s="2" t="s">
        <v>18</v>
      </c>
      <c r="C749" s="2" t="s">
        <v>28</v>
      </c>
      <c r="D749" s="2" t="s">
        <v>20</v>
      </c>
      <c r="E749" s="2" t="s">
        <v>30</v>
      </c>
      <c r="F749" s="3">
        <v>17.6355048771435</v>
      </c>
      <c r="G749" s="3">
        <v>591.20806450381804</v>
      </c>
      <c r="H749" s="3">
        <v>1553.64941682786</v>
      </c>
      <c r="I749" s="3">
        <v>7.6315919815517397</v>
      </c>
      <c r="J749" s="2" t="s">
        <v>22</v>
      </c>
      <c r="K749" s="3">
        <v>139.035363701986</v>
      </c>
      <c r="L749" s="5">
        <v>214912.718271341</v>
      </c>
      <c r="M749" s="6">
        <v>664574.48826329305</v>
      </c>
      <c r="N749" s="4">
        <v>66.921861405755493</v>
      </c>
      <c r="O749" s="3">
        <v>0.64262742234397996</v>
      </c>
      <c r="P749" s="3">
        <v>1.4167106094408699</v>
      </c>
      <c r="Q749" s="2">
        <v>4</v>
      </c>
      <c r="R749" s="3">
        <v>50.706460962329501</v>
      </c>
      <c r="S749" s="3">
        <f>FleetData[[#This Row],[Revenue_per_Voyage_USD]] - FleetData[[#This Row],[Operational_Cost_USD]]</f>
        <v>449661.76999195205</v>
      </c>
      <c r="T749" s="3" t="str">
        <f>TEXT(FleetData[[#This Row],[Date]],"mmm")</f>
        <v>Jul</v>
      </c>
    </row>
    <row r="750" spans="1:20" x14ac:dyDescent="0.25">
      <c r="A750" s="1">
        <v>45130</v>
      </c>
      <c r="B750" s="2" t="s">
        <v>35</v>
      </c>
      <c r="C750" s="2" t="s">
        <v>32</v>
      </c>
      <c r="D750" s="2" t="s">
        <v>20</v>
      </c>
      <c r="E750" s="2" t="s">
        <v>30</v>
      </c>
      <c r="F750" s="3">
        <v>13.8216156064865</v>
      </c>
      <c r="G750" s="3">
        <v>1215.1317268822499</v>
      </c>
      <c r="H750" s="3">
        <v>1990.1307544646099</v>
      </c>
      <c r="I750" s="3">
        <v>7.8806885056043798</v>
      </c>
      <c r="J750" s="2" t="s">
        <v>27</v>
      </c>
      <c r="K750" s="4">
        <v>67.079637401315296</v>
      </c>
      <c r="L750" s="5">
        <v>144006.58330274501</v>
      </c>
      <c r="M750" s="5">
        <v>764424.29092067701</v>
      </c>
      <c r="N750" s="3">
        <v>47.945897043664303</v>
      </c>
      <c r="O750" s="3">
        <v>0.211707141269459</v>
      </c>
      <c r="P750" s="3">
        <v>0.98099555724542298</v>
      </c>
      <c r="Q750" s="2">
        <v>6</v>
      </c>
      <c r="R750" s="3">
        <v>81.075125565767095</v>
      </c>
      <c r="S750" s="3">
        <f>FleetData[[#This Row],[Revenue_per_Voyage_USD]] - FleetData[[#This Row],[Operational_Cost_USD]]</f>
        <v>620417.707617932</v>
      </c>
      <c r="T750" s="3" t="str">
        <f>TEXT(FleetData[[#This Row],[Date]],"mmm")</f>
        <v>Jul</v>
      </c>
    </row>
    <row r="751" spans="1:20" x14ac:dyDescent="0.25">
      <c r="A751" s="1">
        <v>45137</v>
      </c>
      <c r="B751" s="2" t="s">
        <v>18</v>
      </c>
      <c r="C751" s="2" t="s">
        <v>24</v>
      </c>
      <c r="D751" s="2" t="s">
        <v>20</v>
      </c>
      <c r="E751" s="2" t="s">
        <v>21</v>
      </c>
      <c r="F751" s="3">
        <v>15.7046721008108</v>
      </c>
      <c r="G751" s="3">
        <v>1550.7472559038699</v>
      </c>
      <c r="H751" s="3">
        <v>1177.17712170348</v>
      </c>
      <c r="I751" s="3">
        <v>12.3302350404077</v>
      </c>
      <c r="J751" s="2" t="s">
        <v>34</v>
      </c>
      <c r="K751" s="3">
        <v>147.332382936128</v>
      </c>
      <c r="L751" s="5">
        <v>484031.71260226198</v>
      </c>
      <c r="M751" s="5">
        <v>321469.986374842</v>
      </c>
      <c r="N751" s="3">
        <v>70.642771226712597</v>
      </c>
      <c r="O751" s="3">
        <v>0.16750253082524399</v>
      </c>
      <c r="P751" s="3">
        <v>0.51443457838320905</v>
      </c>
      <c r="Q751" s="2">
        <v>5</v>
      </c>
      <c r="R751" s="4">
        <v>75.842904579177997</v>
      </c>
      <c r="S751" s="4">
        <f>FleetData[[#This Row],[Revenue_per_Voyage_USD]] - FleetData[[#This Row],[Operational_Cost_USD]]</f>
        <v>-162561.72622741997</v>
      </c>
      <c r="T751" s="4" t="str">
        <f>TEXT(FleetData[[#This Row],[Date]],"mmm")</f>
        <v>Jul</v>
      </c>
    </row>
    <row r="752" spans="1:20" x14ac:dyDescent="0.25">
      <c r="A752" s="1">
        <v>45144</v>
      </c>
      <c r="B752" s="2" t="s">
        <v>23</v>
      </c>
      <c r="C752" s="2" t="s">
        <v>32</v>
      </c>
      <c r="D752" s="2" t="s">
        <v>20</v>
      </c>
      <c r="E752" s="2" t="s">
        <v>21</v>
      </c>
      <c r="F752" s="3">
        <v>22.196900321704899</v>
      </c>
      <c r="G752" s="3">
        <v>2222.2168848619099</v>
      </c>
      <c r="H752" s="3">
        <v>359.264478918365</v>
      </c>
      <c r="I752" s="3">
        <v>9.1946292996352295</v>
      </c>
      <c r="J752" s="2" t="s">
        <v>22</v>
      </c>
      <c r="K752" s="3">
        <v>1794.68224465201</v>
      </c>
      <c r="L752" s="5">
        <v>12087.7129911505</v>
      </c>
      <c r="M752" s="5">
        <v>105015.32352743699</v>
      </c>
      <c r="N752" s="3">
        <v>67.595398197557003</v>
      </c>
      <c r="O752" s="3">
        <v>0.15744758511997201</v>
      </c>
      <c r="P752" s="3">
        <v>0.56747496050367197</v>
      </c>
      <c r="Q752" s="2">
        <v>6</v>
      </c>
      <c r="R752" s="3">
        <v>58.731756980334602</v>
      </c>
      <c r="S752" s="3">
        <f>FleetData[[#This Row],[Revenue_per_Voyage_USD]] - FleetData[[#This Row],[Operational_Cost_USD]]</f>
        <v>92927.610536286491</v>
      </c>
      <c r="T752" s="3" t="str">
        <f>TEXT(FleetData[[#This Row],[Date]],"mmm")</f>
        <v>Aug</v>
      </c>
    </row>
    <row r="753" spans="1:20" x14ac:dyDescent="0.25">
      <c r="A753" s="1">
        <v>45151</v>
      </c>
      <c r="B753" s="2" t="s">
        <v>31</v>
      </c>
      <c r="C753" s="2" t="s">
        <v>24</v>
      </c>
      <c r="D753" s="2" t="s">
        <v>29</v>
      </c>
      <c r="E753" s="2" t="s">
        <v>30</v>
      </c>
      <c r="F753" s="3">
        <v>19.963289870557201</v>
      </c>
      <c r="G753" s="3">
        <v>725.74991356564396</v>
      </c>
      <c r="H753" s="3">
        <v>126.42201996948501</v>
      </c>
      <c r="I753" s="3">
        <v>10.3103501937956</v>
      </c>
      <c r="J753" s="2" t="s">
        <v>27</v>
      </c>
      <c r="K753" s="3">
        <v>1194.92527413894</v>
      </c>
      <c r="L753" s="5">
        <v>252193.410512609</v>
      </c>
      <c r="M753" s="5">
        <v>220009.688713015</v>
      </c>
      <c r="N753" s="3">
        <v>68.181588251406893</v>
      </c>
      <c r="O753" s="3">
        <v>0.36471504362670598</v>
      </c>
      <c r="P753" s="3">
        <v>0.78118793117861396</v>
      </c>
      <c r="Q753" s="2">
        <v>9</v>
      </c>
      <c r="R753" s="3">
        <v>90.403117790321602</v>
      </c>
      <c r="S753" s="3">
        <f>FleetData[[#This Row],[Revenue_per_Voyage_USD]] - FleetData[[#This Row],[Operational_Cost_USD]]</f>
        <v>-32183.721799594001</v>
      </c>
      <c r="T753" s="3" t="str">
        <f>TEXT(FleetData[[#This Row],[Date]],"mmm")</f>
        <v>Aug</v>
      </c>
    </row>
    <row r="754" spans="1:20" x14ac:dyDescent="0.25">
      <c r="A754" s="1">
        <v>45158</v>
      </c>
      <c r="B754" s="2" t="s">
        <v>18</v>
      </c>
      <c r="C754" s="2" t="s">
        <v>24</v>
      </c>
      <c r="D754" s="2" t="s">
        <v>29</v>
      </c>
      <c r="E754" s="2" t="s">
        <v>26</v>
      </c>
      <c r="F754" s="3">
        <v>19.949966699087899</v>
      </c>
      <c r="G754" s="3">
        <v>840.83268205725903</v>
      </c>
      <c r="H754" s="3">
        <v>99.475415591168201</v>
      </c>
      <c r="I754" s="3">
        <v>12.5354158375173</v>
      </c>
      <c r="J754" s="2" t="s">
        <v>34</v>
      </c>
      <c r="K754" s="3">
        <v>1849.4195579416</v>
      </c>
      <c r="L754" s="5">
        <v>31328.641959709199</v>
      </c>
      <c r="M754" s="5">
        <v>600939.06777959398</v>
      </c>
      <c r="N754" s="3">
        <v>41.599826990963599</v>
      </c>
      <c r="O754" s="3">
        <v>0.144908554308746</v>
      </c>
      <c r="P754" s="3">
        <v>0.65775641832317999</v>
      </c>
      <c r="Q754" s="2">
        <v>9</v>
      </c>
      <c r="R754" s="3">
        <v>94.283159725156196</v>
      </c>
      <c r="S754" s="3">
        <f>FleetData[[#This Row],[Revenue_per_Voyage_USD]] - FleetData[[#This Row],[Operational_Cost_USD]]</f>
        <v>569610.42581988475</v>
      </c>
      <c r="T754" s="3" t="str">
        <f>TEXT(FleetData[[#This Row],[Date]],"mmm")</f>
        <v>Aug</v>
      </c>
    </row>
    <row r="755" spans="1:20" x14ac:dyDescent="0.25">
      <c r="A755" s="1">
        <v>45165</v>
      </c>
      <c r="B755" s="2" t="s">
        <v>23</v>
      </c>
      <c r="C755" s="2" t="s">
        <v>19</v>
      </c>
      <c r="D755" s="2" t="s">
        <v>29</v>
      </c>
      <c r="E755" s="2" t="s">
        <v>26</v>
      </c>
      <c r="F755" s="3">
        <v>20.669011988376798</v>
      </c>
      <c r="G755" s="3">
        <v>1855.3649080960799</v>
      </c>
      <c r="H755" s="3">
        <v>933.36070426930496</v>
      </c>
      <c r="I755" s="3">
        <v>14.499409385347001</v>
      </c>
      <c r="J755" s="2" t="s">
        <v>22</v>
      </c>
      <c r="K755" s="4">
        <v>988.986657947651</v>
      </c>
      <c r="L755" s="6">
        <v>391604.68364308402</v>
      </c>
      <c r="M755" s="5">
        <v>103120.563846244</v>
      </c>
      <c r="N755" s="3">
        <v>15.1156889028496</v>
      </c>
      <c r="O755" s="3">
        <v>1.2000275913742799</v>
      </c>
      <c r="P755" s="3">
        <v>0.78554281436974505</v>
      </c>
      <c r="Q755" s="2">
        <v>2</v>
      </c>
      <c r="R755" s="3">
        <v>72.700128248952595</v>
      </c>
      <c r="S755" s="3">
        <f>FleetData[[#This Row],[Revenue_per_Voyage_USD]] - FleetData[[#This Row],[Operational_Cost_USD]]</f>
        <v>-288484.11979684001</v>
      </c>
      <c r="T755" s="3" t="str">
        <f>TEXT(FleetData[[#This Row],[Date]],"mmm")</f>
        <v>Aug</v>
      </c>
    </row>
    <row r="756" spans="1:20" x14ac:dyDescent="0.25">
      <c r="A756" s="1">
        <v>45172</v>
      </c>
      <c r="B756" s="2" t="s">
        <v>35</v>
      </c>
      <c r="C756" s="2" t="s">
        <v>28</v>
      </c>
      <c r="D756" s="2" t="s">
        <v>25</v>
      </c>
      <c r="E756" s="2" t="s">
        <v>30</v>
      </c>
      <c r="F756" s="3">
        <v>24.720186325551499</v>
      </c>
      <c r="G756" s="3">
        <v>2757.79227064414</v>
      </c>
      <c r="H756" s="3">
        <v>542.926990137963</v>
      </c>
      <c r="I756" s="4">
        <v>8.7348196939481895</v>
      </c>
      <c r="J756" s="2" t="s">
        <v>34</v>
      </c>
      <c r="K756" s="3">
        <v>1150.4707184563899</v>
      </c>
      <c r="L756" s="6">
        <v>499224.56125054299</v>
      </c>
      <c r="M756" s="5">
        <v>331167.78508015902</v>
      </c>
      <c r="N756" s="3">
        <v>17.028914323730699</v>
      </c>
      <c r="O756" s="3">
        <v>0.15083081148615099</v>
      </c>
      <c r="P756" s="3">
        <v>0.64309664306315095</v>
      </c>
      <c r="Q756" s="2">
        <v>1</v>
      </c>
      <c r="R756" s="4">
        <v>98.142215204147305</v>
      </c>
      <c r="S756" s="4">
        <f>FleetData[[#This Row],[Revenue_per_Voyage_USD]] - FleetData[[#This Row],[Operational_Cost_USD]]</f>
        <v>-168056.77617038396</v>
      </c>
      <c r="T756" s="4" t="str">
        <f>TEXT(FleetData[[#This Row],[Date]],"mmm")</f>
        <v>Sep</v>
      </c>
    </row>
    <row r="757" spans="1:20" x14ac:dyDescent="0.25">
      <c r="A757" s="1">
        <v>45179</v>
      </c>
      <c r="B757" s="2" t="s">
        <v>18</v>
      </c>
      <c r="C757" s="2" t="s">
        <v>33</v>
      </c>
      <c r="D757" s="2" t="s">
        <v>20</v>
      </c>
      <c r="E757" s="2" t="s">
        <v>30</v>
      </c>
      <c r="F757" s="3">
        <v>10.058609544948601</v>
      </c>
      <c r="G757" s="3">
        <v>1266.38282483943</v>
      </c>
      <c r="H757" s="3">
        <v>980.93888026183902</v>
      </c>
      <c r="I757" s="3">
        <v>7.1271974147327102</v>
      </c>
      <c r="J757" s="2" t="s">
        <v>27</v>
      </c>
      <c r="K757" s="3">
        <v>1157.81443338341</v>
      </c>
      <c r="L757" s="5">
        <v>81720.795999175301</v>
      </c>
      <c r="M757" s="6">
        <v>884452.17933327099</v>
      </c>
      <c r="N757" s="3">
        <v>21.2232299432447</v>
      </c>
      <c r="O757" s="3">
        <v>0.29755399495205098</v>
      </c>
      <c r="P757" s="3">
        <v>1.3188806365071699</v>
      </c>
      <c r="Q757" s="2">
        <v>4</v>
      </c>
      <c r="R757" s="3">
        <v>89.796252513513096</v>
      </c>
      <c r="S757" s="3">
        <f>FleetData[[#This Row],[Revenue_per_Voyage_USD]] - FleetData[[#This Row],[Operational_Cost_USD]]</f>
        <v>802731.38333409571</v>
      </c>
      <c r="T757" s="3" t="str">
        <f>TEXT(FleetData[[#This Row],[Date]],"mmm")</f>
        <v>Sep</v>
      </c>
    </row>
    <row r="758" spans="1:20" x14ac:dyDescent="0.25">
      <c r="A758" s="1">
        <v>45186</v>
      </c>
      <c r="B758" s="2" t="s">
        <v>18</v>
      </c>
      <c r="C758" s="2" t="s">
        <v>28</v>
      </c>
      <c r="D758" s="2" t="s">
        <v>29</v>
      </c>
      <c r="E758" s="2" t="s">
        <v>19</v>
      </c>
      <c r="F758" s="3">
        <v>12.589816948811601</v>
      </c>
      <c r="G758" s="3">
        <v>2538.4615972256902</v>
      </c>
      <c r="H758" s="3">
        <v>1827.9401648235801</v>
      </c>
      <c r="I758" s="3">
        <v>8.6281666217561792</v>
      </c>
      <c r="J758" s="2" t="s">
        <v>27</v>
      </c>
      <c r="K758" s="3">
        <v>431.89466827987599</v>
      </c>
      <c r="L758" s="5">
        <v>228037.33764973399</v>
      </c>
      <c r="M758" s="5">
        <v>286589.27104735997</v>
      </c>
      <c r="N758" s="3">
        <v>30.1100139428302</v>
      </c>
      <c r="O758" s="3">
        <v>1.18847254483304</v>
      </c>
      <c r="P758" s="3">
        <v>1.2890677115692599</v>
      </c>
      <c r="Q758" s="2">
        <v>2</v>
      </c>
      <c r="R758" s="3">
        <v>70.746970595441098</v>
      </c>
      <c r="S758" s="3">
        <f>FleetData[[#This Row],[Revenue_per_Voyage_USD]] - FleetData[[#This Row],[Operational_Cost_USD]]</f>
        <v>58551.93339762598</v>
      </c>
      <c r="T758" s="3" t="str">
        <f>TEXT(FleetData[[#This Row],[Date]],"mmm")</f>
        <v>Sep</v>
      </c>
    </row>
    <row r="759" spans="1:20" x14ac:dyDescent="0.25">
      <c r="A759" s="1">
        <v>45193</v>
      </c>
      <c r="B759" s="2" t="s">
        <v>35</v>
      </c>
      <c r="C759" s="2" t="s">
        <v>32</v>
      </c>
      <c r="D759" s="2" t="s">
        <v>25</v>
      </c>
      <c r="E759" s="2" t="s">
        <v>30</v>
      </c>
      <c r="F759" s="3">
        <v>23.143086275684801</v>
      </c>
      <c r="G759" s="3">
        <v>1503.3160643113299</v>
      </c>
      <c r="H759" s="3">
        <v>1463.9325648209101</v>
      </c>
      <c r="I759" s="3">
        <v>12.922174083923601</v>
      </c>
      <c r="J759" s="2" t="s">
        <v>27</v>
      </c>
      <c r="K759" s="3">
        <v>1571.96064174189</v>
      </c>
      <c r="L759" s="5">
        <v>197842.81818014401</v>
      </c>
      <c r="M759" s="5">
        <v>539293.18999247602</v>
      </c>
      <c r="N759" s="3">
        <v>62.232792587676798</v>
      </c>
      <c r="O759" s="3">
        <v>0.99891686449365202</v>
      </c>
      <c r="P759" s="4">
        <v>0.62929998063929005</v>
      </c>
      <c r="Q759" s="2">
        <v>8</v>
      </c>
      <c r="R759" s="3">
        <v>50.837197029156997</v>
      </c>
      <c r="S759" s="3">
        <f>FleetData[[#This Row],[Revenue_per_Voyage_USD]] - FleetData[[#This Row],[Operational_Cost_USD]]</f>
        <v>341450.37181233201</v>
      </c>
      <c r="T759" s="3" t="str">
        <f>TEXT(FleetData[[#This Row],[Date]],"mmm")</f>
        <v>Sep</v>
      </c>
    </row>
    <row r="760" spans="1:20" x14ac:dyDescent="0.25">
      <c r="A760" s="1">
        <v>45200</v>
      </c>
      <c r="B760" s="2" t="s">
        <v>18</v>
      </c>
      <c r="C760" s="2" t="s">
        <v>28</v>
      </c>
      <c r="D760" s="2" t="s">
        <v>29</v>
      </c>
      <c r="E760" s="2" t="s">
        <v>21</v>
      </c>
      <c r="F760" s="3">
        <v>13.841208859549999</v>
      </c>
      <c r="G760" s="3">
        <v>2398.7576796767498</v>
      </c>
      <c r="H760" s="3">
        <v>818.51370608411696</v>
      </c>
      <c r="I760" s="3">
        <v>11.9217535678772</v>
      </c>
      <c r="J760" s="2" t="s">
        <v>27</v>
      </c>
      <c r="K760" s="3">
        <v>1527.91465635444</v>
      </c>
      <c r="L760" s="5">
        <v>185652.570921587</v>
      </c>
      <c r="M760" s="5">
        <v>369480.38216234097</v>
      </c>
      <c r="N760" s="4">
        <v>22.657569573154099</v>
      </c>
      <c r="O760" s="3">
        <v>0.34546914198432899</v>
      </c>
      <c r="P760" s="3">
        <v>1.21639325508921</v>
      </c>
      <c r="Q760" s="2">
        <v>9</v>
      </c>
      <c r="R760" s="3">
        <v>68.3292809206485</v>
      </c>
      <c r="S760" s="3">
        <f>FleetData[[#This Row],[Revenue_per_Voyage_USD]] - FleetData[[#This Row],[Operational_Cost_USD]]</f>
        <v>183827.81124075397</v>
      </c>
      <c r="T760" s="3" t="str">
        <f>TEXT(FleetData[[#This Row],[Date]],"mmm")</f>
        <v>Oct</v>
      </c>
    </row>
    <row r="761" spans="1:20" x14ac:dyDescent="0.25">
      <c r="A761" s="1">
        <v>45207</v>
      </c>
      <c r="B761" s="2" t="s">
        <v>18</v>
      </c>
      <c r="C761" s="2" t="s">
        <v>19</v>
      </c>
      <c r="D761" s="2" t="s">
        <v>29</v>
      </c>
      <c r="E761" s="2" t="s">
        <v>30</v>
      </c>
      <c r="F761" s="3">
        <v>16.019763779128599</v>
      </c>
      <c r="G761" s="3">
        <v>2429.7504268453199</v>
      </c>
      <c r="H761" s="4">
        <v>615.34574501347902</v>
      </c>
      <c r="I761" s="4">
        <v>5.3380471190377898</v>
      </c>
      <c r="J761" s="2" t="s">
        <v>34</v>
      </c>
      <c r="K761" s="3">
        <v>1135.5630097296901</v>
      </c>
      <c r="L761" s="5">
        <v>98734.752643418396</v>
      </c>
      <c r="M761" s="5">
        <v>397745.604426192</v>
      </c>
      <c r="N761" s="3">
        <v>60.521923960853101</v>
      </c>
      <c r="O761" s="3">
        <v>0.60817518372962898</v>
      </c>
      <c r="P761" s="4">
        <v>0.99429461529388297</v>
      </c>
      <c r="Q761" s="2">
        <v>4</v>
      </c>
      <c r="R761" s="3">
        <v>71.252104615946493</v>
      </c>
      <c r="S761" s="3">
        <f>FleetData[[#This Row],[Revenue_per_Voyage_USD]] - FleetData[[#This Row],[Operational_Cost_USD]]</f>
        <v>299010.85178277362</v>
      </c>
      <c r="T761" s="3" t="str">
        <f>TEXT(FleetData[[#This Row],[Date]],"mmm")</f>
        <v>Oct</v>
      </c>
    </row>
    <row r="762" spans="1:20" x14ac:dyDescent="0.25">
      <c r="A762" s="1">
        <v>45214</v>
      </c>
      <c r="B762" s="2" t="s">
        <v>18</v>
      </c>
      <c r="C762" s="2" t="s">
        <v>32</v>
      </c>
      <c r="D762" s="2" t="s">
        <v>29</v>
      </c>
      <c r="E762" s="2" t="s">
        <v>30</v>
      </c>
      <c r="F762" s="3">
        <v>16.346710108425601</v>
      </c>
      <c r="G762" s="3">
        <v>1252.81115187671</v>
      </c>
      <c r="H762" s="3">
        <v>1553.8802723726001</v>
      </c>
      <c r="I762" s="3">
        <v>10.717298975957499</v>
      </c>
      <c r="J762" s="2" t="s">
        <v>22</v>
      </c>
      <c r="K762" s="3">
        <v>668.63184031851995</v>
      </c>
      <c r="L762" s="5">
        <v>476918.62298552599</v>
      </c>
      <c r="M762" s="5">
        <v>487060.509466346</v>
      </c>
      <c r="N762" s="4">
        <v>46.248288501643401</v>
      </c>
      <c r="O762" s="3">
        <v>0.65610693975824397</v>
      </c>
      <c r="P762" s="3">
        <v>1.0222800077320999</v>
      </c>
      <c r="Q762" s="2">
        <v>3</v>
      </c>
      <c r="R762" s="3">
        <v>59.742312902489999</v>
      </c>
      <c r="S762" s="3">
        <f>FleetData[[#This Row],[Revenue_per_Voyage_USD]] - FleetData[[#This Row],[Operational_Cost_USD]]</f>
        <v>10141.886480820016</v>
      </c>
      <c r="T762" s="3" t="str">
        <f>TEXT(FleetData[[#This Row],[Date]],"mmm")</f>
        <v>Oct</v>
      </c>
    </row>
    <row r="763" spans="1:20" x14ac:dyDescent="0.25">
      <c r="A763" s="1">
        <v>45221</v>
      </c>
      <c r="B763" s="2" t="s">
        <v>31</v>
      </c>
      <c r="C763" s="2" t="s">
        <v>32</v>
      </c>
      <c r="D763" s="2" t="s">
        <v>29</v>
      </c>
      <c r="E763" s="2" t="s">
        <v>21</v>
      </c>
      <c r="F763" s="3">
        <v>15.4172275972183</v>
      </c>
      <c r="G763" s="3">
        <v>2532.9038138942501</v>
      </c>
      <c r="H763" s="4">
        <v>1603.8032182224899</v>
      </c>
      <c r="I763" s="3">
        <v>5.3290980333176696</v>
      </c>
      <c r="J763" s="2" t="s">
        <v>34</v>
      </c>
      <c r="K763" s="3">
        <v>428.19920837895398</v>
      </c>
      <c r="L763" s="5">
        <v>282378.86646731797</v>
      </c>
      <c r="M763" s="5">
        <v>512327.18409857701</v>
      </c>
      <c r="N763" s="3">
        <v>64.027440812332003</v>
      </c>
      <c r="O763" s="3">
        <v>0.25072184189024399</v>
      </c>
      <c r="P763" s="3">
        <v>0.981440181732121</v>
      </c>
      <c r="Q763" s="2">
        <v>8</v>
      </c>
      <c r="R763" s="3">
        <v>81.498809778793699</v>
      </c>
      <c r="S763" s="3">
        <f>FleetData[[#This Row],[Revenue_per_Voyage_USD]] - FleetData[[#This Row],[Operational_Cost_USD]]</f>
        <v>229948.31763125904</v>
      </c>
      <c r="T763" s="3" t="str">
        <f>TEXT(FleetData[[#This Row],[Date]],"mmm")</f>
        <v>Oct</v>
      </c>
    </row>
    <row r="764" spans="1:20" x14ac:dyDescent="0.25">
      <c r="A764" s="1">
        <v>45228</v>
      </c>
      <c r="B764" s="2" t="s">
        <v>23</v>
      </c>
      <c r="C764" s="2" t="s">
        <v>32</v>
      </c>
      <c r="D764" s="2" t="s">
        <v>29</v>
      </c>
      <c r="E764" s="2" t="s">
        <v>26</v>
      </c>
      <c r="F764" s="3">
        <v>23.788426676055</v>
      </c>
      <c r="G764" s="4">
        <v>727.67517775286603</v>
      </c>
      <c r="H764" s="3">
        <v>1042.6591536952101</v>
      </c>
      <c r="I764" s="3">
        <v>8.7513486860311094</v>
      </c>
      <c r="J764" s="2" t="s">
        <v>22</v>
      </c>
      <c r="K764" s="4">
        <v>370.64452403062501</v>
      </c>
      <c r="L764" s="5">
        <v>148031.84956090999</v>
      </c>
      <c r="M764" s="5">
        <v>590782.624260496</v>
      </c>
      <c r="N764" s="3">
        <v>62.050779756874</v>
      </c>
      <c r="O764" s="3">
        <v>1.08998340466682</v>
      </c>
      <c r="P764" s="3">
        <v>1.1954760418527199</v>
      </c>
      <c r="Q764" s="2">
        <v>8</v>
      </c>
      <c r="R764" s="3">
        <v>73.815755556199903</v>
      </c>
      <c r="S764" s="3">
        <f>FleetData[[#This Row],[Revenue_per_Voyage_USD]] - FleetData[[#This Row],[Operational_Cost_USD]]</f>
        <v>442750.77469958598</v>
      </c>
      <c r="T764" s="3" t="str">
        <f>TEXT(FleetData[[#This Row],[Date]],"mmm")</f>
        <v>Oct</v>
      </c>
    </row>
    <row r="765" spans="1:20" x14ac:dyDescent="0.25">
      <c r="A765" s="1">
        <v>45235</v>
      </c>
      <c r="B765" s="2" t="s">
        <v>23</v>
      </c>
      <c r="C765" s="2" t="s">
        <v>33</v>
      </c>
      <c r="D765" s="2" t="s">
        <v>20</v>
      </c>
      <c r="E765" s="2" t="s">
        <v>21</v>
      </c>
      <c r="F765" s="3">
        <v>16.199060093609599</v>
      </c>
      <c r="G765" s="3">
        <v>2678.3210255826698</v>
      </c>
      <c r="H765" s="3">
        <v>510.26102382019599</v>
      </c>
      <c r="I765" s="3">
        <v>6.0040601875022404</v>
      </c>
      <c r="J765" s="2" t="s">
        <v>22</v>
      </c>
      <c r="K765" s="3">
        <v>346.68599266749101</v>
      </c>
      <c r="L765" s="5">
        <v>205791.90447304599</v>
      </c>
      <c r="M765" s="5">
        <v>202519.13402786601</v>
      </c>
      <c r="N765" s="3">
        <v>15.005243723621399</v>
      </c>
      <c r="O765" s="3">
        <v>0.92095228972176002</v>
      </c>
      <c r="P765" s="3">
        <v>0.72559133118744401</v>
      </c>
      <c r="Q765" s="2">
        <v>6</v>
      </c>
      <c r="R765" s="4">
        <v>92.9442544192638</v>
      </c>
      <c r="S765" s="4">
        <f>FleetData[[#This Row],[Revenue_per_Voyage_USD]] - FleetData[[#This Row],[Operational_Cost_USD]]</f>
        <v>-3272.77044517998</v>
      </c>
      <c r="T765" s="4" t="str">
        <f>TEXT(FleetData[[#This Row],[Date]],"mmm")</f>
        <v>Nov</v>
      </c>
    </row>
    <row r="766" spans="1:20" x14ac:dyDescent="0.25">
      <c r="A766" s="1">
        <v>45242</v>
      </c>
      <c r="B766" s="2" t="s">
        <v>35</v>
      </c>
      <c r="C766" s="2" t="s">
        <v>24</v>
      </c>
      <c r="D766" s="2" t="s">
        <v>19</v>
      </c>
      <c r="E766" s="2" t="s">
        <v>21</v>
      </c>
      <c r="F766" s="3">
        <v>21.168671917816098</v>
      </c>
      <c r="G766" s="3">
        <v>789.56109259437301</v>
      </c>
      <c r="H766" s="3">
        <v>474.92583645614701</v>
      </c>
      <c r="I766" s="3">
        <v>6.9204696532318604</v>
      </c>
      <c r="J766" s="2" t="s">
        <v>19</v>
      </c>
      <c r="K766" s="3">
        <v>1505.5940172165899</v>
      </c>
      <c r="L766" s="5">
        <v>82070.405296048397</v>
      </c>
      <c r="M766" s="5">
        <v>312436.69524832</v>
      </c>
      <c r="N766" s="3">
        <v>51.454191863700999</v>
      </c>
      <c r="O766" s="3">
        <v>0.22334224613057299</v>
      </c>
      <c r="P766" s="3">
        <v>0.55039542542841102</v>
      </c>
      <c r="Q766" s="2">
        <v>9</v>
      </c>
      <c r="R766" s="3">
        <v>76.930621967143594</v>
      </c>
      <c r="S766" s="3">
        <f>FleetData[[#This Row],[Revenue_per_Voyage_USD]] - FleetData[[#This Row],[Operational_Cost_USD]]</f>
        <v>230366.28995227162</v>
      </c>
      <c r="T766" s="3" t="str">
        <f>TEXT(FleetData[[#This Row],[Date]],"mmm")</f>
        <v>Nov</v>
      </c>
    </row>
    <row r="767" spans="1:20" x14ac:dyDescent="0.25">
      <c r="A767" s="1">
        <v>45249</v>
      </c>
      <c r="B767" s="2" t="s">
        <v>18</v>
      </c>
      <c r="C767" s="2" t="s">
        <v>24</v>
      </c>
      <c r="D767" s="2" t="s">
        <v>25</v>
      </c>
      <c r="E767" s="2" t="s">
        <v>21</v>
      </c>
      <c r="F767" s="3">
        <v>19.099479595186601</v>
      </c>
      <c r="G767" s="3">
        <v>2492.0328776646802</v>
      </c>
      <c r="H767" s="3">
        <v>1107.98354065636</v>
      </c>
      <c r="I767" s="3">
        <v>6.5737785005568403</v>
      </c>
      <c r="J767" s="2" t="s">
        <v>22</v>
      </c>
      <c r="K767" s="3">
        <v>908.52612321053903</v>
      </c>
      <c r="L767" s="5">
        <v>197130.40331712601</v>
      </c>
      <c r="M767" s="5">
        <v>927196.48943419103</v>
      </c>
      <c r="N767" s="3">
        <v>26.756853419835899</v>
      </c>
      <c r="O767" s="3">
        <v>0.65197360102471902</v>
      </c>
      <c r="P767" s="3">
        <v>1.0431862459649199</v>
      </c>
      <c r="Q767" s="2">
        <v>7</v>
      </c>
      <c r="R767" s="4">
        <v>64.868541573083405</v>
      </c>
      <c r="S767" s="4">
        <f>FleetData[[#This Row],[Revenue_per_Voyage_USD]] - FleetData[[#This Row],[Operational_Cost_USD]]</f>
        <v>730066.08611706505</v>
      </c>
      <c r="T767" s="4" t="str">
        <f>TEXT(FleetData[[#This Row],[Date]],"mmm")</f>
        <v>Nov</v>
      </c>
    </row>
    <row r="768" spans="1:20" x14ac:dyDescent="0.25">
      <c r="A768" s="1">
        <v>45256</v>
      </c>
      <c r="B768" s="2" t="s">
        <v>31</v>
      </c>
      <c r="C768" s="2" t="s">
        <v>24</v>
      </c>
      <c r="D768" s="2" t="s">
        <v>20</v>
      </c>
      <c r="E768" s="2" t="s">
        <v>26</v>
      </c>
      <c r="F768" s="3">
        <v>23.509004399547202</v>
      </c>
      <c r="G768" s="3">
        <v>2960.95467445646</v>
      </c>
      <c r="H768" s="3">
        <v>941.50555050755599</v>
      </c>
      <c r="I768" s="3">
        <v>13.027481518558499</v>
      </c>
      <c r="J768" s="2" t="s">
        <v>22</v>
      </c>
      <c r="K768" s="3">
        <v>493.39015281200602</v>
      </c>
      <c r="L768" s="5">
        <v>274608.01011739502</v>
      </c>
      <c r="M768" s="5">
        <v>620415.93253903196</v>
      </c>
      <c r="N768" s="3">
        <v>58.157608948847297</v>
      </c>
      <c r="O768" s="4">
        <v>0.55439695807350997</v>
      </c>
      <c r="P768" s="3">
        <v>0.62883704767274495</v>
      </c>
      <c r="Q768" s="2">
        <v>5</v>
      </c>
      <c r="R768" s="3">
        <v>51.2399873417422</v>
      </c>
      <c r="S768" s="3">
        <f>FleetData[[#This Row],[Revenue_per_Voyage_USD]] - FleetData[[#This Row],[Operational_Cost_USD]]</f>
        <v>345807.92242163693</v>
      </c>
      <c r="T768" s="3" t="str">
        <f>TEXT(FleetData[[#This Row],[Date]],"mmm")</f>
        <v>Nov</v>
      </c>
    </row>
    <row r="769" spans="1:20" x14ac:dyDescent="0.25">
      <c r="A769" s="1">
        <v>45263</v>
      </c>
      <c r="B769" s="2" t="s">
        <v>31</v>
      </c>
      <c r="C769" s="2" t="s">
        <v>28</v>
      </c>
      <c r="D769" s="2" t="s">
        <v>25</v>
      </c>
      <c r="E769" s="2" t="s">
        <v>21</v>
      </c>
      <c r="F769" s="3">
        <v>21.9808654827848</v>
      </c>
      <c r="G769" s="3">
        <v>2209.0172814081702</v>
      </c>
      <c r="H769" s="3">
        <v>341.82652347462999</v>
      </c>
      <c r="I769" s="3">
        <v>9.7369613959265493</v>
      </c>
      <c r="J769" s="2" t="s">
        <v>34</v>
      </c>
      <c r="K769" s="3">
        <v>1248.86327850559</v>
      </c>
      <c r="L769" s="5">
        <v>76587.556849248693</v>
      </c>
      <c r="M769" s="5">
        <v>103885.037616389</v>
      </c>
      <c r="N769" s="3">
        <v>24.5588469864059</v>
      </c>
      <c r="O769" s="3">
        <v>1.45000902694763</v>
      </c>
      <c r="P769" s="3">
        <v>0.78203547592911205</v>
      </c>
      <c r="Q769" s="2">
        <v>1</v>
      </c>
      <c r="R769" s="3">
        <v>69.875227484889606</v>
      </c>
      <c r="S769" s="3">
        <f>FleetData[[#This Row],[Revenue_per_Voyage_USD]] - FleetData[[#This Row],[Operational_Cost_USD]]</f>
        <v>27297.48076714031</v>
      </c>
      <c r="T769" s="3" t="str">
        <f>TEXT(FleetData[[#This Row],[Date]],"mmm")</f>
        <v>Dec</v>
      </c>
    </row>
    <row r="770" spans="1:20" x14ac:dyDescent="0.25">
      <c r="A770" s="1">
        <v>45270</v>
      </c>
      <c r="B770" s="2" t="s">
        <v>35</v>
      </c>
      <c r="C770" s="2" t="s">
        <v>28</v>
      </c>
      <c r="D770" s="2" t="s">
        <v>29</v>
      </c>
      <c r="E770" s="2" t="s">
        <v>21</v>
      </c>
      <c r="F770" s="3">
        <v>14.238006302433099</v>
      </c>
      <c r="G770" s="3">
        <v>2181.8393361027001</v>
      </c>
      <c r="H770" s="3">
        <v>1450.2315719133301</v>
      </c>
      <c r="I770" s="4">
        <v>8.9277471383438503</v>
      </c>
      <c r="J770" s="2" t="s">
        <v>34</v>
      </c>
      <c r="K770" s="3">
        <v>1754.9077747912199</v>
      </c>
      <c r="L770" s="5">
        <v>340929.942527887</v>
      </c>
      <c r="M770" s="5">
        <v>397220.54988284298</v>
      </c>
      <c r="N770" s="3">
        <v>23.752509388963301</v>
      </c>
      <c r="O770" s="3">
        <v>0.39956071957464301</v>
      </c>
      <c r="P770" s="3">
        <v>1.1319902395183401</v>
      </c>
      <c r="Q770" s="2">
        <v>5</v>
      </c>
      <c r="R770" s="4">
        <v>95.030442099839803</v>
      </c>
      <c r="S770" s="4">
        <f>FleetData[[#This Row],[Revenue_per_Voyage_USD]] - FleetData[[#This Row],[Operational_Cost_USD]]</f>
        <v>56290.607354955981</v>
      </c>
      <c r="T770" s="4" t="str">
        <f>TEXT(FleetData[[#This Row],[Date]],"mmm")</f>
        <v>Dec</v>
      </c>
    </row>
    <row r="771" spans="1:20" x14ac:dyDescent="0.25">
      <c r="A771" s="1">
        <v>45277</v>
      </c>
      <c r="B771" s="2" t="s">
        <v>23</v>
      </c>
      <c r="C771" s="2" t="s">
        <v>32</v>
      </c>
      <c r="D771" s="2" t="s">
        <v>20</v>
      </c>
      <c r="E771" s="2" t="s">
        <v>26</v>
      </c>
      <c r="F771" s="3">
        <v>10.644555041589101</v>
      </c>
      <c r="G771" s="3">
        <v>978.80168021324698</v>
      </c>
      <c r="H771" s="3">
        <v>1772.5515290789101</v>
      </c>
      <c r="I771" s="3">
        <v>6.7489288034137997</v>
      </c>
      <c r="J771" s="2" t="s">
        <v>27</v>
      </c>
      <c r="K771" s="4">
        <v>1561.40783451279</v>
      </c>
      <c r="L771" s="5">
        <v>304356.02155792102</v>
      </c>
      <c r="M771" s="5">
        <v>639284.33339279005</v>
      </c>
      <c r="N771" s="3">
        <v>13.034847161827001</v>
      </c>
      <c r="O771" s="3">
        <v>0.12966917551558599</v>
      </c>
      <c r="P771" s="3">
        <v>1.2316489819438601</v>
      </c>
      <c r="Q771" s="2">
        <v>8</v>
      </c>
      <c r="R771" s="3">
        <v>51.020524628535803</v>
      </c>
      <c r="S771" s="3">
        <f>FleetData[[#This Row],[Revenue_per_Voyage_USD]] - FleetData[[#This Row],[Operational_Cost_USD]]</f>
        <v>334928.31183486903</v>
      </c>
      <c r="T771" s="3" t="str">
        <f>TEXT(FleetData[[#This Row],[Date]],"mmm")</f>
        <v>Dec</v>
      </c>
    </row>
    <row r="772" spans="1:20" x14ac:dyDescent="0.25">
      <c r="A772" s="1">
        <v>45284</v>
      </c>
      <c r="B772" s="2" t="s">
        <v>31</v>
      </c>
      <c r="C772" s="2" t="s">
        <v>24</v>
      </c>
      <c r="D772" s="2" t="s">
        <v>29</v>
      </c>
      <c r="E772" s="2" t="s">
        <v>26</v>
      </c>
      <c r="F772" s="3">
        <v>21.5690931087012</v>
      </c>
      <c r="G772" s="3">
        <v>2254.1145240428</v>
      </c>
      <c r="H772" s="3">
        <v>768.69594894566501</v>
      </c>
      <c r="I772" s="3">
        <v>7.5161403034054297</v>
      </c>
      <c r="J772" s="2" t="s">
        <v>22</v>
      </c>
      <c r="K772" s="3">
        <v>674.61164904923999</v>
      </c>
      <c r="L772" s="5">
        <v>18575.754376365301</v>
      </c>
      <c r="M772" s="5">
        <v>703556.352212055</v>
      </c>
      <c r="N772" s="3">
        <v>14.539074503947299</v>
      </c>
      <c r="O772" s="3">
        <v>0.39768361474095698</v>
      </c>
      <c r="P772" s="3">
        <v>0.70382032815524698</v>
      </c>
      <c r="Q772" s="2">
        <v>6</v>
      </c>
      <c r="R772" s="3">
        <v>64.951928054381696</v>
      </c>
      <c r="S772" s="3">
        <f>FleetData[[#This Row],[Revenue_per_Voyage_USD]] - FleetData[[#This Row],[Operational_Cost_USD]]</f>
        <v>684980.59783568967</v>
      </c>
      <c r="T772" s="3" t="str">
        <f>TEXT(FleetData[[#This Row],[Date]],"mmm")</f>
        <v>Dec</v>
      </c>
    </row>
    <row r="773" spans="1:20" x14ac:dyDescent="0.25">
      <c r="A773" s="1">
        <v>45291</v>
      </c>
      <c r="B773" s="2" t="s">
        <v>18</v>
      </c>
      <c r="C773" s="2" t="s">
        <v>28</v>
      </c>
      <c r="D773" s="2" t="s">
        <v>29</v>
      </c>
      <c r="E773" s="2" t="s">
        <v>30</v>
      </c>
      <c r="F773" s="3">
        <v>15.424018887132</v>
      </c>
      <c r="G773" s="3">
        <v>1047.3892614436299</v>
      </c>
      <c r="H773" s="3">
        <v>663.10236496540494</v>
      </c>
      <c r="I773" s="3">
        <v>6.9851257079911697</v>
      </c>
      <c r="J773" s="2" t="s">
        <v>34</v>
      </c>
      <c r="K773" s="3">
        <v>674.40079784490797</v>
      </c>
      <c r="L773" s="5">
        <v>359154.75949691603</v>
      </c>
      <c r="M773" s="5">
        <v>157925.09534211599</v>
      </c>
      <c r="N773" s="4">
        <v>69.038044261569297</v>
      </c>
      <c r="O773" s="3">
        <v>1.15715904295279</v>
      </c>
      <c r="P773" s="4">
        <v>0.852471814764304</v>
      </c>
      <c r="Q773" s="2">
        <v>9</v>
      </c>
      <c r="R773" s="3">
        <v>72.823104443237199</v>
      </c>
      <c r="S773" s="3">
        <f>FleetData[[#This Row],[Revenue_per_Voyage_USD]] - FleetData[[#This Row],[Operational_Cost_USD]]</f>
        <v>-201229.66415480003</v>
      </c>
      <c r="T773" s="3" t="str">
        <f>TEXT(FleetData[[#This Row],[Date]],"mmm")</f>
        <v>Dec</v>
      </c>
    </row>
    <row r="774" spans="1:20" x14ac:dyDescent="0.25">
      <c r="A774" s="1">
        <v>45298</v>
      </c>
      <c r="B774" s="2" t="s">
        <v>23</v>
      </c>
      <c r="C774" s="2" t="s">
        <v>24</v>
      </c>
      <c r="D774" s="2" t="s">
        <v>29</v>
      </c>
      <c r="E774" s="2" t="s">
        <v>30</v>
      </c>
      <c r="F774" s="3">
        <v>19.578971620888002</v>
      </c>
      <c r="G774" s="3">
        <v>2354.6038640603301</v>
      </c>
      <c r="H774" s="3">
        <v>1686.4387808839101</v>
      </c>
      <c r="I774" s="3">
        <v>14.0936239447015</v>
      </c>
      <c r="J774" s="2" t="s">
        <v>27</v>
      </c>
      <c r="K774" s="3">
        <v>1600.2742872013901</v>
      </c>
      <c r="L774" s="5">
        <v>371337.61253626202</v>
      </c>
      <c r="M774" s="5">
        <v>676424.92051141302</v>
      </c>
      <c r="N774" s="3">
        <v>24.8679762745335</v>
      </c>
      <c r="O774" s="3">
        <v>0.57295404708590703</v>
      </c>
      <c r="P774" s="3">
        <v>1.4085406474219999</v>
      </c>
      <c r="Q774" s="2">
        <v>1</v>
      </c>
      <c r="R774" s="3">
        <v>56.0408999186035</v>
      </c>
      <c r="S774" s="3">
        <f>FleetData[[#This Row],[Revenue_per_Voyage_USD]] - FleetData[[#This Row],[Operational_Cost_USD]]</f>
        <v>305087.30797515099</v>
      </c>
      <c r="T774" s="3" t="str">
        <f>TEXT(FleetData[[#This Row],[Date]],"mmm")</f>
        <v>Jan</v>
      </c>
    </row>
    <row r="775" spans="1:20" x14ac:dyDescent="0.25">
      <c r="A775" s="1">
        <v>45305</v>
      </c>
      <c r="B775" s="2" t="s">
        <v>35</v>
      </c>
      <c r="C775" s="2" t="s">
        <v>33</v>
      </c>
      <c r="D775" s="2" t="s">
        <v>25</v>
      </c>
      <c r="E775" s="2" t="s">
        <v>21</v>
      </c>
      <c r="F775" s="3">
        <v>13.398061657962099</v>
      </c>
      <c r="G775" s="3">
        <v>1845.4222479739301</v>
      </c>
      <c r="H775" s="4">
        <v>1441.52160225846</v>
      </c>
      <c r="I775" s="3">
        <v>14.0785632323951</v>
      </c>
      <c r="J775" s="2" t="s">
        <v>22</v>
      </c>
      <c r="K775" s="3">
        <v>1745.80944995295</v>
      </c>
      <c r="L775" s="5">
        <v>214674.97009941799</v>
      </c>
      <c r="M775" s="5">
        <v>342146.97501466703</v>
      </c>
      <c r="N775" s="3">
        <v>24.430763531732499</v>
      </c>
      <c r="O775" s="3">
        <v>0.92721332241054399</v>
      </c>
      <c r="P775" s="3">
        <v>0.93419310580724702</v>
      </c>
      <c r="Q775" s="2">
        <v>1</v>
      </c>
      <c r="R775" s="3">
        <v>94.410795091783498</v>
      </c>
      <c r="S775" s="3">
        <f>FleetData[[#This Row],[Revenue_per_Voyage_USD]] - FleetData[[#This Row],[Operational_Cost_USD]]</f>
        <v>127472.00491524904</v>
      </c>
      <c r="T775" s="3" t="str">
        <f>TEXT(FleetData[[#This Row],[Date]],"mmm")</f>
        <v>Jan</v>
      </c>
    </row>
    <row r="776" spans="1:20" x14ac:dyDescent="0.25">
      <c r="A776" s="1">
        <v>45312</v>
      </c>
      <c r="B776" s="2" t="s">
        <v>23</v>
      </c>
      <c r="C776" s="2" t="s">
        <v>32</v>
      </c>
      <c r="D776" s="2" t="s">
        <v>25</v>
      </c>
      <c r="E776" s="2" t="s">
        <v>26</v>
      </c>
      <c r="F776" s="3">
        <v>17.318182593471501</v>
      </c>
      <c r="G776" s="3">
        <v>1203.41273100426</v>
      </c>
      <c r="H776" s="3">
        <v>846.654308815538</v>
      </c>
      <c r="I776" s="3">
        <v>13.3112982789954</v>
      </c>
      <c r="J776" s="2" t="s">
        <v>27</v>
      </c>
      <c r="K776" s="3">
        <v>1570.4553368443601</v>
      </c>
      <c r="L776" s="5">
        <v>208208.50618933601</v>
      </c>
      <c r="M776" s="5">
        <v>570367.758979443</v>
      </c>
      <c r="N776" s="3">
        <v>70.662351424529305</v>
      </c>
      <c r="O776" s="3">
        <v>1.09702894408702</v>
      </c>
      <c r="P776" s="3">
        <v>1.33571579001673</v>
      </c>
      <c r="Q776" s="2">
        <v>2</v>
      </c>
      <c r="R776" s="3">
        <v>99.468087399211001</v>
      </c>
      <c r="S776" s="3">
        <f>FleetData[[#This Row],[Revenue_per_Voyage_USD]] - FleetData[[#This Row],[Operational_Cost_USD]]</f>
        <v>362159.25279010698</v>
      </c>
      <c r="T776" s="3" t="str">
        <f>TEXT(FleetData[[#This Row],[Date]],"mmm")</f>
        <v>Jan</v>
      </c>
    </row>
    <row r="777" spans="1:20" x14ac:dyDescent="0.25">
      <c r="A777" s="1">
        <v>45319</v>
      </c>
      <c r="B777" s="2" t="s">
        <v>23</v>
      </c>
      <c r="C777" s="2" t="s">
        <v>24</v>
      </c>
      <c r="D777" s="2" t="s">
        <v>20</v>
      </c>
      <c r="E777" s="2" t="s">
        <v>21</v>
      </c>
      <c r="F777" s="3">
        <v>20.596732940102701</v>
      </c>
      <c r="G777" s="3">
        <v>578.254444733593</v>
      </c>
      <c r="H777" s="3">
        <v>945.04639638565698</v>
      </c>
      <c r="I777" s="4">
        <v>8.8539963369627905</v>
      </c>
      <c r="J777" s="2" t="s">
        <v>22</v>
      </c>
      <c r="K777" s="3">
        <v>388.42936949053501</v>
      </c>
      <c r="L777" s="5">
        <v>228614.968837975</v>
      </c>
      <c r="M777" s="5">
        <v>704618.20241692103</v>
      </c>
      <c r="N777" s="3">
        <v>28.9506969358921</v>
      </c>
      <c r="O777" s="3">
        <v>1.4227648450854</v>
      </c>
      <c r="P777" s="3">
        <v>1.1329399944555401</v>
      </c>
      <c r="Q777" s="2">
        <v>6</v>
      </c>
      <c r="R777" s="4">
        <v>98.301026048354203</v>
      </c>
      <c r="S777" s="4">
        <f>FleetData[[#This Row],[Revenue_per_Voyage_USD]] - FleetData[[#This Row],[Operational_Cost_USD]]</f>
        <v>476003.23357894603</v>
      </c>
      <c r="T777" s="4" t="str">
        <f>TEXT(FleetData[[#This Row],[Date]],"mmm")</f>
        <v>Jan</v>
      </c>
    </row>
    <row r="778" spans="1:20" x14ac:dyDescent="0.25">
      <c r="A778" s="1">
        <v>45326</v>
      </c>
      <c r="B778" s="2" t="s">
        <v>23</v>
      </c>
      <c r="C778" s="2" t="s">
        <v>28</v>
      </c>
      <c r="D778" s="2" t="s">
        <v>20</v>
      </c>
      <c r="E778" s="2" t="s">
        <v>26</v>
      </c>
      <c r="F778" s="3">
        <v>18.1622492719099</v>
      </c>
      <c r="G778" s="3">
        <v>2964.5762769247399</v>
      </c>
      <c r="H778" s="3">
        <v>1323.41741622941</v>
      </c>
      <c r="I778" s="3">
        <v>5.5068984544139203</v>
      </c>
      <c r="J778" s="2" t="s">
        <v>27</v>
      </c>
      <c r="K778" s="3">
        <v>1704.24955826621</v>
      </c>
      <c r="L778" s="5">
        <v>494160.32958508999</v>
      </c>
      <c r="M778" s="5">
        <v>824387.03441681305</v>
      </c>
      <c r="N778" s="3">
        <v>32.427419585287097</v>
      </c>
      <c r="O778" s="3">
        <v>1.00865586652229</v>
      </c>
      <c r="P778" s="3">
        <v>1.0004915261685099</v>
      </c>
      <c r="Q778" s="2">
        <v>4</v>
      </c>
      <c r="R778" s="3">
        <v>64.710666049289202</v>
      </c>
      <c r="S778" s="3">
        <f>FleetData[[#This Row],[Revenue_per_Voyage_USD]] - FleetData[[#This Row],[Operational_Cost_USD]]</f>
        <v>330226.70483172307</v>
      </c>
      <c r="T778" s="3" t="str">
        <f>TEXT(FleetData[[#This Row],[Date]],"mmm")</f>
        <v>Feb</v>
      </c>
    </row>
    <row r="779" spans="1:20" x14ac:dyDescent="0.25">
      <c r="A779" s="1">
        <v>45333</v>
      </c>
      <c r="B779" s="2" t="s">
        <v>19</v>
      </c>
      <c r="C779" s="2" t="s">
        <v>28</v>
      </c>
      <c r="D779" s="2" t="s">
        <v>25</v>
      </c>
      <c r="E779" s="2" t="s">
        <v>21</v>
      </c>
      <c r="F779" s="3">
        <v>22.5105481218412</v>
      </c>
      <c r="G779" s="3">
        <v>2357.1693046116102</v>
      </c>
      <c r="H779" s="3">
        <v>1301.24292448546</v>
      </c>
      <c r="I779" s="3">
        <v>12.209052712561199</v>
      </c>
      <c r="J779" s="2" t="s">
        <v>27</v>
      </c>
      <c r="K779" s="3">
        <v>1942.36339970118</v>
      </c>
      <c r="L779" s="5">
        <v>288842.37391469401</v>
      </c>
      <c r="M779" s="5">
        <v>843261.026337808</v>
      </c>
      <c r="N779" s="3">
        <v>50.925966872544798</v>
      </c>
      <c r="O779" s="3">
        <v>0.60652694006314201</v>
      </c>
      <c r="P779" s="3">
        <v>1.1182694557161199</v>
      </c>
      <c r="Q779" s="2">
        <v>2</v>
      </c>
      <c r="R779" s="3">
        <v>72.179089335175902</v>
      </c>
      <c r="S779" s="3">
        <f>FleetData[[#This Row],[Revenue_per_Voyage_USD]] - FleetData[[#This Row],[Operational_Cost_USD]]</f>
        <v>554418.65242311405</v>
      </c>
      <c r="T779" s="3" t="str">
        <f>TEXT(FleetData[[#This Row],[Date]],"mmm")</f>
        <v>Feb</v>
      </c>
    </row>
    <row r="780" spans="1:20" x14ac:dyDescent="0.25">
      <c r="A780" s="1">
        <v>45340</v>
      </c>
      <c r="B780" s="2" t="s">
        <v>35</v>
      </c>
      <c r="C780" s="2" t="s">
        <v>32</v>
      </c>
      <c r="D780" s="2" t="s">
        <v>29</v>
      </c>
      <c r="E780" s="2" t="s">
        <v>30</v>
      </c>
      <c r="F780" s="3">
        <v>24.818889450947299</v>
      </c>
      <c r="G780" s="3">
        <v>1410.6885635194301</v>
      </c>
      <c r="H780" s="3">
        <v>341.48639794783298</v>
      </c>
      <c r="I780" s="3">
        <v>6.25346104842777</v>
      </c>
      <c r="J780" s="2" t="s">
        <v>22</v>
      </c>
      <c r="K780" s="3">
        <v>1612.19951333017</v>
      </c>
      <c r="L780" s="5">
        <v>458479.06482476398</v>
      </c>
      <c r="M780" s="5">
        <v>950997.53561398305</v>
      </c>
      <c r="N780" s="3">
        <v>20.848283126998101</v>
      </c>
      <c r="O780" s="3">
        <v>1.0953157493487999</v>
      </c>
      <c r="P780" s="3">
        <v>0.66519725023518494</v>
      </c>
      <c r="Q780" s="2">
        <v>4</v>
      </c>
      <c r="R780" s="3">
        <v>95.549145165106296</v>
      </c>
      <c r="S780" s="3">
        <f>FleetData[[#This Row],[Revenue_per_Voyage_USD]] - FleetData[[#This Row],[Operational_Cost_USD]]</f>
        <v>492518.47078921908</v>
      </c>
      <c r="T780" s="3" t="str">
        <f>TEXT(FleetData[[#This Row],[Date]],"mmm")</f>
        <v>Feb</v>
      </c>
    </row>
    <row r="781" spans="1:20" x14ac:dyDescent="0.25">
      <c r="A781" s="1">
        <v>45347</v>
      </c>
      <c r="B781" s="2" t="s">
        <v>35</v>
      </c>
      <c r="C781" s="2" t="s">
        <v>33</v>
      </c>
      <c r="D781" s="2" t="s">
        <v>25</v>
      </c>
      <c r="E781" s="2" t="s">
        <v>30</v>
      </c>
      <c r="F781" s="3">
        <v>24.740418370930001</v>
      </c>
      <c r="G781" s="3">
        <v>1168.7732027699001</v>
      </c>
      <c r="H781" s="3">
        <v>664.09441046737004</v>
      </c>
      <c r="I781" s="3">
        <v>13.4511529537332</v>
      </c>
      <c r="J781" s="2" t="s">
        <v>27</v>
      </c>
      <c r="K781" s="3">
        <v>1723.3046854898701</v>
      </c>
      <c r="L781" s="5">
        <v>175029.02313319399</v>
      </c>
      <c r="M781" s="5">
        <v>797597.07557016797</v>
      </c>
      <c r="N781" s="3">
        <v>56.971942828162398</v>
      </c>
      <c r="O781" s="3">
        <v>0.21938034117137001</v>
      </c>
      <c r="P781" s="3">
        <v>1.23048603821229</v>
      </c>
      <c r="Q781" s="2">
        <v>2</v>
      </c>
      <c r="R781" s="3">
        <v>83.692812869190504</v>
      </c>
      <c r="S781" s="3">
        <f>FleetData[[#This Row],[Revenue_per_Voyage_USD]] - FleetData[[#This Row],[Operational_Cost_USD]]</f>
        <v>622568.05243697402</v>
      </c>
      <c r="T781" s="3" t="str">
        <f>TEXT(FleetData[[#This Row],[Date]],"mmm")</f>
        <v>Feb</v>
      </c>
    </row>
    <row r="782" spans="1:20" x14ac:dyDescent="0.25">
      <c r="A782" s="1">
        <v>45354</v>
      </c>
      <c r="B782" s="2" t="s">
        <v>18</v>
      </c>
      <c r="C782" s="2" t="s">
        <v>32</v>
      </c>
      <c r="D782" s="2" t="s">
        <v>25</v>
      </c>
      <c r="E782" s="2" t="s">
        <v>21</v>
      </c>
      <c r="F782" s="3">
        <v>15.755792224778199</v>
      </c>
      <c r="G782" s="3">
        <v>1394.5544045265201</v>
      </c>
      <c r="H782" s="3">
        <v>108.36316180932501</v>
      </c>
      <c r="I782" s="3">
        <v>5.8680194013561602</v>
      </c>
      <c r="J782" s="2" t="s">
        <v>27</v>
      </c>
      <c r="K782" s="3">
        <v>294.73598670944898</v>
      </c>
      <c r="L782" s="6">
        <v>296642.35000567202</v>
      </c>
      <c r="M782" s="5">
        <v>865345.74606735294</v>
      </c>
      <c r="N782" s="3">
        <v>17.122064172259101</v>
      </c>
      <c r="O782" s="3">
        <v>0.76627858832480999</v>
      </c>
      <c r="P782" s="3">
        <v>1.1520975090673899</v>
      </c>
      <c r="Q782" s="2">
        <v>3</v>
      </c>
      <c r="R782" s="3">
        <v>62.099244269606601</v>
      </c>
      <c r="S782" s="3">
        <f>FleetData[[#This Row],[Revenue_per_Voyage_USD]] - FleetData[[#This Row],[Operational_Cost_USD]]</f>
        <v>568703.39606168098</v>
      </c>
      <c r="T782" s="3" t="str">
        <f>TEXT(FleetData[[#This Row],[Date]],"mmm")</f>
        <v>Mar</v>
      </c>
    </row>
    <row r="783" spans="1:20" x14ac:dyDescent="0.25">
      <c r="A783" s="1">
        <v>45361</v>
      </c>
      <c r="B783" s="2" t="s">
        <v>23</v>
      </c>
      <c r="C783" s="2" t="s">
        <v>28</v>
      </c>
      <c r="D783" s="2" t="s">
        <v>20</v>
      </c>
      <c r="E783" s="2" t="s">
        <v>21</v>
      </c>
      <c r="F783" s="3">
        <v>11.994506942511901</v>
      </c>
      <c r="G783" s="3">
        <v>2292.3749647852001</v>
      </c>
      <c r="H783" s="3">
        <v>1528.7578580351001</v>
      </c>
      <c r="I783" s="3">
        <v>11.181226540498001</v>
      </c>
      <c r="J783" s="2" t="s">
        <v>27</v>
      </c>
      <c r="K783" s="3">
        <v>237.24388356327401</v>
      </c>
      <c r="L783" s="5">
        <v>229811.22129240699</v>
      </c>
      <c r="M783" s="5">
        <v>943008.51502049598</v>
      </c>
      <c r="N783" s="3">
        <v>25.7308025709216</v>
      </c>
      <c r="O783" s="3">
        <v>0.95053310837713501</v>
      </c>
      <c r="P783" s="3">
        <v>0.58594646422175201</v>
      </c>
      <c r="Q783" s="2">
        <v>1</v>
      </c>
      <c r="R783" s="3">
        <v>58.377522719723999</v>
      </c>
      <c r="S783" s="3">
        <f>FleetData[[#This Row],[Revenue_per_Voyage_USD]] - FleetData[[#This Row],[Operational_Cost_USD]]</f>
        <v>713197.29372808896</v>
      </c>
      <c r="T783" s="3" t="str">
        <f>TEXT(FleetData[[#This Row],[Date]],"mmm")</f>
        <v>Mar</v>
      </c>
    </row>
    <row r="784" spans="1:20" x14ac:dyDescent="0.25">
      <c r="A784" s="1">
        <v>45368</v>
      </c>
      <c r="B784" s="2" t="s">
        <v>31</v>
      </c>
      <c r="C784" s="2" t="s">
        <v>32</v>
      </c>
      <c r="D784" s="2" t="s">
        <v>20</v>
      </c>
      <c r="E784" s="2" t="s">
        <v>30</v>
      </c>
      <c r="F784" s="3">
        <v>17.4278256519938</v>
      </c>
      <c r="G784" s="3">
        <v>1327.06934926075</v>
      </c>
      <c r="H784" s="3">
        <v>136.28121340979001</v>
      </c>
      <c r="I784" s="4">
        <v>14.444718247026101</v>
      </c>
      <c r="J784" s="2" t="s">
        <v>34</v>
      </c>
      <c r="K784" s="3">
        <v>1946.9651659594299</v>
      </c>
      <c r="L784" s="5">
        <v>148018.56125458199</v>
      </c>
      <c r="M784" s="5">
        <v>501653.31446864503</v>
      </c>
      <c r="N784" s="4">
        <v>31.645632876473702</v>
      </c>
      <c r="O784" s="3">
        <v>1.2478340590076</v>
      </c>
      <c r="P784" s="3">
        <v>0.57324026775588</v>
      </c>
      <c r="Q784" s="2">
        <v>6</v>
      </c>
      <c r="R784" s="3">
        <v>57.388225914597101</v>
      </c>
      <c r="S784" s="3">
        <f>FleetData[[#This Row],[Revenue_per_Voyage_USD]] - FleetData[[#This Row],[Operational_Cost_USD]]</f>
        <v>353634.75321406301</v>
      </c>
      <c r="T784" s="3" t="str">
        <f>TEXT(FleetData[[#This Row],[Date]],"mmm")</f>
        <v>Mar</v>
      </c>
    </row>
    <row r="785" spans="1:20" x14ac:dyDescent="0.25">
      <c r="A785" s="1">
        <v>45375</v>
      </c>
      <c r="B785" s="2" t="s">
        <v>35</v>
      </c>
      <c r="C785" s="2" t="s">
        <v>33</v>
      </c>
      <c r="D785" s="2" t="s">
        <v>19</v>
      </c>
      <c r="E785" s="2" t="s">
        <v>26</v>
      </c>
      <c r="F785" s="4">
        <v>22.793779522404702</v>
      </c>
      <c r="G785" s="3">
        <v>2261.18096039179</v>
      </c>
      <c r="H785" s="3">
        <v>1514.8321880650201</v>
      </c>
      <c r="I785" s="3">
        <v>11.271823286028001</v>
      </c>
      <c r="J785" s="2" t="s">
        <v>27</v>
      </c>
      <c r="K785" s="4">
        <v>945.13347125097198</v>
      </c>
      <c r="L785" s="6">
        <v>79264.7978430168</v>
      </c>
      <c r="M785" s="5">
        <v>112054.141161618</v>
      </c>
      <c r="N785" s="3">
        <v>22.539826869647499</v>
      </c>
      <c r="O785" s="3">
        <v>0.57245447228142199</v>
      </c>
      <c r="P785" s="3">
        <v>0.897363095956352</v>
      </c>
      <c r="Q785" s="2">
        <v>5</v>
      </c>
      <c r="R785" s="3">
        <v>54.446801710138303</v>
      </c>
      <c r="S785" s="3">
        <f>FleetData[[#This Row],[Revenue_per_Voyage_USD]] - FleetData[[#This Row],[Operational_Cost_USD]]</f>
        <v>32789.343318601197</v>
      </c>
      <c r="T785" s="3" t="str">
        <f>TEXT(FleetData[[#This Row],[Date]],"mmm")</f>
        <v>Mar</v>
      </c>
    </row>
    <row r="786" spans="1:20" x14ac:dyDescent="0.25">
      <c r="A786" s="1">
        <v>45382</v>
      </c>
      <c r="B786" s="2" t="s">
        <v>35</v>
      </c>
      <c r="C786" s="2" t="s">
        <v>32</v>
      </c>
      <c r="D786" s="2" t="s">
        <v>20</v>
      </c>
      <c r="E786" s="2" t="s">
        <v>30</v>
      </c>
      <c r="F786" s="3">
        <v>19.401274335496101</v>
      </c>
      <c r="G786" s="3">
        <v>2383.5079782441198</v>
      </c>
      <c r="H786" s="3">
        <v>166.405043298252</v>
      </c>
      <c r="I786" s="3">
        <v>11.084905137310701</v>
      </c>
      <c r="J786" s="2" t="s">
        <v>22</v>
      </c>
      <c r="K786" s="3">
        <v>1652.04814334261</v>
      </c>
      <c r="L786" s="5">
        <v>202454.33070628901</v>
      </c>
      <c r="M786" s="5">
        <v>609079.754017225</v>
      </c>
      <c r="N786" s="3">
        <v>35.731117125365898</v>
      </c>
      <c r="O786" s="3">
        <v>0.89644194432463997</v>
      </c>
      <c r="P786" s="3">
        <v>1.1727540661151901</v>
      </c>
      <c r="Q786" s="2">
        <v>9</v>
      </c>
      <c r="R786" s="3">
        <v>97.815613349642703</v>
      </c>
      <c r="S786" s="3">
        <f>FleetData[[#This Row],[Revenue_per_Voyage_USD]] - FleetData[[#This Row],[Operational_Cost_USD]]</f>
        <v>406625.42331093596</v>
      </c>
      <c r="T786" s="3" t="str">
        <f>TEXT(FleetData[[#This Row],[Date]],"mmm")</f>
        <v>Mar</v>
      </c>
    </row>
    <row r="787" spans="1:20" x14ac:dyDescent="0.25">
      <c r="A787" s="1">
        <v>45389</v>
      </c>
      <c r="B787" s="2" t="s">
        <v>35</v>
      </c>
      <c r="C787" s="2" t="s">
        <v>33</v>
      </c>
      <c r="D787" s="2" t="s">
        <v>25</v>
      </c>
      <c r="E787" s="2" t="s">
        <v>30</v>
      </c>
      <c r="F787" s="4">
        <v>14.644566177950001</v>
      </c>
      <c r="G787" s="3">
        <v>2944.88275068142</v>
      </c>
      <c r="H787" s="3">
        <v>1347.6883740829201</v>
      </c>
      <c r="I787" s="3">
        <v>10.1082160293971</v>
      </c>
      <c r="J787" s="2" t="s">
        <v>27</v>
      </c>
      <c r="K787" s="3">
        <v>1672.1392129995199</v>
      </c>
      <c r="L787" s="5">
        <v>120683.869203653</v>
      </c>
      <c r="M787" s="5">
        <v>156596.60884310599</v>
      </c>
      <c r="N787" s="3">
        <v>50.125938037494201</v>
      </c>
      <c r="O787" s="3">
        <v>1.1615822234365401</v>
      </c>
      <c r="P787" s="3">
        <v>0.96764942086835704</v>
      </c>
      <c r="Q787" s="2">
        <v>4</v>
      </c>
      <c r="R787" s="3">
        <v>64.854730766496303</v>
      </c>
      <c r="S787" s="3">
        <f>FleetData[[#This Row],[Revenue_per_Voyage_USD]] - FleetData[[#This Row],[Operational_Cost_USD]]</f>
        <v>35912.739639452993</v>
      </c>
      <c r="T787" s="3" t="str">
        <f>TEXT(FleetData[[#This Row],[Date]],"mmm")</f>
        <v>Apr</v>
      </c>
    </row>
    <row r="788" spans="1:20" x14ac:dyDescent="0.25">
      <c r="A788" s="1">
        <v>45396</v>
      </c>
      <c r="B788" s="2" t="s">
        <v>23</v>
      </c>
      <c r="C788" s="2" t="s">
        <v>28</v>
      </c>
      <c r="D788" s="2" t="s">
        <v>25</v>
      </c>
      <c r="E788" s="2" t="s">
        <v>26</v>
      </c>
      <c r="F788" s="3">
        <v>17.821376659977499</v>
      </c>
      <c r="G788" s="3">
        <v>2017.72496021858</v>
      </c>
      <c r="H788" s="3">
        <v>1181.51370092106</v>
      </c>
      <c r="I788" s="3">
        <v>5.0716606319799</v>
      </c>
      <c r="J788" s="2" t="s">
        <v>27</v>
      </c>
      <c r="K788" s="3">
        <v>747.87951354137203</v>
      </c>
      <c r="L788" s="5">
        <v>141127.756733388</v>
      </c>
      <c r="M788" s="5">
        <v>71854.693556179904</v>
      </c>
      <c r="N788" s="3">
        <v>52.235812216003403</v>
      </c>
      <c r="O788" s="3">
        <v>0.35991033381452198</v>
      </c>
      <c r="P788" s="3">
        <v>1.38699677024292</v>
      </c>
      <c r="Q788" s="2">
        <v>3</v>
      </c>
      <c r="R788" s="3">
        <v>58.680135636101198</v>
      </c>
      <c r="S788" s="3">
        <f>FleetData[[#This Row],[Revenue_per_Voyage_USD]] - FleetData[[#This Row],[Operational_Cost_USD]]</f>
        <v>-69273.063177208096</v>
      </c>
      <c r="T788" s="3" t="str">
        <f>TEXT(FleetData[[#This Row],[Date]],"mmm")</f>
        <v>Apr</v>
      </c>
    </row>
    <row r="789" spans="1:20" x14ac:dyDescent="0.25">
      <c r="A789" s="1">
        <v>45403</v>
      </c>
      <c r="B789" s="2" t="s">
        <v>35</v>
      </c>
      <c r="C789" s="2" t="s">
        <v>32</v>
      </c>
      <c r="D789" s="2" t="s">
        <v>29</v>
      </c>
      <c r="E789" s="2" t="s">
        <v>21</v>
      </c>
      <c r="F789" s="4">
        <v>24.3836114207432</v>
      </c>
      <c r="G789" s="3">
        <v>2172.3413753666</v>
      </c>
      <c r="H789" s="3">
        <v>1507.0889060279201</v>
      </c>
      <c r="I789" s="3">
        <v>6.7076539003765498</v>
      </c>
      <c r="J789" s="2" t="s">
        <v>34</v>
      </c>
      <c r="K789" s="3">
        <v>1273.4945969349401</v>
      </c>
      <c r="L789" s="5">
        <v>107304.592787835</v>
      </c>
      <c r="M789" s="5">
        <v>339716.01400824601</v>
      </c>
      <c r="N789" s="3">
        <v>55.122381961693797</v>
      </c>
      <c r="O789" s="3">
        <v>1.2809258378059201</v>
      </c>
      <c r="P789" s="3">
        <v>1.0753282355487801</v>
      </c>
      <c r="Q789" s="2">
        <v>6</v>
      </c>
      <c r="R789" s="3">
        <v>67.249440656508099</v>
      </c>
      <c r="S789" s="3">
        <f>FleetData[[#This Row],[Revenue_per_Voyage_USD]] - FleetData[[#This Row],[Operational_Cost_USD]]</f>
        <v>232411.42122041102</v>
      </c>
      <c r="T789" s="3" t="str">
        <f>TEXT(FleetData[[#This Row],[Date]],"mmm")</f>
        <v>Apr</v>
      </c>
    </row>
    <row r="790" spans="1:20" x14ac:dyDescent="0.25">
      <c r="A790" s="1">
        <v>45410</v>
      </c>
      <c r="B790" s="2" t="s">
        <v>35</v>
      </c>
      <c r="C790" s="2" t="s">
        <v>33</v>
      </c>
      <c r="D790" s="2" t="s">
        <v>25</v>
      </c>
      <c r="E790" s="2" t="s">
        <v>30</v>
      </c>
      <c r="F790" s="3">
        <v>20.9987325652789</v>
      </c>
      <c r="G790" s="3">
        <v>2882.61996019252</v>
      </c>
      <c r="H790" s="3">
        <v>585.11175054592104</v>
      </c>
      <c r="I790" s="3">
        <v>11.819949956018901</v>
      </c>
      <c r="J790" s="2" t="s">
        <v>34</v>
      </c>
      <c r="K790" s="3">
        <v>1665.3788954542599</v>
      </c>
      <c r="L790" s="5">
        <v>171755.495285393</v>
      </c>
      <c r="M790" s="5">
        <v>200070.15751019199</v>
      </c>
      <c r="N790" s="3">
        <v>34.484687102060001</v>
      </c>
      <c r="O790" s="3">
        <v>0.91914186608491699</v>
      </c>
      <c r="P790" s="3">
        <v>0.94799554521142704</v>
      </c>
      <c r="Q790" s="2">
        <v>4</v>
      </c>
      <c r="R790" s="3">
        <v>63.722394971042803</v>
      </c>
      <c r="S790" s="3">
        <f>FleetData[[#This Row],[Revenue_per_Voyage_USD]] - FleetData[[#This Row],[Operational_Cost_USD]]</f>
        <v>28314.662224798987</v>
      </c>
      <c r="T790" s="3" t="str">
        <f>TEXT(FleetData[[#This Row],[Date]],"mmm")</f>
        <v>Apr</v>
      </c>
    </row>
    <row r="791" spans="1:20" x14ac:dyDescent="0.25">
      <c r="A791" s="1">
        <v>45417</v>
      </c>
      <c r="B791" s="2" t="s">
        <v>23</v>
      </c>
      <c r="C791" s="2" t="s">
        <v>28</v>
      </c>
      <c r="D791" s="2" t="s">
        <v>20</v>
      </c>
      <c r="E791" s="2" t="s">
        <v>21</v>
      </c>
      <c r="F791" s="3">
        <v>15.444358222255101</v>
      </c>
      <c r="G791" s="3">
        <v>2627.9394549275098</v>
      </c>
      <c r="H791" s="3">
        <v>337.42915758050401</v>
      </c>
      <c r="I791" s="3">
        <v>5.8382031876343099</v>
      </c>
      <c r="J791" s="2" t="s">
        <v>27</v>
      </c>
      <c r="K791" s="3">
        <v>1837.8267844971101</v>
      </c>
      <c r="L791" s="5">
        <v>479289.87700978201</v>
      </c>
      <c r="M791" s="5">
        <v>109356.919901651</v>
      </c>
      <c r="N791" s="3">
        <v>37.738225564220897</v>
      </c>
      <c r="O791" s="3">
        <v>0.77748819590568097</v>
      </c>
      <c r="P791" s="4">
        <v>0.56331046508215199</v>
      </c>
      <c r="Q791" s="2">
        <v>5</v>
      </c>
      <c r="R791" s="3">
        <v>85.788320262796304</v>
      </c>
      <c r="S791" s="3">
        <f>FleetData[[#This Row],[Revenue_per_Voyage_USD]] - FleetData[[#This Row],[Operational_Cost_USD]]</f>
        <v>-369932.95710813103</v>
      </c>
      <c r="T791" s="3" t="str">
        <f>TEXT(FleetData[[#This Row],[Date]],"mmm")</f>
        <v>May</v>
      </c>
    </row>
    <row r="792" spans="1:20" x14ac:dyDescent="0.25">
      <c r="A792" s="1">
        <v>45424</v>
      </c>
      <c r="B792" s="2" t="s">
        <v>35</v>
      </c>
      <c r="C792" s="2" t="s">
        <v>33</v>
      </c>
      <c r="D792" s="2" t="s">
        <v>25</v>
      </c>
      <c r="E792" s="2" t="s">
        <v>26</v>
      </c>
      <c r="F792" s="3">
        <v>15.5593112028851</v>
      </c>
      <c r="G792" s="3">
        <v>621.59829737489099</v>
      </c>
      <c r="H792" s="3">
        <v>1032.5472318933701</v>
      </c>
      <c r="I792" s="3">
        <v>9.2728186734323508</v>
      </c>
      <c r="J792" s="2" t="s">
        <v>22</v>
      </c>
      <c r="K792" s="3">
        <v>1096.3192172756901</v>
      </c>
      <c r="L792" s="5">
        <v>191660.452609548</v>
      </c>
      <c r="M792" s="5">
        <v>375953.74026539299</v>
      </c>
      <c r="N792" s="3">
        <v>37.376909745151501</v>
      </c>
      <c r="O792" s="3">
        <v>1.1101462195015399</v>
      </c>
      <c r="P792" s="3">
        <v>1.1202540492086599</v>
      </c>
      <c r="Q792" s="2">
        <v>6</v>
      </c>
      <c r="R792" s="3">
        <v>50.052836867981597</v>
      </c>
      <c r="S792" s="3">
        <f>FleetData[[#This Row],[Revenue_per_Voyage_USD]] - FleetData[[#This Row],[Operational_Cost_USD]]</f>
        <v>184293.28765584499</v>
      </c>
      <c r="T792" s="3" t="str">
        <f>TEXT(FleetData[[#This Row],[Date]],"mmm")</f>
        <v>May</v>
      </c>
    </row>
    <row r="793" spans="1:20" x14ac:dyDescent="0.25">
      <c r="A793" s="1">
        <v>45431</v>
      </c>
      <c r="B793" s="2" t="s">
        <v>18</v>
      </c>
      <c r="C793" s="2" t="s">
        <v>19</v>
      </c>
      <c r="D793" s="2" t="s">
        <v>20</v>
      </c>
      <c r="E793" s="2" t="s">
        <v>30</v>
      </c>
      <c r="F793" s="3">
        <v>15.249413527175999</v>
      </c>
      <c r="G793" s="3">
        <v>2783.5994187614801</v>
      </c>
      <c r="H793" s="3">
        <v>1354.4999457415299</v>
      </c>
      <c r="I793" s="3">
        <v>14.652896499238601</v>
      </c>
      <c r="J793" s="2" t="s">
        <v>22</v>
      </c>
      <c r="K793" s="3">
        <v>423.207804601666</v>
      </c>
      <c r="L793" s="5">
        <v>85286.637649068405</v>
      </c>
      <c r="M793" s="5">
        <v>611826.30003533897</v>
      </c>
      <c r="N793" s="3">
        <v>55.169720047004397</v>
      </c>
      <c r="O793" s="3">
        <v>0.16467116646556501</v>
      </c>
      <c r="P793" s="3">
        <v>1.14066558279317</v>
      </c>
      <c r="Q793" s="2">
        <v>1</v>
      </c>
      <c r="R793" s="3">
        <v>88.639152631062899</v>
      </c>
      <c r="S793" s="3">
        <f>FleetData[[#This Row],[Revenue_per_Voyage_USD]] - FleetData[[#This Row],[Operational_Cost_USD]]</f>
        <v>526539.66238627059</v>
      </c>
      <c r="T793" s="3" t="str">
        <f>TEXT(FleetData[[#This Row],[Date]],"mmm")</f>
        <v>May</v>
      </c>
    </row>
    <row r="794" spans="1:20" x14ac:dyDescent="0.25">
      <c r="A794" s="1">
        <v>45438</v>
      </c>
      <c r="B794" s="2" t="s">
        <v>18</v>
      </c>
      <c r="C794" s="2" t="s">
        <v>33</v>
      </c>
      <c r="D794" s="2" t="s">
        <v>20</v>
      </c>
      <c r="E794" s="2" t="s">
        <v>30</v>
      </c>
      <c r="F794" s="3">
        <v>18.018574393108398</v>
      </c>
      <c r="G794" s="3">
        <v>2068.8761472384599</v>
      </c>
      <c r="H794" s="3">
        <v>1354.8820367533499</v>
      </c>
      <c r="I794" s="3">
        <v>8.4990224486043893</v>
      </c>
      <c r="J794" s="2" t="s">
        <v>22</v>
      </c>
      <c r="K794" s="3">
        <v>1564.21927692796</v>
      </c>
      <c r="L794" s="5">
        <v>208344.76290718399</v>
      </c>
      <c r="M794" s="5">
        <v>589982.79081151204</v>
      </c>
      <c r="N794" s="3">
        <v>15.9452621305729</v>
      </c>
      <c r="O794" s="3">
        <v>0.65957923886137904</v>
      </c>
      <c r="P794" s="4">
        <v>0.889467207697344</v>
      </c>
      <c r="Q794" s="2">
        <v>1</v>
      </c>
      <c r="R794" s="3">
        <v>70.297556694810893</v>
      </c>
      <c r="S794" s="3">
        <f>FleetData[[#This Row],[Revenue_per_Voyage_USD]] - FleetData[[#This Row],[Operational_Cost_USD]]</f>
        <v>381638.02790432808</v>
      </c>
      <c r="T794" s="3" t="str">
        <f>TEXT(FleetData[[#This Row],[Date]],"mmm")</f>
        <v>May</v>
      </c>
    </row>
    <row r="795" spans="1:20" x14ac:dyDescent="0.25">
      <c r="A795" s="1">
        <v>45445</v>
      </c>
      <c r="B795" s="2" t="s">
        <v>19</v>
      </c>
      <c r="C795" s="2" t="s">
        <v>24</v>
      </c>
      <c r="D795" s="2" t="s">
        <v>25</v>
      </c>
      <c r="E795" s="2" t="s">
        <v>26</v>
      </c>
      <c r="F795" s="3">
        <v>19.0422540061268</v>
      </c>
      <c r="G795" s="3">
        <v>907.29109229754101</v>
      </c>
      <c r="H795" s="3">
        <v>1207.5056682274801</v>
      </c>
      <c r="I795" s="3">
        <v>12.6713650838667</v>
      </c>
      <c r="J795" s="2" t="s">
        <v>22</v>
      </c>
      <c r="K795" s="3">
        <v>649.84083259143495</v>
      </c>
      <c r="L795" s="5">
        <v>211601.883859416</v>
      </c>
      <c r="M795" s="5">
        <v>109547.66827439499</v>
      </c>
      <c r="N795" s="3">
        <v>58.091449730529902</v>
      </c>
      <c r="O795" s="3">
        <v>1.2969429646387201</v>
      </c>
      <c r="P795" s="3">
        <v>1.34433381849137</v>
      </c>
      <c r="Q795" s="2">
        <v>1</v>
      </c>
      <c r="R795" s="3">
        <v>70.207585598191699</v>
      </c>
      <c r="S795" s="3">
        <f>FleetData[[#This Row],[Revenue_per_Voyage_USD]] - FleetData[[#This Row],[Operational_Cost_USD]]</f>
        <v>-102054.21558502101</v>
      </c>
      <c r="T795" s="3" t="str">
        <f>TEXT(FleetData[[#This Row],[Date]],"mmm")</f>
        <v>Jun</v>
      </c>
    </row>
    <row r="796" spans="1:20" x14ac:dyDescent="0.25">
      <c r="A796" s="1">
        <v>45452</v>
      </c>
      <c r="B796" s="2" t="s">
        <v>31</v>
      </c>
      <c r="C796" s="2" t="s">
        <v>24</v>
      </c>
      <c r="D796" s="2" t="s">
        <v>25</v>
      </c>
      <c r="E796" s="2" t="s">
        <v>21</v>
      </c>
      <c r="F796" s="3">
        <v>16.355801621795401</v>
      </c>
      <c r="G796" s="3">
        <v>2791.8389430211901</v>
      </c>
      <c r="H796" s="3">
        <v>309.53560986981603</v>
      </c>
      <c r="I796" s="3">
        <v>6.0186077044750599</v>
      </c>
      <c r="J796" s="2" t="s">
        <v>19</v>
      </c>
      <c r="K796" s="3">
        <v>1094.00969069293</v>
      </c>
      <c r="L796" s="6">
        <v>281273.49425929697</v>
      </c>
      <c r="M796" s="5">
        <v>716281.49376589002</v>
      </c>
      <c r="N796" s="3">
        <v>17.649366695884801</v>
      </c>
      <c r="O796" s="3">
        <v>0.90974603963076195</v>
      </c>
      <c r="P796" s="3">
        <v>0.69899649616575699</v>
      </c>
      <c r="Q796" s="2">
        <v>2</v>
      </c>
      <c r="R796" s="4">
        <v>63.354506007609501</v>
      </c>
      <c r="S796" s="4">
        <f>FleetData[[#This Row],[Revenue_per_Voyage_USD]] - FleetData[[#This Row],[Operational_Cost_USD]]</f>
        <v>435007.99950659304</v>
      </c>
      <c r="T796" s="4" t="str">
        <f>TEXT(FleetData[[#This Row],[Date]],"mmm")</f>
        <v>Jun</v>
      </c>
    </row>
    <row r="797" spans="1:20" x14ac:dyDescent="0.25">
      <c r="A797" s="1">
        <v>45459</v>
      </c>
      <c r="B797" s="2" t="s">
        <v>35</v>
      </c>
      <c r="C797" s="2" t="s">
        <v>33</v>
      </c>
      <c r="D797" s="2" t="s">
        <v>20</v>
      </c>
      <c r="E797" s="2" t="s">
        <v>26</v>
      </c>
      <c r="F797" s="3">
        <v>17.9158819315385</v>
      </c>
      <c r="G797" s="3">
        <v>907.52609745249595</v>
      </c>
      <c r="H797" s="3">
        <v>1749.5747113298801</v>
      </c>
      <c r="I797" s="3">
        <v>9.9601357263345101</v>
      </c>
      <c r="J797" s="2" t="s">
        <v>27</v>
      </c>
      <c r="K797" s="3">
        <v>1521.7295015935999</v>
      </c>
      <c r="L797" s="5">
        <v>397292.32493192097</v>
      </c>
      <c r="M797" s="5">
        <v>179766.65333397899</v>
      </c>
      <c r="N797" s="3">
        <v>32.982361396643498</v>
      </c>
      <c r="O797" s="3">
        <v>0.92743225451307698</v>
      </c>
      <c r="P797" s="3">
        <v>0.80366138511495999</v>
      </c>
      <c r="Q797" s="2">
        <v>2</v>
      </c>
      <c r="R797" s="3">
        <v>82.332928585782696</v>
      </c>
      <c r="S797" s="3">
        <f>FleetData[[#This Row],[Revenue_per_Voyage_USD]] - FleetData[[#This Row],[Operational_Cost_USD]]</f>
        <v>-217525.67159794198</v>
      </c>
      <c r="T797" s="3" t="str">
        <f>TEXT(FleetData[[#This Row],[Date]],"mmm")</f>
        <v>Jun</v>
      </c>
    </row>
    <row r="798" spans="1:20" x14ac:dyDescent="0.25">
      <c r="A798" s="1">
        <v>45466</v>
      </c>
      <c r="B798" s="2" t="s">
        <v>23</v>
      </c>
      <c r="C798" s="2" t="s">
        <v>24</v>
      </c>
      <c r="D798" s="2" t="s">
        <v>20</v>
      </c>
      <c r="E798" s="2" t="s">
        <v>21</v>
      </c>
      <c r="F798" s="3">
        <v>13.590779826128699</v>
      </c>
      <c r="G798" s="3">
        <v>1568.34825910012</v>
      </c>
      <c r="H798" s="3">
        <v>976.60411221935499</v>
      </c>
      <c r="I798" s="3">
        <v>8.4600325618274308</v>
      </c>
      <c r="J798" s="2" t="s">
        <v>22</v>
      </c>
      <c r="K798" s="3">
        <v>171.08965250161401</v>
      </c>
      <c r="L798" s="5">
        <v>498578.61362567998</v>
      </c>
      <c r="M798" s="5">
        <v>514358.99851407501</v>
      </c>
      <c r="N798" s="3">
        <v>54.882351613071002</v>
      </c>
      <c r="O798" s="3">
        <v>0.44031878687870402</v>
      </c>
      <c r="P798" s="3">
        <v>1.3084400982545801</v>
      </c>
      <c r="Q798" s="2">
        <v>5</v>
      </c>
      <c r="R798" s="4">
        <v>73.842855886128802</v>
      </c>
      <c r="S798" s="4">
        <f>FleetData[[#This Row],[Revenue_per_Voyage_USD]] - FleetData[[#This Row],[Operational_Cost_USD]]</f>
        <v>15780.384888395027</v>
      </c>
      <c r="T798" s="4" t="str">
        <f>TEXT(FleetData[[#This Row],[Date]],"mmm")</f>
        <v>Jun</v>
      </c>
    </row>
    <row r="799" spans="1:20" x14ac:dyDescent="0.25">
      <c r="A799" s="1">
        <v>45473</v>
      </c>
      <c r="B799" s="2" t="s">
        <v>35</v>
      </c>
      <c r="C799" s="2" t="s">
        <v>24</v>
      </c>
      <c r="D799" s="2" t="s">
        <v>29</v>
      </c>
      <c r="E799" s="2" t="s">
        <v>26</v>
      </c>
      <c r="F799" s="3">
        <v>19.115813785834401</v>
      </c>
      <c r="G799" s="3">
        <v>588.58936710222804</v>
      </c>
      <c r="H799" s="3">
        <v>953.71597166994798</v>
      </c>
      <c r="I799" s="3">
        <v>13.2544889624461</v>
      </c>
      <c r="J799" s="2" t="s">
        <v>34</v>
      </c>
      <c r="K799" s="3">
        <v>1699.37642760381</v>
      </c>
      <c r="L799" s="5">
        <v>27512.711288141199</v>
      </c>
      <c r="M799" s="5">
        <v>742210.85596920201</v>
      </c>
      <c r="N799" s="3">
        <v>36.557499582938398</v>
      </c>
      <c r="O799" s="3">
        <v>0.77496189261249904</v>
      </c>
      <c r="P799" s="3">
        <v>1.37901609143672</v>
      </c>
      <c r="Q799" s="2">
        <v>6</v>
      </c>
      <c r="R799" s="3">
        <v>97.728067475444306</v>
      </c>
      <c r="S799" s="3">
        <f>FleetData[[#This Row],[Revenue_per_Voyage_USD]] - FleetData[[#This Row],[Operational_Cost_USD]]</f>
        <v>714698.1446810608</v>
      </c>
      <c r="T799" s="3" t="str">
        <f>TEXT(FleetData[[#This Row],[Date]],"mmm")</f>
        <v>Jun</v>
      </c>
    </row>
    <row r="800" spans="1:20" x14ac:dyDescent="0.25">
      <c r="A800" s="1">
        <v>45081</v>
      </c>
      <c r="B800" s="2" t="s">
        <v>35</v>
      </c>
      <c r="C800" s="2" t="s">
        <v>32</v>
      </c>
      <c r="D800" s="2" t="s">
        <v>29</v>
      </c>
      <c r="E800" s="2" t="s">
        <v>30</v>
      </c>
      <c r="F800" s="3">
        <v>19.1535809395812</v>
      </c>
      <c r="G800" s="3">
        <v>1565.4881031955599</v>
      </c>
      <c r="H800" s="3">
        <v>1368.2712005809501</v>
      </c>
      <c r="I800" s="3">
        <v>9.5608811621701797</v>
      </c>
      <c r="J800" s="2" t="s">
        <v>34</v>
      </c>
      <c r="K800" s="3">
        <v>1808.9113043802099</v>
      </c>
      <c r="L800" s="5">
        <v>99385.915599299697</v>
      </c>
      <c r="M800" s="5">
        <v>651685.04242488404</v>
      </c>
      <c r="N800" s="3">
        <v>20.357883507193399</v>
      </c>
      <c r="O800" s="3">
        <v>0.95248635286939998</v>
      </c>
      <c r="P800" s="3">
        <v>0.67746831900997295</v>
      </c>
      <c r="Q800" s="2">
        <v>5</v>
      </c>
      <c r="R800" s="3">
        <v>75.058777319332293</v>
      </c>
      <c r="S800" s="3">
        <f>FleetData[[#This Row],[Revenue_per_Voyage_USD]] - FleetData[[#This Row],[Operational_Cost_USD]]</f>
        <v>552299.12682558433</v>
      </c>
      <c r="T800" s="3" t="str">
        <f>TEXT(FleetData[[#This Row],[Date]],"mmm")</f>
        <v>Jun</v>
      </c>
    </row>
    <row r="801" spans="1:20" x14ac:dyDescent="0.25">
      <c r="A801" s="1">
        <v>45088</v>
      </c>
      <c r="B801" s="2" t="s">
        <v>31</v>
      </c>
      <c r="C801" s="2" t="s">
        <v>24</v>
      </c>
      <c r="D801" s="2" t="s">
        <v>29</v>
      </c>
      <c r="E801" s="2" t="s">
        <v>30</v>
      </c>
      <c r="F801" s="3">
        <v>13.969264820215001</v>
      </c>
      <c r="G801" s="3">
        <v>2756.4157578712502</v>
      </c>
      <c r="H801" s="4">
        <v>1877.0527586973701</v>
      </c>
      <c r="I801" s="4">
        <v>8.7612801422176201</v>
      </c>
      <c r="J801" s="2" t="s">
        <v>27</v>
      </c>
      <c r="K801" s="3">
        <v>1554.7908994980601</v>
      </c>
      <c r="L801" s="5">
        <v>233951.20402289799</v>
      </c>
      <c r="M801" s="5">
        <v>79456.432242368697</v>
      </c>
      <c r="N801" s="3">
        <v>64.847262927634901</v>
      </c>
      <c r="O801" s="3">
        <v>0.58697796135983504</v>
      </c>
      <c r="P801" s="3">
        <v>0.56922057238562096</v>
      </c>
      <c r="Q801" s="2">
        <v>6</v>
      </c>
      <c r="R801" s="3">
        <v>75.313225460433998</v>
      </c>
      <c r="S801" s="3">
        <f>FleetData[[#This Row],[Revenue_per_Voyage_USD]] - FleetData[[#This Row],[Operational_Cost_USD]]</f>
        <v>-154494.77178052929</v>
      </c>
      <c r="T801" s="3" t="str">
        <f>TEXT(FleetData[[#This Row],[Date]],"mmm")</f>
        <v>Jun</v>
      </c>
    </row>
    <row r="802" spans="1:20" x14ac:dyDescent="0.25">
      <c r="A802" s="1">
        <v>45095</v>
      </c>
      <c r="B802" s="2" t="s">
        <v>35</v>
      </c>
      <c r="C802" s="2" t="s">
        <v>24</v>
      </c>
      <c r="D802" s="2" t="s">
        <v>20</v>
      </c>
      <c r="E802" s="2" t="s">
        <v>26</v>
      </c>
      <c r="F802" s="3">
        <v>20.4214342294669</v>
      </c>
      <c r="G802" s="3">
        <v>1248.3108195951299</v>
      </c>
      <c r="H802" s="3">
        <v>1182.4991883174</v>
      </c>
      <c r="I802" s="3">
        <v>6.8340336167648701</v>
      </c>
      <c r="J802" s="2" t="s">
        <v>34</v>
      </c>
      <c r="K802" s="3">
        <v>734.51894357398396</v>
      </c>
      <c r="L802" s="5">
        <v>315817.10282064701</v>
      </c>
      <c r="M802" s="5">
        <v>459452.30839046597</v>
      </c>
      <c r="N802" s="3">
        <v>61.236511628129499</v>
      </c>
      <c r="O802" s="3">
        <v>1.1084527390349499</v>
      </c>
      <c r="P802" s="3">
        <v>1.0298018876549899</v>
      </c>
      <c r="Q802" s="2">
        <v>2</v>
      </c>
      <c r="R802" s="3">
        <v>59.260191103689003</v>
      </c>
      <c r="S802" s="3">
        <f>FleetData[[#This Row],[Revenue_per_Voyage_USD]] - FleetData[[#This Row],[Operational_Cost_USD]]</f>
        <v>143635.20556981897</v>
      </c>
      <c r="T802" s="3" t="str">
        <f>TEXT(FleetData[[#This Row],[Date]],"mmm")</f>
        <v>Jun</v>
      </c>
    </row>
    <row r="803" spans="1:20" x14ac:dyDescent="0.25">
      <c r="A803" s="1">
        <v>45102</v>
      </c>
      <c r="B803" s="2" t="s">
        <v>35</v>
      </c>
      <c r="C803" s="2" t="s">
        <v>32</v>
      </c>
      <c r="D803" s="2" t="s">
        <v>29</v>
      </c>
      <c r="E803" s="2" t="s">
        <v>30</v>
      </c>
      <c r="F803" s="3">
        <v>17.044737770537601</v>
      </c>
      <c r="G803" s="3">
        <v>809.65852803698203</v>
      </c>
      <c r="H803" s="3">
        <v>1422.0143696248299</v>
      </c>
      <c r="I803" s="3">
        <v>13.5723299222053</v>
      </c>
      <c r="J803" s="2" t="s">
        <v>34</v>
      </c>
      <c r="K803" s="3">
        <v>1477.1179894755301</v>
      </c>
      <c r="L803" s="5">
        <v>228082.35924485099</v>
      </c>
      <c r="M803" s="5">
        <v>81431.082916635598</v>
      </c>
      <c r="N803" s="3">
        <v>23.852214471976499</v>
      </c>
      <c r="O803" s="3">
        <v>0.445560233250404</v>
      </c>
      <c r="P803" s="3">
        <v>0.92393468688717495</v>
      </c>
      <c r="Q803" s="2">
        <v>5</v>
      </c>
      <c r="R803" s="3">
        <v>66.884636323971606</v>
      </c>
      <c r="S803" s="3">
        <f>FleetData[[#This Row],[Revenue_per_Voyage_USD]] - FleetData[[#This Row],[Operational_Cost_USD]]</f>
        <v>-146651.27632821538</v>
      </c>
      <c r="T803" s="3" t="str">
        <f>TEXT(FleetData[[#This Row],[Date]],"mmm")</f>
        <v>Jun</v>
      </c>
    </row>
    <row r="804" spans="1:20" x14ac:dyDescent="0.25">
      <c r="A804" s="1">
        <v>45109</v>
      </c>
      <c r="B804" s="2" t="s">
        <v>23</v>
      </c>
      <c r="C804" s="2" t="s">
        <v>33</v>
      </c>
      <c r="D804" s="2" t="s">
        <v>29</v>
      </c>
      <c r="E804" s="2" t="s">
        <v>26</v>
      </c>
      <c r="F804" s="3">
        <v>23.156699103005199</v>
      </c>
      <c r="G804" s="3">
        <v>1577.63564368225</v>
      </c>
      <c r="H804" s="3">
        <v>1744.6841630965901</v>
      </c>
      <c r="I804" s="3">
        <v>8.6028918664936693</v>
      </c>
      <c r="J804" s="2" t="s">
        <v>22</v>
      </c>
      <c r="K804" s="3">
        <v>1488.8608207575901</v>
      </c>
      <c r="L804" s="5">
        <v>322216.76980213198</v>
      </c>
      <c r="M804" s="5">
        <v>985938.08689141995</v>
      </c>
      <c r="N804" s="3">
        <v>64.687093307396694</v>
      </c>
      <c r="O804" s="3">
        <v>0.83104141480773397</v>
      </c>
      <c r="P804" s="3">
        <v>1.3440219114368199</v>
      </c>
      <c r="Q804" s="2">
        <v>5</v>
      </c>
      <c r="R804" s="3">
        <v>78.290658831291296</v>
      </c>
      <c r="S804" s="3">
        <f>FleetData[[#This Row],[Revenue_per_Voyage_USD]] - FleetData[[#This Row],[Operational_Cost_USD]]</f>
        <v>663721.31708928803</v>
      </c>
      <c r="T804" s="3" t="str">
        <f>TEXT(FleetData[[#This Row],[Date]],"mmm")</f>
        <v>Jul</v>
      </c>
    </row>
    <row r="805" spans="1:20" x14ac:dyDescent="0.25">
      <c r="A805" s="1">
        <v>45116</v>
      </c>
      <c r="B805" s="2" t="s">
        <v>35</v>
      </c>
      <c r="C805" s="2" t="s">
        <v>24</v>
      </c>
      <c r="D805" s="2" t="s">
        <v>25</v>
      </c>
      <c r="E805" s="2" t="s">
        <v>26</v>
      </c>
      <c r="F805" s="3">
        <v>11.431366821350499</v>
      </c>
      <c r="G805" s="3">
        <v>1609.6175336111</v>
      </c>
      <c r="H805" s="3">
        <v>54.6760827624001</v>
      </c>
      <c r="I805" s="3">
        <v>5.2868241330009402</v>
      </c>
      <c r="J805" s="2" t="s">
        <v>34</v>
      </c>
      <c r="K805" s="3">
        <v>102.89489468530699</v>
      </c>
      <c r="L805" s="5">
        <v>436008.488444246</v>
      </c>
      <c r="M805" s="5">
        <v>163216.56704968901</v>
      </c>
      <c r="N805" s="3">
        <v>61.752696918517302</v>
      </c>
      <c r="O805" s="3">
        <v>0.86819020928033797</v>
      </c>
      <c r="P805" s="3">
        <v>1.0337478870102901</v>
      </c>
      <c r="Q805" s="2">
        <v>4</v>
      </c>
      <c r="R805" s="3">
        <v>73.231405976308096</v>
      </c>
      <c r="S805" s="3">
        <f>FleetData[[#This Row],[Revenue_per_Voyage_USD]] - FleetData[[#This Row],[Operational_Cost_USD]]</f>
        <v>-272791.92139455699</v>
      </c>
      <c r="T805" s="3" t="str">
        <f>TEXT(FleetData[[#This Row],[Date]],"mmm")</f>
        <v>Jul</v>
      </c>
    </row>
    <row r="806" spans="1:20" x14ac:dyDescent="0.25">
      <c r="A806" s="1">
        <v>45123</v>
      </c>
      <c r="B806" s="2" t="s">
        <v>31</v>
      </c>
      <c r="C806" s="2" t="s">
        <v>32</v>
      </c>
      <c r="D806" s="2" t="s">
        <v>29</v>
      </c>
      <c r="E806" s="2" t="s">
        <v>21</v>
      </c>
      <c r="F806" s="3">
        <v>11.278108915563999</v>
      </c>
      <c r="G806" s="3">
        <v>1013.00425751028</v>
      </c>
      <c r="H806" s="3">
        <v>1458.15716889031</v>
      </c>
      <c r="I806" s="3">
        <v>6.0130964945219896</v>
      </c>
      <c r="J806" s="2" t="s">
        <v>27</v>
      </c>
      <c r="K806" s="3">
        <v>881.99748366394795</v>
      </c>
      <c r="L806" s="5">
        <v>388393.28385082498</v>
      </c>
      <c r="M806" s="5">
        <v>261061.09757689</v>
      </c>
      <c r="N806" s="3">
        <v>69.929913913706102</v>
      </c>
      <c r="O806" s="3">
        <v>1.48552083830085</v>
      </c>
      <c r="P806" s="4">
        <v>1.1977182248378799</v>
      </c>
      <c r="Q806" s="2">
        <v>3</v>
      </c>
      <c r="R806" s="3">
        <v>59.960908479497398</v>
      </c>
      <c r="S806" s="3">
        <f>FleetData[[#This Row],[Revenue_per_Voyage_USD]] - FleetData[[#This Row],[Operational_Cost_USD]]</f>
        <v>-127332.18627393499</v>
      </c>
      <c r="T806" s="3" t="str">
        <f>TEXT(FleetData[[#This Row],[Date]],"mmm")</f>
        <v>Jul</v>
      </c>
    </row>
    <row r="807" spans="1:20" x14ac:dyDescent="0.25">
      <c r="A807" s="1">
        <v>45130</v>
      </c>
      <c r="B807" s="2" t="s">
        <v>18</v>
      </c>
      <c r="C807" s="2" t="s">
        <v>32</v>
      </c>
      <c r="D807" s="2" t="s">
        <v>29</v>
      </c>
      <c r="E807" s="2" t="s">
        <v>30</v>
      </c>
      <c r="F807" s="3">
        <v>22.413802921263201</v>
      </c>
      <c r="G807" s="4">
        <v>764.209275119327</v>
      </c>
      <c r="H807" s="4">
        <v>931.67007552770895</v>
      </c>
      <c r="I807" s="3">
        <v>5.3024468956943096</v>
      </c>
      <c r="J807" s="2" t="s">
        <v>27</v>
      </c>
      <c r="K807" s="3">
        <v>1743.7348762526501</v>
      </c>
      <c r="L807" s="5">
        <v>408998.74462534802</v>
      </c>
      <c r="M807" s="5">
        <v>620316.54831062804</v>
      </c>
      <c r="N807" s="3">
        <v>53.972254574726598</v>
      </c>
      <c r="O807" s="3">
        <v>1.4824592906693701</v>
      </c>
      <c r="P807" s="3">
        <v>0.88556145846804701</v>
      </c>
      <c r="Q807" s="2">
        <v>3</v>
      </c>
      <c r="R807" s="3">
        <v>88.802223082758601</v>
      </c>
      <c r="S807" s="3">
        <f>FleetData[[#This Row],[Revenue_per_Voyage_USD]] - FleetData[[#This Row],[Operational_Cost_USD]]</f>
        <v>211317.80368528003</v>
      </c>
      <c r="T807" s="3" t="str">
        <f>TEXT(FleetData[[#This Row],[Date]],"mmm")</f>
        <v>Jul</v>
      </c>
    </row>
    <row r="808" spans="1:20" x14ac:dyDescent="0.25">
      <c r="A808" s="1">
        <v>45137</v>
      </c>
      <c r="B808" s="2" t="s">
        <v>35</v>
      </c>
      <c r="C808" s="2" t="s">
        <v>24</v>
      </c>
      <c r="D808" s="2" t="s">
        <v>25</v>
      </c>
      <c r="E808" s="2" t="s">
        <v>26</v>
      </c>
      <c r="F808" s="3">
        <v>16.712295120651799</v>
      </c>
      <c r="G808" s="3">
        <v>647.94979364016694</v>
      </c>
      <c r="H808" s="3">
        <v>1598.0476772524</v>
      </c>
      <c r="I808" s="3">
        <v>6.6074670738499304</v>
      </c>
      <c r="J808" s="2" t="s">
        <v>22</v>
      </c>
      <c r="K808" s="3">
        <v>1001.07564984791</v>
      </c>
      <c r="L808" s="5">
        <v>285685.49836329801</v>
      </c>
      <c r="M808" s="5">
        <v>708227.03586421697</v>
      </c>
      <c r="N808" s="3">
        <v>47.8694207695548</v>
      </c>
      <c r="O808" s="3">
        <v>1.10817532732353</v>
      </c>
      <c r="P808" s="3">
        <v>0.91301154194511602</v>
      </c>
      <c r="Q808" s="2">
        <v>8</v>
      </c>
      <c r="R808" s="3">
        <v>84.275214257147098</v>
      </c>
      <c r="S808" s="3">
        <f>FleetData[[#This Row],[Revenue_per_Voyage_USD]] - FleetData[[#This Row],[Operational_Cost_USD]]</f>
        <v>422541.53750091896</v>
      </c>
      <c r="T808" s="3" t="str">
        <f>TEXT(FleetData[[#This Row],[Date]],"mmm")</f>
        <v>Jul</v>
      </c>
    </row>
    <row r="809" spans="1:20" x14ac:dyDescent="0.25">
      <c r="A809" s="1">
        <v>45144</v>
      </c>
      <c r="B809" s="2" t="s">
        <v>18</v>
      </c>
      <c r="C809" s="2" t="s">
        <v>28</v>
      </c>
      <c r="D809" s="2" t="s">
        <v>25</v>
      </c>
      <c r="E809" s="2" t="s">
        <v>30</v>
      </c>
      <c r="F809" s="3">
        <v>13.1465378476243</v>
      </c>
      <c r="G809" s="3">
        <v>1501.4154061842401</v>
      </c>
      <c r="H809" s="3">
        <v>1210.7412417946</v>
      </c>
      <c r="I809" s="3">
        <v>5.9951475415972899</v>
      </c>
      <c r="J809" s="2" t="s">
        <v>34</v>
      </c>
      <c r="K809" s="3">
        <v>616.045887526706</v>
      </c>
      <c r="L809" s="5">
        <v>139043.91917480199</v>
      </c>
      <c r="M809" s="5">
        <v>801558.69586730597</v>
      </c>
      <c r="N809" s="3">
        <v>45.032611933607598</v>
      </c>
      <c r="O809" s="3">
        <v>1.33036214179449</v>
      </c>
      <c r="P809" s="3">
        <v>0.75899062383875304</v>
      </c>
      <c r="Q809" s="2">
        <v>4</v>
      </c>
      <c r="R809" s="3">
        <v>69.754806741649702</v>
      </c>
      <c r="S809" s="3">
        <f>FleetData[[#This Row],[Revenue_per_Voyage_USD]] - FleetData[[#This Row],[Operational_Cost_USD]]</f>
        <v>662514.77669250395</v>
      </c>
      <c r="T809" s="3" t="str">
        <f>TEXT(FleetData[[#This Row],[Date]],"mmm")</f>
        <v>Aug</v>
      </c>
    </row>
    <row r="810" spans="1:20" x14ac:dyDescent="0.25">
      <c r="A810" s="1">
        <v>45151</v>
      </c>
      <c r="B810" s="2" t="s">
        <v>35</v>
      </c>
      <c r="C810" s="2" t="s">
        <v>32</v>
      </c>
      <c r="D810" s="2" t="s">
        <v>25</v>
      </c>
      <c r="E810" s="2" t="s">
        <v>26</v>
      </c>
      <c r="F810" s="3">
        <v>15.278622383775501</v>
      </c>
      <c r="G810" s="3">
        <v>1133.2707224226499</v>
      </c>
      <c r="H810" s="3">
        <v>1344.6201644762</v>
      </c>
      <c r="I810" s="3">
        <v>5.1035694599964998</v>
      </c>
      <c r="J810" s="2" t="s">
        <v>27</v>
      </c>
      <c r="K810" s="3">
        <v>715.69294660594903</v>
      </c>
      <c r="L810" s="6">
        <v>32565.283836574101</v>
      </c>
      <c r="M810" s="5">
        <v>247414.33689108599</v>
      </c>
      <c r="N810" s="3">
        <v>56.650610791886699</v>
      </c>
      <c r="O810" s="3">
        <v>1.4028359144081901</v>
      </c>
      <c r="P810" s="3">
        <v>1.2039231658362799</v>
      </c>
      <c r="Q810" s="2">
        <v>8</v>
      </c>
      <c r="R810" s="3">
        <v>88.521171401615902</v>
      </c>
      <c r="S810" s="3">
        <f>FleetData[[#This Row],[Revenue_per_Voyage_USD]] - FleetData[[#This Row],[Operational_Cost_USD]]</f>
        <v>214849.0530545119</v>
      </c>
      <c r="T810" s="3" t="str">
        <f>TEXT(FleetData[[#This Row],[Date]],"mmm")</f>
        <v>Aug</v>
      </c>
    </row>
    <row r="811" spans="1:20" x14ac:dyDescent="0.25">
      <c r="A811" s="1">
        <v>45158</v>
      </c>
      <c r="B811" s="2" t="s">
        <v>31</v>
      </c>
      <c r="C811" s="2" t="s">
        <v>28</v>
      </c>
      <c r="D811" s="2" t="s">
        <v>29</v>
      </c>
      <c r="E811" s="2" t="s">
        <v>30</v>
      </c>
      <c r="F811" s="3">
        <v>23.4125734067078</v>
      </c>
      <c r="G811" s="3">
        <v>2083.2805674280498</v>
      </c>
      <c r="H811" s="3">
        <v>1060.08415629756</v>
      </c>
      <c r="I811" s="3">
        <v>14.320556344499201</v>
      </c>
      <c r="J811" s="2" t="s">
        <v>34</v>
      </c>
      <c r="K811" s="3">
        <v>257.11941835377701</v>
      </c>
      <c r="L811" s="5">
        <v>94347.742746569595</v>
      </c>
      <c r="M811" s="5">
        <v>646436.09268551494</v>
      </c>
      <c r="N811" s="3">
        <v>57.957232180101201</v>
      </c>
      <c r="O811" s="3">
        <v>0.59377204652391302</v>
      </c>
      <c r="P811" s="3">
        <v>1.37416558513788</v>
      </c>
      <c r="Q811" s="2">
        <v>7</v>
      </c>
      <c r="R811" s="4">
        <v>99.407801200900394</v>
      </c>
      <c r="S811" s="4">
        <f>FleetData[[#This Row],[Revenue_per_Voyage_USD]] - FleetData[[#This Row],[Operational_Cost_USD]]</f>
        <v>552088.34993894538</v>
      </c>
      <c r="T811" s="4" t="str">
        <f>TEXT(FleetData[[#This Row],[Date]],"mmm")</f>
        <v>Aug</v>
      </c>
    </row>
    <row r="812" spans="1:20" x14ac:dyDescent="0.25">
      <c r="A812" s="1">
        <v>45165</v>
      </c>
      <c r="B812" s="2" t="s">
        <v>35</v>
      </c>
      <c r="C812" s="2" t="s">
        <v>24</v>
      </c>
      <c r="D812" s="2" t="s">
        <v>20</v>
      </c>
      <c r="E812" s="2" t="s">
        <v>30</v>
      </c>
      <c r="F812" s="3">
        <v>11.249316075188601</v>
      </c>
      <c r="G812" s="3">
        <v>1947.0773895933901</v>
      </c>
      <c r="H812" s="3">
        <v>1278.1342379571299</v>
      </c>
      <c r="I812" s="3">
        <v>12.0492245282999</v>
      </c>
      <c r="J812" s="2" t="s">
        <v>34</v>
      </c>
      <c r="K812" s="3">
        <v>1003.24024167099</v>
      </c>
      <c r="L812" s="5">
        <v>315770.60866743099</v>
      </c>
      <c r="M812" s="5">
        <v>924391.44385401299</v>
      </c>
      <c r="N812" s="3">
        <v>19.8118668384333</v>
      </c>
      <c r="O812" s="3">
        <v>1.0170600022746199</v>
      </c>
      <c r="P812" s="3">
        <v>1.2135794028957401</v>
      </c>
      <c r="Q812" s="2">
        <v>2</v>
      </c>
      <c r="R812" s="3">
        <v>96.205666407083498</v>
      </c>
      <c r="S812" s="3">
        <f>FleetData[[#This Row],[Revenue_per_Voyage_USD]] - FleetData[[#This Row],[Operational_Cost_USD]]</f>
        <v>608620.83518658206</v>
      </c>
      <c r="T812" s="3" t="str">
        <f>TEXT(FleetData[[#This Row],[Date]],"mmm")</f>
        <v>Aug</v>
      </c>
    </row>
    <row r="813" spans="1:20" x14ac:dyDescent="0.25">
      <c r="A813" s="1">
        <v>45172</v>
      </c>
      <c r="B813" s="2" t="s">
        <v>31</v>
      </c>
      <c r="C813" s="2" t="s">
        <v>33</v>
      </c>
      <c r="D813" s="2" t="s">
        <v>19</v>
      </c>
      <c r="E813" s="2" t="s">
        <v>26</v>
      </c>
      <c r="F813" s="3">
        <v>10.5517100611134</v>
      </c>
      <c r="G813" s="3">
        <v>2141.70534815478</v>
      </c>
      <c r="H813" s="3">
        <v>80.7882203130645</v>
      </c>
      <c r="I813" s="3">
        <v>9.3720464021121099</v>
      </c>
      <c r="J813" s="2" t="s">
        <v>22</v>
      </c>
      <c r="K813" s="3">
        <v>1911.0678071141001</v>
      </c>
      <c r="L813" s="5">
        <v>284851.76430519199</v>
      </c>
      <c r="M813" s="5">
        <v>196404.78295576401</v>
      </c>
      <c r="N813" s="3">
        <v>45.476417866857602</v>
      </c>
      <c r="O813" s="3">
        <v>0.73352378054929301</v>
      </c>
      <c r="P813" s="3">
        <v>0.95691603872650699</v>
      </c>
      <c r="Q813" s="2">
        <v>7</v>
      </c>
      <c r="R813" s="3">
        <v>95.403864060563393</v>
      </c>
      <c r="S813" s="3">
        <f>FleetData[[#This Row],[Revenue_per_Voyage_USD]] - FleetData[[#This Row],[Operational_Cost_USD]]</f>
        <v>-88446.981349427981</v>
      </c>
      <c r="T813" s="3" t="str">
        <f>TEXT(FleetData[[#This Row],[Date]],"mmm")</f>
        <v>Sep</v>
      </c>
    </row>
    <row r="814" spans="1:20" x14ac:dyDescent="0.25">
      <c r="A814" s="1">
        <v>45179</v>
      </c>
      <c r="B814" s="2" t="s">
        <v>35</v>
      </c>
      <c r="C814" s="2" t="s">
        <v>32</v>
      </c>
      <c r="D814" s="2" t="s">
        <v>25</v>
      </c>
      <c r="E814" s="2" t="s">
        <v>26</v>
      </c>
      <c r="F814" s="3">
        <v>19.6952074384517</v>
      </c>
      <c r="G814" s="3">
        <v>1312.2533388398399</v>
      </c>
      <c r="H814" s="3">
        <v>1200.2272234541499</v>
      </c>
      <c r="I814" s="4">
        <v>5.2282433012305196</v>
      </c>
      <c r="J814" s="2" t="s">
        <v>19</v>
      </c>
      <c r="K814" s="3">
        <v>1853.4979148395701</v>
      </c>
      <c r="L814" s="5">
        <v>328349.52607910801</v>
      </c>
      <c r="M814" s="5">
        <v>70351.347975194105</v>
      </c>
      <c r="N814" s="3">
        <v>61.075943394452999</v>
      </c>
      <c r="O814" s="3">
        <v>0.46061262709842399</v>
      </c>
      <c r="P814" s="3">
        <v>0.96382056836083496</v>
      </c>
      <c r="Q814" s="2">
        <v>2</v>
      </c>
      <c r="R814" s="3">
        <v>99.368209075800195</v>
      </c>
      <c r="S814" s="3">
        <f>FleetData[[#This Row],[Revenue_per_Voyage_USD]] - FleetData[[#This Row],[Operational_Cost_USD]]</f>
        <v>-257998.1781039139</v>
      </c>
      <c r="T814" s="3" t="str">
        <f>TEXT(FleetData[[#This Row],[Date]],"mmm")</f>
        <v>Sep</v>
      </c>
    </row>
    <row r="815" spans="1:20" x14ac:dyDescent="0.25">
      <c r="A815" s="1">
        <v>45186</v>
      </c>
      <c r="B815" s="2" t="s">
        <v>18</v>
      </c>
      <c r="C815" s="2" t="s">
        <v>28</v>
      </c>
      <c r="D815" s="2" t="s">
        <v>20</v>
      </c>
      <c r="E815" s="2" t="s">
        <v>30</v>
      </c>
      <c r="F815" s="3">
        <v>18.350003351851399</v>
      </c>
      <c r="G815" s="4">
        <v>869.58740027981798</v>
      </c>
      <c r="H815" s="3">
        <v>1512.2571256761501</v>
      </c>
      <c r="I815" s="3">
        <v>9.82355614764632</v>
      </c>
      <c r="J815" s="2" t="s">
        <v>22</v>
      </c>
      <c r="K815" s="3">
        <v>1142.3404104237</v>
      </c>
      <c r="L815" s="5">
        <v>474453.80697435897</v>
      </c>
      <c r="M815" s="5">
        <v>664994.267649699</v>
      </c>
      <c r="N815" s="3">
        <v>36.083246615530001</v>
      </c>
      <c r="O815" s="3">
        <v>0.24075627738664801</v>
      </c>
      <c r="P815" s="4">
        <v>0.93013164144277405</v>
      </c>
      <c r="Q815" s="2">
        <v>1</v>
      </c>
      <c r="R815" s="3">
        <v>61.1985483494378</v>
      </c>
      <c r="S815" s="3">
        <f>FleetData[[#This Row],[Revenue_per_Voyage_USD]] - FleetData[[#This Row],[Operational_Cost_USD]]</f>
        <v>190540.46067534003</v>
      </c>
      <c r="T815" s="3" t="str">
        <f>TEXT(FleetData[[#This Row],[Date]],"mmm")</f>
        <v>Sep</v>
      </c>
    </row>
    <row r="816" spans="1:20" x14ac:dyDescent="0.25">
      <c r="A816" s="1">
        <v>45193</v>
      </c>
      <c r="B816" s="2" t="s">
        <v>23</v>
      </c>
      <c r="C816" s="2" t="s">
        <v>24</v>
      </c>
      <c r="D816" s="2" t="s">
        <v>29</v>
      </c>
      <c r="E816" s="2" t="s">
        <v>30</v>
      </c>
      <c r="F816" s="3">
        <v>14.3316186438319</v>
      </c>
      <c r="G816" s="3">
        <v>752.94363650371895</v>
      </c>
      <c r="H816" s="3">
        <v>647.47935463581098</v>
      </c>
      <c r="I816" s="3">
        <v>7.6390640967931596</v>
      </c>
      <c r="J816" s="2" t="s">
        <v>22</v>
      </c>
      <c r="K816" s="3">
        <v>184.53702260044301</v>
      </c>
      <c r="L816" s="5">
        <v>212829.29168045201</v>
      </c>
      <c r="M816" s="5">
        <v>601440.94751654298</v>
      </c>
      <c r="N816" s="3">
        <v>39.746516360600999</v>
      </c>
      <c r="O816" s="3">
        <v>0.498387695981863</v>
      </c>
      <c r="P816" s="3">
        <v>0.54552186487667698</v>
      </c>
      <c r="Q816" s="2">
        <v>3</v>
      </c>
      <c r="R816" s="3">
        <v>63.585035281516603</v>
      </c>
      <c r="S816" s="3">
        <f>FleetData[[#This Row],[Revenue_per_Voyage_USD]] - FleetData[[#This Row],[Operational_Cost_USD]]</f>
        <v>388611.65583609097</v>
      </c>
      <c r="T816" s="3" t="str">
        <f>TEXT(FleetData[[#This Row],[Date]],"mmm")</f>
        <v>Sep</v>
      </c>
    </row>
    <row r="817" spans="1:20" x14ac:dyDescent="0.25">
      <c r="A817" s="1">
        <v>45200</v>
      </c>
      <c r="B817" s="2" t="s">
        <v>35</v>
      </c>
      <c r="C817" s="2" t="s">
        <v>33</v>
      </c>
      <c r="D817" s="2" t="s">
        <v>25</v>
      </c>
      <c r="E817" s="2" t="s">
        <v>30</v>
      </c>
      <c r="F817" s="3">
        <v>22.117409604502399</v>
      </c>
      <c r="G817" s="3">
        <v>1193.4606984309601</v>
      </c>
      <c r="H817" s="3">
        <v>252.08270071604801</v>
      </c>
      <c r="I817" s="3">
        <v>13.914472023004601</v>
      </c>
      <c r="J817" s="2" t="s">
        <v>22</v>
      </c>
      <c r="K817" s="3">
        <v>1706.7100432239599</v>
      </c>
      <c r="L817" s="5">
        <v>384159.57802838599</v>
      </c>
      <c r="M817" s="5">
        <v>924682.083007865</v>
      </c>
      <c r="N817" s="3">
        <v>17.933842697361801</v>
      </c>
      <c r="O817" s="3">
        <v>0.871848392583359</v>
      </c>
      <c r="P817" s="3">
        <v>0.77914741201273396</v>
      </c>
      <c r="Q817" s="2">
        <v>5</v>
      </c>
      <c r="R817" s="4">
        <v>54.884270837131503</v>
      </c>
      <c r="S817" s="4">
        <f>FleetData[[#This Row],[Revenue_per_Voyage_USD]] - FleetData[[#This Row],[Operational_Cost_USD]]</f>
        <v>540522.50497947901</v>
      </c>
      <c r="T817" s="4" t="str">
        <f>TEXT(FleetData[[#This Row],[Date]],"mmm")</f>
        <v>Oct</v>
      </c>
    </row>
    <row r="818" spans="1:20" x14ac:dyDescent="0.25">
      <c r="A818" s="1">
        <v>45207</v>
      </c>
      <c r="B818" s="2" t="s">
        <v>31</v>
      </c>
      <c r="C818" s="2" t="s">
        <v>24</v>
      </c>
      <c r="D818" s="2" t="s">
        <v>25</v>
      </c>
      <c r="E818" s="2" t="s">
        <v>26</v>
      </c>
      <c r="F818" s="3">
        <v>11.209179808609999</v>
      </c>
      <c r="G818" s="3">
        <v>1707.2894886937099</v>
      </c>
      <c r="H818" s="4">
        <v>439.10002040852999</v>
      </c>
      <c r="I818" s="3">
        <v>8.1242373959294998</v>
      </c>
      <c r="J818" s="2" t="s">
        <v>22</v>
      </c>
      <c r="K818" s="3">
        <v>1111.8115110158301</v>
      </c>
      <c r="L818" s="5">
        <v>273105.87553554901</v>
      </c>
      <c r="M818" s="5">
        <v>71495.139379258093</v>
      </c>
      <c r="N818" s="3">
        <v>68.022112121857901</v>
      </c>
      <c r="O818" s="3">
        <v>1.1515549273711301</v>
      </c>
      <c r="P818" s="3">
        <v>1.4454140871861501</v>
      </c>
      <c r="Q818" s="2">
        <v>2</v>
      </c>
      <c r="R818" s="3">
        <v>87.719546913702303</v>
      </c>
      <c r="S818" s="3">
        <f>FleetData[[#This Row],[Revenue_per_Voyage_USD]] - FleetData[[#This Row],[Operational_Cost_USD]]</f>
        <v>-201610.73615629092</v>
      </c>
      <c r="T818" s="3" t="str">
        <f>TEXT(FleetData[[#This Row],[Date]],"mmm")</f>
        <v>Oct</v>
      </c>
    </row>
    <row r="819" spans="1:20" x14ac:dyDescent="0.25">
      <c r="A819" s="1">
        <v>45214</v>
      </c>
      <c r="B819" s="2" t="s">
        <v>35</v>
      </c>
      <c r="C819" s="2" t="s">
        <v>33</v>
      </c>
      <c r="D819" s="2" t="s">
        <v>20</v>
      </c>
      <c r="E819" s="2" t="s">
        <v>21</v>
      </c>
      <c r="F819" s="3">
        <v>10.8917194485038</v>
      </c>
      <c r="G819" s="4">
        <v>2428.8903104536498</v>
      </c>
      <c r="H819" s="3">
        <v>199.73741881424101</v>
      </c>
      <c r="I819" s="3">
        <v>10.8411636759994</v>
      </c>
      <c r="J819" s="2" t="s">
        <v>27</v>
      </c>
      <c r="K819" s="3">
        <v>1165.4911739384299</v>
      </c>
      <c r="L819" s="5">
        <v>437270.36276884202</v>
      </c>
      <c r="M819" s="5">
        <v>893240.84969187295</v>
      </c>
      <c r="N819" s="3">
        <v>12.8105901604516</v>
      </c>
      <c r="O819" s="3">
        <v>0.73005885267354798</v>
      </c>
      <c r="P819" s="4">
        <v>0.55935958564994603</v>
      </c>
      <c r="Q819" s="2">
        <v>6</v>
      </c>
      <c r="R819" s="3">
        <v>55.281994510912902</v>
      </c>
      <c r="S819" s="3">
        <f>FleetData[[#This Row],[Revenue_per_Voyage_USD]] - FleetData[[#This Row],[Operational_Cost_USD]]</f>
        <v>455970.48692303093</v>
      </c>
      <c r="T819" s="3" t="str">
        <f>TEXT(FleetData[[#This Row],[Date]],"mmm")</f>
        <v>Oct</v>
      </c>
    </row>
    <row r="820" spans="1:20" x14ac:dyDescent="0.25">
      <c r="A820" s="1">
        <v>45221</v>
      </c>
      <c r="B820" s="2" t="s">
        <v>31</v>
      </c>
      <c r="C820" s="2" t="s">
        <v>24</v>
      </c>
      <c r="D820" s="2" t="s">
        <v>29</v>
      </c>
      <c r="E820" s="2" t="s">
        <v>30</v>
      </c>
      <c r="F820" s="3">
        <v>20.540279480530199</v>
      </c>
      <c r="G820" s="3">
        <v>2520.0701566683701</v>
      </c>
      <c r="H820" s="3">
        <v>1762.63508551261</v>
      </c>
      <c r="I820" s="3">
        <v>10.950613843453301</v>
      </c>
      <c r="J820" s="2" t="s">
        <v>34</v>
      </c>
      <c r="K820" s="3">
        <v>1538.6507240037199</v>
      </c>
      <c r="L820" s="5">
        <v>363846.34932383097</v>
      </c>
      <c r="M820" s="5">
        <v>237921.766822826</v>
      </c>
      <c r="N820" s="3">
        <v>23.574745417398699</v>
      </c>
      <c r="O820" s="3">
        <v>1.0910826158884499</v>
      </c>
      <c r="P820" s="3">
        <v>0.81241887074810504</v>
      </c>
      <c r="Q820" s="2">
        <v>6</v>
      </c>
      <c r="R820" s="3">
        <v>51.768453748694697</v>
      </c>
      <c r="S820" s="3">
        <f>FleetData[[#This Row],[Revenue_per_Voyage_USD]] - FleetData[[#This Row],[Operational_Cost_USD]]</f>
        <v>-125924.58250100497</v>
      </c>
      <c r="T820" s="3" t="str">
        <f>TEXT(FleetData[[#This Row],[Date]],"mmm")</f>
        <v>Oct</v>
      </c>
    </row>
    <row r="821" spans="1:20" x14ac:dyDescent="0.25">
      <c r="A821" s="1">
        <v>45228</v>
      </c>
      <c r="B821" s="2" t="s">
        <v>23</v>
      </c>
      <c r="C821" s="2" t="s">
        <v>33</v>
      </c>
      <c r="D821" s="2" t="s">
        <v>20</v>
      </c>
      <c r="E821" s="2" t="s">
        <v>26</v>
      </c>
      <c r="F821" s="3">
        <v>18.190243978967001</v>
      </c>
      <c r="G821" s="3">
        <v>833.90573104553698</v>
      </c>
      <c r="H821" s="3">
        <v>1541.8002967100799</v>
      </c>
      <c r="I821" s="3">
        <v>7.3595933454676397</v>
      </c>
      <c r="J821" s="2" t="s">
        <v>34</v>
      </c>
      <c r="K821" s="3">
        <v>264.99106443544702</v>
      </c>
      <c r="L821" s="5">
        <v>209204.46985348299</v>
      </c>
      <c r="M821" s="6">
        <v>822615.39827379596</v>
      </c>
      <c r="N821" s="3">
        <v>53.647624940461299</v>
      </c>
      <c r="O821" s="3">
        <v>1.21624999492783</v>
      </c>
      <c r="P821" s="3">
        <v>0.674833172332167</v>
      </c>
      <c r="Q821" s="2">
        <v>9</v>
      </c>
      <c r="R821" s="4">
        <v>79.893970353148802</v>
      </c>
      <c r="S821" s="4">
        <f>FleetData[[#This Row],[Revenue_per_Voyage_USD]] - FleetData[[#This Row],[Operational_Cost_USD]]</f>
        <v>613410.92842031294</v>
      </c>
      <c r="T821" s="4" t="str">
        <f>TEXT(FleetData[[#This Row],[Date]],"mmm")</f>
        <v>Oct</v>
      </c>
    </row>
    <row r="822" spans="1:20" x14ac:dyDescent="0.25">
      <c r="A822" s="1">
        <v>45235</v>
      </c>
      <c r="B822" s="2" t="s">
        <v>23</v>
      </c>
      <c r="C822" s="2" t="s">
        <v>24</v>
      </c>
      <c r="D822" s="2" t="s">
        <v>29</v>
      </c>
      <c r="E822" s="2" t="s">
        <v>26</v>
      </c>
      <c r="F822" s="3">
        <v>11.5469030219181</v>
      </c>
      <c r="G822" s="3">
        <v>1292.53057831255</v>
      </c>
      <c r="H822" s="3">
        <v>260.83719982987202</v>
      </c>
      <c r="I822" s="3">
        <v>5.0783709417312002</v>
      </c>
      <c r="J822" s="2" t="s">
        <v>27</v>
      </c>
      <c r="K822" s="3">
        <v>1830.63605133537</v>
      </c>
      <c r="L822" s="5">
        <v>401937.39112470299</v>
      </c>
      <c r="M822" s="5">
        <v>106694.314758105</v>
      </c>
      <c r="N822" s="3">
        <v>15.574855337677199</v>
      </c>
      <c r="O822" s="3">
        <v>1.30834120058433</v>
      </c>
      <c r="P822" s="3">
        <v>1.4948482174934199</v>
      </c>
      <c r="Q822" s="2">
        <v>1</v>
      </c>
      <c r="R822" s="3">
        <v>59.318258386429697</v>
      </c>
      <c r="S822" s="3">
        <f>FleetData[[#This Row],[Revenue_per_Voyage_USD]] - FleetData[[#This Row],[Operational_Cost_USD]]</f>
        <v>-295243.07636659802</v>
      </c>
      <c r="T822" s="3" t="str">
        <f>TEXT(FleetData[[#This Row],[Date]],"mmm")</f>
        <v>Nov</v>
      </c>
    </row>
    <row r="823" spans="1:20" x14ac:dyDescent="0.25">
      <c r="A823" s="1">
        <v>45242</v>
      </c>
      <c r="B823" s="2" t="s">
        <v>19</v>
      </c>
      <c r="C823" s="2" t="s">
        <v>24</v>
      </c>
      <c r="D823" s="2" t="s">
        <v>20</v>
      </c>
      <c r="E823" s="2" t="s">
        <v>26</v>
      </c>
      <c r="F823" s="3">
        <v>23.3401766041626</v>
      </c>
      <c r="G823" s="3">
        <v>568.558561316387</v>
      </c>
      <c r="H823" s="3">
        <v>317.504538988766</v>
      </c>
      <c r="I823" s="3">
        <v>8.8307167092338901</v>
      </c>
      <c r="J823" s="2" t="s">
        <v>27</v>
      </c>
      <c r="K823" s="3">
        <v>930.296164615115</v>
      </c>
      <c r="L823" s="5">
        <v>67951.401964707198</v>
      </c>
      <c r="M823" s="5">
        <v>104148.380561732</v>
      </c>
      <c r="N823" s="3">
        <v>36.785121318558403</v>
      </c>
      <c r="O823" s="3">
        <v>0.56261770885053997</v>
      </c>
      <c r="P823" s="3">
        <v>1.1640486714095799</v>
      </c>
      <c r="Q823" s="2">
        <v>9</v>
      </c>
      <c r="R823" s="3">
        <v>51.572403832084902</v>
      </c>
      <c r="S823" s="3">
        <f>FleetData[[#This Row],[Revenue_per_Voyage_USD]] - FleetData[[#This Row],[Operational_Cost_USD]]</f>
        <v>36196.978597024805</v>
      </c>
      <c r="T823" s="3" t="str">
        <f>TEXT(FleetData[[#This Row],[Date]],"mmm")</f>
        <v>Nov</v>
      </c>
    </row>
    <row r="824" spans="1:20" x14ac:dyDescent="0.25">
      <c r="A824" s="1">
        <v>45249</v>
      </c>
      <c r="B824" s="2" t="s">
        <v>31</v>
      </c>
      <c r="C824" s="2" t="s">
        <v>24</v>
      </c>
      <c r="D824" s="2" t="s">
        <v>29</v>
      </c>
      <c r="E824" s="2" t="s">
        <v>26</v>
      </c>
      <c r="F824" s="3">
        <v>20.262325118619401</v>
      </c>
      <c r="G824" s="4">
        <v>2987.4654721522102</v>
      </c>
      <c r="H824" s="3">
        <v>1861.5298475955301</v>
      </c>
      <c r="I824" s="3">
        <v>6.8894755844648898</v>
      </c>
      <c r="J824" s="2" t="s">
        <v>22</v>
      </c>
      <c r="K824" s="3">
        <v>1026.7340401727699</v>
      </c>
      <c r="L824" s="5">
        <v>451555.45379232097</v>
      </c>
      <c r="M824" s="5">
        <v>99413.351531428998</v>
      </c>
      <c r="N824" s="4">
        <v>42.380132826697803</v>
      </c>
      <c r="O824" s="3">
        <v>0.51333014919361297</v>
      </c>
      <c r="P824" s="3">
        <v>1.2536091652156101</v>
      </c>
      <c r="Q824" s="2">
        <v>5</v>
      </c>
      <c r="R824" s="3">
        <v>59.347586255686601</v>
      </c>
      <c r="S824" s="3">
        <f>FleetData[[#This Row],[Revenue_per_Voyage_USD]] - FleetData[[#This Row],[Operational_Cost_USD]]</f>
        <v>-352142.10226089199</v>
      </c>
      <c r="T824" s="3" t="str">
        <f>TEXT(FleetData[[#This Row],[Date]],"mmm")</f>
        <v>Nov</v>
      </c>
    </row>
    <row r="825" spans="1:20" x14ac:dyDescent="0.25">
      <c r="A825" s="1">
        <v>45256</v>
      </c>
      <c r="B825" s="2" t="s">
        <v>35</v>
      </c>
      <c r="C825" s="2" t="s">
        <v>24</v>
      </c>
      <c r="D825" s="2" t="s">
        <v>20</v>
      </c>
      <c r="E825" s="2" t="s">
        <v>26</v>
      </c>
      <c r="F825" s="3">
        <v>17.617353333512501</v>
      </c>
      <c r="G825" s="3">
        <v>1618.4201952773999</v>
      </c>
      <c r="H825" s="3">
        <v>466.03560348317802</v>
      </c>
      <c r="I825" s="3">
        <v>14.882990123904699</v>
      </c>
      <c r="J825" s="2" t="s">
        <v>22</v>
      </c>
      <c r="K825" s="3">
        <v>679.98129476405495</v>
      </c>
      <c r="L825" s="5">
        <v>276447.15884737897</v>
      </c>
      <c r="M825" s="5">
        <v>536580.37678300706</v>
      </c>
      <c r="N825" s="3">
        <v>44.841008989354897</v>
      </c>
      <c r="O825" s="3">
        <v>0.88580320983572902</v>
      </c>
      <c r="P825" s="3">
        <v>0.51501132128270899</v>
      </c>
      <c r="Q825" s="2">
        <v>3</v>
      </c>
      <c r="R825" s="3">
        <v>53.147477156429296</v>
      </c>
      <c r="S825" s="3">
        <f>FleetData[[#This Row],[Revenue_per_Voyage_USD]] - FleetData[[#This Row],[Operational_Cost_USD]]</f>
        <v>260133.21793562808</v>
      </c>
      <c r="T825" s="3" t="str">
        <f>TEXT(FleetData[[#This Row],[Date]],"mmm")</f>
        <v>Nov</v>
      </c>
    </row>
    <row r="826" spans="1:20" x14ac:dyDescent="0.25">
      <c r="A826" s="1">
        <v>45263</v>
      </c>
      <c r="B826" s="2" t="s">
        <v>31</v>
      </c>
      <c r="C826" s="2" t="s">
        <v>32</v>
      </c>
      <c r="D826" s="2" t="s">
        <v>20</v>
      </c>
      <c r="E826" s="2" t="s">
        <v>30</v>
      </c>
      <c r="F826" s="3">
        <v>24.991661381379998</v>
      </c>
      <c r="G826" s="3">
        <v>2538.7821008702099</v>
      </c>
      <c r="H826" s="3">
        <v>1041.25080216745</v>
      </c>
      <c r="I826" s="3">
        <v>7.0745456920988499</v>
      </c>
      <c r="J826" s="2" t="s">
        <v>22</v>
      </c>
      <c r="K826" s="3">
        <v>1357.0319989188799</v>
      </c>
      <c r="L826" s="5">
        <v>146820.63289094501</v>
      </c>
      <c r="M826" s="5">
        <v>99956.134156219996</v>
      </c>
      <c r="N826" s="3">
        <v>15.0378154039868</v>
      </c>
      <c r="O826" s="3">
        <v>1.4943929352015799</v>
      </c>
      <c r="P826" s="3">
        <v>1.1641084484786901</v>
      </c>
      <c r="Q826" s="2">
        <v>7</v>
      </c>
      <c r="R826" s="3">
        <v>80.829401480500294</v>
      </c>
      <c r="S826" s="3">
        <f>FleetData[[#This Row],[Revenue_per_Voyage_USD]] - FleetData[[#This Row],[Operational_Cost_USD]]</f>
        <v>-46864.498734725013</v>
      </c>
      <c r="T826" s="3" t="str">
        <f>TEXT(FleetData[[#This Row],[Date]],"mmm")</f>
        <v>Dec</v>
      </c>
    </row>
    <row r="827" spans="1:20" x14ac:dyDescent="0.25">
      <c r="A827" s="1">
        <v>45270</v>
      </c>
      <c r="B827" s="2" t="s">
        <v>35</v>
      </c>
      <c r="C827" s="2" t="s">
        <v>24</v>
      </c>
      <c r="D827" s="2" t="s">
        <v>19</v>
      </c>
      <c r="E827" s="2" t="s">
        <v>30</v>
      </c>
      <c r="F827" s="3">
        <v>23.539698101727002</v>
      </c>
      <c r="G827" s="3">
        <v>1029.8870514148</v>
      </c>
      <c r="H827" s="3">
        <v>957.54746616048101</v>
      </c>
      <c r="I827" s="3">
        <v>12.523127467207001</v>
      </c>
      <c r="J827" s="2" t="s">
        <v>22</v>
      </c>
      <c r="K827" s="3">
        <v>1155.14280619286</v>
      </c>
      <c r="L827" s="5">
        <v>262432.03980754298</v>
      </c>
      <c r="M827" s="5">
        <v>525450.18786899303</v>
      </c>
      <c r="N827" s="3">
        <v>69.521661972778702</v>
      </c>
      <c r="O827" s="3">
        <v>0.65681623925837396</v>
      </c>
      <c r="P827" s="3">
        <v>1.29837446217269</v>
      </c>
      <c r="Q827" s="2">
        <v>8</v>
      </c>
      <c r="R827" s="3">
        <v>86.950890211842605</v>
      </c>
      <c r="S827" s="3">
        <f>FleetData[[#This Row],[Revenue_per_Voyage_USD]] - FleetData[[#This Row],[Operational_Cost_USD]]</f>
        <v>263018.14806145005</v>
      </c>
      <c r="T827" s="3" t="str">
        <f>TEXT(FleetData[[#This Row],[Date]],"mmm")</f>
        <v>Dec</v>
      </c>
    </row>
    <row r="828" spans="1:20" x14ac:dyDescent="0.25">
      <c r="A828" s="1">
        <v>45277</v>
      </c>
      <c r="B828" s="2" t="s">
        <v>23</v>
      </c>
      <c r="C828" s="2" t="s">
        <v>24</v>
      </c>
      <c r="D828" s="2" t="s">
        <v>29</v>
      </c>
      <c r="E828" s="2" t="s">
        <v>30</v>
      </c>
      <c r="F828" s="3">
        <v>22.5379481552968</v>
      </c>
      <c r="G828" s="3">
        <v>1690.24105611149</v>
      </c>
      <c r="H828" s="3">
        <v>1194.67936694988</v>
      </c>
      <c r="I828" s="3">
        <v>5.2253766727655497</v>
      </c>
      <c r="J828" s="2" t="s">
        <v>19</v>
      </c>
      <c r="K828" s="3">
        <v>808.11703633746504</v>
      </c>
      <c r="L828" s="5">
        <v>156594.88622355199</v>
      </c>
      <c r="M828" s="5">
        <v>80754.176545180904</v>
      </c>
      <c r="N828" s="3">
        <v>50.950881834353297</v>
      </c>
      <c r="O828" s="3">
        <v>1.26152503005835</v>
      </c>
      <c r="P828" s="3">
        <v>0.97357330695978295</v>
      </c>
      <c r="Q828" s="2">
        <v>7</v>
      </c>
      <c r="R828" s="3">
        <v>79.378764206552304</v>
      </c>
      <c r="S828" s="3">
        <f>FleetData[[#This Row],[Revenue_per_Voyage_USD]] - FleetData[[#This Row],[Operational_Cost_USD]]</f>
        <v>-75840.709678371088</v>
      </c>
      <c r="T828" s="3" t="str">
        <f>TEXT(FleetData[[#This Row],[Date]],"mmm")</f>
        <v>Dec</v>
      </c>
    </row>
    <row r="829" spans="1:20" x14ac:dyDescent="0.25">
      <c r="A829" s="1">
        <v>45284</v>
      </c>
      <c r="B829" s="2" t="s">
        <v>23</v>
      </c>
      <c r="C829" s="2" t="s">
        <v>28</v>
      </c>
      <c r="D829" s="2" t="s">
        <v>29</v>
      </c>
      <c r="E829" s="2" t="s">
        <v>21</v>
      </c>
      <c r="F829" s="3">
        <v>11.371721792265699</v>
      </c>
      <c r="G829" s="3">
        <v>2351.0760031793302</v>
      </c>
      <c r="H829" s="3">
        <v>951.17739043250401</v>
      </c>
      <c r="I829" s="3">
        <v>8.6606220323849303</v>
      </c>
      <c r="J829" s="2" t="s">
        <v>22</v>
      </c>
      <c r="K829" s="3">
        <v>1860.73028836196</v>
      </c>
      <c r="L829" s="5">
        <v>158187.09440343699</v>
      </c>
      <c r="M829" s="5">
        <v>639461.38870467502</v>
      </c>
      <c r="N829" s="3">
        <v>21.903809136704702</v>
      </c>
      <c r="O829" s="3">
        <v>0.88699489299590095</v>
      </c>
      <c r="P829" s="3">
        <v>0.55569799323346603</v>
      </c>
      <c r="Q829" s="2">
        <v>8</v>
      </c>
      <c r="R829" s="3">
        <v>91.848497840360494</v>
      </c>
      <c r="S829" s="3">
        <f>FleetData[[#This Row],[Revenue_per_Voyage_USD]] - FleetData[[#This Row],[Operational_Cost_USD]]</f>
        <v>481274.29430123803</v>
      </c>
      <c r="T829" s="3" t="str">
        <f>TEXT(FleetData[[#This Row],[Date]],"mmm")</f>
        <v>Dec</v>
      </c>
    </row>
    <row r="830" spans="1:20" x14ac:dyDescent="0.25">
      <c r="A830" s="1">
        <v>45291</v>
      </c>
      <c r="B830" s="2" t="s">
        <v>31</v>
      </c>
      <c r="C830" s="2" t="s">
        <v>33</v>
      </c>
      <c r="D830" s="2" t="s">
        <v>20</v>
      </c>
      <c r="E830" s="2" t="s">
        <v>30</v>
      </c>
      <c r="F830" s="3">
        <v>12.716934093810901</v>
      </c>
      <c r="G830" s="3">
        <v>2872.22207193343</v>
      </c>
      <c r="H830" s="3">
        <v>1926.64139859689</v>
      </c>
      <c r="I830" s="3">
        <v>10.116652886641599</v>
      </c>
      <c r="J830" s="2" t="s">
        <v>27</v>
      </c>
      <c r="K830" s="4">
        <v>1850.71743818814</v>
      </c>
      <c r="L830" s="5">
        <v>214371.917049265</v>
      </c>
      <c r="M830" s="5">
        <v>481799.20323039999</v>
      </c>
      <c r="N830" s="3">
        <v>64.100131257536304</v>
      </c>
      <c r="O830" s="3">
        <v>0.43397101679322703</v>
      </c>
      <c r="P830" s="4">
        <v>0.57537596091634402</v>
      </c>
      <c r="Q830" s="2">
        <v>1</v>
      </c>
      <c r="R830" s="3">
        <v>99.801384876214698</v>
      </c>
      <c r="S830" s="3">
        <f>FleetData[[#This Row],[Revenue_per_Voyage_USD]] - FleetData[[#This Row],[Operational_Cost_USD]]</f>
        <v>267427.28618113499</v>
      </c>
      <c r="T830" s="3" t="str">
        <f>TEXT(FleetData[[#This Row],[Date]],"mmm")</f>
        <v>Dec</v>
      </c>
    </row>
    <row r="831" spans="1:20" x14ac:dyDescent="0.25">
      <c r="A831" s="1">
        <v>45298</v>
      </c>
      <c r="B831" s="2" t="s">
        <v>35</v>
      </c>
      <c r="C831" s="2" t="s">
        <v>33</v>
      </c>
      <c r="D831" s="2" t="s">
        <v>25</v>
      </c>
      <c r="E831" s="2" t="s">
        <v>21</v>
      </c>
      <c r="F831" s="3">
        <v>24.676729336555098</v>
      </c>
      <c r="G831" s="3">
        <v>2483.3746478418998</v>
      </c>
      <c r="H831" s="3">
        <v>1599.0569208576601</v>
      </c>
      <c r="I831" s="3">
        <v>7.2733883379847404</v>
      </c>
      <c r="J831" s="2" t="s">
        <v>22</v>
      </c>
      <c r="K831" s="3">
        <v>1647.8685644704501</v>
      </c>
      <c r="L831" s="5">
        <v>339311.20879319799</v>
      </c>
      <c r="M831" s="5">
        <v>849512.78426435299</v>
      </c>
      <c r="N831" s="3">
        <v>43.964303844731099</v>
      </c>
      <c r="O831" s="3">
        <v>0.231836279261107</v>
      </c>
      <c r="P831" s="3">
        <v>0.81310544347504199</v>
      </c>
      <c r="Q831" s="2">
        <v>2</v>
      </c>
      <c r="R831" s="3">
        <v>70.149725985745405</v>
      </c>
      <c r="S831" s="3">
        <f>FleetData[[#This Row],[Revenue_per_Voyage_USD]] - FleetData[[#This Row],[Operational_Cost_USD]]</f>
        <v>510201.575471155</v>
      </c>
      <c r="T831" s="3" t="str">
        <f>TEXT(FleetData[[#This Row],[Date]],"mmm")</f>
        <v>Jan</v>
      </c>
    </row>
    <row r="832" spans="1:20" x14ac:dyDescent="0.25">
      <c r="A832" s="1">
        <v>45305</v>
      </c>
      <c r="B832" s="2" t="s">
        <v>23</v>
      </c>
      <c r="C832" s="2" t="s">
        <v>32</v>
      </c>
      <c r="D832" s="2" t="s">
        <v>20</v>
      </c>
      <c r="E832" s="2" t="s">
        <v>30</v>
      </c>
      <c r="F832" s="3">
        <v>20.0708592788434</v>
      </c>
      <c r="G832" s="3">
        <v>2829.4144627437299</v>
      </c>
      <c r="H832" s="3">
        <v>954.04081173676695</v>
      </c>
      <c r="I832" s="3">
        <v>6.0844140525032104</v>
      </c>
      <c r="J832" s="2" t="s">
        <v>34</v>
      </c>
      <c r="K832" s="3">
        <v>1981.94967902548</v>
      </c>
      <c r="L832" s="5">
        <v>88112.370570277897</v>
      </c>
      <c r="M832" s="5">
        <v>507550.38385403203</v>
      </c>
      <c r="N832" s="3">
        <v>35.361472818169901</v>
      </c>
      <c r="O832" s="4">
        <v>0.84919233323903698</v>
      </c>
      <c r="P832" s="4">
        <v>0.68718234311174597</v>
      </c>
      <c r="Q832" s="2">
        <v>4</v>
      </c>
      <c r="R832" s="3">
        <v>60.758973041967103</v>
      </c>
      <c r="S832" s="3">
        <f>FleetData[[#This Row],[Revenue_per_Voyage_USD]] - FleetData[[#This Row],[Operational_Cost_USD]]</f>
        <v>419438.01328375412</v>
      </c>
      <c r="T832" s="3" t="str">
        <f>TEXT(FleetData[[#This Row],[Date]],"mmm")</f>
        <v>Jan</v>
      </c>
    </row>
    <row r="833" spans="1:20" x14ac:dyDescent="0.25">
      <c r="A833" s="1">
        <v>45312</v>
      </c>
      <c r="B833" s="2" t="s">
        <v>19</v>
      </c>
      <c r="C833" s="2" t="s">
        <v>24</v>
      </c>
      <c r="D833" s="2" t="s">
        <v>29</v>
      </c>
      <c r="E833" s="2" t="s">
        <v>26</v>
      </c>
      <c r="F833" s="3">
        <v>23.1226658783294</v>
      </c>
      <c r="G833" s="3">
        <v>2451.0109695757301</v>
      </c>
      <c r="H833" s="3">
        <v>366.54350100177697</v>
      </c>
      <c r="I833" s="3">
        <v>12.303546879385699</v>
      </c>
      <c r="J833" s="2" t="s">
        <v>34</v>
      </c>
      <c r="K833" s="3">
        <v>590.94247589162705</v>
      </c>
      <c r="L833" s="5">
        <v>91333.113192123696</v>
      </c>
      <c r="M833" s="5">
        <v>639322.78605667595</v>
      </c>
      <c r="N833" s="3">
        <v>17.396770915476999</v>
      </c>
      <c r="O833" s="3">
        <v>0.49719171918093202</v>
      </c>
      <c r="P833" s="3">
        <v>0.89039923850958902</v>
      </c>
      <c r="Q833" s="2">
        <v>6</v>
      </c>
      <c r="R833" s="3">
        <v>59.459621294196097</v>
      </c>
      <c r="S833" s="3">
        <f>FleetData[[#This Row],[Revenue_per_Voyage_USD]] - FleetData[[#This Row],[Operational_Cost_USD]]</f>
        <v>547989.67286455224</v>
      </c>
      <c r="T833" s="3" t="str">
        <f>TEXT(FleetData[[#This Row],[Date]],"mmm")</f>
        <v>Jan</v>
      </c>
    </row>
    <row r="834" spans="1:20" x14ac:dyDescent="0.25">
      <c r="A834" s="1">
        <v>45319</v>
      </c>
      <c r="B834" s="2" t="s">
        <v>18</v>
      </c>
      <c r="C834" s="2" t="s">
        <v>32</v>
      </c>
      <c r="D834" s="2" t="s">
        <v>29</v>
      </c>
      <c r="E834" s="2" t="s">
        <v>26</v>
      </c>
      <c r="F834" s="3">
        <v>12.6795631283782</v>
      </c>
      <c r="G834" s="3">
        <v>1648.87917938035</v>
      </c>
      <c r="H834" s="3">
        <v>1191.1846363945999</v>
      </c>
      <c r="I834" s="3">
        <v>14.7112238744183</v>
      </c>
      <c r="J834" s="2" t="s">
        <v>27</v>
      </c>
      <c r="K834" s="3">
        <v>1359.7462576205301</v>
      </c>
      <c r="L834" s="5">
        <v>311632.18910079199</v>
      </c>
      <c r="M834" s="5">
        <v>587444.422895864</v>
      </c>
      <c r="N834" s="3">
        <v>40.892650170407698</v>
      </c>
      <c r="O834" s="3">
        <v>1.43403078808456</v>
      </c>
      <c r="P834" s="3">
        <v>0.76032857787118302</v>
      </c>
      <c r="Q834" s="2">
        <v>4</v>
      </c>
      <c r="R834" s="3">
        <v>58.470819150387698</v>
      </c>
      <c r="S834" s="3">
        <f>FleetData[[#This Row],[Revenue_per_Voyage_USD]] - FleetData[[#This Row],[Operational_Cost_USD]]</f>
        <v>275812.23379507201</v>
      </c>
      <c r="T834" s="3" t="str">
        <f>TEXT(FleetData[[#This Row],[Date]],"mmm")</f>
        <v>Jan</v>
      </c>
    </row>
    <row r="835" spans="1:20" x14ac:dyDescent="0.25">
      <c r="A835" s="1">
        <v>45326</v>
      </c>
      <c r="B835" s="2" t="s">
        <v>19</v>
      </c>
      <c r="C835" s="2" t="s">
        <v>32</v>
      </c>
      <c r="D835" s="2" t="s">
        <v>25</v>
      </c>
      <c r="E835" s="2" t="s">
        <v>26</v>
      </c>
      <c r="F835" s="3">
        <v>23.455127499400501</v>
      </c>
      <c r="G835" s="3">
        <v>1682.5157385370201</v>
      </c>
      <c r="H835" s="4">
        <v>1484.8283065898499</v>
      </c>
      <c r="I835" s="3">
        <v>7.7391224411137998</v>
      </c>
      <c r="J835" s="2" t="s">
        <v>27</v>
      </c>
      <c r="K835" s="3">
        <v>1434.7087231169801</v>
      </c>
      <c r="L835" s="5">
        <v>276302.798458062</v>
      </c>
      <c r="M835" s="5">
        <v>164286.63523811501</v>
      </c>
      <c r="N835" s="3">
        <v>38.555161945911301</v>
      </c>
      <c r="O835" s="3">
        <v>0.64449342202802695</v>
      </c>
      <c r="P835" s="3">
        <v>1.0812023501282999</v>
      </c>
      <c r="Q835" s="2">
        <v>2</v>
      </c>
      <c r="R835" s="3">
        <v>86.627397397524007</v>
      </c>
      <c r="S835" s="3">
        <f>FleetData[[#This Row],[Revenue_per_Voyage_USD]] - FleetData[[#This Row],[Operational_Cost_USD]]</f>
        <v>-112016.16321994699</v>
      </c>
      <c r="T835" s="3" t="str">
        <f>TEXT(FleetData[[#This Row],[Date]],"mmm")</f>
        <v>Feb</v>
      </c>
    </row>
    <row r="836" spans="1:20" x14ac:dyDescent="0.25">
      <c r="A836" s="1">
        <v>45333</v>
      </c>
      <c r="B836" s="2" t="s">
        <v>35</v>
      </c>
      <c r="C836" s="2" t="s">
        <v>28</v>
      </c>
      <c r="D836" s="2" t="s">
        <v>29</v>
      </c>
      <c r="E836" s="2" t="s">
        <v>30</v>
      </c>
      <c r="F836" s="3">
        <v>18.3479110028801</v>
      </c>
      <c r="G836" s="3">
        <v>1253.2217908668599</v>
      </c>
      <c r="H836" s="3">
        <v>600.69439490212505</v>
      </c>
      <c r="I836" s="3">
        <v>9.5887302813191493</v>
      </c>
      <c r="J836" s="2" t="s">
        <v>34</v>
      </c>
      <c r="K836" s="3">
        <v>339.34746776803598</v>
      </c>
      <c r="L836" s="5">
        <v>340953.55435242102</v>
      </c>
      <c r="M836" s="5">
        <v>285386.30092871399</v>
      </c>
      <c r="N836" s="3">
        <v>45.473046331371897</v>
      </c>
      <c r="O836" s="3">
        <v>1.12673864439417</v>
      </c>
      <c r="P836" s="3">
        <v>1.0578149367763701</v>
      </c>
      <c r="Q836" s="2">
        <v>4</v>
      </c>
      <c r="R836" s="3">
        <v>75.101430233359494</v>
      </c>
      <c r="S836" s="3">
        <f>FleetData[[#This Row],[Revenue_per_Voyage_USD]] - FleetData[[#This Row],[Operational_Cost_USD]]</f>
        <v>-55567.253423707036</v>
      </c>
      <c r="T836" s="3" t="str">
        <f>TEXT(FleetData[[#This Row],[Date]],"mmm")</f>
        <v>Feb</v>
      </c>
    </row>
    <row r="837" spans="1:20" x14ac:dyDescent="0.25">
      <c r="A837" s="1">
        <v>45340</v>
      </c>
      <c r="B837" s="2" t="s">
        <v>35</v>
      </c>
      <c r="C837" s="2" t="s">
        <v>28</v>
      </c>
      <c r="D837" s="2" t="s">
        <v>25</v>
      </c>
      <c r="E837" s="2" t="s">
        <v>30</v>
      </c>
      <c r="F837" s="3">
        <v>16.171512660406901</v>
      </c>
      <c r="G837" s="3">
        <v>2153.8101722987899</v>
      </c>
      <c r="H837" s="4">
        <v>1359.57520498074</v>
      </c>
      <c r="I837" s="3">
        <v>11.889705432933001</v>
      </c>
      <c r="J837" s="2" t="s">
        <v>22</v>
      </c>
      <c r="K837" s="3">
        <v>1528.6769939993501</v>
      </c>
      <c r="L837" s="5">
        <v>333759.67439725198</v>
      </c>
      <c r="M837" s="5">
        <v>664068.95560347696</v>
      </c>
      <c r="N837" s="3">
        <v>15.6836143535588</v>
      </c>
      <c r="O837" s="3">
        <v>0.63982062565892905</v>
      </c>
      <c r="P837" s="3">
        <v>0.53678113938508498</v>
      </c>
      <c r="Q837" s="2">
        <v>7</v>
      </c>
      <c r="R837" s="3">
        <v>86.244239917325203</v>
      </c>
      <c r="S837" s="3">
        <f>FleetData[[#This Row],[Revenue_per_Voyage_USD]] - FleetData[[#This Row],[Operational_Cost_USD]]</f>
        <v>330309.28120622499</v>
      </c>
      <c r="T837" s="3" t="str">
        <f>TEXT(FleetData[[#This Row],[Date]],"mmm")</f>
        <v>Feb</v>
      </c>
    </row>
    <row r="838" spans="1:20" x14ac:dyDescent="0.25">
      <c r="A838" s="1">
        <v>45347</v>
      </c>
      <c r="B838" s="2" t="s">
        <v>18</v>
      </c>
      <c r="C838" s="2" t="s">
        <v>32</v>
      </c>
      <c r="D838" s="2" t="s">
        <v>20</v>
      </c>
      <c r="E838" s="2" t="s">
        <v>26</v>
      </c>
      <c r="F838" s="3">
        <v>22.096992258617899</v>
      </c>
      <c r="G838" s="3">
        <v>1947.63937452293</v>
      </c>
      <c r="H838" s="3">
        <v>864.66238116326394</v>
      </c>
      <c r="I838" s="4">
        <v>9.6406080089730501</v>
      </c>
      <c r="J838" s="2" t="s">
        <v>22</v>
      </c>
      <c r="K838" s="3">
        <v>1897.3657535638399</v>
      </c>
      <c r="L838" s="5">
        <v>13519.2487508259</v>
      </c>
      <c r="M838" s="5">
        <v>142194.10404635401</v>
      </c>
      <c r="N838" s="3">
        <v>59.606646380718303</v>
      </c>
      <c r="O838" s="3">
        <v>1.44229281655886</v>
      </c>
      <c r="P838" s="3">
        <v>0.86285365389502</v>
      </c>
      <c r="Q838" s="2">
        <v>5</v>
      </c>
      <c r="R838" s="3">
        <v>76.980369277254496</v>
      </c>
      <c r="S838" s="3">
        <f>FleetData[[#This Row],[Revenue_per_Voyage_USD]] - FleetData[[#This Row],[Operational_Cost_USD]]</f>
        <v>128674.8552955281</v>
      </c>
      <c r="T838" s="3" t="str">
        <f>TEXT(FleetData[[#This Row],[Date]],"mmm")</f>
        <v>Feb</v>
      </c>
    </row>
    <row r="839" spans="1:20" x14ac:dyDescent="0.25">
      <c r="A839" s="1">
        <v>45354</v>
      </c>
      <c r="B839" s="2" t="s">
        <v>31</v>
      </c>
      <c r="C839" s="2" t="s">
        <v>32</v>
      </c>
      <c r="D839" s="2" t="s">
        <v>20</v>
      </c>
      <c r="E839" s="2" t="s">
        <v>30</v>
      </c>
      <c r="F839" s="3">
        <v>15.422374957762701</v>
      </c>
      <c r="G839" s="3">
        <v>1582.57347870529</v>
      </c>
      <c r="H839" s="3">
        <v>367.45554760549197</v>
      </c>
      <c r="I839" s="3">
        <v>5.6385441114108303</v>
      </c>
      <c r="J839" s="2" t="s">
        <v>22</v>
      </c>
      <c r="K839" s="3">
        <v>730.47710066877596</v>
      </c>
      <c r="L839" s="5">
        <v>168022.47326823499</v>
      </c>
      <c r="M839" s="5">
        <v>640182.40958975197</v>
      </c>
      <c r="N839" s="3">
        <v>20.918161880882401</v>
      </c>
      <c r="O839" s="3">
        <v>1.2434282970571799</v>
      </c>
      <c r="P839" s="3">
        <v>1.48416993987408</v>
      </c>
      <c r="Q839" s="2">
        <v>2</v>
      </c>
      <c r="R839" s="3">
        <v>57.790201470280998</v>
      </c>
      <c r="S839" s="3">
        <f>FleetData[[#This Row],[Revenue_per_Voyage_USD]] - FleetData[[#This Row],[Operational_Cost_USD]]</f>
        <v>472159.93632151699</v>
      </c>
      <c r="T839" s="3" t="str">
        <f>TEXT(FleetData[[#This Row],[Date]],"mmm")</f>
        <v>Mar</v>
      </c>
    </row>
    <row r="840" spans="1:20" x14ac:dyDescent="0.25">
      <c r="A840" s="1">
        <v>45361</v>
      </c>
      <c r="B840" s="2" t="s">
        <v>23</v>
      </c>
      <c r="C840" s="2" t="s">
        <v>28</v>
      </c>
      <c r="D840" s="2" t="s">
        <v>25</v>
      </c>
      <c r="E840" s="2" t="s">
        <v>21</v>
      </c>
      <c r="F840" s="3">
        <v>18.216506351299799</v>
      </c>
      <c r="G840" s="3">
        <v>2046.88322683261</v>
      </c>
      <c r="H840" s="3">
        <v>1484.4586298599399</v>
      </c>
      <c r="I840" s="3">
        <v>10.916812078708199</v>
      </c>
      <c r="J840" s="2" t="s">
        <v>27</v>
      </c>
      <c r="K840" s="3">
        <v>1968.55365769475</v>
      </c>
      <c r="L840" s="5">
        <v>399589.89811847202</v>
      </c>
      <c r="M840" s="6">
        <v>641659.73473535303</v>
      </c>
      <c r="N840" s="3">
        <v>19.6687124266378</v>
      </c>
      <c r="O840" s="3">
        <v>1.1986086740264701</v>
      </c>
      <c r="P840" s="3">
        <v>1.0366910846541899</v>
      </c>
      <c r="Q840" s="2">
        <v>4</v>
      </c>
      <c r="R840" s="3">
        <v>98.479093641726294</v>
      </c>
      <c r="S840" s="3">
        <f>FleetData[[#This Row],[Revenue_per_Voyage_USD]] - FleetData[[#This Row],[Operational_Cost_USD]]</f>
        <v>242069.83661688102</v>
      </c>
      <c r="T840" s="3" t="str">
        <f>TEXT(FleetData[[#This Row],[Date]],"mmm")</f>
        <v>Mar</v>
      </c>
    </row>
    <row r="841" spans="1:20" x14ac:dyDescent="0.25">
      <c r="A841" s="1">
        <v>45368</v>
      </c>
      <c r="B841" s="2" t="s">
        <v>18</v>
      </c>
      <c r="C841" s="2" t="s">
        <v>24</v>
      </c>
      <c r="D841" s="2" t="s">
        <v>29</v>
      </c>
      <c r="E841" s="2" t="s">
        <v>26</v>
      </c>
      <c r="F841" s="3">
        <v>15.8461567485126</v>
      </c>
      <c r="G841" s="3">
        <v>1968.14380294017</v>
      </c>
      <c r="H841" s="3">
        <v>1319.4445139765701</v>
      </c>
      <c r="I841" s="3">
        <v>12.814852020428299</v>
      </c>
      <c r="J841" s="2" t="s">
        <v>22</v>
      </c>
      <c r="K841" s="3">
        <v>1675.4446460828799</v>
      </c>
      <c r="L841" s="5">
        <v>257355.16849967299</v>
      </c>
      <c r="M841" s="5">
        <v>544519.13430462196</v>
      </c>
      <c r="N841" s="3">
        <v>57.688060321325402</v>
      </c>
      <c r="O841" s="3">
        <v>0.248766230706151</v>
      </c>
      <c r="P841" s="3">
        <v>0.956565719180833</v>
      </c>
      <c r="Q841" s="2">
        <v>7</v>
      </c>
      <c r="R841" s="4">
        <v>93.432657728769598</v>
      </c>
      <c r="S841" s="4">
        <f>FleetData[[#This Row],[Revenue_per_Voyage_USD]] - FleetData[[#This Row],[Operational_Cost_USD]]</f>
        <v>287163.96580494894</v>
      </c>
      <c r="T841" s="4" t="str">
        <f>TEXT(FleetData[[#This Row],[Date]],"mmm")</f>
        <v>Mar</v>
      </c>
    </row>
    <row r="842" spans="1:20" x14ac:dyDescent="0.25">
      <c r="A842" s="1">
        <v>45375</v>
      </c>
      <c r="B842" s="2" t="s">
        <v>35</v>
      </c>
      <c r="C842" s="2" t="s">
        <v>28</v>
      </c>
      <c r="D842" s="2" t="s">
        <v>20</v>
      </c>
      <c r="E842" s="2" t="s">
        <v>26</v>
      </c>
      <c r="F842" s="3">
        <v>18.981737627171601</v>
      </c>
      <c r="G842" s="3">
        <v>1085.30617479082</v>
      </c>
      <c r="H842" s="3">
        <v>904.61708189425099</v>
      </c>
      <c r="I842" s="4">
        <v>9.4194560640768898</v>
      </c>
      <c r="J842" s="2" t="s">
        <v>34</v>
      </c>
      <c r="K842" s="3">
        <v>1311.7969405188701</v>
      </c>
      <c r="L842" s="5">
        <v>414670.26434810599</v>
      </c>
      <c r="M842" s="5">
        <v>474861.51011431398</v>
      </c>
      <c r="N842" s="3">
        <v>66.792064686524299</v>
      </c>
      <c r="O842" s="3">
        <v>0.42080523063036601</v>
      </c>
      <c r="P842" s="3">
        <v>0.86633351416919302</v>
      </c>
      <c r="Q842" s="2">
        <v>6</v>
      </c>
      <c r="R842" s="3">
        <v>88.799403730166205</v>
      </c>
      <c r="S842" s="3">
        <f>FleetData[[#This Row],[Revenue_per_Voyage_USD]] - FleetData[[#This Row],[Operational_Cost_USD]]</f>
        <v>60191.245766207983</v>
      </c>
      <c r="T842" s="3" t="str">
        <f>TEXT(FleetData[[#This Row],[Date]],"mmm")</f>
        <v>Mar</v>
      </c>
    </row>
    <row r="843" spans="1:20" x14ac:dyDescent="0.25">
      <c r="A843" s="1">
        <v>45382</v>
      </c>
      <c r="B843" s="2" t="s">
        <v>35</v>
      </c>
      <c r="C843" s="2" t="s">
        <v>33</v>
      </c>
      <c r="D843" s="2" t="s">
        <v>19</v>
      </c>
      <c r="E843" s="2" t="s">
        <v>30</v>
      </c>
      <c r="F843" s="3">
        <v>17.387418258213501</v>
      </c>
      <c r="G843" s="3">
        <v>2674.5778301983801</v>
      </c>
      <c r="H843" s="3">
        <v>1151.9026227547399</v>
      </c>
      <c r="I843" s="3">
        <v>14.3973534116155</v>
      </c>
      <c r="J843" s="2" t="s">
        <v>22</v>
      </c>
      <c r="K843" s="3">
        <v>161.89941586671</v>
      </c>
      <c r="L843" s="5">
        <v>31485.9375314356</v>
      </c>
      <c r="M843" s="5">
        <v>247507.55959464001</v>
      </c>
      <c r="N843" s="3">
        <v>29.1558338129635</v>
      </c>
      <c r="O843" s="3">
        <v>0.14706648069780401</v>
      </c>
      <c r="P843" s="3">
        <v>1.2083200410983299</v>
      </c>
      <c r="Q843" s="2">
        <v>3</v>
      </c>
      <c r="R843" s="3">
        <v>70.702883373851805</v>
      </c>
      <c r="S843" s="3">
        <f>FleetData[[#This Row],[Revenue_per_Voyage_USD]] - FleetData[[#This Row],[Operational_Cost_USD]]</f>
        <v>216021.62206320441</v>
      </c>
      <c r="T843" s="3" t="str">
        <f>TEXT(FleetData[[#This Row],[Date]],"mmm")</f>
        <v>Mar</v>
      </c>
    </row>
    <row r="844" spans="1:20" x14ac:dyDescent="0.25">
      <c r="A844" s="1">
        <v>45389</v>
      </c>
      <c r="B844" s="2" t="s">
        <v>18</v>
      </c>
      <c r="C844" s="2" t="s">
        <v>32</v>
      </c>
      <c r="D844" s="2" t="s">
        <v>25</v>
      </c>
      <c r="E844" s="2" t="s">
        <v>30</v>
      </c>
      <c r="F844" s="3">
        <v>22.858726391594001</v>
      </c>
      <c r="G844" s="4">
        <v>2135.4937964717101</v>
      </c>
      <c r="H844" s="3">
        <v>87.476851190198502</v>
      </c>
      <c r="I844" s="3">
        <v>11.160635845738801</v>
      </c>
      <c r="J844" s="2" t="s">
        <v>34</v>
      </c>
      <c r="K844" s="3">
        <v>1445.37104128685</v>
      </c>
      <c r="L844" s="5">
        <v>130116.98653323</v>
      </c>
      <c r="M844" s="5">
        <v>718202.15028596995</v>
      </c>
      <c r="N844" s="3">
        <v>31.625635387924799</v>
      </c>
      <c r="O844" s="3">
        <v>1.32159680356014</v>
      </c>
      <c r="P844" s="3">
        <v>1.3266680925295899</v>
      </c>
      <c r="Q844" s="2">
        <v>3</v>
      </c>
      <c r="R844" s="3">
        <v>90.407713964066701</v>
      </c>
      <c r="S844" s="3">
        <f>FleetData[[#This Row],[Revenue_per_Voyage_USD]] - FleetData[[#This Row],[Operational_Cost_USD]]</f>
        <v>588085.16375274002</v>
      </c>
      <c r="T844" s="3" t="str">
        <f>TEXT(FleetData[[#This Row],[Date]],"mmm")</f>
        <v>Apr</v>
      </c>
    </row>
    <row r="845" spans="1:20" x14ac:dyDescent="0.25">
      <c r="A845" s="1">
        <v>45396</v>
      </c>
      <c r="B845" s="2" t="s">
        <v>31</v>
      </c>
      <c r="C845" s="2" t="s">
        <v>28</v>
      </c>
      <c r="D845" s="2" t="s">
        <v>25</v>
      </c>
      <c r="E845" s="2" t="s">
        <v>30</v>
      </c>
      <c r="F845" s="3">
        <v>10.8960487172657</v>
      </c>
      <c r="G845" s="3">
        <v>1510.30565345683</v>
      </c>
      <c r="H845" s="3">
        <v>586.792403265703</v>
      </c>
      <c r="I845" s="3">
        <v>6.5779753270682502</v>
      </c>
      <c r="J845" s="2" t="s">
        <v>27</v>
      </c>
      <c r="K845" s="3">
        <v>1722.5363877229499</v>
      </c>
      <c r="L845" s="5">
        <v>76555.802552734705</v>
      </c>
      <c r="M845" s="5">
        <v>532483.82317127497</v>
      </c>
      <c r="N845" s="3">
        <v>32.914238535985703</v>
      </c>
      <c r="O845" s="4">
        <v>0.64039731108484999</v>
      </c>
      <c r="P845" s="3">
        <v>0.58960790257314899</v>
      </c>
      <c r="Q845" s="2">
        <v>8</v>
      </c>
      <c r="R845" s="3">
        <v>65.949631909155599</v>
      </c>
      <c r="S845" s="3">
        <f>FleetData[[#This Row],[Revenue_per_Voyage_USD]] - FleetData[[#This Row],[Operational_Cost_USD]]</f>
        <v>455928.02061854023</v>
      </c>
      <c r="T845" s="3" t="str">
        <f>TEXT(FleetData[[#This Row],[Date]],"mmm")</f>
        <v>Apr</v>
      </c>
    </row>
    <row r="846" spans="1:20" x14ac:dyDescent="0.25">
      <c r="A846" s="1">
        <v>45403</v>
      </c>
      <c r="B846" s="2" t="s">
        <v>31</v>
      </c>
      <c r="C846" s="2" t="s">
        <v>33</v>
      </c>
      <c r="D846" s="2" t="s">
        <v>25</v>
      </c>
      <c r="E846" s="2" t="s">
        <v>26</v>
      </c>
      <c r="F846" s="3">
        <v>24.486381217940099</v>
      </c>
      <c r="G846" s="3">
        <v>1114.9915488333199</v>
      </c>
      <c r="H846" s="3">
        <v>1135.77056227751</v>
      </c>
      <c r="I846" s="3">
        <v>7.7655324074943097</v>
      </c>
      <c r="J846" s="2" t="s">
        <v>27</v>
      </c>
      <c r="K846" s="3">
        <v>537.58744624420501</v>
      </c>
      <c r="L846" s="6">
        <v>58816.646717555297</v>
      </c>
      <c r="M846" s="5">
        <v>560366.55865881697</v>
      </c>
      <c r="N846" s="3">
        <v>66.418035819860506</v>
      </c>
      <c r="O846" s="3">
        <v>0.375319511026668</v>
      </c>
      <c r="P846" s="3">
        <v>1.3631779218093401</v>
      </c>
      <c r="Q846" s="2">
        <v>2</v>
      </c>
      <c r="R846" s="4">
        <v>73.893852360132797</v>
      </c>
      <c r="S846" s="4">
        <f>FleetData[[#This Row],[Revenue_per_Voyage_USD]] - FleetData[[#This Row],[Operational_Cost_USD]]</f>
        <v>501549.91194126167</v>
      </c>
      <c r="T846" s="4" t="str">
        <f>TEXT(FleetData[[#This Row],[Date]],"mmm")</f>
        <v>Apr</v>
      </c>
    </row>
    <row r="847" spans="1:20" x14ac:dyDescent="0.25">
      <c r="A847" s="1">
        <v>45410</v>
      </c>
      <c r="B847" s="2" t="s">
        <v>18</v>
      </c>
      <c r="C847" s="2" t="s">
        <v>32</v>
      </c>
      <c r="D847" s="2" t="s">
        <v>25</v>
      </c>
      <c r="E847" s="2" t="s">
        <v>30</v>
      </c>
      <c r="F847" s="3">
        <v>24.5270105084021</v>
      </c>
      <c r="G847" s="3">
        <v>1145.13022186341</v>
      </c>
      <c r="H847" s="3">
        <v>1450.5239723197201</v>
      </c>
      <c r="I847" s="3">
        <v>10.265507861260801</v>
      </c>
      <c r="J847" s="2" t="s">
        <v>22</v>
      </c>
      <c r="K847" s="3">
        <v>1142.3464617495699</v>
      </c>
      <c r="L847" s="5">
        <v>305043.90059255401</v>
      </c>
      <c r="M847" s="5">
        <v>353632.24928984599</v>
      </c>
      <c r="N847" s="3">
        <v>35.712612982954703</v>
      </c>
      <c r="O847" s="3">
        <v>0.67915552208815999</v>
      </c>
      <c r="P847" s="3">
        <v>1.09095132016037</v>
      </c>
      <c r="Q847" s="2">
        <v>5</v>
      </c>
      <c r="R847" s="3">
        <v>75.883102732288705</v>
      </c>
      <c r="S847" s="3">
        <f>FleetData[[#This Row],[Revenue_per_Voyage_USD]] - FleetData[[#This Row],[Operational_Cost_USD]]</f>
        <v>48588.348697291978</v>
      </c>
      <c r="T847" s="3" t="str">
        <f>TEXT(FleetData[[#This Row],[Date]],"mmm")</f>
        <v>Apr</v>
      </c>
    </row>
    <row r="848" spans="1:20" x14ac:dyDescent="0.25">
      <c r="A848" s="1">
        <v>45417</v>
      </c>
      <c r="B848" s="2" t="s">
        <v>31</v>
      </c>
      <c r="C848" s="2" t="s">
        <v>28</v>
      </c>
      <c r="D848" s="2" t="s">
        <v>25</v>
      </c>
      <c r="E848" s="2" t="s">
        <v>26</v>
      </c>
      <c r="F848" s="3">
        <v>18.996967806381299</v>
      </c>
      <c r="G848" s="3">
        <v>2833.97978149046</v>
      </c>
      <c r="H848" s="3">
        <v>90.102325189391607</v>
      </c>
      <c r="I848" s="3">
        <v>9.30591929335516</v>
      </c>
      <c r="J848" s="2" t="s">
        <v>22</v>
      </c>
      <c r="K848" s="3">
        <v>762.794448731324</v>
      </c>
      <c r="L848" s="5">
        <v>81145.280037000397</v>
      </c>
      <c r="M848" s="5">
        <v>510704.45821578702</v>
      </c>
      <c r="N848" s="3">
        <v>35.970651282749998</v>
      </c>
      <c r="O848" s="3">
        <v>0.98167167596403504</v>
      </c>
      <c r="P848" s="3">
        <v>1.4848456211352501</v>
      </c>
      <c r="Q848" s="2">
        <v>8</v>
      </c>
      <c r="R848" s="3">
        <v>56.9237185131065</v>
      </c>
      <c r="S848" s="3">
        <f>FleetData[[#This Row],[Revenue_per_Voyage_USD]] - FleetData[[#This Row],[Operational_Cost_USD]]</f>
        <v>429559.17817878665</v>
      </c>
      <c r="T848" s="3" t="str">
        <f>TEXT(FleetData[[#This Row],[Date]],"mmm")</f>
        <v>May</v>
      </c>
    </row>
    <row r="849" spans="1:20" x14ac:dyDescent="0.25">
      <c r="A849" s="1">
        <v>45424</v>
      </c>
      <c r="B849" s="2" t="s">
        <v>19</v>
      </c>
      <c r="C849" s="2" t="s">
        <v>33</v>
      </c>
      <c r="D849" s="2" t="s">
        <v>29</v>
      </c>
      <c r="E849" s="2" t="s">
        <v>30</v>
      </c>
      <c r="F849" s="3">
        <v>15.1224063517912</v>
      </c>
      <c r="G849" s="4">
        <v>603.50675669605596</v>
      </c>
      <c r="H849" s="3">
        <v>951.095921506526</v>
      </c>
      <c r="I849" s="3">
        <v>14.020877610081699</v>
      </c>
      <c r="J849" s="2" t="s">
        <v>22</v>
      </c>
      <c r="K849" s="3">
        <v>334.19129978075</v>
      </c>
      <c r="L849" s="5">
        <v>245598.52687520001</v>
      </c>
      <c r="M849" s="5">
        <v>711552.82128689601</v>
      </c>
      <c r="N849" s="3">
        <v>13.6833238976226</v>
      </c>
      <c r="O849" s="3">
        <v>0.17899548113326799</v>
      </c>
      <c r="P849" s="3">
        <v>1.17805422201897</v>
      </c>
      <c r="Q849" s="2">
        <v>7</v>
      </c>
      <c r="R849" s="3">
        <v>76.582197111287002</v>
      </c>
      <c r="S849" s="3">
        <f>FleetData[[#This Row],[Revenue_per_Voyage_USD]] - FleetData[[#This Row],[Operational_Cost_USD]]</f>
        <v>465954.29441169603</v>
      </c>
      <c r="T849" s="3" t="str">
        <f>TEXT(FleetData[[#This Row],[Date]],"mmm")</f>
        <v>May</v>
      </c>
    </row>
    <row r="850" spans="1:20" x14ac:dyDescent="0.25">
      <c r="A850" s="1">
        <v>45431</v>
      </c>
      <c r="B850" s="2" t="s">
        <v>35</v>
      </c>
      <c r="C850" s="2" t="s">
        <v>33</v>
      </c>
      <c r="D850" s="2" t="s">
        <v>29</v>
      </c>
      <c r="E850" s="2" t="s">
        <v>26</v>
      </c>
      <c r="F850" s="3">
        <v>20.385326544671798</v>
      </c>
      <c r="G850" s="3">
        <v>556.95098000687301</v>
      </c>
      <c r="H850" s="3">
        <v>1910.6373241389799</v>
      </c>
      <c r="I850" s="3">
        <v>5.8853416608219202</v>
      </c>
      <c r="J850" s="2" t="s">
        <v>34</v>
      </c>
      <c r="K850" s="3">
        <v>370.82855868779097</v>
      </c>
      <c r="L850" s="5">
        <v>243035.75485434299</v>
      </c>
      <c r="M850" s="5">
        <v>697458.16106151801</v>
      </c>
      <c r="N850" s="3">
        <v>14.4445103641513</v>
      </c>
      <c r="O850" s="3">
        <v>1.2490323276236499</v>
      </c>
      <c r="P850" s="3">
        <v>1.4382448955817599</v>
      </c>
      <c r="Q850" s="2">
        <v>8</v>
      </c>
      <c r="R850" s="3">
        <v>87.849020071228395</v>
      </c>
      <c r="S850" s="3">
        <f>FleetData[[#This Row],[Revenue_per_Voyage_USD]] - FleetData[[#This Row],[Operational_Cost_USD]]</f>
        <v>454422.40620717499</v>
      </c>
      <c r="T850" s="3" t="str">
        <f>TEXT(FleetData[[#This Row],[Date]],"mmm")</f>
        <v>May</v>
      </c>
    </row>
    <row r="851" spans="1:20" x14ac:dyDescent="0.25">
      <c r="A851" s="1">
        <v>45438</v>
      </c>
      <c r="B851" s="2" t="s">
        <v>23</v>
      </c>
      <c r="C851" s="2" t="s">
        <v>32</v>
      </c>
      <c r="D851" s="2" t="s">
        <v>25</v>
      </c>
      <c r="E851" s="2" t="s">
        <v>26</v>
      </c>
      <c r="F851" s="3">
        <v>16.423466326977302</v>
      </c>
      <c r="G851" s="3">
        <v>1927.62840260844</v>
      </c>
      <c r="H851" s="3">
        <v>1344.12158487639</v>
      </c>
      <c r="I851" s="3">
        <v>13.522891259107499</v>
      </c>
      <c r="J851" s="2" t="s">
        <v>27</v>
      </c>
      <c r="K851" s="3">
        <v>1278.52255452503</v>
      </c>
      <c r="L851" s="5">
        <v>484986.92129072</v>
      </c>
      <c r="M851" s="5">
        <v>271349.503303112</v>
      </c>
      <c r="N851" s="3">
        <v>44.884264969164199</v>
      </c>
      <c r="O851" s="3">
        <v>0.45253062710945402</v>
      </c>
      <c r="P851" s="3">
        <v>1.1577739679189401</v>
      </c>
      <c r="Q851" s="2">
        <v>5</v>
      </c>
      <c r="R851" s="3">
        <v>60.507172634865903</v>
      </c>
      <c r="S851" s="3">
        <f>FleetData[[#This Row],[Revenue_per_Voyage_USD]] - FleetData[[#This Row],[Operational_Cost_USD]]</f>
        <v>-213637.417987608</v>
      </c>
      <c r="T851" s="3" t="str">
        <f>TEXT(FleetData[[#This Row],[Date]],"mmm")</f>
        <v>May</v>
      </c>
    </row>
    <row r="852" spans="1:20" x14ac:dyDescent="0.25">
      <c r="A852" s="1">
        <v>45445</v>
      </c>
      <c r="B852" s="2" t="s">
        <v>23</v>
      </c>
      <c r="C852" s="2" t="s">
        <v>28</v>
      </c>
      <c r="D852" s="2" t="s">
        <v>25</v>
      </c>
      <c r="E852" s="2" t="s">
        <v>30</v>
      </c>
      <c r="F852" s="3">
        <v>11.2006628547734</v>
      </c>
      <c r="G852" s="3">
        <v>1499.6771173376501</v>
      </c>
      <c r="H852" s="3">
        <v>1525.74470263126</v>
      </c>
      <c r="I852" s="3">
        <v>11.8740724988556</v>
      </c>
      <c r="J852" s="2" t="s">
        <v>34</v>
      </c>
      <c r="K852" s="3">
        <v>950.99786970635296</v>
      </c>
      <c r="L852" s="5">
        <v>422975.33634096198</v>
      </c>
      <c r="M852" s="6">
        <v>868450.67657588294</v>
      </c>
      <c r="N852" s="3">
        <v>47.387774591548599</v>
      </c>
      <c r="O852" s="3">
        <v>1.12167684732037</v>
      </c>
      <c r="P852" s="3">
        <v>1.24494462715522</v>
      </c>
      <c r="Q852" s="2">
        <v>3</v>
      </c>
      <c r="R852" s="3">
        <v>72.170021369289799</v>
      </c>
      <c r="S852" s="3">
        <f>FleetData[[#This Row],[Revenue_per_Voyage_USD]] - FleetData[[#This Row],[Operational_Cost_USD]]</f>
        <v>445475.34023492096</v>
      </c>
      <c r="T852" s="3" t="str">
        <f>TEXT(FleetData[[#This Row],[Date]],"mmm")</f>
        <v>Jun</v>
      </c>
    </row>
    <row r="853" spans="1:20" x14ac:dyDescent="0.25">
      <c r="A853" s="1">
        <v>45452</v>
      </c>
      <c r="B853" s="2" t="s">
        <v>23</v>
      </c>
      <c r="C853" s="2" t="s">
        <v>24</v>
      </c>
      <c r="D853" s="2" t="s">
        <v>20</v>
      </c>
      <c r="E853" s="2" t="s">
        <v>30</v>
      </c>
      <c r="F853" s="3">
        <v>23.7841861865606</v>
      </c>
      <c r="G853" s="3">
        <v>637.00191542553205</v>
      </c>
      <c r="H853" s="3">
        <v>250.412462758961</v>
      </c>
      <c r="I853" s="3">
        <v>7.6397850934465801</v>
      </c>
      <c r="J853" s="2" t="s">
        <v>34</v>
      </c>
      <c r="K853" s="3">
        <v>933.935768535325</v>
      </c>
      <c r="L853" s="5">
        <v>228168.985542126</v>
      </c>
      <c r="M853" s="5">
        <v>756545.10548668797</v>
      </c>
      <c r="N853" s="3">
        <v>48.109895145415102</v>
      </c>
      <c r="O853" s="3">
        <v>0.348947514459304</v>
      </c>
      <c r="P853" s="3">
        <v>0.82778287379140503</v>
      </c>
      <c r="Q853" s="2">
        <v>3</v>
      </c>
      <c r="R853" s="3">
        <v>68.902984196701595</v>
      </c>
      <c r="S853" s="3">
        <f>FleetData[[#This Row],[Revenue_per_Voyage_USD]] - FleetData[[#This Row],[Operational_Cost_USD]]</f>
        <v>528376.11994456197</v>
      </c>
      <c r="T853" s="3" t="str">
        <f>TEXT(FleetData[[#This Row],[Date]],"mmm")</f>
        <v>Jun</v>
      </c>
    </row>
    <row r="854" spans="1:20" x14ac:dyDescent="0.25">
      <c r="A854" s="1">
        <v>45459</v>
      </c>
      <c r="B854" s="2" t="s">
        <v>23</v>
      </c>
      <c r="C854" s="2" t="s">
        <v>19</v>
      </c>
      <c r="D854" s="2" t="s">
        <v>25</v>
      </c>
      <c r="E854" s="2" t="s">
        <v>26</v>
      </c>
      <c r="F854" s="3">
        <v>20.056820325011699</v>
      </c>
      <c r="G854" s="3">
        <v>2850.2015542806898</v>
      </c>
      <c r="H854" s="3">
        <v>1277.2292592829799</v>
      </c>
      <c r="I854" s="3">
        <v>5.9900976281849703</v>
      </c>
      <c r="J854" s="2" t="s">
        <v>34</v>
      </c>
      <c r="K854" s="3">
        <v>1351.0703873728401</v>
      </c>
      <c r="L854" s="5">
        <v>13636.548999073701</v>
      </c>
      <c r="M854" s="5">
        <v>216690.962906948</v>
      </c>
      <c r="N854" s="3">
        <v>20.746603539168301</v>
      </c>
      <c r="O854" s="3">
        <v>1.1473177972902699</v>
      </c>
      <c r="P854" s="3">
        <v>0.83736688309847296</v>
      </c>
      <c r="Q854" s="2">
        <v>1</v>
      </c>
      <c r="R854" s="3">
        <v>78.638629006513199</v>
      </c>
      <c r="S854" s="3">
        <f>FleetData[[#This Row],[Revenue_per_Voyage_USD]] - FleetData[[#This Row],[Operational_Cost_USD]]</f>
        <v>203054.41390787429</v>
      </c>
      <c r="T854" s="3" t="str">
        <f>TEXT(FleetData[[#This Row],[Date]],"mmm")</f>
        <v>Jun</v>
      </c>
    </row>
    <row r="855" spans="1:20" x14ac:dyDescent="0.25">
      <c r="A855" s="1">
        <v>45466</v>
      </c>
      <c r="B855" s="2" t="s">
        <v>31</v>
      </c>
      <c r="C855" s="2" t="s">
        <v>24</v>
      </c>
      <c r="D855" s="2" t="s">
        <v>20</v>
      </c>
      <c r="E855" s="2" t="s">
        <v>30</v>
      </c>
      <c r="F855" s="4">
        <v>18.575779866468999</v>
      </c>
      <c r="G855" s="3">
        <v>2466.40256062566</v>
      </c>
      <c r="H855" s="3">
        <v>1903.42164917183</v>
      </c>
      <c r="I855" s="3">
        <v>7.9821062008133996</v>
      </c>
      <c r="J855" s="2" t="s">
        <v>34</v>
      </c>
      <c r="K855" s="3">
        <v>316.194560441688</v>
      </c>
      <c r="L855" s="5">
        <v>349163.18177216098</v>
      </c>
      <c r="M855" s="5">
        <v>462977.80428291002</v>
      </c>
      <c r="N855" s="3">
        <v>70.154517468664494</v>
      </c>
      <c r="O855" s="3">
        <v>0.41811996940607199</v>
      </c>
      <c r="P855" s="3">
        <v>1.3162901932650399</v>
      </c>
      <c r="Q855" s="2">
        <v>7</v>
      </c>
      <c r="R855" s="3">
        <v>78.1802223521466</v>
      </c>
      <c r="S855" s="3">
        <f>FleetData[[#This Row],[Revenue_per_Voyage_USD]] - FleetData[[#This Row],[Operational_Cost_USD]]</f>
        <v>113814.62251074903</v>
      </c>
      <c r="T855" s="3" t="str">
        <f>TEXT(FleetData[[#This Row],[Date]],"mmm")</f>
        <v>Jun</v>
      </c>
    </row>
    <row r="856" spans="1:20" x14ac:dyDescent="0.25">
      <c r="A856" s="1">
        <v>45473</v>
      </c>
      <c r="B856" s="2" t="s">
        <v>31</v>
      </c>
      <c r="C856" s="2" t="s">
        <v>28</v>
      </c>
      <c r="D856" s="2" t="s">
        <v>25</v>
      </c>
      <c r="E856" s="2" t="s">
        <v>21</v>
      </c>
      <c r="F856" s="3">
        <v>11.578754144263799</v>
      </c>
      <c r="G856" s="3">
        <v>508.89146888716903</v>
      </c>
      <c r="H856" s="3">
        <v>651.60227404539899</v>
      </c>
      <c r="I856" s="3">
        <v>11.8888006164599</v>
      </c>
      <c r="J856" s="2" t="s">
        <v>34</v>
      </c>
      <c r="K856" s="3">
        <v>1885.2085571943101</v>
      </c>
      <c r="L856" s="5">
        <v>17514.029261296499</v>
      </c>
      <c r="M856" s="5">
        <v>421700.26649959199</v>
      </c>
      <c r="N856" s="3">
        <v>60.459552827730199</v>
      </c>
      <c r="O856" s="3">
        <v>1.21464008502343</v>
      </c>
      <c r="P856" s="3">
        <v>0.70734623663384899</v>
      </c>
      <c r="Q856" s="2">
        <v>2</v>
      </c>
      <c r="R856" s="4">
        <v>86.771942538492794</v>
      </c>
      <c r="S856" s="4">
        <f>FleetData[[#This Row],[Revenue_per_Voyage_USD]] - FleetData[[#This Row],[Operational_Cost_USD]]</f>
        <v>404186.23723829549</v>
      </c>
      <c r="T856" s="4" t="str">
        <f>TEXT(FleetData[[#This Row],[Date]],"mmm")</f>
        <v>Jun</v>
      </c>
    </row>
    <row r="857" spans="1:20" x14ac:dyDescent="0.25">
      <c r="A857" s="1">
        <v>45081</v>
      </c>
      <c r="B857" s="2" t="s">
        <v>18</v>
      </c>
      <c r="C857" s="2" t="s">
        <v>24</v>
      </c>
      <c r="D857" s="2" t="s">
        <v>25</v>
      </c>
      <c r="E857" s="2" t="s">
        <v>21</v>
      </c>
      <c r="F857" s="3">
        <v>11.976466992814601</v>
      </c>
      <c r="G857" s="3">
        <v>1290.14128897195</v>
      </c>
      <c r="H857" s="3">
        <v>1142.9175748047201</v>
      </c>
      <c r="I857" s="3">
        <v>12.4849908314269</v>
      </c>
      <c r="J857" s="2" t="s">
        <v>22</v>
      </c>
      <c r="K857" s="3">
        <v>678.15737903766797</v>
      </c>
      <c r="L857" s="5">
        <v>95776.558941388299</v>
      </c>
      <c r="M857" s="5">
        <v>555696.52197796002</v>
      </c>
      <c r="N857" s="4">
        <v>64.712775206867803</v>
      </c>
      <c r="O857" s="3">
        <v>1.42930355451156</v>
      </c>
      <c r="P857" s="3">
        <v>1.1390577451953301</v>
      </c>
      <c r="Q857" s="2">
        <v>9</v>
      </c>
      <c r="R857" s="3">
        <v>58.343727730356498</v>
      </c>
      <c r="S857" s="3">
        <f>FleetData[[#This Row],[Revenue_per_Voyage_USD]] - FleetData[[#This Row],[Operational_Cost_USD]]</f>
        <v>459919.96303657175</v>
      </c>
      <c r="T857" s="3" t="str">
        <f>TEXT(FleetData[[#This Row],[Date]],"mmm")</f>
        <v>Jun</v>
      </c>
    </row>
    <row r="858" spans="1:20" x14ac:dyDescent="0.25">
      <c r="A858" s="1">
        <v>45088</v>
      </c>
      <c r="B858" s="2" t="s">
        <v>35</v>
      </c>
      <c r="C858" s="2" t="s">
        <v>33</v>
      </c>
      <c r="D858" s="2" t="s">
        <v>20</v>
      </c>
      <c r="E858" s="2" t="s">
        <v>30</v>
      </c>
      <c r="F858" s="3">
        <v>23.823855149018101</v>
      </c>
      <c r="G858" s="3">
        <v>2308.1999199616598</v>
      </c>
      <c r="H858" s="3">
        <v>862.36305978703399</v>
      </c>
      <c r="I858" s="3">
        <v>11.1620565014648</v>
      </c>
      <c r="J858" s="2" t="s">
        <v>22</v>
      </c>
      <c r="K858" s="3">
        <v>1763.07253015786</v>
      </c>
      <c r="L858" s="5">
        <v>299492.505269596</v>
      </c>
      <c r="M858" s="5">
        <v>388889.21698639699</v>
      </c>
      <c r="N858" s="3">
        <v>48.415494647702701</v>
      </c>
      <c r="O858" s="3">
        <v>1.3337771753874199</v>
      </c>
      <c r="P858" s="3">
        <v>1.1290126000145599</v>
      </c>
      <c r="Q858" s="2">
        <v>7</v>
      </c>
      <c r="R858" s="3">
        <v>63.906427322514602</v>
      </c>
      <c r="S858" s="3">
        <f>FleetData[[#This Row],[Revenue_per_Voyage_USD]] - FleetData[[#This Row],[Operational_Cost_USD]]</f>
        <v>89396.711716800986</v>
      </c>
      <c r="T858" s="3" t="str">
        <f>TEXT(FleetData[[#This Row],[Date]],"mmm")</f>
        <v>Jun</v>
      </c>
    </row>
    <row r="859" spans="1:20" x14ac:dyDescent="0.25">
      <c r="A859" s="1">
        <v>45095</v>
      </c>
      <c r="B859" s="2" t="s">
        <v>23</v>
      </c>
      <c r="C859" s="2" t="s">
        <v>28</v>
      </c>
      <c r="D859" s="2" t="s">
        <v>25</v>
      </c>
      <c r="E859" s="2" t="s">
        <v>19</v>
      </c>
      <c r="F859" s="3">
        <v>14.6502646523724</v>
      </c>
      <c r="G859" s="3">
        <v>1011.0410600914</v>
      </c>
      <c r="H859" s="3">
        <v>1562.87425039188</v>
      </c>
      <c r="I859" s="3">
        <v>5.3504347808522299</v>
      </c>
      <c r="J859" s="2" t="s">
        <v>22</v>
      </c>
      <c r="K859" s="3">
        <v>878.69102231233705</v>
      </c>
      <c r="L859" s="5">
        <v>209287.90429809401</v>
      </c>
      <c r="M859" s="5">
        <v>652344.37708151096</v>
      </c>
      <c r="N859" s="3">
        <v>65.748488664300794</v>
      </c>
      <c r="O859" s="3">
        <v>0.83647919746713595</v>
      </c>
      <c r="P859" s="4">
        <v>0.90816177184557201</v>
      </c>
      <c r="Q859" s="2">
        <v>9</v>
      </c>
      <c r="R859" s="3">
        <v>59.944378859644097</v>
      </c>
      <c r="S859" s="3">
        <f>FleetData[[#This Row],[Revenue_per_Voyage_USD]] - FleetData[[#This Row],[Operational_Cost_USD]]</f>
        <v>443056.47278341698</v>
      </c>
      <c r="T859" s="3" t="str">
        <f>TEXT(FleetData[[#This Row],[Date]],"mmm")</f>
        <v>Jun</v>
      </c>
    </row>
    <row r="860" spans="1:20" x14ac:dyDescent="0.25">
      <c r="A860" s="1">
        <v>45102</v>
      </c>
      <c r="B860" s="2" t="s">
        <v>31</v>
      </c>
      <c r="C860" s="2" t="s">
        <v>33</v>
      </c>
      <c r="D860" s="2" t="s">
        <v>29</v>
      </c>
      <c r="E860" s="2" t="s">
        <v>30</v>
      </c>
      <c r="F860" s="3">
        <v>21.836218649317001</v>
      </c>
      <c r="G860" s="3">
        <v>2521.5034342833901</v>
      </c>
      <c r="H860" s="3">
        <v>1489.7040485267401</v>
      </c>
      <c r="I860" s="3">
        <v>7.61676580189331</v>
      </c>
      <c r="J860" s="2" t="s">
        <v>22</v>
      </c>
      <c r="K860" s="3">
        <v>1216.08701505822</v>
      </c>
      <c r="L860" s="5">
        <v>46430.455522891301</v>
      </c>
      <c r="M860" s="5">
        <v>810146.89232628106</v>
      </c>
      <c r="N860" s="3">
        <v>58.3928295093461</v>
      </c>
      <c r="O860" s="4">
        <v>0.39663942300149102</v>
      </c>
      <c r="P860" s="3">
        <v>0.83671754894242101</v>
      </c>
      <c r="Q860" s="2">
        <v>1</v>
      </c>
      <c r="R860" s="3">
        <v>61.118233297500097</v>
      </c>
      <c r="S860" s="3">
        <f>FleetData[[#This Row],[Revenue_per_Voyage_USD]] - FleetData[[#This Row],[Operational_Cost_USD]]</f>
        <v>763716.43680338981</v>
      </c>
      <c r="T860" s="3" t="str">
        <f>TEXT(FleetData[[#This Row],[Date]],"mmm")</f>
        <v>Jun</v>
      </c>
    </row>
    <row r="861" spans="1:20" x14ac:dyDescent="0.25">
      <c r="A861" s="1">
        <v>45109</v>
      </c>
      <c r="B861" s="2" t="s">
        <v>35</v>
      </c>
      <c r="C861" s="2" t="s">
        <v>24</v>
      </c>
      <c r="D861" s="2" t="s">
        <v>20</v>
      </c>
      <c r="E861" s="2" t="s">
        <v>30</v>
      </c>
      <c r="F861" s="3">
        <v>14.8134914417576</v>
      </c>
      <c r="G861" s="3">
        <v>2180.0320894645301</v>
      </c>
      <c r="H861" s="3">
        <v>140.45409632929201</v>
      </c>
      <c r="I861" s="3">
        <v>7.4002818066740099</v>
      </c>
      <c r="J861" s="2" t="s">
        <v>34</v>
      </c>
      <c r="K861" s="3">
        <v>941.43942416148798</v>
      </c>
      <c r="L861" s="5">
        <v>394171.63054253301</v>
      </c>
      <c r="M861" s="5">
        <v>862356.54692869703</v>
      </c>
      <c r="N861" s="4">
        <v>56.005963873225397</v>
      </c>
      <c r="O861" s="3">
        <v>0.85064978348324605</v>
      </c>
      <c r="P861" s="3">
        <v>1.3149093170636199</v>
      </c>
      <c r="Q861" s="2">
        <v>8</v>
      </c>
      <c r="R861" s="3">
        <v>56.444158071765202</v>
      </c>
      <c r="S861" s="3">
        <f>FleetData[[#This Row],[Revenue_per_Voyage_USD]] - FleetData[[#This Row],[Operational_Cost_USD]]</f>
        <v>468184.91638616403</v>
      </c>
      <c r="T861" s="3" t="str">
        <f>TEXT(FleetData[[#This Row],[Date]],"mmm")</f>
        <v>Jul</v>
      </c>
    </row>
    <row r="862" spans="1:20" x14ac:dyDescent="0.25">
      <c r="A862" s="1">
        <v>45116</v>
      </c>
      <c r="B862" s="2" t="s">
        <v>23</v>
      </c>
      <c r="C862" s="2" t="s">
        <v>28</v>
      </c>
      <c r="D862" s="2" t="s">
        <v>25</v>
      </c>
      <c r="E862" s="2" t="s">
        <v>26</v>
      </c>
      <c r="F862" s="3">
        <v>19.791329223378799</v>
      </c>
      <c r="G862" s="3">
        <v>2396.8848028575999</v>
      </c>
      <c r="H862" s="4">
        <v>766.97259905665499</v>
      </c>
      <c r="I862" s="3">
        <v>7.4690134820932199</v>
      </c>
      <c r="J862" s="2" t="s">
        <v>34</v>
      </c>
      <c r="K862" s="3">
        <v>643.62295534923896</v>
      </c>
      <c r="L862" s="5">
        <v>377178.17211072601</v>
      </c>
      <c r="M862" s="5">
        <v>652134.51232288999</v>
      </c>
      <c r="N862" s="3">
        <v>16.755717574643199</v>
      </c>
      <c r="O862" s="3">
        <v>1.3047167341464501</v>
      </c>
      <c r="P862" s="3">
        <v>0.86435123456904905</v>
      </c>
      <c r="Q862" s="2">
        <v>8</v>
      </c>
      <c r="R862" s="3">
        <v>95.002983048247003</v>
      </c>
      <c r="S862" s="3">
        <f>FleetData[[#This Row],[Revenue_per_Voyage_USD]] - FleetData[[#This Row],[Operational_Cost_USD]]</f>
        <v>274956.34021216398</v>
      </c>
      <c r="T862" s="3" t="str">
        <f>TEXT(FleetData[[#This Row],[Date]],"mmm")</f>
        <v>Jul</v>
      </c>
    </row>
    <row r="863" spans="1:20" x14ac:dyDescent="0.25">
      <c r="A863" s="1">
        <v>45123</v>
      </c>
      <c r="B863" s="2" t="s">
        <v>35</v>
      </c>
      <c r="C863" s="2" t="s">
        <v>33</v>
      </c>
      <c r="D863" s="2" t="s">
        <v>19</v>
      </c>
      <c r="E863" s="2" t="s">
        <v>26</v>
      </c>
      <c r="F863" s="3">
        <v>23.720149863349299</v>
      </c>
      <c r="G863" s="3">
        <v>659.17981578783497</v>
      </c>
      <c r="H863" s="3">
        <v>531.22550326288604</v>
      </c>
      <c r="I863" s="3">
        <v>12.510852543897601</v>
      </c>
      <c r="J863" s="2" t="s">
        <v>22</v>
      </c>
      <c r="K863" s="3">
        <v>1725.6600547770399</v>
      </c>
      <c r="L863" s="5">
        <v>10814.505372866</v>
      </c>
      <c r="M863" s="5">
        <v>50956.298531526802</v>
      </c>
      <c r="N863" s="3">
        <v>53.690406110566997</v>
      </c>
      <c r="O863" s="3">
        <v>0.96323360875666997</v>
      </c>
      <c r="P863" s="3">
        <v>1.25406626381915</v>
      </c>
      <c r="Q863" s="2">
        <v>7</v>
      </c>
      <c r="R863" s="3">
        <v>64.252941298693997</v>
      </c>
      <c r="S863" s="3">
        <f>FleetData[[#This Row],[Revenue_per_Voyage_USD]] - FleetData[[#This Row],[Operational_Cost_USD]]</f>
        <v>40141.793158660803</v>
      </c>
      <c r="T863" s="3" t="str">
        <f>TEXT(FleetData[[#This Row],[Date]],"mmm")</f>
        <v>Jul</v>
      </c>
    </row>
    <row r="864" spans="1:20" x14ac:dyDescent="0.25">
      <c r="A864" s="1">
        <v>45130</v>
      </c>
      <c r="B864" s="2" t="s">
        <v>18</v>
      </c>
      <c r="C864" s="2" t="s">
        <v>33</v>
      </c>
      <c r="D864" s="2" t="s">
        <v>29</v>
      </c>
      <c r="E864" s="2" t="s">
        <v>21</v>
      </c>
      <c r="F864" s="3">
        <v>13.0507941159896</v>
      </c>
      <c r="G864" s="3">
        <v>2477.6580634963598</v>
      </c>
      <c r="H864" s="3">
        <v>403.04373538695199</v>
      </c>
      <c r="I864" s="4">
        <v>12.941270643723101</v>
      </c>
      <c r="J864" s="2" t="s">
        <v>27</v>
      </c>
      <c r="K864" s="3">
        <v>1277.86421707146</v>
      </c>
      <c r="L864" s="5">
        <v>433198.421807885</v>
      </c>
      <c r="M864" s="5">
        <v>570622.42934284802</v>
      </c>
      <c r="N864" s="3">
        <v>14.4176300996587</v>
      </c>
      <c r="O864" s="3">
        <v>1.1542356947135199</v>
      </c>
      <c r="P864" s="3">
        <v>0.70819429818014101</v>
      </c>
      <c r="Q864" s="2">
        <v>5</v>
      </c>
      <c r="R864" s="3">
        <v>70.722628448053399</v>
      </c>
      <c r="S864" s="3">
        <f>FleetData[[#This Row],[Revenue_per_Voyage_USD]] - FleetData[[#This Row],[Operational_Cost_USD]]</f>
        <v>137424.00753496302</v>
      </c>
      <c r="T864" s="3" t="str">
        <f>TEXT(FleetData[[#This Row],[Date]],"mmm")</f>
        <v>Jul</v>
      </c>
    </row>
    <row r="865" spans="1:20" x14ac:dyDescent="0.25">
      <c r="A865" s="1">
        <v>45137</v>
      </c>
      <c r="B865" s="2" t="s">
        <v>23</v>
      </c>
      <c r="C865" s="2" t="s">
        <v>24</v>
      </c>
      <c r="D865" s="2" t="s">
        <v>20</v>
      </c>
      <c r="E865" s="2" t="s">
        <v>30</v>
      </c>
      <c r="F865" s="3">
        <v>14.8818361488731</v>
      </c>
      <c r="G865" s="3">
        <v>1285.4266426905999</v>
      </c>
      <c r="H865" s="3">
        <v>1958.4510171198001</v>
      </c>
      <c r="I865" s="4">
        <v>8.3070820623441008</v>
      </c>
      <c r="J865" s="2" t="s">
        <v>34</v>
      </c>
      <c r="K865" s="3">
        <v>1558.5363559842201</v>
      </c>
      <c r="L865" s="5">
        <v>417693.73426701699</v>
      </c>
      <c r="M865" s="5">
        <v>246357.75613108199</v>
      </c>
      <c r="N865" s="3">
        <v>67.779647027660303</v>
      </c>
      <c r="O865" s="3">
        <v>0.81665581808979504</v>
      </c>
      <c r="P865" s="3">
        <v>1.0095765210677801</v>
      </c>
      <c r="Q865" s="2">
        <v>2</v>
      </c>
      <c r="R865" s="3">
        <v>72.904325324932998</v>
      </c>
      <c r="S865" s="3">
        <f>FleetData[[#This Row],[Revenue_per_Voyage_USD]] - FleetData[[#This Row],[Operational_Cost_USD]]</f>
        <v>-171335.978135935</v>
      </c>
      <c r="T865" s="3" t="str">
        <f>TEXT(FleetData[[#This Row],[Date]],"mmm")</f>
        <v>Jul</v>
      </c>
    </row>
    <row r="866" spans="1:20" x14ac:dyDescent="0.25">
      <c r="A866" s="1">
        <v>45144</v>
      </c>
      <c r="B866" s="2" t="s">
        <v>31</v>
      </c>
      <c r="C866" s="2" t="s">
        <v>24</v>
      </c>
      <c r="D866" s="2" t="s">
        <v>19</v>
      </c>
      <c r="E866" s="2" t="s">
        <v>30</v>
      </c>
      <c r="F866" s="3">
        <v>21.611384759375401</v>
      </c>
      <c r="G866" s="3">
        <v>2064.3549170707902</v>
      </c>
      <c r="H866" s="3">
        <v>703.79226784748801</v>
      </c>
      <c r="I866" s="3">
        <v>8.8789939071103703</v>
      </c>
      <c r="J866" s="2" t="s">
        <v>22</v>
      </c>
      <c r="K866" s="3">
        <v>1256.2306473353599</v>
      </c>
      <c r="L866" s="6">
        <v>72487.860407331405</v>
      </c>
      <c r="M866" s="5">
        <v>297169.499676437</v>
      </c>
      <c r="N866" s="3">
        <v>23.830971636297299</v>
      </c>
      <c r="O866" s="3">
        <v>1.34696139455814</v>
      </c>
      <c r="P866" s="3">
        <v>1.1623395134888399</v>
      </c>
      <c r="Q866" s="2">
        <v>6</v>
      </c>
      <c r="R866" s="3">
        <v>70.291269348569699</v>
      </c>
      <c r="S866" s="3">
        <f>FleetData[[#This Row],[Revenue_per_Voyage_USD]] - FleetData[[#This Row],[Operational_Cost_USD]]</f>
        <v>224681.6392691056</v>
      </c>
      <c r="T866" s="3" t="str">
        <f>TEXT(FleetData[[#This Row],[Date]],"mmm")</f>
        <v>Aug</v>
      </c>
    </row>
    <row r="867" spans="1:20" x14ac:dyDescent="0.25">
      <c r="A867" s="1">
        <v>45151</v>
      </c>
      <c r="B867" s="2" t="s">
        <v>19</v>
      </c>
      <c r="C867" s="2" t="s">
        <v>32</v>
      </c>
      <c r="D867" s="2" t="s">
        <v>25</v>
      </c>
      <c r="E867" s="2" t="s">
        <v>26</v>
      </c>
      <c r="F867" s="3">
        <v>10.908470315131099</v>
      </c>
      <c r="G867" s="3">
        <v>2743.7714905555799</v>
      </c>
      <c r="H867" s="3">
        <v>1190.7214565240299</v>
      </c>
      <c r="I867" s="3">
        <v>5.2625762744256797</v>
      </c>
      <c r="J867" s="2" t="s">
        <v>34</v>
      </c>
      <c r="K867" s="3">
        <v>1527.8436479654199</v>
      </c>
      <c r="L867" s="6">
        <v>463150.14713325503</v>
      </c>
      <c r="M867" s="5">
        <v>819492.84509974695</v>
      </c>
      <c r="N867" s="3">
        <v>26.681147838706998</v>
      </c>
      <c r="O867" s="4">
        <v>0.60400524751513496</v>
      </c>
      <c r="P867" s="3">
        <v>0.65101938556077099</v>
      </c>
      <c r="Q867" s="2">
        <v>6</v>
      </c>
      <c r="R867" s="3">
        <v>89.308781969607594</v>
      </c>
      <c r="S867" s="3">
        <f>FleetData[[#This Row],[Revenue_per_Voyage_USD]] - FleetData[[#This Row],[Operational_Cost_USD]]</f>
        <v>356342.69796649192</v>
      </c>
      <c r="T867" s="3" t="str">
        <f>TEXT(FleetData[[#This Row],[Date]],"mmm")</f>
        <v>Aug</v>
      </c>
    </row>
    <row r="868" spans="1:20" x14ac:dyDescent="0.25">
      <c r="A868" s="1">
        <v>45158</v>
      </c>
      <c r="B868" s="2" t="s">
        <v>35</v>
      </c>
      <c r="C868" s="2" t="s">
        <v>24</v>
      </c>
      <c r="D868" s="2" t="s">
        <v>29</v>
      </c>
      <c r="E868" s="2" t="s">
        <v>30</v>
      </c>
      <c r="F868" s="3">
        <v>14.8363880024332</v>
      </c>
      <c r="G868" s="3">
        <v>1758.6411413158801</v>
      </c>
      <c r="H868" s="3">
        <v>753.75482403255899</v>
      </c>
      <c r="I868" s="3">
        <v>9.8536770583229192</v>
      </c>
      <c r="J868" s="2" t="s">
        <v>27</v>
      </c>
      <c r="K868" s="3">
        <v>1155.7643323806999</v>
      </c>
      <c r="L868" s="5">
        <v>27781.912207632398</v>
      </c>
      <c r="M868" s="5">
        <v>137032.51672951001</v>
      </c>
      <c r="N868" s="3">
        <v>41.908420825960597</v>
      </c>
      <c r="O868" s="3">
        <v>0.59820337610896701</v>
      </c>
      <c r="P868" s="3">
        <v>0.94010272088984803</v>
      </c>
      <c r="Q868" s="2">
        <v>4</v>
      </c>
      <c r="R868" s="3">
        <v>60.603693024973801</v>
      </c>
      <c r="S868" s="3">
        <f>FleetData[[#This Row],[Revenue_per_Voyage_USD]] - FleetData[[#This Row],[Operational_Cost_USD]]</f>
        <v>109250.60452187761</v>
      </c>
      <c r="T868" s="3" t="str">
        <f>TEXT(FleetData[[#This Row],[Date]],"mmm")</f>
        <v>Aug</v>
      </c>
    </row>
    <row r="869" spans="1:20" x14ac:dyDescent="0.25">
      <c r="A869" s="1">
        <v>45165</v>
      </c>
      <c r="B869" s="2" t="s">
        <v>23</v>
      </c>
      <c r="C869" s="2" t="s">
        <v>32</v>
      </c>
      <c r="D869" s="2" t="s">
        <v>25</v>
      </c>
      <c r="E869" s="2" t="s">
        <v>30</v>
      </c>
      <c r="F869" s="3">
        <v>19.327057042134498</v>
      </c>
      <c r="G869" s="3">
        <v>1221.22063691017</v>
      </c>
      <c r="H869" s="3">
        <v>353.36149793521901</v>
      </c>
      <c r="I869" s="3">
        <v>12.194060691893901</v>
      </c>
      <c r="J869" s="2" t="s">
        <v>27</v>
      </c>
      <c r="K869" s="3">
        <v>1500.9142292932299</v>
      </c>
      <c r="L869" s="5">
        <v>62143.726497979602</v>
      </c>
      <c r="M869" s="5">
        <v>255522.52603111899</v>
      </c>
      <c r="N869" s="3">
        <v>30.909466427058302</v>
      </c>
      <c r="O869" s="3">
        <v>1.33283107814848</v>
      </c>
      <c r="P869" s="3">
        <v>1.4677085486344801</v>
      </c>
      <c r="Q869" s="2">
        <v>2</v>
      </c>
      <c r="R869" s="4">
        <v>55.3208841933142</v>
      </c>
      <c r="S869" s="4">
        <f>FleetData[[#This Row],[Revenue_per_Voyage_USD]] - FleetData[[#This Row],[Operational_Cost_USD]]</f>
        <v>193378.79953313939</v>
      </c>
      <c r="T869" s="4" t="str">
        <f>TEXT(FleetData[[#This Row],[Date]],"mmm")</f>
        <v>Aug</v>
      </c>
    </row>
    <row r="870" spans="1:20" x14ac:dyDescent="0.25">
      <c r="A870" s="1">
        <v>45172</v>
      </c>
      <c r="B870" s="2" t="s">
        <v>23</v>
      </c>
      <c r="C870" s="2" t="s">
        <v>28</v>
      </c>
      <c r="D870" s="2" t="s">
        <v>25</v>
      </c>
      <c r="E870" s="2" t="s">
        <v>21</v>
      </c>
      <c r="F870" s="3">
        <v>10.1681114563366</v>
      </c>
      <c r="G870" s="3">
        <v>2695.76109428786</v>
      </c>
      <c r="H870" s="3">
        <v>1652.48314294234</v>
      </c>
      <c r="I870" s="3">
        <v>9.4991990665864101</v>
      </c>
      <c r="J870" s="2" t="s">
        <v>27</v>
      </c>
      <c r="K870" s="3">
        <v>1876.3127634585701</v>
      </c>
      <c r="L870" s="5">
        <v>179970.027473978</v>
      </c>
      <c r="M870" s="6">
        <v>823250.13169329497</v>
      </c>
      <c r="N870" s="3">
        <v>14.246247406747999</v>
      </c>
      <c r="O870" s="3">
        <v>1.06613840762692</v>
      </c>
      <c r="P870" s="3">
        <v>1.2601293245315199</v>
      </c>
      <c r="Q870" s="2">
        <v>6</v>
      </c>
      <c r="R870" s="3">
        <v>77.647282426912696</v>
      </c>
      <c r="S870" s="3">
        <f>FleetData[[#This Row],[Revenue_per_Voyage_USD]] - FleetData[[#This Row],[Operational_Cost_USD]]</f>
        <v>643280.10421931697</v>
      </c>
      <c r="T870" s="3" t="str">
        <f>TEXT(FleetData[[#This Row],[Date]],"mmm")</f>
        <v>Sep</v>
      </c>
    </row>
    <row r="871" spans="1:20" x14ac:dyDescent="0.25">
      <c r="A871" s="1">
        <v>45179</v>
      </c>
      <c r="B871" s="2" t="s">
        <v>35</v>
      </c>
      <c r="C871" s="2" t="s">
        <v>33</v>
      </c>
      <c r="D871" s="2" t="s">
        <v>19</v>
      </c>
      <c r="E871" s="2" t="s">
        <v>21</v>
      </c>
      <c r="F871" s="3">
        <v>16.065035345091299</v>
      </c>
      <c r="G871" s="3">
        <v>1785.1901786470801</v>
      </c>
      <c r="H871" s="3">
        <v>775.59976116581197</v>
      </c>
      <c r="I871" s="3">
        <v>13.485315042713699</v>
      </c>
      <c r="J871" s="2" t="s">
        <v>22</v>
      </c>
      <c r="K871" s="3">
        <v>1946.4390018137001</v>
      </c>
      <c r="L871" s="5">
        <v>305056.00487360102</v>
      </c>
      <c r="M871" s="6">
        <v>882177.05808942195</v>
      </c>
      <c r="N871" s="3">
        <v>47.606373887848903</v>
      </c>
      <c r="O871" s="3">
        <v>0.91798995621660195</v>
      </c>
      <c r="P871" s="3">
        <v>0.64802538402514698</v>
      </c>
      <c r="Q871" s="2">
        <v>4</v>
      </c>
      <c r="R871" s="3">
        <v>57.015630836564803</v>
      </c>
      <c r="S871" s="3">
        <f>FleetData[[#This Row],[Revenue_per_Voyage_USD]] - FleetData[[#This Row],[Operational_Cost_USD]]</f>
        <v>577121.05321582092</v>
      </c>
      <c r="T871" s="3" t="str">
        <f>TEXT(FleetData[[#This Row],[Date]],"mmm")</f>
        <v>Sep</v>
      </c>
    </row>
    <row r="872" spans="1:20" x14ac:dyDescent="0.25">
      <c r="A872" s="1">
        <v>45186</v>
      </c>
      <c r="B872" s="2" t="s">
        <v>18</v>
      </c>
      <c r="C872" s="2" t="s">
        <v>24</v>
      </c>
      <c r="D872" s="2" t="s">
        <v>25</v>
      </c>
      <c r="E872" s="2" t="s">
        <v>30</v>
      </c>
      <c r="F872" s="3">
        <v>20.157641637366201</v>
      </c>
      <c r="G872" s="3">
        <v>674.40016737230701</v>
      </c>
      <c r="H872" s="3">
        <v>1675.15680559459</v>
      </c>
      <c r="I872" s="3">
        <v>10.9251643741799</v>
      </c>
      <c r="J872" s="2" t="s">
        <v>22</v>
      </c>
      <c r="K872" s="3">
        <v>1905.52479468602</v>
      </c>
      <c r="L872" s="5">
        <v>38608.982630536702</v>
      </c>
      <c r="M872" s="5">
        <v>67491.380647235404</v>
      </c>
      <c r="N872" s="3">
        <v>19.5595829549748</v>
      </c>
      <c r="O872" s="3">
        <v>0.13449199636543199</v>
      </c>
      <c r="P872" s="3">
        <v>0.90496244528484604</v>
      </c>
      <c r="Q872" s="2">
        <v>1</v>
      </c>
      <c r="R872" s="3">
        <v>66.024240541178301</v>
      </c>
      <c r="S872" s="3">
        <f>FleetData[[#This Row],[Revenue_per_Voyage_USD]] - FleetData[[#This Row],[Operational_Cost_USD]]</f>
        <v>28882.398016698702</v>
      </c>
      <c r="T872" s="3" t="str">
        <f>TEXT(FleetData[[#This Row],[Date]],"mmm")</f>
        <v>Sep</v>
      </c>
    </row>
    <row r="873" spans="1:20" x14ac:dyDescent="0.25">
      <c r="A873" s="1">
        <v>45193</v>
      </c>
      <c r="B873" s="2" t="s">
        <v>35</v>
      </c>
      <c r="C873" s="2" t="s">
        <v>28</v>
      </c>
      <c r="D873" s="2" t="s">
        <v>25</v>
      </c>
      <c r="E873" s="2" t="s">
        <v>30</v>
      </c>
      <c r="F873" s="3">
        <v>12.1334103253359</v>
      </c>
      <c r="G873" s="3">
        <v>1239.339215659</v>
      </c>
      <c r="H873" s="3">
        <v>1598.4209959191601</v>
      </c>
      <c r="I873" s="3">
        <v>8.2613006843540298</v>
      </c>
      <c r="J873" s="2" t="s">
        <v>22</v>
      </c>
      <c r="K873" s="3">
        <v>307.97760936969701</v>
      </c>
      <c r="L873" s="5">
        <v>401183.17974382697</v>
      </c>
      <c r="M873" s="5">
        <v>253079.05043107001</v>
      </c>
      <c r="N873" s="3">
        <v>23.932991909919402</v>
      </c>
      <c r="O873" s="3">
        <v>1.0984762868975599</v>
      </c>
      <c r="P873" s="3">
        <v>0.64417172751967899</v>
      </c>
      <c r="Q873" s="2">
        <v>5</v>
      </c>
      <c r="R873" s="3">
        <v>54.733122381230203</v>
      </c>
      <c r="S873" s="3">
        <f>FleetData[[#This Row],[Revenue_per_Voyage_USD]] - FleetData[[#This Row],[Operational_Cost_USD]]</f>
        <v>-148104.12931275697</v>
      </c>
      <c r="T873" s="3" t="str">
        <f>TEXT(FleetData[[#This Row],[Date]],"mmm")</f>
        <v>Sep</v>
      </c>
    </row>
    <row r="874" spans="1:20" x14ac:dyDescent="0.25">
      <c r="A874" s="1">
        <v>45200</v>
      </c>
      <c r="B874" s="2" t="s">
        <v>23</v>
      </c>
      <c r="C874" s="2" t="s">
        <v>33</v>
      </c>
      <c r="D874" s="2" t="s">
        <v>25</v>
      </c>
      <c r="E874" s="2" t="s">
        <v>30</v>
      </c>
      <c r="F874" s="3">
        <v>18.439724205784302</v>
      </c>
      <c r="G874" s="3">
        <v>2503.2788960243101</v>
      </c>
      <c r="H874" s="3">
        <v>1672.04228245071</v>
      </c>
      <c r="I874" s="3">
        <v>7.6711998318013004</v>
      </c>
      <c r="J874" s="2" t="s">
        <v>27</v>
      </c>
      <c r="K874" s="3">
        <v>1123.22907076652</v>
      </c>
      <c r="L874" s="5">
        <v>41912.9583854921</v>
      </c>
      <c r="M874" s="5">
        <v>64295.703503041499</v>
      </c>
      <c r="N874" s="3">
        <v>40.3435406830788</v>
      </c>
      <c r="O874" s="3">
        <v>0.60582243004232905</v>
      </c>
      <c r="P874" s="3">
        <v>0.620667721347267</v>
      </c>
      <c r="Q874" s="2">
        <v>2</v>
      </c>
      <c r="R874" s="3">
        <v>77.568182992753407</v>
      </c>
      <c r="S874" s="3">
        <f>FleetData[[#This Row],[Revenue_per_Voyage_USD]] - FleetData[[#This Row],[Operational_Cost_USD]]</f>
        <v>22382.745117549399</v>
      </c>
      <c r="T874" s="3" t="str">
        <f>TEXT(FleetData[[#This Row],[Date]],"mmm")</f>
        <v>Oct</v>
      </c>
    </row>
    <row r="875" spans="1:20" x14ac:dyDescent="0.25">
      <c r="A875" s="1">
        <v>45207</v>
      </c>
      <c r="B875" s="2" t="s">
        <v>35</v>
      </c>
      <c r="C875" s="2" t="s">
        <v>32</v>
      </c>
      <c r="D875" s="2" t="s">
        <v>29</v>
      </c>
      <c r="E875" s="2" t="s">
        <v>21</v>
      </c>
      <c r="F875" s="3">
        <v>24.9690565332426</v>
      </c>
      <c r="G875" s="3">
        <v>1066.64300674939</v>
      </c>
      <c r="H875" s="3">
        <v>413.67273549575401</v>
      </c>
      <c r="I875" s="3">
        <v>12.9106387817819</v>
      </c>
      <c r="J875" s="2" t="s">
        <v>27</v>
      </c>
      <c r="K875" s="3">
        <v>467.76981820914699</v>
      </c>
      <c r="L875" s="5">
        <v>117938.526579578</v>
      </c>
      <c r="M875" s="5">
        <v>882403.79592164198</v>
      </c>
      <c r="N875" s="3">
        <v>46.579937799132601</v>
      </c>
      <c r="O875" s="3">
        <v>1.2299334919315601</v>
      </c>
      <c r="P875" s="4">
        <v>1.0971125532322401</v>
      </c>
      <c r="Q875" s="2">
        <v>7</v>
      </c>
      <c r="R875" s="3">
        <v>57.890593849461098</v>
      </c>
      <c r="S875" s="3">
        <f>FleetData[[#This Row],[Revenue_per_Voyage_USD]] - FleetData[[#This Row],[Operational_Cost_USD]]</f>
        <v>764465.26934206393</v>
      </c>
      <c r="T875" s="3" t="str">
        <f>TEXT(FleetData[[#This Row],[Date]],"mmm")</f>
        <v>Oct</v>
      </c>
    </row>
    <row r="876" spans="1:20" x14ac:dyDescent="0.25">
      <c r="A876" s="1">
        <v>45214</v>
      </c>
      <c r="B876" s="2" t="s">
        <v>35</v>
      </c>
      <c r="C876" s="2" t="s">
        <v>24</v>
      </c>
      <c r="D876" s="2" t="s">
        <v>20</v>
      </c>
      <c r="E876" s="2" t="s">
        <v>21</v>
      </c>
      <c r="F876" s="3">
        <v>20.861498431855299</v>
      </c>
      <c r="G876" s="3">
        <v>815.937076014946</v>
      </c>
      <c r="H876" s="3">
        <v>1335.11277877512</v>
      </c>
      <c r="I876" s="3">
        <v>12.725050972394699</v>
      </c>
      <c r="J876" s="2" t="s">
        <v>27</v>
      </c>
      <c r="K876" s="3">
        <v>168.769516721348</v>
      </c>
      <c r="L876" s="5">
        <v>465456.72938029998</v>
      </c>
      <c r="M876" s="5">
        <v>422918.74046359002</v>
      </c>
      <c r="N876" s="3">
        <v>14.458789384227099</v>
      </c>
      <c r="O876" s="3">
        <v>0.750079722888225</v>
      </c>
      <c r="P876" s="4">
        <v>0.95374973557324705</v>
      </c>
      <c r="Q876" s="2">
        <v>9</v>
      </c>
      <c r="R876" s="3">
        <v>69.943704501479502</v>
      </c>
      <c r="S876" s="3">
        <f>FleetData[[#This Row],[Revenue_per_Voyage_USD]] - FleetData[[#This Row],[Operational_Cost_USD]]</f>
        <v>-42537.988916709961</v>
      </c>
      <c r="T876" s="3" t="str">
        <f>TEXT(FleetData[[#This Row],[Date]],"mmm")</f>
        <v>Oct</v>
      </c>
    </row>
    <row r="877" spans="1:20" x14ac:dyDescent="0.25">
      <c r="A877" s="1">
        <v>45221</v>
      </c>
      <c r="B877" s="2" t="s">
        <v>35</v>
      </c>
      <c r="C877" s="2" t="s">
        <v>32</v>
      </c>
      <c r="D877" s="2" t="s">
        <v>20</v>
      </c>
      <c r="E877" s="2" t="s">
        <v>30</v>
      </c>
      <c r="F877" s="3">
        <v>24.139600280674401</v>
      </c>
      <c r="G877" s="3">
        <v>1160.1457601091799</v>
      </c>
      <c r="H877" s="3">
        <v>341.08446812295699</v>
      </c>
      <c r="I877" s="3">
        <v>5.13437203591314</v>
      </c>
      <c r="J877" s="2" t="s">
        <v>27</v>
      </c>
      <c r="K877" s="3">
        <v>150.89548676088</v>
      </c>
      <c r="L877" s="5">
        <v>476966.73698193202</v>
      </c>
      <c r="M877" s="5">
        <v>501391.211758019</v>
      </c>
      <c r="N877" s="3">
        <v>49.548218824036901</v>
      </c>
      <c r="O877" s="3">
        <v>1.0904414676504299</v>
      </c>
      <c r="P877" s="3">
        <v>0.58329258774514503</v>
      </c>
      <c r="Q877" s="2">
        <v>5</v>
      </c>
      <c r="R877" s="4">
        <v>81.2749590951763</v>
      </c>
      <c r="S877" s="4">
        <f>FleetData[[#This Row],[Revenue_per_Voyage_USD]] - FleetData[[#This Row],[Operational_Cost_USD]]</f>
        <v>24424.47477608698</v>
      </c>
      <c r="T877" s="4" t="str">
        <f>TEXT(FleetData[[#This Row],[Date]],"mmm")</f>
        <v>Oct</v>
      </c>
    </row>
    <row r="878" spans="1:20" x14ac:dyDescent="0.25">
      <c r="A878" s="1">
        <v>45228</v>
      </c>
      <c r="B878" s="2" t="s">
        <v>18</v>
      </c>
      <c r="C878" s="2" t="s">
        <v>32</v>
      </c>
      <c r="D878" s="2" t="s">
        <v>25</v>
      </c>
      <c r="E878" s="2" t="s">
        <v>19</v>
      </c>
      <c r="F878" s="3">
        <v>24.649090520622899</v>
      </c>
      <c r="G878" s="3">
        <v>1943.5731972380599</v>
      </c>
      <c r="H878" s="3">
        <v>740.93676121881003</v>
      </c>
      <c r="I878" s="3">
        <v>5.3510119908407097</v>
      </c>
      <c r="J878" s="2" t="s">
        <v>34</v>
      </c>
      <c r="K878" s="3">
        <v>750.29561555358703</v>
      </c>
      <c r="L878" s="6">
        <v>24382.707569865899</v>
      </c>
      <c r="M878" s="5">
        <v>423570.34942786302</v>
      </c>
      <c r="N878" s="3">
        <v>57.968131711616799</v>
      </c>
      <c r="O878" s="3">
        <v>0.61863072098190397</v>
      </c>
      <c r="P878" s="3">
        <v>0.60436325722705198</v>
      </c>
      <c r="Q878" s="2">
        <v>3</v>
      </c>
      <c r="R878" s="3">
        <v>58.519359018400401</v>
      </c>
      <c r="S878" s="3">
        <f>FleetData[[#This Row],[Revenue_per_Voyage_USD]] - FleetData[[#This Row],[Operational_Cost_USD]]</f>
        <v>399187.64185799711</v>
      </c>
      <c r="T878" s="3" t="str">
        <f>TEXT(FleetData[[#This Row],[Date]],"mmm")</f>
        <v>Oct</v>
      </c>
    </row>
    <row r="879" spans="1:20" x14ac:dyDescent="0.25">
      <c r="A879" s="1">
        <v>45235</v>
      </c>
      <c r="B879" s="2" t="s">
        <v>18</v>
      </c>
      <c r="C879" s="2" t="s">
        <v>33</v>
      </c>
      <c r="D879" s="2" t="s">
        <v>29</v>
      </c>
      <c r="E879" s="2" t="s">
        <v>26</v>
      </c>
      <c r="F879" s="3">
        <v>21.942878083239901</v>
      </c>
      <c r="G879" s="3">
        <v>2331.2385911636402</v>
      </c>
      <c r="H879" s="3">
        <v>1208.3945130029999</v>
      </c>
      <c r="I879" s="3">
        <v>7.7093620793107096</v>
      </c>
      <c r="J879" s="2" t="s">
        <v>22</v>
      </c>
      <c r="K879" s="3">
        <v>1597.7604057435401</v>
      </c>
      <c r="L879" s="5">
        <v>138328.23579845199</v>
      </c>
      <c r="M879" s="5">
        <v>883674.33508875303</v>
      </c>
      <c r="N879" s="3">
        <v>58.850035766933601</v>
      </c>
      <c r="O879" s="3">
        <v>0.636129400152458</v>
      </c>
      <c r="P879" s="3">
        <v>0.582857993348046</v>
      </c>
      <c r="Q879" s="2">
        <v>9</v>
      </c>
      <c r="R879" s="3">
        <v>97.465654094411093</v>
      </c>
      <c r="S879" s="3">
        <f>FleetData[[#This Row],[Revenue_per_Voyage_USD]] - FleetData[[#This Row],[Operational_Cost_USD]]</f>
        <v>745346.09929030109</v>
      </c>
      <c r="T879" s="3" t="str">
        <f>TEXT(FleetData[[#This Row],[Date]],"mmm")</f>
        <v>Nov</v>
      </c>
    </row>
    <row r="880" spans="1:20" x14ac:dyDescent="0.25">
      <c r="A880" s="1">
        <v>45242</v>
      </c>
      <c r="B880" s="2" t="s">
        <v>35</v>
      </c>
      <c r="C880" s="2" t="s">
        <v>28</v>
      </c>
      <c r="D880" s="2" t="s">
        <v>25</v>
      </c>
      <c r="E880" s="2" t="s">
        <v>21</v>
      </c>
      <c r="F880" s="3">
        <v>18.438594377914999</v>
      </c>
      <c r="G880" s="3">
        <v>705.53528147069096</v>
      </c>
      <c r="H880" s="3">
        <v>661.45075929111601</v>
      </c>
      <c r="I880" s="3">
        <v>8.1561255790818006</v>
      </c>
      <c r="J880" s="2" t="s">
        <v>27</v>
      </c>
      <c r="K880" s="4">
        <v>567.270903550713</v>
      </c>
      <c r="L880" s="5">
        <v>294107.84783652797</v>
      </c>
      <c r="M880" s="5">
        <v>747881.93921598303</v>
      </c>
      <c r="N880" s="3">
        <v>52.848785171357697</v>
      </c>
      <c r="O880" s="3">
        <v>0.52876792863366995</v>
      </c>
      <c r="P880" s="3">
        <v>1.0122157673063601</v>
      </c>
      <c r="Q880" s="2">
        <v>1</v>
      </c>
      <c r="R880" s="4">
        <v>64.199253049675903</v>
      </c>
      <c r="S880" s="4">
        <f>FleetData[[#This Row],[Revenue_per_Voyage_USD]] - FleetData[[#This Row],[Operational_Cost_USD]]</f>
        <v>453774.09137945506</v>
      </c>
      <c r="T880" s="4" t="str">
        <f>TEXT(FleetData[[#This Row],[Date]],"mmm")</f>
        <v>Nov</v>
      </c>
    </row>
    <row r="881" spans="1:20" x14ac:dyDescent="0.25">
      <c r="A881" s="1">
        <v>45249</v>
      </c>
      <c r="B881" s="2" t="s">
        <v>31</v>
      </c>
      <c r="C881" s="2" t="s">
        <v>32</v>
      </c>
      <c r="D881" s="2" t="s">
        <v>25</v>
      </c>
      <c r="E881" s="2" t="s">
        <v>26</v>
      </c>
      <c r="F881" s="3">
        <v>20.024305576836301</v>
      </c>
      <c r="G881" s="3">
        <v>1405.7859224732099</v>
      </c>
      <c r="H881" s="3">
        <v>1190.4660674126501</v>
      </c>
      <c r="I881" s="3">
        <v>11.840660188453001</v>
      </c>
      <c r="J881" s="2" t="s">
        <v>27</v>
      </c>
      <c r="K881" s="3">
        <v>1785.04830460174</v>
      </c>
      <c r="L881" s="5">
        <v>122904.51462058901</v>
      </c>
      <c r="M881" s="5">
        <v>195117.27373088</v>
      </c>
      <c r="N881" s="3">
        <v>30.782118811924502</v>
      </c>
      <c r="O881" s="3">
        <v>0.24441203251895699</v>
      </c>
      <c r="P881" s="3">
        <v>0.76657009982621904</v>
      </c>
      <c r="Q881" s="2">
        <v>3</v>
      </c>
      <c r="R881" s="4">
        <v>60.9035078841397</v>
      </c>
      <c r="S881" s="4">
        <f>FleetData[[#This Row],[Revenue_per_Voyage_USD]] - FleetData[[#This Row],[Operational_Cost_USD]]</f>
        <v>72212.759110290994</v>
      </c>
      <c r="T881" s="4" t="str">
        <f>TEXT(FleetData[[#This Row],[Date]],"mmm")</f>
        <v>Nov</v>
      </c>
    </row>
    <row r="882" spans="1:20" x14ac:dyDescent="0.25">
      <c r="A882" s="1">
        <v>45256</v>
      </c>
      <c r="B882" s="2" t="s">
        <v>35</v>
      </c>
      <c r="C882" s="2" t="s">
        <v>33</v>
      </c>
      <c r="D882" s="2" t="s">
        <v>20</v>
      </c>
      <c r="E882" s="2" t="s">
        <v>30</v>
      </c>
      <c r="F882" s="3">
        <v>24.052779265933399</v>
      </c>
      <c r="G882" s="3">
        <v>1005.3031141688</v>
      </c>
      <c r="H882" s="3">
        <v>1954.33545450414</v>
      </c>
      <c r="I882" s="3">
        <v>14.510511383077599</v>
      </c>
      <c r="J882" s="2" t="s">
        <v>27</v>
      </c>
      <c r="K882" s="3">
        <v>1274.6673287164599</v>
      </c>
      <c r="L882" s="5">
        <v>386168.49691016303</v>
      </c>
      <c r="M882" s="5">
        <v>746518.49412419403</v>
      </c>
      <c r="N882" s="3">
        <v>40.400408513892302</v>
      </c>
      <c r="O882" s="3">
        <v>0.28140760419440702</v>
      </c>
      <c r="P882" s="3">
        <v>1.30310035400324</v>
      </c>
      <c r="Q882" s="2">
        <v>5</v>
      </c>
      <c r="R882" s="3">
        <v>74.095289075397204</v>
      </c>
      <c r="S882" s="3">
        <f>FleetData[[#This Row],[Revenue_per_Voyage_USD]] - FleetData[[#This Row],[Operational_Cost_USD]]</f>
        <v>360349.997214031</v>
      </c>
      <c r="T882" s="3" t="str">
        <f>TEXT(FleetData[[#This Row],[Date]],"mmm")</f>
        <v>Nov</v>
      </c>
    </row>
    <row r="883" spans="1:20" x14ac:dyDescent="0.25">
      <c r="A883" s="1">
        <v>45263</v>
      </c>
      <c r="B883" s="2" t="s">
        <v>18</v>
      </c>
      <c r="C883" s="2" t="s">
        <v>19</v>
      </c>
      <c r="D883" s="2" t="s">
        <v>29</v>
      </c>
      <c r="E883" s="2" t="s">
        <v>21</v>
      </c>
      <c r="F883" s="3">
        <v>13.526165440827199</v>
      </c>
      <c r="G883" s="3">
        <v>2923.00228099077</v>
      </c>
      <c r="H883" s="3">
        <v>1848.5997517252599</v>
      </c>
      <c r="I883" s="3">
        <v>14.713624832177899</v>
      </c>
      <c r="J883" s="2" t="s">
        <v>27</v>
      </c>
      <c r="K883" s="3">
        <v>744.75615112997696</v>
      </c>
      <c r="L883" s="5">
        <v>58959.660351899402</v>
      </c>
      <c r="M883" s="5">
        <v>586109.65538215498</v>
      </c>
      <c r="N883" s="3">
        <v>64.443721925661805</v>
      </c>
      <c r="O883" s="3">
        <v>1.04725096487187</v>
      </c>
      <c r="P883" s="3">
        <v>0.55041622441476201</v>
      </c>
      <c r="Q883" s="2">
        <v>4</v>
      </c>
      <c r="R883" s="4">
        <v>84.179261229881305</v>
      </c>
      <c r="S883" s="4">
        <f>FleetData[[#This Row],[Revenue_per_Voyage_USD]] - FleetData[[#This Row],[Operational_Cost_USD]]</f>
        <v>527149.99503025552</v>
      </c>
      <c r="T883" s="4" t="str">
        <f>TEXT(FleetData[[#This Row],[Date]],"mmm")</f>
        <v>Dec</v>
      </c>
    </row>
    <row r="884" spans="1:20" x14ac:dyDescent="0.25">
      <c r="A884" s="1">
        <v>45270</v>
      </c>
      <c r="B884" s="2" t="s">
        <v>18</v>
      </c>
      <c r="C884" s="2" t="s">
        <v>28</v>
      </c>
      <c r="D884" s="2" t="s">
        <v>25</v>
      </c>
      <c r="E884" s="2" t="s">
        <v>21</v>
      </c>
      <c r="F884" s="3">
        <v>22.0207941457424</v>
      </c>
      <c r="G884" s="3">
        <v>1916.84095699311</v>
      </c>
      <c r="H884" s="3">
        <v>493.400923412228</v>
      </c>
      <c r="I884" s="3">
        <v>6.6344641796322801</v>
      </c>
      <c r="J884" s="2" t="s">
        <v>19</v>
      </c>
      <c r="K884" s="3">
        <v>128.76405327381801</v>
      </c>
      <c r="L884" s="5">
        <v>449313.314292703</v>
      </c>
      <c r="M884" s="5">
        <v>601927.12465057895</v>
      </c>
      <c r="N884" s="3">
        <v>62.873308451210598</v>
      </c>
      <c r="O884" s="3">
        <v>1.3481702027004401</v>
      </c>
      <c r="P884" s="3">
        <v>1.0386570974982401</v>
      </c>
      <c r="Q884" s="2">
        <v>9</v>
      </c>
      <c r="R884" s="3">
        <v>51.926300953880698</v>
      </c>
      <c r="S884" s="3">
        <f>FleetData[[#This Row],[Revenue_per_Voyage_USD]] - FleetData[[#This Row],[Operational_Cost_USD]]</f>
        <v>152613.81035787595</v>
      </c>
      <c r="T884" s="3" t="str">
        <f>TEXT(FleetData[[#This Row],[Date]],"mmm")</f>
        <v>Dec</v>
      </c>
    </row>
    <row r="885" spans="1:20" x14ac:dyDescent="0.25">
      <c r="A885" s="1">
        <v>45277</v>
      </c>
      <c r="B885" s="2" t="s">
        <v>35</v>
      </c>
      <c r="C885" s="2" t="s">
        <v>32</v>
      </c>
      <c r="D885" s="2" t="s">
        <v>20</v>
      </c>
      <c r="E885" s="2" t="s">
        <v>30</v>
      </c>
      <c r="F885" s="3">
        <v>16.023666821843101</v>
      </c>
      <c r="G885" s="3">
        <v>994.00532868806795</v>
      </c>
      <c r="H885" s="3">
        <v>884.67490319215801</v>
      </c>
      <c r="I885" s="3">
        <v>8.2116079356178293</v>
      </c>
      <c r="J885" s="2" t="s">
        <v>19</v>
      </c>
      <c r="K885" s="3">
        <v>340.05446629621503</v>
      </c>
      <c r="L885" s="5">
        <v>429432.92220784898</v>
      </c>
      <c r="M885" s="5">
        <v>369455.34744041</v>
      </c>
      <c r="N885" s="3">
        <v>15.049897602770701</v>
      </c>
      <c r="O885" s="3">
        <v>0.26366911682559602</v>
      </c>
      <c r="P885" s="3">
        <v>0.994479462717202</v>
      </c>
      <c r="Q885" s="2">
        <v>2</v>
      </c>
      <c r="R885" s="3">
        <v>88.005605421492504</v>
      </c>
      <c r="S885" s="3">
        <f>FleetData[[#This Row],[Revenue_per_Voyage_USD]] - FleetData[[#This Row],[Operational_Cost_USD]]</f>
        <v>-59977.574767438986</v>
      </c>
      <c r="T885" s="3" t="str">
        <f>TEXT(FleetData[[#This Row],[Date]],"mmm")</f>
        <v>Dec</v>
      </c>
    </row>
    <row r="886" spans="1:20" x14ac:dyDescent="0.25">
      <c r="A886" s="1">
        <v>45284</v>
      </c>
      <c r="B886" s="2" t="s">
        <v>23</v>
      </c>
      <c r="C886" s="2" t="s">
        <v>28</v>
      </c>
      <c r="D886" s="2" t="s">
        <v>20</v>
      </c>
      <c r="E886" s="2" t="s">
        <v>30</v>
      </c>
      <c r="F886" s="3">
        <v>12.3470070696254</v>
      </c>
      <c r="G886" s="3">
        <v>819.33024601106604</v>
      </c>
      <c r="H886" s="3">
        <v>1992.6408180651199</v>
      </c>
      <c r="I886" s="3">
        <v>5.8273245237304598</v>
      </c>
      <c r="J886" s="2" t="s">
        <v>22</v>
      </c>
      <c r="K886" s="3">
        <v>1475.10394688265</v>
      </c>
      <c r="L886" s="5">
        <v>199274.09253744801</v>
      </c>
      <c r="M886" s="5">
        <v>945433.70548126195</v>
      </c>
      <c r="N886" s="3">
        <v>54.387321892499301</v>
      </c>
      <c r="O886" s="3">
        <v>0.84560938172424305</v>
      </c>
      <c r="P886" s="3">
        <v>0.81501420683949799</v>
      </c>
      <c r="Q886" s="2">
        <v>6</v>
      </c>
      <c r="R886" s="3">
        <v>76.424869954277099</v>
      </c>
      <c r="S886" s="3">
        <f>FleetData[[#This Row],[Revenue_per_Voyage_USD]] - FleetData[[#This Row],[Operational_Cost_USD]]</f>
        <v>746159.6129438139</v>
      </c>
      <c r="T886" s="3" t="str">
        <f>TEXT(FleetData[[#This Row],[Date]],"mmm")</f>
        <v>Dec</v>
      </c>
    </row>
    <row r="887" spans="1:20" x14ac:dyDescent="0.25">
      <c r="A887" s="1">
        <v>45291</v>
      </c>
      <c r="B887" s="2" t="s">
        <v>23</v>
      </c>
      <c r="C887" s="2" t="s">
        <v>24</v>
      </c>
      <c r="D887" s="2" t="s">
        <v>20</v>
      </c>
      <c r="E887" s="2" t="s">
        <v>21</v>
      </c>
      <c r="F887" s="3">
        <v>14.1749534427634</v>
      </c>
      <c r="G887" s="3">
        <v>2070.82154463804</v>
      </c>
      <c r="H887" s="3">
        <v>918.77995781478705</v>
      </c>
      <c r="I887" s="3">
        <v>9.5902876968451505</v>
      </c>
      <c r="J887" s="2" t="s">
        <v>22</v>
      </c>
      <c r="K887" s="3">
        <v>1612.5053137723</v>
      </c>
      <c r="L887" s="5">
        <v>142779.89386169901</v>
      </c>
      <c r="M887" s="5">
        <v>980300.99634121498</v>
      </c>
      <c r="N887" s="3">
        <v>54.599934095186697</v>
      </c>
      <c r="O887" s="3">
        <v>0.13592711420166301</v>
      </c>
      <c r="P887" s="3">
        <v>0.99360824141564796</v>
      </c>
      <c r="Q887" s="2">
        <v>4</v>
      </c>
      <c r="R887" s="3">
        <v>98.879037360510594</v>
      </c>
      <c r="S887" s="3">
        <f>FleetData[[#This Row],[Revenue_per_Voyage_USD]] - FleetData[[#This Row],[Operational_Cost_USD]]</f>
        <v>837521.10247951595</v>
      </c>
      <c r="T887" s="3" t="str">
        <f>TEXT(FleetData[[#This Row],[Date]],"mmm")</f>
        <v>Dec</v>
      </c>
    </row>
    <row r="888" spans="1:20" x14ac:dyDescent="0.25">
      <c r="A888" s="1">
        <v>45298</v>
      </c>
      <c r="B888" s="2" t="s">
        <v>23</v>
      </c>
      <c r="C888" s="2" t="s">
        <v>32</v>
      </c>
      <c r="D888" s="2" t="s">
        <v>29</v>
      </c>
      <c r="E888" s="2" t="s">
        <v>21</v>
      </c>
      <c r="F888" s="3">
        <v>22.081976217634999</v>
      </c>
      <c r="G888" s="3">
        <v>613.81934423577695</v>
      </c>
      <c r="H888" s="3">
        <v>1930.4508703921299</v>
      </c>
      <c r="I888" s="3">
        <v>12.818298916484</v>
      </c>
      <c r="J888" s="2" t="s">
        <v>34</v>
      </c>
      <c r="K888" s="3">
        <v>585.12757197385497</v>
      </c>
      <c r="L888" s="5">
        <v>70594.725373086301</v>
      </c>
      <c r="M888" s="5">
        <v>959361.85477375204</v>
      </c>
      <c r="N888" s="3">
        <v>30.792817285384199</v>
      </c>
      <c r="O888" s="3">
        <v>0.58538478388297299</v>
      </c>
      <c r="P888" s="3">
        <v>0.80277099281328501</v>
      </c>
      <c r="Q888" s="2">
        <v>2</v>
      </c>
      <c r="R888" s="3">
        <v>60.147946311165299</v>
      </c>
      <c r="S888" s="3">
        <f>FleetData[[#This Row],[Revenue_per_Voyage_USD]] - FleetData[[#This Row],[Operational_Cost_USD]]</f>
        <v>888767.12940066576</v>
      </c>
      <c r="T888" s="3" t="str">
        <f>TEXT(FleetData[[#This Row],[Date]],"mmm")</f>
        <v>Jan</v>
      </c>
    </row>
    <row r="889" spans="1:20" x14ac:dyDescent="0.25">
      <c r="A889" s="1">
        <v>45305</v>
      </c>
      <c r="B889" s="2" t="s">
        <v>35</v>
      </c>
      <c r="C889" s="2" t="s">
        <v>28</v>
      </c>
      <c r="D889" s="2" t="s">
        <v>25</v>
      </c>
      <c r="E889" s="2" t="s">
        <v>30</v>
      </c>
      <c r="F889" s="3">
        <v>17.713121071291798</v>
      </c>
      <c r="G889" s="3">
        <v>2143.6327652453201</v>
      </c>
      <c r="H889" s="3">
        <v>116.769174568731</v>
      </c>
      <c r="I889" s="4">
        <v>7.8366163513668399</v>
      </c>
      <c r="J889" s="2" t="s">
        <v>22</v>
      </c>
      <c r="K889" s="3">
        <v>1418.3568628340199</v>
      </c>
      <c r="L889" s="5">
        <v>162224.50293687999</v>
      </c>
      <c r="M889" s="5">
        <v>252532.99339412601</v>
      </c>
      <c r="N889" s="3">
        <v>59.742457374884097</v>
      </c>
      <c r="O889" s="3">
        <v>0.81150246893635802</v>
      </c>
      <c r="P889" s="3">
        <v>1.0827063304737901</v>
      </c>
      <c r="Q889" s="2">
        <v>8</v>
      </c>
      <c r="R889" s="3">
        <v>75.748823845975195</v>
      </c>
      <c r="S889" s="3">
        <f>FleetData[[#This Row],[Revenue_per_Voyage_USD]] - FleetData[[#This Row],[Operational_Cost_USD]]</f>
        <v>90308.490457246022</v>
      </c>
      <c r="T889" s="3" t="str">
        <f>TEXT(FleetData[[#This Row],[Date]],"mmm")</f>
        <v>Jan</v>
      </c>
    </row>
    <row r="890" spans="1:20" x14ac:dyDescent="0.25">
      <c r="A890" s="1">
        <v>45312</v>
      </c>
      <c r="B890" s="2" t="s">
        <v>31</v>
      </c>
      <c r="C890" s="2" t="s">
        <v>32</v>
      </c>
      <c r="D890" s="2" t="s">
        <v>20</v>
      </c>
      <c r="E890" s="2" t="s">
        <v>21</v>
      </c>
      <c r="F890" s="3">
        <v>13.1937479037486</v>
      </c>
      <c r="G890" s="3">
        <v>2046.312826242</v>
      </c>
      <c r="H890" s="3">
        <v>1720.19066630356</v>
      </c>
      <c r="I890" s="3">
        <v>5.9115755018767198</v>
      </c>
      <c r="J890" s="2" t="s">
        <v>22</v>
      </c>
      <c r="K890" s="3">
        <v>874.44177519008201</v>
      </c>
      <c r="L890" s="5">
        <v>322551.61738993099</v>
      </c>
      <c r="M890" s="5">
        <v>96828.658767937493</v>
      </c>
      <c r="N890" s="3">
        <v>28.912722264788901</v>
      </c>
      <c r="O890" s="3">
        <v>0.68933449298746197</v>
      </c>
      <c r="P890" s="3">
        <v>1.2226132400537599</v>
      </c>
      <c r="Q890" s="2">
        <v>1</v>
      </c>
      <c r="R890" s="3">
        <v>63.526027386378701</v>
      </c>
      <c r="S890" s="3">
        <f>FleetData[[#This Row],[Revenue_per_Voyage_USD]] - FleetData[[#This Row],[Operational_Cost_USD]]</f>
        <v>-225722.95862199349</v>
      </c>
      <c r="T890" s="3" t="str">
        <f>TEXT(FleetData[[#This Row],[Date]],"mmm")</f>
        <v>Jan</v>
      </c>
    </row>
    <row r="891" spans="1:20" x14ac:dyDescent="0.25">
      <c r="A891" s="1">
        <v>45319</v>
      </c>
      <c r="B891" s="2" t="s">
        <v>23</v>
      </c>
      <c r="C891" s="2" t="s">
        <v>24</v>
      </c>
      <c r="D891" s="2" t="s">
        <v>20</v>
      </c>
      <c r="E891" s="2" t="s">
        <v>26</v>
      </c>
      <c r="F891" s="3">
        <v>17.364683038384701</v>
      </c>
      <c r="G891" s="3">
        <v>2594.1768920076202</v>
      </c>
      <c r="H891" s="4">
        <v>1131.9813863314801</v>
      </c>
      <c r="I891" s="3">
        <v>12.2799025176529</v>
      </c>
      <c r="J891" s="2" t="s">
        <v>22</v>
      </c>
      <c r="K891" s="3">
        <v>598.04597242579098</v>
      </c>
      <c r="L891" s="5">
        <v>431901.77885804803</v>
      </c>
      <c r="M891" s="5">
        <v>851398.39448647597</v>
      </c>
      <c r="N891" s="3">
        <v>39.775643211509397</v>
      </c>
      <c r="O891" s="3">
        <v>1.26145199926056</v>
      </c>
      <c r="P891" s="3">
        <v>0.55642091739208099</v>
      </c>
      <c r="Q891" s="2">
        <v>2</v>
      </c>
      <c r="R891" s="3">
        <v>59.553961445450298</v>
      </c>
      <c r="S891" s="3">
        <f>FleetData[[#This Row],[Revenue_per_Voyage_USD]] - FleetData[[#This Row],[Operational_Cost_USD]]</f>
        <v>419496.61562842794</v>
      </c>
      <c r="T891" s="3" t="str">
        <f>TEXT(FleetData[[#This Row],[Date]],"mmm")</f>
        <v>Jan</v>
      </c>
    </row>
    <row r="892" spans="1:20" x14ac:dyDescent="0.25">
      <c r="A892" s="1">
        <v>45326</v>
      </c>
      <c r="B892" s="2" t="s">
        <v>18</v>
      </c>
      <c r="C892" s="2" t="s">
        <v>28</v>
      </c>
      <c r="D892" s="2" t="s">
        <v>29</v>
      </c>
      <c r="E892" s="2" t="s">
        <v>30</v>
      </c>
      <c r="F892" s="3">
        <v>14.837344778902001</v>
      </c>
      <c r="G892" s="3">
        <v>2398.2237385262401</v>
      </c>
      <c r="H892" s="3">
        <v>1703.9213932702601</v>
      </c>
      <c r="I892" s="3">
        <v>6.7269795929695997</v>
      </c>
      <c r="J892" s="2" t="s">
        <v>22</v>
      </c>
      <c r="K892" s="3">
        <v>236.396756481354</v>
      </c>
      <c r="L892" s="5">
        <v>334963.93092221703</v>
      </c>
      <c r="M892" s="5">
        <v>679864.94190176798</v>
      </c>
      <c r="N892" s="3">
        <v>34.878120342461401</v>
      </c>
      <c r="O892" s="3">
        <v>0.56985032609005304</v>
      </c>
      <c r="P892" s="3">
        <v>0.78393194534737598</v>
      </c>
      <c r="Q892" s="2">
        <v>5</v>
      </c>
      <c r="R892" s="3">
        <v>93.134591370370998</v>
      </c>
      <c r="S892" s="3">
        <f>FleetData[[#This Row],[Revenue_per_Voyage_USD]] - FleetData[[#This Row],[Operational_Cost_USD]]</f>
        <v>344901.01097955095</v>
      </c>
      <c r="T892" s="3" t="str">
        <f>TEXT(FleetData[[#This Row],[Date]],"mmm")</f>
        <v>Feb</v>
      </c>
    </row>
    <row r="893" spans="1:20" x14ac:dyDescent="0.25">
      <c r="A893" s="1">
        <v>45333</v>
      </c>
      <c r="B893" s="2" t="s">
        <v>23</v>
      </c>
      <c r="C893" s="2" t="s">
        <v>28</v>
      </c>
      <c r="D893" s="2" t="s">
        <v>29</v>
      </c>
      <c r="E893" s="2" t="s">
        <v>21</v>
      </c>
      <c r="F893" s="3">
        <v>19.210629710154699</v>
      </c>
      <c r="G893" s="3">
        <v>2537.3569406424899</v>
      </c>
      <c r="H893" s="3">
        <v>267.34841513749097</v>
      </c>
      <c r="I893" s="3">
        <v>6.3303300387063697</v>
      </c>
      <c r="J893" s="2" t="s">
        <v>22</v>
      </c>
      <c r="K893" s="3">
        <v>1493.94474583798</v>
      </c>
      <c r="L893" s="5">
        <v>482516.49184004997</v>
      </c>
      <c r="M893" s="6">
        <v>968109.17850200902</v>
      </c>
      <c r="N893" s="3">
        <v>47.542954219714801</v>
      </c>
      <c r="O893" s="3">
        <v>0.25483444788391602</v>
      </c>
      <c r="P893" s="3">
        <v>1.3182971381526201</v>
      </c>
      <c r="Q893" s="2">
        <v>4</v>
      </c>
      <c r="R893" s="3">
        <v>83.927931485329296</v>
      </c>
      <c r="S893" s="3">
        <f>FleetData[[#This Row],[Revenue_per_Voyage_USD]] - FleetData[[#This Row],[Operational_Cost_USD]]</f>
        <v>485592.68666195904</v>
      </c>
      <c r="T893" s="3" t="str">
        <f>TEXT(FleetData[[#This Row],[Date]],"mmm")</f>
        <v>Feb</v>
      </c>
    </row>
    <row r="894" spans="1:20" x14ac:dyDescent="0.25">
      <c r="A894" s="1">
        <v>45340</v>
      </c>
      <c r="B894" s="2" t="s">
        <v>31</v>
      </c>
      <c r="C894" s="2" t="s">
        <v>24</v>
      </c>
      <c r="D894" s="2" t="s">
        <v>25</v>
      </c>
      <c r="E894" s="2" t="s">
        <v>26</v>
      </c>
      <c r="F894" s="4">
        <v>22.774694528524002</v>
      </c>
      <c r="G894" s="3">
        <v>1500.4235910950999</v>
      </c>
      <c r="H894" s="3">
        <v>293.77205535488798</v>
      </c>
      <c r="I894" s="3">
        <v>7.20464745938175</v>
      </c>
      <c r="J894" s="2" t="s">
        <v>22</v>
      </c>
      <c r="K894" s="3">
        <v>749.45357668955296</v>
      </c>
      <c r="L894" s="5">
        <v>341939.57947277598</v>
      </c>
      <c r="M894" s="6">
        <v>954693.31639368704</v>
      </c>
      <c r="N894" s="3">
        <v>47.337653014920399</v>
      </c>
      <c r="O894" s="3">
        <v>0.44752345360717399</v>
      </c>
      <c r="P894" s="3">
        <v>1.2240621090130599</v>
      </c>
      <c r="Q894" s="2">
        <v>6</v>
      </c>
      <c r="R894" s="3">
        <v>55.460844217750498</v>
      </c>
      <c r="S894" s="3">
        <f>FleetData[[#This Row],[Revenue_per_Voyage_USD]] - FleetData[[#This Row],[Operational_Cost_USD]]</f>
        <v>612753.73692091112</v>
      </c>
      <c r="T894" s="3" t="str">
        <f>TEXT(FleetData[[#This Row],[Date]],"mmm")</f>
        <v>Feb</v>
      </c>
    </row>
    <row r="895" spans="1:20" x14ac:dyDescent="0.25">
      <c r="A895" s="1">
        <v>45347</v>
      </c>
      <c r="B895" s="2" t="s">
        <v>31</v>
      </c>
      <c r="C895" s="2" t="s">
        <v>32</v>
      </c>
      <c r="D895" s="2" t="s">
        <v>25</v>
      </c>
      <c r="E895" s="2" t="s">
        <v>30</v>
      </c>
      <c r="F895" s="3">
        <v>20.782644941528201</v>
      </c>
      <c r="G895" s="3">
        <v>2070.5880857028901</v>
      </c>
      <c r="H895" s="3">
        <v>1911.5156649809101</v>
      </c>
      <c r="I895" s="3">
        <v>9.7300181852865304</v>
      </c>
      <c r="J895" s="2" t="s">
        <v>27</v>
      </c>
      <c r="K895" s="3">
        <v>1067.5330363246301</v>
      </c>
      <c r="L895" s="5">
        <v>163022.84135872801</v>
      </c>
      <c r="M895" s="5">
        <v>659279.97605215001</v>
      </c>
      <c r="N895" s="3">
        <v>45.012006304614097</v>
      </c>
      <c r="O895" s="3">
        <v>1.2261393405896399</v>
      </c>
      <c r="P895" s="4">
        <v>0.52301861157361496</v>
      </c>
      <c r="Q895" s="2">
        <v>8</v>
      </c>
      <c r="R895" s="3">
        <v>95.669206028179303</v>
      </c>
      <c r="S895" s="3">
        <f>FleetData[[#This Row],[Revenue_per_Voyage_USD]] - FleetData[[#This Row],[Operational_Cost_USD]]</f>
        <v>496257.13469342201</v>
      </c>
      <c r="T895" s="3" t="str">
        <f>TEXT(FleetData[[#This Row],[Date]],"mmm")</f>
        <v>Feb</v>
      </c>
    </row>
    <row r="896" spans="1:20" x14ac:dyDescent="0.25">
      <c r="A896" s="1">
        <v>45354</v>
      </c>
      <c r="B896" s="2" t="s">
        <v>19</v>
      </c>
      <c r="C896" s="2" t="s">
        <v>33</v>
      </c>
      <c r="D896" s="2" t="s">
        <v>20</v>
      </c>
      <c r="E896" s="2" t="s">
        <v>19</v>
      </c>
      <c r="F896" s="3">
        <v>13.2488619130876</v>
      </c>
      <c r="G896" s="3">
        <v>1817.3682612370901</v>
      </c>
      <c r="H896" s="3">
        <v>1210.60203928347</v>
      </c>
      <c r="I896" s="3">
        <v>11.1769315858983</v>
      </c>
      <c r="J896" s="2" t="s">
        <v>34</v>
      </c>
      <c r="K896" s="3">
        <v>771.01138589968696</v>
      </c>
      <c r="L896" s="6">
        <v>78712.302970075194</v>
      </c>
      <c r="M896" s="5">
        <v>227609.86176878901</v>
      </c>
      <c r="N896" s="3">
        <v>19.181345837794701</v>
      </c>
      <c r="O896" s="3">
        <v>1.49219825370586</v>
      </c>
      <c r="P896" s="3">
        <v>1.17381309854272</v>
      </c>
      <c r="Q896" s="2">
        <v>1</v>
      </c>
      <c r="R896" s="3">
        <v>79.755535393506904</v>
      </c>
      <c r="S896" s="3">
        <f>FleetData[[#This Row],[Revenue_per_Voyage_USD]] - FleetData[[#This Row],[Operational_Cost_USD]]</f>
        <v>148897.55879871381</v>
      </c>
      <c r="T896" s="3" t="str">
        <f>TEXT(FleetData[[#This Row],[Date]],"mmm")</f>
        <v>Mar</v>
      </c>
    </row>
    <row r="897" spans="1:20" x14ac:dyDescent="0.25">
      <c r="A897" s="1">
        <v>45361</v>
      </c>
      <c r="B897" s="2" t="s">
        <v>31</v>
      </c>
      <c r="C897" s="2" t="s">
        <v>24</v>
      </c>
      <c r="D897" s="2" t="s">
        <v>29</v>
      </c>
      <c r="E897" s="2" t="s">
        <v>30</v>
      </c>
      <c r="F897" s="3">
        <v>23.259632123441499</v>
      </c>
      <c r="G897" s="3">
        <v>1667.91035432681</v>
      </c>
      <c r="H897" s="3">
        <v>1476.06157878419</v>
      </c>
      <c r="I897" s="3">
        <v>6.7002952434188803</v>
      </c>
      <c r="J897" s="2" t="s">
        <v>27</v>
      </c>
      <c r="K897" s="3">
        <v>1154.4946942066199</v>
      </c>
      <c r="L897" s="5">
        <v>211014.788663454</v>
      </c>
      <c r="M897" s="5">
        <v>328108.74501608597</v>
      </c>
      <c r="N897" s="3">
        <v>49.541380220688602</v>
      </c>
      <c r="O897" s="3">
        <v>0.54378379104244401</v>
      </c>
      <c r="P897" s="3">
        <v>1.4950615477960101</v>
      </c>
      <c r="Q897" s="2">
        <v>7</v>
      </c>
      <c r="R897" s="4">
        <v>87.729282477541602</v>
      </c>
      <c r="S897" s="4">
        <f>FleetData[[#This Row],[Revenue_per_Voyage_USD]] - FleetData[[#This Row],[Operational_Cost_USD]]</f>
        <v>117093.95635263197</v>
      </c>
      <c r="T897" s="4" t="str">
        <f>TEXT(FleetData[[#This Row],[Date]],"mmm")</f>
        <v>Mar</v>
      </c>
    </row>
    <row r="898" spans="1:20" x14ac:dyDescent="0.25">
      <c r="A898" s="1">
        <v>45368</v>
      </c>
      <c r="B898" s="2" t="s">
        <v>31</v>
      </c>
      <c r="C898" s="2" t="s">
        <v>24</v>
      </c>
      <c r="D898" s="2" t="s">
        <v>20</v>
      </c>
      <c r="E898" s="2" t="s">
        <v>30</v>
      </c>
      <c r="F898" s="3">
        <v>11.698898264294501</v>
      </c>
      <c r="G898" s="3">
        <v>2958.7689089270302</v>
      </c>
      <c r="H898" s="3">
        <v>989.24510585036296</v>
      </c>
      <c r="I898" s="3">
        <v>7.2929145583873698</v>
      </c>
      <c r="J898" s="2" t="s">
        <v>27</v>
      </c>
      <c r="K898" s="3">
        <v>1655.6891507044199</v>
      </c>
      <c r="L898" s="5">
        <v>303997.47994508798</v>
      </c>
      <c r="M898" s="5">
        <v>134139.02434161599</v>
      </c>
      <c r="N898" s="3">
        <v>52.7204126880508</v>
      </c>
      <c r="O898" s="3">
        <v>0.74131287890028796</v>
      </c>
      <c r="P898" s="3">
        <v>0.87258182505724502</v>
      </c>
      <c r="Q898" s="2">
        <v>3</v>
      </c>
      <c r="R898" s="3">
        <v>61.110858710390403</v>
      </c>
      <c r="S898" s="3">
        <f>FleetData[[#This Row],[Revenue_per_Voyage_USD]] - FleetData[[#This Row],[Operational_Cost_USD]]</f>
        <v>-169858.45560347199</v>
      </c>
      <c r="T898" s="3" t="str">
        <f>TEXT(FleetData[[#This Row],[Date]],"mmm")</f>
        <v>Mar</v>
      </c>
    </row>
    <row r="899" spans="1:20" x14ac:dyDescent="0.25">
      <c r="A899" s="1">
        <v>45375</v>
      </c>
      <c r="B899" s="2" t="s">
        <v>31</v>
      </c>
      <c r="C899" s="2" t="s">
        <v>32</v>
      </c>
      <c r="D899" s="2" t="s">
        <v>29</v>
      </c>
      <c r="E899" s="2" t="s">
        <v>21</v>
      </c>
      <c r="F899" s="3">
        <v>21.286527180487202</v>
      </c>
      <c r="G899" s="3">
        <v>1751.0117065885599</v>
      </c>
      <c r="H899" s="3">
        <v>274.291522608582</v>
      </c>
      <c r="I899" s="3">
        <v>10.479623766011301</v>
      </c>
      <c r="J899" s="2" t="s">
        <v>27</v>
      </c>
      <c r="K899" s="3">
        <v>180.442587473163</v>
      </c>
      <c r="L899" s="5">
        <v>23545.638322549501</v>
      </c>
      <c r="M899" s="6">
        <v>786342.39045161405</v>
      </c>
      <c r="N899" s="3">
        <v>32.2583157468287</v>
      </c>
      <c r="O899" s="3">
        <v>1.2993177829125899</v>
      </c>
      <c r="P899" s="3">
        <v>0.94057417444102298</v>
      </c>
      <c r="Q899" s="2">
        <v>8</v>
      </c>
      <c r="R899" s="3">
        <v>68.649268017309296</v>
      </c>
      <c r="S899" s="3">
        <f>FleetData[[#This Row],[Revenue_per_Voyage_USD]] - FleetData[[#This Row],[Operational_Cost_USD]]</f>
        <v>762796.75212906452</v>
      </c>
      <c r="T899" s="3" t="str">
        <f>TEXT(FleetData[[#This Row],[Date]],"mmm")</f>
        <v>Mar</v>
      </c>
    </row>
    <row r="900" spans="1:20" x14ac:dyDescent="0.25">
      <c r="A900" s="1">
        <v>45382</v>
      </c>
      <c r="B900" s="2" t="s">
        <v>18</v>
      </c>
      <c r="C900" s="2" t="s">
        <v>28</v>
      </c>
      <c r="D900" s="2" t="s">
        <v>20</v>
      </c>
      <c r="E900" s="2" t="s">
        <v>26</v>
      </c>
      <c r="F900" s="3">
        <v>21.133179787269899</v>
      </c>
      <c r="G900" s="4">
        <v>911.42580456252404</v>
      </c>
      <c r="H900" s="3">
        <v>1394.80514242451</v>
      </c>
      <c r="I900" s="3">
        <v>12.784047633691801</v>
      </c>
      <c r="J900" s="2" t="s">
        <v>34</v>
      </c>
      <c r="K900" s="3">
        <v>881.20390587433894</v>
      </c>
      <c r="L900" s="5">
        <v>238772.91528721701</v>
      </c>
      <c r="M900" s="5">
        <v>107655.25822631099</v>
      </c>
      <c r="N900" s="3">
        <v>40.3029926119668</v>
      </c>
      <c r="O900" s="3">
        <v>0.97062249321232597</v>
      </c>
      <c r="P900" s="3">
        <v>1.4169380718029201</v>
      </c>
      <c r="Q900" s="2">
        <v>6</v>
      </c>
      <c r="R900" s="3">
        <v>60.481398081275003</v>
      </c>
      <c r="S900" s="3">
        <f>FleetData[[#This Row],[Revenue_per_Voyage_USD]] - FleetData[[#This Row],[Operational_Cost_USD]]</f>
        <v>-131117.657060906</v>
      </c>
      <c r="T900" s="3" t="str">
        <f>TEXT(FleetData[[#This Row],[Date]],"mmm")</f>
        <v>Mar</v>
      </c>
    </row>
    <row r="901" spans="1:20" x14ac:dyDescent="0.25">
      <c r="A901" s="1">
        <v>45389</v>
      </c>
      <c r="B901" s="2" t="s">
        <v>31</v>
      </c>
      <c r="C901" s="2" t="s">
        <v>32</v>
      </c>
      <c r="D901" s="2" t="s">
        <v>25</v>
      </c>
      <c r="E901" s="2" t="s">
        <v>26</v>
      </c>
      <c r="F901" s="3">
        <v>21.925410272608602</v>
      </c>
      <c r="G901" s="3">
        <v>2598.6820032947098</v>
      </c>
      <c r="H901" s="3">
        <v>1974.46508352511</v>
      </c>
      <c r="I901" s="3">
        <v>12.2228287747003</v>
      </c>
      <c r="J901" s="2" t="s">
        <v>27</v>
      </c>
      <c r="K901" s="3">
        <v>1095.5444876279</v>
      </c>
      <c r="L901" s="5">
        <v>126251.33920332001</v>
      </c>
      <c r="M901" s="5">
        <v>564752.84046664403</v>
      </c>
      <c r="N901" s="3">
        <v>65.5127963134033</v>
      </c>
      <c r="O901" s="3">
        <v>0.69351872980165397</v>
      </c>
      <c r="P901" s="3">
        <v>0.59832745442075397</v>
      </c>
      <c r="Q901" s="2">
        <v>1</v>
      </c>
      <c r="R901" s="3">
        <v>63.095519980754602</v>
      </c>
      <c r="S901" s="3">
        <f>FleetData[[#This Row],[Revenue_per_Voyage_USD]] - FleetData[[#This Row],[Operational_Cost_USD]]</f>
        <v>438501.50126332405</v>
      </c>
      <c r="T901" s="3" t="str">
        <f>TEXT(FleetData[[#This Row],[Date]],"mmm")</f>
        <v>Apr</v>
      </c>
    </row>
    <row r="902" spans="1:20" x14ac:dyDescent="0.25">
      <c r="A902" s="1">
        <v>45396</v>
      </c>
      <c r="B902" s="2" t="s">
        <v>35</v>
      </c>
      <c r="C902" s="2" t="s">
        <v>24</v>
      </c>
      <c r="D902" s="2" t="s">
        <v>20</v>
      </c>
      <c r="E902" s="2" t="s">
        <v>30</v>
      </c>
      <c r="F902" s="3">
        <v>12.446103398944899</v>
      </c>
      <c r="G902" s="3">
        <v>1235.9707551859101</v>
      </c>
      <c r="H902" s="3">
        <v>858.11436999970203</v>
      </c>
      <c r="I902" s="3">
        <v>11.781201687762399</v>
      </c>
      <c r="J902" s="2" t="s">
        <v>27</v>
      </c>
      <c r="K902" s="3">
        <v>869.64154939208402</v>
      </c>
      <c r="L902" s="5">
        <v>106299.368155171</v>
      </c>
      <c r="M902" s="5">
        <v>59094.810638547402</v>
      </c>
      <c r="N902" s="4">
        <v>43.638012486168797</v>
      </c>
      <c r="O902" s="4">
        <v>0.15653584280018501</v>
      </c>
      <c r="P902" s="3">
        <v>0.52513475174853397</v>
      </c>
      <c r="Q902" s="2">
        <v>1</v>
      </c>
      <c r="R902" s="3">
        <v>89.1726095103337</v>
      </c>
      <c r="S902" s="3">
        <f>FleetData[[#This Row],[Revenue_per_Voyage_USD]] - FleetData[[#This Row],[Operational_Cost_USD]]</f>
        <v>-47204.557516623601</v>
      </c>
      <c r="T902" s="3" t="str">
        <f>TEXT(FleetData[[#This Row],[Date]],"mmm")</f>
        <v>Apr</v>
      </c>
    </row>
    <row r="903" spans="1:20" x14ac:dyDescent="0.25">
      <c r="A903" s="1">
        <v>45403</v>
      </c>
      <c r="B903" s="2" t="s">
        <v>18</v>
      </c>
      <c r="C903" s="2" t="s">
        <v>32</v>
      </c>
      <c r="D903" s="2" t="s">
        <v>20</v>
      </c>
      <c r="E903" s="2" t="s">
        <v>21</v>
      </c>
      <c r="F903" s="3">
        <v>21.891006642431101</v>
      </c>
      <c r="G903" s="3">
        <v>2788.0269583127802</v>
      </c>
      <c r="H903" s="3">
        <v>1145.39643864305</v>
      </c>
      <c r="I903" s="3">
        <v>9.2991324903752002</v>
      </c>
      <c r="J903" s="2" t="s">
        <v>34</v>
      </c>
      <c r="K903" s="3">
        <v>506.75389625659398</v>
      </c>
      <c r="L903" s="5">
        <v>484247.97775090998</v>
      </c>
      <c r="M903" s="5">
        <v>104941.622085714</v>
      </c>
      <c r="N903" s="3">
        <v>33.277594858644797</v>
      </c>
      <c r="O903" s="3">
        <v>0.63860104309507004</v>
      </c>
      <c r="P903" s="3">
        <v>1.3771242197137901</v>
      </c>
      <c r="Q903" s="2">
        <v>4</v>
      </c>
      <c r="R903" s="3">
        <v>92.194550640463405</v>
      </c>
      <c r="S903" s="3">
        <f>FleetData[[#This Row],[Revenue_per_Voyage_USD]] - FleetData[[#This Row],[Operational_Cost_USD]]</f>
        <v>-379306.35566519597</v>
      </c>
      <c r="T903" s="3" t="str">
        <f>TEXT(FleetData[[#This Row],[Date]],"mmm")</f>
        <v>Apr</v>
      </c>
    </row>
    <row r="904" spans="1:20" x14ac:dyDescent="0.25">
      <c r="A904" s="1">
        <v>45410</v>
      </c>
      <c r="B904" s="2" t="s">
        <v>23</v>
      </c>
      <c r="C904" s="2" t="s">
        <v>32</v>
      </c>
      <c r="D904" s="2" t="s">
        <v>29</v>
      </c>
      <c r="E904" s="2" t="s">
        <v>26</v>
      </c>
      <c r="F904" s="3">
        <v>23.894538321454501</v>
      </c>
      <c r="G904" s="3">
        <v>2202.9067470693999</v>
      </c>
      <c r="H904" s="3">
        <v>992.26943775887105</v>
      </c>
      <c r="I904" s="3">
        <v>9.9145282588237897</v>
      </c>
      <c r="J904" s="2" t="s">
        <v>34</v>
      </c>
      <c r="K904" s="3">
        <v>556.88748996763604</v>
      </c>
      <c r="L904" s="5">
        <v>495710.53105544602</v>
      </c>
      <c r="M904" s="5">
        <v>200766.037095134</v>
      </c>
      <c r="N904" s="3">
        <v>69.116270626126195</v>
      </c>
      <c r="O904" s="3">
        <v>0.24037144296223201</v>
      </c>
      <c r="P904" s="3">
        <v>1.35051967404037</v>
      </c>
      <c r="Q904" s="2">
        <v>7</v>
      </c>
      <c r="R904" s="3">
        <v>88.077132514114297</v>
      </c>
      <c r="S904" s="3">
        <f>FleetData[[#This Row],[Revenue_per_Voyage_USD]] - FleetData[[#This Row],[Operational_Cost_USD]]</f>
        <v>-294944.49396031199</v>
      </c>
      <c r="T904" s="3" t="str">
        <f>TEXT(FleetData[[#This Row],[Date]],"mmm")</f>
        <v>Apr</v>
      </c>
    </row>
    <row r="905" spans="1:20" x14ac:dyDescent="0.25">
      <c r="A905" s="1">
        <v>45417</v>
      </c>
      <c r="B905" s="2" t="s">
        <v>35</v>
      </c>
      <c r="C905" s="2" t="s">
        <v>19</v>
      </c>
      <c r="D905" s="2" t="s">
        <v>29</v>
      </c>
      <c r="E905" s="2" t="s">
        <v>26</v>
      </c>
      <c r="F905" s="3">
        <v>16.503372041496899</v>
      </c>
      <c r="G905" s="3">
        <v>1402.4525777163799</v>
      </c>
      <c r="H905" s="3">
        <v>228.84801454617701</v>
      </c>
      <c r="I905" s="3">
        <v>12.858180122435201</v>
      </c>
      <c r="J905" s="2" t="s">
        <v>19</v>
      </c>
      <c r="K905" s="3">
        <v>573.380873812922</v>
      </c>
      <c r="L905" s="5">
        <v>281777.35704187403</v>
      </c>
      <c r="M905" s="6">
        <v>89473.399054641894</v>
      </c>
      <c r="N905" s="3">
        <v>19.7488604855705</v>
      </c>
      <c r="O905" s="3">
        <v>0.92492878756228503</v>
      </c>
      <c r="P905" s="3">
        <v>0.690700092636095</v>
      </c>
      <c r="Q905" s="2">
        <v>2</v>
      </c>
      <c r="R905" s="3">
        <v>66.471445993567997</v>
      </c>
      <c r="S905" s="3">
        <f>FleetData[[#This Row],[Revenue_per_Voyage_USD]] - FleetData[[#This Row],[Operational_Cost_USD]]</f>
        <v>-192303.95798723213</v>
      </c>
      <c r="T905" s="3" t="str">
        <f>TEXT(FleetData[[#This Row],[Date]],"mmm")</f>
        <v>May</v>
      </c>
    </row>
    <row r="906" spans="1:20" x14ac:dyDescent="0.25">
      <c r="A906" s="1">
        <v>45424</v>
      </c>
      <c r="B906" s="2" t="s">
        <v>31</v>
      </c>
      <c r="C906" s="2" t="s">
        <v>32</v>
      </c>
      <c r="D906" s="2" t="s">
        <v>29</v>
      </c>
      <c r="E906" s="2" t="s">
        <v>26</v>
      </c>
      <c r="F906" s="3">
        <v>16.712482875688899</v>
      </c>
      <c r="G906" s="3">
        <v>2541.11008678084</v>
      </c>
      <c r="H906" s="3">
        <v>1424.22222042881</v>
      </c>
      <c r="I906" s="3">
        <v>14.8387632239582</v>
      </c>
      <c r="J906" s="2" t="s">
        <v>22</v>
      </c>
      <c r="K906" s="3">
        <v>1956.83561454035</v>
      </c>
      <c r="L906" s="5">
        <v>358517.24343202898</v>
      </c>
      <c r="M906" s="5">
        <v>893019.22637101996</v>
      </c>
      <c r="N906" s="3">
        <v>61.814246337546798</v>
      </c>
      <c r="O906" s="3">
        <v>1.3689058631100499</v>
      </c>
      <c r="P906" s="3">
        <v>0.88942778655195398</v>
      </c>
      <c r="Q906" s="2">
        <v>4</v>
      </c>
      <c r="R906" s="3">
        <v>55.490913810494497</v>
      </c>
      <c r="S906" s="3">
        <f>FleetData[[#This Row],[Revenue_per_Voyage_USD]] - FleetData[[#This Row],[Operational_Cost_USD]]</f>
        <v>534501.98293899093</v>
      </c>
      <c r="T906" s="3" t="str">
        <f>TEXT(FleetData[[#This Row],[Date]],"mmm")</f>
        <v>May</v>
      </c>
    </row>
    <row r="907" spans="1:20" x14ac:dyDescent="0.25">
      <c r="A907" s="1">
        <v>45431</v>
      </c>
      <c r="B907" s="2" t="s">
        <v>18</v>
      </c>
      <c r="C907" s="2" t="s">
        <v>24</v>
      </c>
      <c r="D907" s="2" t="s">
        <v>29</v>
      </c>
      <c r="E907" s="2" t="s">
        <v>19</v>
      </c>
      <c r="F907" s="3">
        <v>20.565065527775801</v>
      </c>
      <c r="G907" s="3">
        <v>558.98744145231694</v>
      </c>
      <c r="H907" s="3">
        <v>820.34823824755904</v>
      </c>
      <c r="I907" s="3">
        <v>10.3369182697095</v>
      </c>
      <c r="J907" s="2" t="s">
        <v>34</v>
      </c>
      <c r="K907" s="3">
        <v>1841.7488347464</v>
      </c>
      <c r="L907" s="5">
        <v>120466.973430371</v>
      </c>
      <c r="M907" s="5">
        <v>889595.508127857</v>
      </c>
      <c r="N907" s="3">
        <v>39.747779362630403</v>
      </c>
      <c r="O907" s="3">
        <v>1.3284246931750501</v>
      </c>
      <c r="P907" s="3">
        <v>0.678750083127591</v>
      </c>
      <c r="Q907" s="2">
        <v>4</v>
      </c>
      <c r="R907" s="3">
        <v>58.314206339525903</v>
      </c>
      <c r="S907" s="3">
        <f>FleetData[[#This Row],[Revenue_per_Voyage_USD]] - FleetData[[#This Row],[Operational_Cost_USD]]</f>
        <v>769128.53469748597</v>
      </c>
      <c r="T907" s="3" t="str">
        <f>TEXT(FleetData[[#This Row],[Date]],"mmm")</f>
        <v>May</v>
      </c>
    </row>
    <row r="908" spans="1:20" x14ac:dyDescent="0.25">
      <c r="A908" s="1">
        <v>45438</v>
      </c>
      <c r="B908" s="2" t="s">
        <v>23</v>
      </c>
      <c r="C908" s="2" t="s">
        <v>28</v>
      </c>
      <c r="D908" s="2" t="s">
        <v>29</v>
      </c>
      <c r="E908" s="2" t="s">
        <v>30</v>
      </c>
      <c r="F908" s="3">
        <v>24.7398849895669</v>
      </c>
      <c r="G908" s="4">
        <v>2763.3194405752702</v>
      </c>
      <c r="H908" s="3">
        <v>720.98357548889101</v>
      </c>
      <c r="I908" s="3">
        <v>10.640652372782901</v>
      </c>
      <c r="J908" s="2" t="s">
        <v>34</v>
      </c>
      <c r="K908" s="3">
        <v>1698.97951853883</v>
      </c>
      <c r="L908" s="5">
        <v>186107.78834818999</v>
      </c>
      <c r="M908" s="5">
        <v>470884.299252506</v>
      </c>
      <c r="N908" s="3">
        <v>44.277762401420503</v>
      </c>
      <c r="O908" s="3">
        <v>1.33462976465228</v>
      </c>
      <c r="P908" s="3">
        <v>1.2696586543058801</v>
      </c>
      <c r="Q908" s="2">
        <v>7</v>
      </c>
      <c r="R908" s="4">
        <v>92.049204398028394</v>
      </c>
      <c r="S908" s="4">
        <f>FleetData[[#This Row],[Revenue_per_Voyage_USD]] - FleetData[[#This Row],[Operational_Cost_USD]]</f>
        <v>284776.51090431598</v>
      </c>
      <c r="T908" s="4" t="str">
        <f>TEXT(FleetData[[#This Row],[Date]],"mmm")</f>
        <v>May</v>
      </c>
    </row>
    <row r="909" spans="1:20" x14ac:dyDescent="0.25">
      <c r="A909" s="1">
        <v>45445</v>
      </c>
      <c r="B909" s="2" t="s">
        <v>23</v>
      </c>
      <c r="C909" s="2" t="s">
        <v>24</v>
      </c>
      <c r="D909" s="2" t="s">
        <v>29</v>
      </c>
      <c r="E909" s="2" t="s">
        <v>21</v>
      </c>
      <c r="F909" s="3">
        <v>22.430766596090098</v>
      </c>
      <c r="G909" s="3">
        <v>2156.1656082937802</v>
      </c>
      <c r="H909" s="3">
        <v>1241.6029841843799</v>
      </c>
      <c r="I909" s="3">
        <v>12.5069956918194</v>
      </c>
      <c r="J909" s="2" t="s">
        <v>34</v>
      </c>
      <c r="K909" s="3">
        <v>748.44415303365497</v>
      </c>
      <c r="L909" s="5">
        <v>238629.41086961</v>
      </c>
      <c r="M909" s="5">
        <v>850596.98574594397</v>
      </c>
      <c r="N909" s="3">
        <v>48.732450067995103</v>
      </c>
      <c r="O909" s="3">
        <v>0.44017425639796298</v>
      </c>
      <c r="P909" s="3">
        <v>1.29988547151234</v>
      </c>
      <c r="Q909" s="2">
        <v>1</v>
      </c>
      <c r="R909" s="4">
        <v>75.501766798355305</v>
      </c>
      <c r="S909" s="4">
        <f>FleetData[[#This Row],[Revenue_per_Voyage_USD]] - FleetData[[#This Row],[Operational_Cost_USD]]</f>
        <v>611967.57487633394</v>
      </c>
      <c r="T909" s="4" t="str">
        <f>TEXT(FleetData[[#This Row],[Date]],"mmm")</f>
        <v>Jun</v>
      </c>
    </row>
    <row r="910" spans="1:20" x14ac:dyDescent="0.25">
      <c r="A910" s="1">
        <v>45452</v>
      </c>
      <c r="B910" s="2" t="s">
        <v>18</v>
      </c>
      <c r="C910" s="2" t="s">
        <v>28</v>
      </c>
      <c r="D910" s="2" t="s">
        <v>25</v>
      </c>
      <c r="E910" s="2" t="s">
        <v>30</v>
      </c>
      <c r="F910" s="3">
        <v>16.054054450715999</v>
      </c>
      <c r="G910" s="3">
        <v>1305.3375882120799</v>
      </c>
      <c r="H910" s="3">
        <v>1831.01931863303</v>
      </c>
      <c r="I910" s="3">
        <v>5.2925641404153501</v>
      </c>
      <c r="J910" s="2" t="s">
        <v>22</v>
      </c>
      <c r="K910" s="3">
        <v>700.57740650388905</v>
      </c>
      <c r="L910" s="5">
        <v>19885.9151904711</v>
      </c>
      <c r="M910" s="5">
        <v>390055.33048320102</v>
      </c>
      <c r="N910" s="3">
        <v>45.8345112449665</v>
      </c>
      <c r="O910" s="4">
        <v>0.552132639482528</v>
      </c>
      <c r="P910" s="3">
        <v>1.2493237154916701</v>
      </c>
      <c r="Q910" s="2">
        <v>5</v>
      </c>
      <c r="R910" s="3">
        <v>64.296555620662303</v>
      </c>
      <c r="S910" s="3">
        <f>FleetData[[#This Row],[Revenue_per_Voyage_USD]] - FleetData[[#This Row],[Operational_Cost_USD]]</f>
        <v>370169.41529272991</v>
      </c>
      <c r="T910" s="3" t="str">
        <f>TEXT(FleetData[[#This Row],[Date]],"mmm")</f>
        <v>Jun</v>
      </c>
    </row>
    <row r="911" spans="1:20" x14ac:dyDescent="0.25">
      <c r="A911" s="1">
        <v>45459</v>
      </c>
      <c r="B911" s="2" t="s">
        <v>23</v>
      </c>
      <c r="C911" s="2" t="s">
        <v>33</v>
      </c>
      <c r="D911" s="2" t="s">
        <v>20</v>
      </c>
      <c r="E911" s="2" t="s">
        <v>26</v>
      </c>
      <c r="F911" s="3">
        <v>15.6218289750034</v>
      </c>
      <c r="G911" s="3">
        <v>2590.35641754888</v>
      </c>
      <c r="H911" s="3">
        <v>295.47852710565098</v>
      </c>
      <c r="I911" s="4">
        <v>13.4665289560378</v>
      </c>
      <c r="J911" s="2" t="s">
        <v>22</v>
      </c>
      <c r="K911" s="3">
        <v>1308.6562551219499</v>
      </c>
      <c r="L911" s="5">
        <v>189136.44540264501</v>
      </c>
      <c r="M911" s="5">
        <v>788399.27721455903</v>
      </c>
      <c r="N911" s="3">
        <v>38.436593062481002</v>
      </c>
      <c r="O911" s="4">
        <v>0.799805472966994</v>
      </c>
      <c r="P911" s="3">
        <v>1.01775044971947</v>
      </c>
      <c r="Q911" s="2">
        <v>7</v>
      </c>
      <c r="R911" s="3">
        <v>86.490536454551503</v>
      </c>
      <c r="S911" s="3">
        <f>FleetData[[#This Row],[Revenue_per_Voyage_USD]] - FleetData[[#This Row],[Operational_Cost_USD]]</f>
        <v>599262.83181191399</v>
      </c>
      <c r="T911" s="3" t="str">
        <f>TEXT(FleetData[[#This Row],[Date]],"mmm")</f>
        <v>Jun</v>
      </c>
    </row>
    <row r="912" spans="1:20" x14ac:dyDescent="0.25">
      <c r="A912" s="1">
        <v>45466</v>
      </c>
      <c r="B912" s="2" t="s">
        <v>31</v>
      </c>
      <c r="C912" s="2" t="s">
        <v>28</v>
      </c>
      <c r="D912" s="2" t="s">
        <v>29</v>
      </c>
      <c r="E912" s="2" t="s">
        <v>21</v>
      </c>
      <c r="F912" s="3">
        <v>17.253259118673299</v>
      </c>
      <c r="G912" s="3">
        <v>2710.7832762796902</v>
      </c>
      <c r="H912" s="3">
        <v>808.61015236571302</v>
      </c>
      <c r="I912" s="3">
        <v>11.467258265833101</v>
      </c>
      <c r="J912" s="2" t="s">
        <v>34</v>
      </c>
      <c r="K912" s="3">
        <v>66.0996127081808</v>
      </c>
      <c r="L912" s="5">
        <v>413046.00914053398</v>
      </c>
      <c r="M912" s="5">
        <v>421346.67413477699</v>
      </c>
      <c r="N912" s="3">
        <v>55.028166432975603</v>
      </c>
      <c r="O912" s="3">
        <v>0.63804410092919905</v>
      </c>
      <c r="P912" s="3">
        <v>0.74336323909875501</v>
      </c>
      <c r="Q912" s="2">
        <v>8</v>
      </c>
      <c r="R912" s="3">
        <v>60.849545844551301</v>
      </c>
      <c r="S912" s="3">
        <f>FleetData[[#This Row],[Revenue_per_Voyage_USD]] - FleetData[[#This Row],[Operational_Cost_USD]]</f>
        <v>8300.6649942430086</v>
      </c>
      <c r="T912" s="3" t="str">
        <f>TEXT(FleetData[[#This Row],[Date]],"mmm")</f>
        <v>Jun</v>
      </c>
    </row>
    <row r="913" spans="1:20" x14ac:dyDescent="0.25">
      <c r="A913" s="1">
        <v>45473</v>
      </c>
      <c r="B913" s="2" t="s">
        <v>31</v>
      </c>
      <c r="C913" s="2" t="s">
        <v>28</v>
      </c>
      <c r="D913" s="2" t="s">
        <v>29</v>
      </c>
      <c r="E913" s="2" t="s">
        <v>21</v>
      </c>
      <c r="F913" s="3">
        <v>10.435344878900599</v>
      </c>
      <c r="G913" s="3">
        <v>648.73777949259795</v>
      </c>
      <c r="H913" s="3">
        <v>145.180431468385</v>
      </c>
      <c r="I913" s="3">
        <v>6.5602262327890299</v>
      </c>
      <c r="J913" s="2" t="s">
        <v>34</v>
      </c>
      <c r="K913" s="3">
        <v>329.80863654334701</v>
      </c>
      <c r="L913" s="5">
        <v>392604.22716264799</v>
      </c>
      <c r="M913" s="5">
        <v>904897.11611453397</v>
      </c>
      <c r="N913" s="3">
        <v>27.748651518893901</v>
      </c>
      <c r="O913" s="3">
        <v>0.52635772598769803</v>
      </c>
      <c r="P913" s="3">
        <v>0.63404556405545898</v>
      </c>
      <c r="Q913" s="2">
        <v>1</v>
      </c>
      <c r="R913" s="3">
        <v>87.296436977327502</v>
      </c>
      <c r="S913" s="3">
        <f>FleetData[[#This Row],[Revenue_per_Voyage_USD]] - FleetData[[#This Row],[Operational_Cost_USD]]</f>
        <v>512292.88895188598</v>
      </c>
      <c r="T913" s="3" t="str">
        <f>TEXT(FleetData[[#This Row],[Date]],"mmm")</f>
        <v>Jun</v>
      </c>
    </row>
    <row r="914" spans="1:20" x14ac:dyDescent="0.25">
      <c r="A914" s="1">
        <v>45081</v>
      </c>
      <c r="B914" s="2" t="s">
        <v>18</v>
      </c>
      <c r="C914" s="2" t="s">
        <v>24</v>
      </c>
      <c r="D914" s="2" t="s">
        <v>19</v>
      </c>
      <c r="E914" s="2" t="s">
        <v>30</v>
      </c>
      <c r="F914" s="3">
        <v>19.3897952168182</v>
      </c>
      <c r="G914" s="3">
        <v>2231.2188453695398</v>
      </c>
      <c r="H914" s="3">
        <v>1246.8515617123501</v>
      </c>
      <c r="I914" s="3">
        <v>14.1296845364857</v>
      </c>
      <c r="J914" s="2" t="s">
        <v>34</v>
      </c>
      <c r="K914" s="3">
        <v>442.25747426184</v>
      </c>
      <c r="L914" s="5">
        <v>428850.35979729402</v>
      </c>
      <c r="M914" s="5">
        <v>748875.26642164402</v>
      </c>
      <c r="N914" s="3">
        <v>61.700423448889403</v>
      </c>
      <c r="O914" s="3">
        <v>0.305848644820364</v>
      </c>
      <c r="P914" s="3">
        <v>1.36930348771875</v>
      </c>
      <c r="Q914" s="2">
        <v>6</v>
      </c>
      <c r="R914" s="3">
        <v>76.625153977314497</v>
      </c>
      <c r="S914" s="3">
        <f>FleetData[[#This Row],[Revenue_per_Voyage_USD]] - FleetData[[#This Row],[Operational_Cost_USD]]</f>
        <v>320024.90662435</v>
      </c>
      <c r="T914" s="3" t="str">
        <f>TEXT(FleetData[[#This Row],[Date]],"mmm")</f>
        <v>Jun</v>
      </c>
    </row>
    <row r="915" spans="1:20" x14ac:dyDescent="0.25">
      <c r="A915" s="1">
        <v>45088</v>
      </c>
      <c r="B915" s="2" t="s">
        <v>18</v>
      </c>
      <c r="C915" s="2" t="s">
        <v>28</v>
      </c>
      <c r="D915" s="2" t="s">
        <v>25</v>
      </c>
      <c r="E915" s="2" t="s">
        <v>26</v>
      </c>
      <c r="F915" s="3">
        <v>14.547820153405</v>
      </c>
      <c r="G915" s="3">
        <v>1111.6718042499001</v>
      </c>
      <c r="H915" s="3">
        <v>780.66249745461903</v>
      </c>
      <c r="I915" s="3">
        <v>8.9256785531909806</v>
      </c>
      <c r="J915" s="2" t="s">
        <v>34</v>
      </c>
      <c r="K915" s="3">
        <v>544.23325309530696</v>
      </c>
      <c r="L915" s="6">
        <v>365360.97829038702</v>
      </c>
      <c r="M915" s="5">
        <v>813964.33633278403</v>
      </c>
      <c r="N915" s="3">
        <v>14.086617765539501</v>
      </c>
      <c r="O915" s="3">
        <v>1.30537512376614</v>
      </c>
      <c r="P915" s="3">
        <v>1.3315296362737601</v>
      </c>
      <c r="Q915" s="2">
        <v>1</v>
      </c>
      <c r="R915" s="3">
        <v>65.332070659135198</v>
      </c>
      <c r="S915" s="3">
        <f>FleetData[[#This Row],[Revenue_per_Voyage_USD]] - FleetData[[#This Row],[Operational_Cost_USD]]</f>
        <v>448603.35804239701</v>
      </c>
      <c r="T915" s="3" t="str">
        <f>TEXT(FleetData[[#This Row],[Date]],"mmm")</f>
        <v>Jun</v>
      </c>
    </row>
    <row r="916" spans="1:20" x14ac:dyDescent="0.25">
      <c r="A916" s="1">
        <v>45095</v>
      </c>
      <c r="B916" s="2" t="s">
        <v>18</v>
      </c>
      <c r="C916" s="2" t="s">
        <v>32</v>
      </c>
      <c r="D916" s="2" t="s">
        <v>25</v>
      </c>
      <c r="E916" s="2" t="s">
        <v>21</v>
      </c>
      <c r="F916" s="3">
        <v>17.051463982614099</v>
      </c>
      <c r="G916" s="3">
        <v>2756.57059789804</v>
      </c>
      <c r="H916" s="3">
        <v>1573.4667668488601</v>
      </c>
      <c r="I916" s="3">
        <v>12.325382629841</v>
      </c>
      <c r="J916" s="2" t="s">
        <v>22</v>
      </c>
      <c r="K916" s="3">
        <v>563.55344364421398</v>
      </c>
      <c r="L916" s="5">
        <v>154139.43816067901</v>
      </c>
      <c r="M916" s="5">
        <v>170390.28423994401</v>
      </c>
      <c r="N916" s="3">
        <v>33.850824149161497</v>
      </c>
      <c r="O916" s="3">
        <v>0.25228950339755601</v>
      </c>
      <c r="P916" s="3">
        <v>1.2080528725949999</v>
      </c>
      <c r="Q916" s="2">
        <v>5</v>
      </c>
      <c r="R916" s="3">
        <v>54.809008833031598</v>
      </c>
      <c r="S916" s="3">
        <f>FleetData[[#This Row],[Revenue_per_Voyage_USD]] - FleetData[[#This Row],[Operational_Cost_USD]]</f>
        <v>16250.846079265</v>
      </c>
      <c r="T916" s="3" t="str">
        <f>TEXT(FleetData[[#This Row],[Date]],"mmm")</f>
        <v>Jun</v>
      </c>
    </row>
    <row r="917" spans="1:20" x14ac:dyDescent="0.25">
      <c r="A917" s="1">
        <v>45102</v>
      </c>
      <c r="B917" s="2" t="s">
        <v>31</v>
      </c>
      <c r="C917" s="2" t="s">
        <v>24</v>
      </c>
      <c r="D917" s="2" t="s">
        <v>20</v>
      </c>
      <c r="E917" s="2" t="s">
        <v>21</v>
      </c>
      <c r="F917" s="3">
        <v>11.241117081681701</v>
      </c>
      <c r="G917" s="3">
        <v>611.51231690124803</v>
      </c>
      <c r="H917" s="3">
        <v>518.07215438274102</v>
      </c>
      <c r="I917" s="3">
        <v>7.4939092819698496</v>
      </c>
      <c r="J917" s="2" t="s">
        <v>19</v>
      </c>
      <c r="K917" s="3">
        <v>564.709846561169</v>
      </c>
      <c r="L917" s="5">
        <v>263083.10388163099</v>
      </c>
      <c r="M917" s="6">
        <v>655786.01872950501</v>
      </c>
      <c r="N917" s="3">
        <v>67.853462104918094</v>
      </c>
      <c r="O917" s="4">
        <v>1.1254773266340099</v>
      </c>
      <c r="P917" s="3">
        <v>0.81088003359571703</v>
      </c>
      <c r="Q917" s="2">
        <v>3</v>
      </c>
      <c r="R917" s="3">
        <v>64.729441990259701</v>
      </c>
      <c r="S917" s="3">
        <f>FleetData[[#This Row],[Revenue_per_Voyage_USD]] - FleetData[[#This Row],[Operational_Cost_USD]]</f>
        <v>392702.91484787402</v>
      </c>
      <c r="T917" s="3" t="str">
        <f>TEXT(FleetData[[#This Row],[Date]],"mmm")</f>
        <v>Jun</v>
      </c>
    </row>
    <row r="918" spans="1:20" x14ac:dyDescent="0.25">
      <c r="A918" s="1">
        <v>45109</v>
      </c>
      <c r="B918" s="2" t="s">
        <v>35</v>
      </c>
      <c r="C918" s="2" t="s">
        <v>24</v>
      </c>
      <c r="D918" s="2" t="s">
        <v>29</v>
      </c>
      <c r="E918" s="2" t="s">
        <v>30</v>
      </c>
      <c r="F918" s="3">
        <v>14.5187600743996</v>
      </c>
      <c r="G918" s="3">
        <v>1669.4868890908999</v>
      </c>
      <c r="H918" s="3">
        <v>1540.6751199589</v>
      </c>
      <c r="I918" s="3">
        <v>14.2758061752772</v>
      </c>
      <c r="J918" s="2" t="s">
        <v>22</v>
      </c>
      <c r="K918" s="3">
        <v>293.15111796204297</v>
      </c>
      <c r="L918" s="5">
        <v>26973.324155926301</v>
      </c>
      <c r="M918" s="5">
        <v>203053.82263954301</v>
      </c>
      <c r="N918" s="3">
        <v>26.843611120964699</v>
      </c>
      <c r="O918" s="3">
        <v>1.2576576439695599</v>
      </c>
      <c r="P918" s="3">
        <v>1.2867041346479</v>
      </c>
      <c r="Q918" s="2">
        <v>3</v>
      </c>
      <c r="R918" s="3">
        <v>69.222810545734006</v>
      </c>
      <c r="S918" s="3">
        <f>FleetData[[#This Row],[Revenue_per_Voyage_USD]] - FleetData[[#This Row],[Operational_Cost_USD]]</f>
        <v>176080.49848361671</v>
      </c>
      <c r="T918" s="3" t="str">
        <f>TEXT(FleetData[[#This Row],[Date]],"mmm")</f>
        <v>Jul</v>
      </c>
    </row>
    <row r="919" spans="1:20" x14ac:dyDescent="0.25">
      <c r="A919" s="1">
        <v>45116</v>
      </c>
      <c r="B919" s="2" t="s">
        <v>35</v>
      </c>
      <c r="C919" s="2" t="s">
        <v>24</v>
      </c>
      <c r="D919" s="2" t="s">
        <v>20</v>
      </c>
      <c r="E919" s="2" t="s">
        <v>21</v>
      </c>
      <c r="F919" s="3">
        <v>23.490982246037099</v>
      </c>
      <c r="G919" s="3">
        <v>1303.6377789993601</v>
      </c>
      <c r="H919" s="3">
        <v>1793.99771987338</v>
      </c>
      <c r="I919" s="3">
        <v>12.920722727268</v>
      </c>
      <c r="J919" s="2" t="s">
        <v>27</v>
      </c>
      <c r="K919" s="3">
        <v>1029.6910641135601</v>
      </c>
      <c r="L919" s="5">
        <v>257942.81125986201</v>
      </c>
      <c r="M919" s="5">
        <v>341033.78638159297</v>
      </c>
      <c r="N919" s="3">
        <v>12.929313814227401</v>
      </c>
      <c r="O919" s="3">
        <v>0.93365919060215596</v>
      </c>
      <c r="P919" s="3">
        <v>1.0570517445762899</v>
      </c>
      <c r="Q919" s="2">
        <v>4</v>
      </c>
      <c r="R919" s="3">
        <v>51.647380237488598</v>
      </c>
      <c r="S919" s="3">
        <f>FleetData[[#This Row],[Revenue_per_Voyage_USD]] - FleetData[[#This Row],[Operational_Cost_USD]]</f>
        <v>83090.975121730968</v>
      </c>
      <c r="T919" s="3" t="str">
        <f>TEXT(FleetData[[#This Row],[Date]],"mmm")</f>
        <v>Jul</v>
      </c>
    </row>
    <row r="920" spans="1:20" x14ac:dyDescent="0.25">
      <c r="A920" s="1">
        <v>45123</v>
      </c>
      <c r="B920" s="2" t="s">
        <v>23</v>
      </c>
      <c r="C920" s="2" t="s">
        <v>24</v>
      </c>
      <c r="D920" s="2" t="s">
        <v>19</v>
      </c>
      <c r="E920" s="2" t="s">
        <v>30</v>
      </c>
      <c r="F920" s="4">
        <v>19.673233174766899</v>
      </c>
      <c r="G920" s="3">
        <v>2670.7349668166999</v>
      </c>
      <c r="H920" s="4">
        <v>783.58335085086696</v>
      </c>
      <c r="I920" s="3">
        <v>6.4088156420514997</v>
      </c>
      <c r="J920" s="2" t="s">
        <v>27</v>
      </c>
      <c r="K920" s="3">
        <v>734.33906191636504</v>
      </c>
      <c r="L920" s="5">
        <v>46113.772705217598</v>
      </c>
      <c r="M920" s="6">
        <v>569135.80710155796</v>
      </c>
      <c r="N920" s="3">
        <v>58.374803966146601</v>
      </c>
      <c r="O920" s="3">
        <v>1.41915714550838</v>
      </c>
      <c r="P920" s="3">
        <v>1.3167852857142599</v>
      </c>
      <c r="Q920" s="2">
        <v>4</v>
      </c>
      <c r="R920" s="3">
        <v>98.135267829917396</v>
      </c>
      <c r="S920" s="3">
        <f>FleetData[[#This Row],[Revenue_per_Voyage_USD]] - FleetData[[#This Row],[Operational_Cost_USD]]</f>
        <v>523022.03439634037</v>
      </c>
      <c r="T920" s="3" t="str">
        <f>TEXT(FleetData[[#This Row],[Date]],"mmm")</f>
        <v>Jul</v>
      </c>
    </row>
    <row r="921" spans="1:20" x14ac:dyDescent="0.25">
      <c r="A921" s="1">
        <v>45130</v>
      </c>
      <c r="B921" s="2" t="s">
        <v>31</v>
      </c>
      <c r="C921" s="2" t="s">
        <v>28</v>
      </c>
      <c r="D921" s="2" t="s">
        <v>20</v>
      </c>
      <c r="E921" s="2" t="s">
        <v>30</v>
      </c>
      <c r="F921" s="3">
        <v>18.935028369869499</v>
      </c>
      <c r="G921" s="3">
        <v>2421.70635018857</v>
      </c>
      <c r="H921" s="3">
        <v>1566.3468591966</v>
      </c>
      <c r="I921" s="3">
        <v>10.548213576486299</v>
      </c>
      <c r="J921" s="2" t="s">
        <v>27</v>
      </c>
      <c r="K921" s="3">
        <v>1607.8139853216901</v>
      </c>
      <c r="L921" s="6">
        <v>98715.086148177696</v>
      </c>
      <c r="M921" s="6">
        <v>990116.22451213596</v>
      </c>
      <c r="N921" s="3">
        <v>18.6235558770376</v>
      </c>
      <c r="O921" s="3">
        <v>0.12247538674727</v>
      </c>
      <c r="P921" s="3">
        <v>1.18346687413396</v>
      </c>
      <c r="Q921" s="2">
        <v>8</v>
      </c>
      <c r="R921" s="3">
        <v>50.080492836193798</v>
      </c>
      <c r="S921" s="3">
        <f>FleetData[[#This Row],[Revenue_per_Voyage_USD]] - FleetData[[#This Row],[Operational_Cost_USD]]</f>
        <v>891401.13836395822</v>
      </c>
      <c r="T921" s="3" t="str">
        <f>TEXT(FleetData[[#This Row],[Date]],"mmm")</f>
        <v>Jul</v>
      </c>
    </row>
    <row r="922" spans="1:20" x14ac:dyDescent="0.25">
      <c r="A922" s="1">
        <v>45137</v>
      </c>
      <c r="B922" s="2" t="s">
        <v>35</v>
      </c>
      <c r="C922" s="2" t="s">
        <v>28</v>
      </c>
      <c r="D922" s="2" t="s">
        <v>20</v>
      </c>
      <c r="E922" s="2" t="s">
        <v>21</v>
      </c>
      <c r="F922" s="3">
        <v>21.1957694017789</v>
      </c>
      <c r="G922" s="3">
        <v>2992.9738747067499</v>
      </c>
      <c r="H922" s="3">
        <v>1734.29816221186</v>
      </c>
      <c r="I922" s="4">
        <v>6.1805146208603103</v>
      </c>
      <c r="J922" s="2" t="s">
        <v>27</v>
      </c>
      <c r="K922" s="3">
        <v>632.11742044002403</v>
      </c>
      <c r="L922" s="5">
        <v>245331.718002312</v>
      </c>
      <c r="M922" s="5">
        <v>240183.15458474899</v>
      </c>
      <c r="N922" s="3">
        <v>69.031307943546594</v>
      </c>
      <c r="O922" s="3">
        <v>1.4034841366527699</v>
      </c>
      <c r="P922" s="3">
        <v>1.29139732855889</v>
      </c>
      <c r="Q922" s="2">
        <v>8</v>
      </c>
      <c r="R922" s="4">
        <v>69.247984561372903</v>
      </c>
      <c r="S922" s="4">
        <f>FleetData[[#This Row],[Revenue_per_Voyage_USD]] - FleetData[[#This Row],[Operational_Cost_USD]]</f>
        <v>-5148.5634175630112</v>
      </c>
      <c r="T922" s="4" t="str">
        <f>TEXT(FleetData[[#This Row],[Date]],"mmm")</f>
        <v>Jul</v>
      </c>
    </row>
    <row r="923" spans="1:20" x14ac:dyDescent="0.25">
      <c r="A923" s="1">
        <v>45144</v>
      </c>
      <c r="B923" s="2" t="s">
        <v>31</v>
      </c>
      <c r="C923" s="2" t="s">
        <v>24</v>
      </c>
      <c r="D923" s="2" t="s">
        <v>29</v>
      </c>
      <c r="E923" s="2" t="s">
        <v>21</v>
      </c>
      <c r="F923" s="3">
        <v>20.813723563889202</v>
      </c>
      <c r="G923" s="3">
        <v>645.52148517841601</v>
      </c>
      <c r="H923" s="3">
        <v>1074.77852451782</v>
      </c>
      <c r="I923" s="3">
        <v>5.52949009441957</v>
      </c>
      <c r="J923" s="2" t="s">
        <v>22</v>
      </c>
      <c r="K923" s="3">
        <v>755.19882543137203</v>
      </c>
      <c r="L923" s="5">
        <v>178375.10753143401</v>
      </c>
      <c r="M923" s="5">
        <v>965654.96795500698</v>
      </c>
      <c r="N923" s="3">
        <v>32.316264431322701</v>
      </c>
      <c r="O923" s="3">
        <v>1.4395023500800499</v>
      </c>
      <c r="P923" s="3">
        <v>1.0385612337213601</v>
      </c>
      <c r="Q923" s="2">
        <v>6</v>
      </c>
      <c r="R923" s="3">
        <v>55.196086265419503</v>
      </c>
      <c r="S923" s="3">
        <f>FleetData[[#This Row],[Revenue_per_Voyage_USD]] - FleetData[[#This Row],[Operational_Cost_USD]]</f>
        <v>787279.86042357294</v>
      </c>
      <c r="T923" s="3" t="str">
        <f>TEXT(FleetData[[#This Row],[Date]],"mmm")</f>
        <v>Aug</v>
      </c>
    </row>
    <row r="924" spans="1:20" x14ac:dyDescent="0.25">
      <c r="A924" s="1">
        <v>45151</v>
      </c>
      <c r="B924" s="2" t="s">
        <v>18</v>
      </c>
      <c r="C924" s="2" t="s">
        <v>33</v>
      </c>
      <c r="D924" s="2" t="s">
        <v>25</v>
      </c>
      <c r="E924" s="2" t="s">
        <v>26</v>
      </c>
      <c r="F924" s="3">
        <v>15.5119513727744</v>
      </c>
      <c r="G924" s="3">
        <v>2479.3051811561099</v>
      </c>
      <c r="H924" s="3">
        <v>213.66632389843701</v>
      </c>
      <c r="I924" s="3">
        <v>13.306688949969899</v>
      </c>
      <c r="J924" s="2" t="s">
        <v>34</v>
      </c>
      <c r="K924" s="3">
        <v>395.08211531427997</v>
      </c>
      <c r="L924" s="5">
        <v>196635.05093123601</v>
      </c>
      <c r="M924" s="5">
        <v>715391.40794993995</v>
      </c>
      <c r="N924" s="3">
        <v>22.435621511443902</v>
      </c>
      <c r="O924" s="3">
        <v>1.3290380040049301</v>
      </c>
      <c r="P924" s="3">
        <v>0.73661387020051505</v>
      </c>
      <c r="Q924" s="2">
        <v>3</v>
      </c>
      <c r="R924" s="3">
        <v>80.029484772212001</v>
      </c>
      <c r="S924" s="3">
        <f>FleetData[[#This Row],[Revenue_per_Voyage_USD]] - FleetData[[#This Row],[Operational_Cost_USD]]</f>
        <v>518756.35701870394</v>
      </c>
      <c r="T924" s="3" t="str">
        <f>TEXT(FleetData[[#This Row],[Date]],"mmm")</f>
        <v>Aug</v>
      </c>
    </row>
    <row r="925" spans="1:20" x14ac:dyDescent="0.25">
      <c r="A925" s="1">
        <v>45158</v>
      </c>
      <c r="B925" s="2" t="s">
        <v>35</v>
      </c>
      <c r="C925" s="2" t="s">
        <v>33</v>
      </c>
      <c r="D925" s="2" t="s">
        <v>20</v>
      </c>
      <c r="E925" s="2" t="s">
        <v>30</v>
      </c>
      <c r="F925" s="3">
        <v>24.135748517147501</v>
      </c>
      <c r="G925" s="3">
        <v>2434.01375397335</v>
      </c>
      <c r="H925" s="3">
        <v>957.801608226133</v>
      </c>
      <c r="I925" s="4">
        <v>9.4370424748799806</v>
      </c>
      <c r="J925" s="2" t="s">
        <v>27</v>
      </c>
      <c r="K925" s="3">
        <v>642.42992735616599</v>
      </c>
      <c r="L925" s="5">
        <v>246983.717019576</v>
      </c>
      <c r="M925" s="6">
        <v>76288.807326702095</v>
      </c>
      <c r="N925" s="3">
        <v>36.765770782811899</v>
      </c>
      <c r="O925" s="3">
        <v>1.48286460897275</v>
      </c>
      <c r="P925" s="3">
        <v>1.15480082326617</v>
      </c>
      <c r="Q925" s="2">
        <v>8</v>
      </c>
      <c r="R925" s="4">
        <v>73.610966030314202</v>
      </c>
      <c r="S925" s="4">
        <f>FleetData[[#This Row],[Revenue_per_Voyage_USD]] - FleetData[[#This Row],[Operational_Cost_USD]]</f>
        <v>-170694.90969287389</v>
      </c>
      <c r="T925" s="4" t="str">
        <f>TEXT(FleetData[[#This Row],[Date]],"mmm")</f>
        <v>Aug</v>
      </c>
    </row>
    <row r="926" spans="1:20" x14ac:dyDescent="0.25">
      <c r="A926" s="1">
        <v>45165</v>
      </c>
      <c r="B926" s="2" t="s">
        <v>18</v>
      </c>
      <c r="C926" s="2" t="s">
        <v>28</v>
      </c>
      <c r="D926" s="2" t="s">
        <v>19</v>
      </c>
      <c r="E926" s="2" t="s">
        <v>26</v>
      </c>
      <c r="F926" s="3">
        <v>20.524882050445701</v>
      </c>
      <c r="G926" s="3">
        <v>2718.1833622751701</v>
      </c>
      <c r="H926" s="3">
        <v>966.56295930585497</v>
      </c>
      <c r="I926" s="3">
        <v>5.4345829635026002</v>
      </c>
      <c r="J926" s="2" t="s">
        <v>27</v>
      </c>
      <c r="K926" s="3">
        <v>1197.9795730979999</v>
      </c>
      <c r="L926" s="5">
        <v>223042.418777941</v>
      </c>
      <c r="M926" s="5">
        <v>441380.61976685899</v>
      </c>
      <c r="N926" s="3">
        <v>27.6529259670199</v>
      </c>
      <c r="O926" s="3">
        <v>1.4462506855633801</v>
      </c>
      <c r="P926" s="3">
        <v>1.0139497685555401</v>
      </c>
      <c r="Q926" s="2">
        <v>9</v>
      </c>
      <c r="R926" s="3">
        <v>52.494366316537104</v>
      </c>
      <c r="S926" s="3">
        <f>FleetData[[#This Row],[Revenue_per_Voyage_USD]] - FleetData[[#This Row],[Operational_Cost_USD]]</f>
        <v>218338.20098891799</v>
      </c>
      <c r="T926" s="3" t="str">
        <f>TEXT(FleetData[[#This Row],[Date]],"mmm")</f>
        <v>Aug</v>
      </c>
    </row>
    <row r="927" spans="1:20" x14ac:dyDescent="0.25">
      <c r="A927" s="1">
        <v>45172</v>
      </c>
      <c r="B927" s="2" t="s">
        <v>19</v>
      </c>
      <c r="C927" s="2" t="s">
        <v>28</v>
      </c>
      <c r="D927" s="2" t="s">
        <v>20</v>
      </c>
      <c r="E927" s="2" t="s">
        <v>26</v>
      </c>
      <c r="F927" s="3">
        <v>17.461277793425001</v>
      </c>
      <c r="G927" s="3">
        <v>2842.8533216135602</v>
      </c>
      <c r="H927" s="3">
        <v>762.00306609591701</v>
      </c>
      <c r="I927" s="3">
        <v>13.074765288688701</v>
      </c>
      <c r="J927" s="2" t="s">
        <v>27</v>
      </c>
      <c r="K927" s="3">
        <v>509.67149863744402</v>
      </c>
      <c r="L927" s="5">
        <v>303213.73346154502</v>
      </c>
      <c r="M927" s="5">
        <v>372491.38818182301</v>
      </c>
      <c r="N927" s="3">
        <v>70.817206988248202</v>
      </c>
      <c r="O927" s="3">
        <v>0.52131950234848401</v>
      </c>
      <c r="P927" s="4">
        <v>0.73257158670781497</v>
      </c>
      <c r="Q927" s="2">
        <v>4</v>
      </c>
      <c r="R927" s="3">
        <v>54.226741252141998</v>
      </c>
      <c r="S927" s="3">
        <f>FleetData[[#This Row],[Revenue_per_Voyage_USD]] - FleetData[[#This Row],[Operational_Cost_USD]]</f>
        <v>69277.654720277991</v>
      </c>
      <c r="T927" s="3" t="str">
        <f>TEXT(FleetData[[#This Row],[Date]],"mmm")</f>
        <v>Sep</v>
      </c>
    </row>
    <row r="928" spans="1:20" x14ac:dyDescent="0.25">
      <c r="A928" s="1">
        <v>45179</v>
      </c>
      <c r="B928" s="2" t="s">
        <v>23</v>
      </c>
      <c r="C928" s="2" t="s">
        <v>33</v>
      </c>
      <c r="D928" s="2" t="s">
        <v>25</v>
      </c>
      <c r="E928" s="2" t="s">
        <v>26</v>
      </c>
      <c r="F928" s="3">
        <v>18.836185570411601</v>
      </c>
      <c r="G928" s="3">
        <v>1330.6322028785501</v>
      </c>
      <c r="H928" s="3">
        <v>671.84064436902304</v>
      </c>
      <c r="I928" s="3">
        <v>7.0293502210786603</v>
      </c>
      <c r="J928" s="2" t="s">
        <v>34</v>
      </c>
      <c r="K928" s="3">
        <v>1076.08992735876</v>
      </c>
      <c r="L928" s="5">
        <v>65582.335689436295</v>
      </c>
      <c r="M928" s="5">
        <v>728493.58385175106</v>
      </c>
      <c r="N928" s="3">
        <v>36.3817016010494</v>
      </c>
      <c r="O928" s="3">
        <v>0.56737083798605903</v>
      </c>
      <c r="P928" s="3">
        <v>1.1180095874273299</v>
      </c>
      <c r="Q928" s="2">
        <v>6</v>
      </c>
      <c r="R928" s="3">
        <v>69.753313603445307</v>
      </c>
      <c r="S928" s="3">
        <f>FleetData[[#This Row],[Revenue_per_Voyage_USD]] - FleetData[[#This Row],[Operational_Cost_USD]]</f>
        <v>662911.24816231476</v>
      </c>
      <c r="T928" s="3" t="str">
        <f>TEXT(FleetData[[#This Row],[Date]],"mmm")</f>
        <v>Sep</v>
      </c>
    </row>
    <row r="929" spans="1:20" x14ac:dyDescent="0.25">
      <c r="A929" s="1">
        <v>45186</v>
      </c>
      <c r="B929" s="2" t="s">
        <v>18</v>
      </c>
      <c r="C929" s="2" t="s">
        <v>28</v>
      </c>
      <c r="D929" s="2" t="s">
        <v>29</v>
      </c>
      <c r="E929" s="2" t="s">
        <v>30</v>
      </c>
      <c r="F929" s="3">
        <v>11.600730547248601</v>
      </c>
      <c r="G929" s="3">
        <v>2998.6853753621399</v>
      </c>
      <c r="H929" s="4">
        <v>956.30094119551404</v>
      </c>
      <c r="I929" s="3">
        <v>12.088975347073299</v>
      </c>
      <c r="J929" s="2" t="s">
        <v>34</v>
      </c>
      <c r="K929" s="3">
        <v>1237.18432672945</v>
      </c>
      <c r="L929" s="5">
        <v>420498.74542274</v>
      </c>
      <c r="M929" s="5">
        <v>666750.41344433103</v>
      </c>
      <c r="N929" s="3">
        <v>68.229382722829996</v>
      </c>
      <c r="O929" s="3">
        <v>0.88747015911265204</v>
      </c>
      <c r="P929" s="3">
        <v>0.56339742212783495</v>
      </c>
      <c r="Q929" s="2">
        <v>1</v>
      </c>
      <c r="R929" s="3">
        <v>85.284211866974601</v>
      </c>
      <c r="S929" s="3">
        <f>FleetData[[#This Row],[Revenue_per_Voyage_USD]] - FleetData[[#This Row],[Operational_Cost_USD]]</f>
        <v>246251.66802159103</v>
      </c>
      <c r="T929" s="3" t="str">
        <f>TEXT(FleetData[[#This Row],[Date]],"mmm")</f>
        <v>Sep</v>
      </c>
    </row>
    <row r="930" spans="1:20" x14ac:dyDescent="0.25">
      <c r="A930" s="1">
        <v>45193</v>
      </c>
      <c r="B930" s="2" t="s">
        <v>31</v>
      </c>
      <c r="C930" s="2" t="s">
        <v>28</v>
      </c>
      <c r="D930" s="2" t="s">
        <v>29</v>
      </c>
      <c r="E930" s="2" t="s">
        <v>30</v>
      </c>
      <c r="F930" s="3">
        <v>20.9058218993571</v>
      </c>
      <c r="G930" s="3">
        <v>872.53652834485501</v>
      </c>
      <c r="H930" s="3">
        <v>787.85783012832997</v>
      </c>
      <c r="I930" s="3">
        <v>14.330953919094</v>
      </c>
      <c r="J930" s="2" t="s">
        <v>22</v>
      </c>
      <c r="K930" s="3">
        <v>567.05519979832297</v>
      </c>
      <c r="L930" s="5">
        <v>25473.834633411301</v>
      </c>
      <c r="M930" s="5">
        <v>147656.44109904199</v>
      </c>
      <c r="N930" s="3">
        <v>17.6212544490207</v>
      </c>
      <c r="O930" s="3">
        <v>0.25521712496354898</v>
      </c>
      <c r="P930" s="3">
        <v>0.53446269666503299</v>
      </c>
      <c r="Q930" s="2">
        <v>2</v>
      </c>
      <c r="R930" s="3">
        <v>70.945805042913094</v>
      </c>
      <c r="S930" s="3">
        <f>FleetData[[#This Row],[Revenue_per_Voyage_USD]] - FleetData[[#This Row],[Operational_Cost_USD]]</f>
        <v>122182.60646563068</v>
      </c>
      <c r="T930" s="3" t="str">
        <f>TEXT(FleetData[[#This Row],[Date]],"mmm")</f>
        <v>Sep</v>
      </c>
    </row>
    <row r="931" spans="1:20" x14ac:dyDescent="0.25">
      <c r="A931" s="1">
        <v>45200</v>
      </c>
      <c r="B931" s="2" t="s">
        <v>18</v>
      </c>
      <c r="C931" s="2" t="s">
        <v>24</v>
      </c>
      <c r="D931" s="2" t="s">
        <v>20</v>
      </c>
      <c r="E931" s="2" t="s">
        <v>30</v>
      </c>
      <c r="F931" s="3">
        <v>24.318285947261099</v>
      </c>
      <c r="G931" s="3">
        <v>2998.7343286466198</v>
      </c>
      <c r="H931" s="3">
        <v>566.64512918270498</v>
      </c>
      <c r="I931" s="3">
        <v>10.3626280745308</v>
      </c>
      <c r="J931" s="2" t="s">
        <v>34</v>
      </c>
      <c r="K931" s="3">
        <v>549.86088531246003</v>
      </c>
      <c r="L931" s="5">
        <v>199299.72148251001</v>
      </c>
      <c r="M931" s="5">
        <v>565641.28215276205</v>
      </c>
      <c r="N931" s="3">
        <v>52.136391258870397</v>
      </c>
      <c r="O931" s="3">
        <v>1.0026935193745801</v>
      </c>
      <c r="P931" s="3">
        <v>1.02233394382042</v>
      </c>
      <c r="Q931" s="2">
        <v>8</v>
      </c>
      <c r="R931" s="3">
        <v>87.162881375851697</v>
      </c>
      <c r="S931" s="3">
        <f>FleetData[[#This Row],[Revenue_per_Voyage_USD]] - FleetData[[#This Row],[Operational_Cost_USD]]</f>
        <v>366341.56067025207</v>
      </c>
      <c r="T931" s="3" t="str">
        <f>TEXT(FleetData[[#This Row],[Date]],"mmm")</f>
        <v>Oct</v>
      </c>
    </row>
    <row r="932" spans="1:20" x14ac:dyDescent="0.25">
      <c r="A932" s="1">
        <v>45207</v>
      </c>
      <c r="B932" s="2" t="s">
        <v>23</v>
      </c>
      <c r="C932" s="2" t="s">
        <v>28</v>
      </c>
      <c r="D932" s="2" t="s">
        <v>20</v>
      </c>
      <c r="E932" s="2" t="s">
        <v>30</v>
      </c>
      <c r="F932" s="4">
        <v>15.4924084333312</v>
      </c>
      <c r="G932" s="3">
        <v>2149.47190624327</v>
      </c>
      <c r="H932" s="4">
        <v>294.74112443337299</v>
      </c>
      <c r="I932" s="3">
        <v>7.0694184388344201</v>
      </c>
      <c r="J932" s="2" t="s">
        <v>34</v>
      </c>
      <c r="K932" s="3">
        <v>705.04635995384001</v>
      </c>
      <c r="L932" s="5">
        <v>287913.38136987801</v>
      </c>
      <c r="M932" s="5">
        <v>923597.98689963704</v>
      </c>
      <c r="N932" s="3">
        <v>18.625049794951</v>
      </c>
      <c r="O932" s="3">
        <v>1.4597064667788999</v>
      </c>
      <c r="P932" s="3">
        <v>0.58956201726223501</v>
      </c>
      <c r="Q932" s="2">
        <v>6</v>
      </c>
      <c r="R932" s="3">
        <v>84.164042844619601</v>
      </c>
      <c r="S932" s="3">
        <f>FleetData[[#This Row],[Revenue_per_Voyage_USD]] - FleetData[[#This Row],[Operational_Cost_USD]]</f>
        <v>635684.60552975908</v>
      </c>
      <c r="T932" s="3" t="str">
        <f>TEXT(FleetData[[#This Row],[Date]],"mmm")</f>
        <v>Oct</v>
      </c>
    </row>
    <row r="933" spans="1:20" x14ac:dyDescent="0.25">
      <c r="A933" s="1">
        <v>45214</v>
      </c>
      <c r="B933" s="2" t="s">
        <v>31</v>
      </c>
      <c r="C933" s="2" t="s">
        <v>33</v>
      </c>
      <c r="D933" s="2" t="s">
        <v>20</v>
      </c>
      <c r="E933" s="2" t="s">
        <v>21</v>
      </c>
      <c r="F933" s="3">
        <v>21.196320357126702</v>
      </c>
      <c r="G933" s="3">
        <v>1939.8185834994499</v>
      </c>
      <c r="H933" s="3">
        <v>1826.08834498699</v>
      </c>
      <c r="I933" s="3">
        <v>12.0217399158409</v>
      </c>
      <c r="J933" s="2" t="s">
        <v>22</v>
      </c>
      <c r="K933" s="3">
        <v>517.12495015987099</v>
      </c>
      <c r="L933" s="5">
        <v>444585.65233009798</v>
      </c>
      <c r="M933" s="5">
        <v>199126.46299025501</v>
      </c>
      <c r="N933" s="3">
        <v>35.5855564394789</v>
      </c>
      <c r="O933" s="3">
        <v>0.41638834024718302</v>
      </c>
      <c r="P933" s="3">
        <v>0.56864922327362</v>
      </c>
      <c r="Q933" s="2">
        <v>5</v>
      </c>
      <c r="R933" s="3">
        <v>53.803555223635598</v>
      </c>
      <c r="S933" s="3">
        <f>FleetData[[#This Row],[Revenue_per_Voyage_USD]] - FleetData[[#This Row],[Operational_Cost_USD]]</f>
        <v>-245459.18933984297</v>
      </c>
      <c r="T933" s="3" t="str">
        <f>TEXT(FleetData[[#This Row],[Date]],"mmm")</f>
        <v>Oct</v>
      </c>
    </row>
    <row r="934" spans="1:20" x14ac:dyDescent="0.25">
      <c r="A934" s="1">
        <v>45221</v>
      </c>
      <c r="B934" s="2" t="s">
        <v>18</v>
      </c>
      <c r="C934" s="2" t="s">
        <v>24</v>
      </c>
      <c r="D934" s="2" t="s">
        <v>29</v>
      </c>
      <c r="E934" s="2" t="s">
        <v>26</v>
      </c>
      <c r="F934" s="3">
        <v>13.2844210018536</v>
      </c>
      <c r="G934" s="3">
        <v>2117.1359064478602</v>
      </c>
      <c r="H934" s="3">
        <v>1947.27659817059</v>
      </c>
      <c r="I934" s="3">
        <v>10.319171241113899</v>
      </c>
      <c r="J934" s="2" t="s">
        <v>19</v>
      </c>
      <c r="K934" s="3">
        <v>1297.25444704592</v>
      </c>
      <c r="L934" s="5">
        <v>235641.72818098101</v>
      </c>
      <c r="M934" s="5">
        <v>202580.948692187</v>
      </c>
      <c r="N934" s="3">
        <v>28.186362478426101</v>
      </c>
      <c r="O934" s="3">
        <v>1.4056912904844201</v>
      </c>
      <c r="P934" s="3">
        <v>1.4868322247166701</v>
      </c>
      <c r="Q934" s="2">
        <v>3</v>
      </c>
      <c r="R934" s="3">
        <v>86.179048325108496</v>
      </c>
      <c r="S934" s="3">
        <f>FleetData[[#This Row],[Revenue_per_Voyage_USD]] - FleetData[[#This Row],[Operational_Cost_USD]]</f>
        <v>-33060.779488794011</v>
      </c>
      <c r="T934" s="3" t="str">
        <f>TEXT(FleetData[[#This Row],[Date]],"mmm")</f>
        <v>Oct</v>
      </c>
    </row>
    <row r="935" spans="1:20" x14ac:dyDescent="0.25">
      <c r="A935" s="1">
        <v>45228</v>
      </c>
      <c r="B935" s="2" t="s">
        <v>18</v>
      </c>
      <c r="C935" s="2" t="s">
        <v>28</v>
      </c>
      <c r="D935" s="2" t="s">
        <v>20</v>
      </c>
      <c r="E935" s="2" t="s">
        <v>30</v>
      </c>
      <c r="F935" s="3">
        <v>18.736554724044701</v>
      </c>
      <c r="G935" s="3">
        <v>1754.5583698478799</v>
      </c>
      <c r="H935" s="3">
        <v>1782.46698483824</v>
      </c>
      <c r="I935" s="3">
        <v>12.1846867065812</v>
      </c>
      <c r="J935" s="2" t="s">
        <v>22</v>
      </c>
      <c r="K935" s="3">
        <v>809.57741880554101</v>
      </c>
      <c r="L935" s="5">
        <v>181451.04535802201</v>
      </c>
      <c r="M935" s="5">
        <v>805722.47421941999</v>
      </c>
      <c r="N935" s="3">
        <v>40.4222561411285</v>
      </c>
      <c r="O935" s="3">
        <v>0.178021029147998</v>
      </c>
      <c r="P935" s="3">
        <v>1.01203175854306</v>
      </c>
      <c r="Q935" s="2">
        <v>6</v>
      </c>
      <c r="R935" s="3">
        <v>86.672741912132906</v>
      </c>
      <c r="S935" s="3">
        <f>FleetData[[#This Row],[Revenue_per_Voyage_USD]] - FleetData[[#This Row],[Operational_Cost_USD]]</f>
        <v>624271.42886139802</v>
      </c>
      <c r="T935" s="3" t="str">
        <f>TEXT(FleetData[[#This Row],[Date]],"mmm")</f>
        <v>Oct</v>
      </c>
    </row>
    <row r="936" spans="1:20" x14ac:dyDescent="0.25">
      <c r="A936" s="1">
        <v>45235</v>
      </c>
      <c r="B936" s="2" t="s">
        <v>18</v>
      </c>
      <c r="C936" s="2" t="s">
        <v>33</v>
      </c>
      <c r="D936" s="2" t="s">
        <v>29</v>
      </c>
      <c r="E936" s="2" t="s">
        <v>26</v>
      </c>
      <c r="F936" s="3">
        <v>19.978916734093801</v>
      </c>
      <c r="G936" s="3">
        <v>530.701014109222</v>
      </c>
      <c r="H936" s="3">
        <v>1299.7828071443</v>
      </c>
      <c r="I936" s="3">
        <v>5.3378123681671203</v>
      </c>
      <c r="J936" s="2" t="s">
        <v>34</v>
      </c>
      <c r="K936" s="3">
        <v>1137.8728237673299</v>
      </c>
      <c r="L936" s="5">
        <v>215414.87725287801</v>
      </c>
      <c r="M936" s="5">
        <v>263844.99913071701</v>
      </c>
      <c r="N936" s="3">
        <v>57.076181633129302</v>
      </c>
      <c r="O936" s="3">
        <v>1.0539554358615699</v>
      </c>
      <c r="P936" s="3">
        <v>0.69107872126928005</v>
      </c>
      <c r="Q936" s="2">
        <v>5</v>
      </c>
      <c r="R936" s="3">
        <v>70.181845002247996</v>
      </c>
      <c r="S936" s="3">
        <f>FleetData[[#This Row],[Revenue_per_Voyage_USD]] - FleetData[[#This Row],[Operational_Cost_USD]]</f>
        <v>48430.121877839003</v>
      </c>
      <c r="T936" s="3" t="str">
        <f>TEXT(FleetData[[#This Row],[Date]],"mmm")</f>
        <v>Nov</v>
      </c>
    </row>
    <row r="937" spans="1:20" x14ac:dyDescent="0.25">
      <c r="A937" s="1">
        <v>45242</v>
      </c>
      <c r="B937" s="2" t="s">
        <v>18</v>
      </c>
      <c r="C937" s="2" t="s">
        <v>32</v>
      </c>
      <c r="D937" s="2" t="s">
        <v>29</v>
      </c>
      <c r="E937" s="2" t="s">
        <v>30</v>
      </c>
      <c r="F937" s="3">
        <v>21.3376047628756</v>
      </c>
      <c r="G937" s="3">
        <v>1124.4383206762</v>
      </c>
      <c r="H937" s="3">
        <v>302.39292506309499</v>
      </c>
      <c r="I937" s="3">
        <v>9.9234023968489193</v>
      </c>
      <c r="J937" s="2" t="s">
        <v>27</v>
      </c>
      <c r="K937" s="3">
        <v>1267.1672562128899</v>
      </c>
      <c r="L937" s="5">
        <v>166580.773291513</v>
      </c>
      <c r="M937" s="5">
        <v>849212.19998440298</v>
      </c>
      <c r="N937" s="3">
        <v>60.332152577496998</v>
      </c>
      <c r="O937" s="3">
        <v>0.65567974363359305</v>
      </c>
      <c r="P937" s="3">
        <v>1.1127085986508101</v>
      </c>
      <c r="Q937" s="2">
        <v>3</v>
      </c>
      <c r="R937" s="3">
        <v>80.432656228520997</v>
      </c>
      <c r="S937" s="3">
        <f>FleetData[[#This Row],[Revenue_per_Voyage_USD]] - FleetData[[#This Row],[Operational_Cost_USD]]</f>
        <v>682631.42669289</v>
      </c>
      <c r="T937" s="3" t="str">
        <f>TEXT(FleetData[[#This Row],[Date]],"mmm")</f>
        <v>Nov</v>
      </c>
    </row>
    <row r="938" spans="1:20" x14ac:dyDescent="0.25">
      <c r="A938" s="1">
        <v>45249</v>
      </c>
      <c r="B938" s="2" t="s">
        <v>31</v>
      </c>
      <c r="C938" s="2" t="s">
        <v>28</v>
      </c>
      <c r="D938" s="2" t="s">
        <v>25</v>
      </c>
      <c r="E938" s="2" t="s">
        <v>21</v>
      </c>
      <c r="F938" s="3">
        <v>12.759272204805299</v>
      </c>
      <c r="G938" s="3">
        <v>2768.6989929698502</v>
      </c>
      <c r="H938" s="3">
        <v>127.306602564895</v>
      </c>
      <c r="I938" s="3">
        <v>8.6487242328810296</v>
      </c>
      <c r="J938" s="2" t="s">
        <v>34</v>
      </c>
      <c r="K938" s="3">
        <v>1502.4278462152499</v>
      </c>
      <c r="L938" s="5">
        <v>235574.94231476399</v>
      </c>
      <c r="M938" s="5">
        <v>540734.218784875</v>
      </c>
      <c r="N938" s="3">
        <v>62.196641211484902</v>
      </c>
      <c r="O938" s="3">
        <v>1.2216011072373101</v>
      </c>
      <c r="P938" s="3">
        <v>0.86942604553682501</v>
      </c>
      <c r="Q938" s="2">
        <v>1</v>
      </c>
      <c r="R938" s="3">
        <v>85.3825761049047</v>
      </c>
      <c r="S938" s="3">
        <f>FleetData[[#This Row],[Revenue_per_Voyage_USD]] - FleetData[[#This Row],[Operational_Cost_USD]]</f>
        <v>305159.27647011098</v>
      </c>
      <c r="T938" s="3" t="str">
        <f>TEXT(FleetData[[#This Row],[Date]],"mmm")</f>
        <v>Nov</v>
      </c>
    </row>
    <row r="939" spans="1:20" x14ac:dyDescent="0.25">
      <c r="A939" s="1">
        <v>45256</v>
      </c>
      <c r="B939" s="2" t="s">
        <v>31</v>
      </c>
      <c r="C939" s="2" t="s">
        <v>32</v>
      </c>
      <c r="D939" s="2" t="s">
        <v>29</v>
      </c>
      <c r="E939" s="2" t="s">
        <v>30</v>
      </c>
      <c r="F939" s="3">
        <v>19.404268447031701</v>
      </c>
      <c r="G939" s="3">
        <v>1798.69626944006</v>
      </c>
      <c r="H939" s="3">
        <v>963.02113901552502</v>
      </c>
      <c r="I939" s="3">
        <v>12.9377581926778</v>
      </c>
      <c r="J939" s="2" t="s">
        <v>34</v>
      </c>
      <c r="K939" s="3">
        <v>1885.5495474034501</v>
      </c>
      <c r="L939" s="5">
        <v>208708.99516731</v>
      </c>
      <c r="M939" s="5">
        <v>659111.68945177505</v>
      </c>
      <c r="N939" s="3">
        <v>41.032699466497398</v>
      </c>
      <c r="O939" s="4">
        <v>0.71505372435602399</v>
      </c>
      <c r="P939" s="3">
        <v>1.09060920794307</v>
      </c>
      <c r="Q939" s="2">
        <v>5</v>
      </c>
      <c r="R939" s="3">
        <v>54.730186664678499</v>
      </c>
      <c r="S939" s="3">
        <f>FleetData[[#This Row],[Revenue_per_Voyage_USD]] - FleetData[[#This Row],[Operational_Cost_USD]]</f>
        <v>450402.69428446505</v>
      </c>
      <c r="T939" s="3" t="str">
        <f>TEXT(FleetData[[#This Row],[Date]],"mmm")</f>
        <v>Nov</v>
      </c>
    </row>
    <row r="940" spans="1:20" x14ac:dyDescent="0.25">
      <c r="A940" s="1">
        <v>45263</v>
      </c>
      <c r="B940" s="2" t="s">
        <v>23</v>
      </c>
      <c r="C940" s="2" t="s">
        <v>33</v>
      </c>
      <c r="D940" s="2" t="s">
        <v>20</v>
      </c>
      <c r="E940" s="2" t="s">
        <v>30</v>
      </c>
      <c r="F940" s="3">
        <v>11.511829612104</v>
      </c>
      <c r="G940" s="3">
        <v>1208.4059733900899</v>
      </c>
      <c r="H940" s="3">
        <v>556.80622779861699</v>
      </c>
      <c r="I940" s="3">
        <v>10.9573567123002</v>
      </c>
      <c r="J940" s="2" t="s">
        <v>34</v>
      </c>
      <c r="K940" s="4">
        <v>877.50932883433302</v>
      </c>
      <c r="L940" s="5">
        <v>148723.531028428</v>
      </c>
      <c r="M940" s="5">
        <v>656476.62431721401</v>
      </c>
      <c r="N940" s="3">
        <v>26.582006953936901</v>
      </c>
      <c r="O940" s="3">
        <v>0.61882672766206503</v>
      </c>
      <c r="P940" s="4">
        <v>0.73148915840380502</v>
      </c>
      <c r="Q940" s="2">
        <v>3</v>
      </c>
      <c r="R940" s="3">
        <v>97.833499464823603</v>
      </c>
      <c r="S940" s="3">
        <f>FleetData[[#This Row],[Revenue_per_Voyage_USD]] - FleetData[[#This Row],[Operational_Cost_USD]]</f>
        <v>507753.09328878601</v>
      </c>
      <c r="T940" s="3" t="str">
        <f>TEXT(FleetData[[#This Row],[Date]],"mmm")</f>
        <v>Dec</v>
      </c>
    </row>
    <row r="941" spans="1:20" x14ac:dyDescent="0.25">
      <c r="A941" s="1">
        <v>45270</v>
      </c>
      <c r="B941" s="2" t="s">
        <v>35</v>
      </c>
      <c r="C941" s="2" t="s">
        <v>28</v>
      </c>
      <c r="D941" s="2" t="s">
        <v>25</v>
      </c>
      <c r="E941" s="2" t="s">
        <v>21</v>
      </c>
      <c r="F941" s="3">
        <v>23.443353948540199</v>
      </c>
      <c r="G941" s="3">
        <v>2046.56688611188</v>
      </c>
      <c r="H941" s="4">
        <v>459.50659082140101</v>
      </c>
      <c r="I941" s="3">
        <v>14.719720977943</v>
      </c>
      <c r="J941" s="2" t="s">
        <v>34</v>
      </c>
      <c r="K941" s="3">
        <v>1518.1026561081601</v>
      </c>
      <c r="L941" s="5">
        <v>96194.956521599102</v>
      </c>
      <c r="M941" s="5">
        <v>347870.061620188</v>
      </c>
      <c r="N941" s="3">
        <v>50.120296739929302</v>
      </c>
      <c r="O941" s="4">
        <v>1.2982255605853299</v>
      </c>
      <c r="P941" s="3">
        <v>0.54333442163449297</v>
      </c>
      <c r="Q941" s="2">
        <v>7</v>
      </c>
      <c r="R941" s="3">
        <v>81.942893429529093</v>
      </c>
      <c r="S941" s="3">
        <f>FleetData[[#This Row],[Revenue_per_Voyage_USD]] - FleetData[[#This Row],[Operational_Cost_USD]]</f>
        <v>251675.10509858892</v>
      </c>
      <c r="T941" s="3" t="str">
        <f>TEXT(FleetData[[#This Row],[Date]],"mmm")</f>
        <v>Dec</v>
      </c>
    </row>
    <row r="942" spans="1:20" x14ac:dyDescent="0.25">
      <c r="A942" s="1">
        <v>45277</v>
      </c>
      <c r="B942" s="2" t="s">
        <v>31</v>
      </c>
      <c r="C942" s="2" t="s">
        <v>33</v>
      </c>
      <c r="D942" s="2" t="s">
        <v>29</v>
      </c>
      <c r="E942" s="2" t="s">
        <v>19</v>
      </c>
      <c r="F942" s="3">
        <v>18.2924636740788</v>
      </c>
      <c r="G942" s="3">
        <v>1236.0935149709001</v>
      </c>
      <c r="H942" s="3">
        <v>503.604977713913</v>
      </c>
      <c r="I942" s="3">
        <v>6.66405477654801</v>
      </c>
      <c r="J942" s="2" t="s">
        <v>27</v>
      </c>
      <c r="K942" s="3">
        <v>419.64397036266598</v>
      </c>
      <c r="L942" s="5">
        <v>105948.72686617399</v>
      </c>
      <c r="M942" s="6">
        <v>559345.46330346796</v>
      </c>
      <c r="N942" s="3">
        <v>38.321808218929696</v>
      </c>
      <c r="O942" s="3">
        <v>1.0160797179036101</v>
      </c>
      <c r="P942" s="3">
        <v>0.96788445864292905</v>
      </c>
      <c r="Q942" s="2">
        <v>5</v>
      </c>
      <c r="R942" s="3">
        <v>96.909695107878804</v>
      </c>
      <c r="S942" s="3">
        <f>FleetData[[#This Row],[Revenue_per_Voyage_USD]] - FleetData[[#This Row],[Operational_Cost_USD]]</f>
        <v>453396.73643729393</v>
      </c>
      <c r="T942" s="3" t="str">
        <f>TEXT(FleetData[[#This Row],[Date]],"mmm")</f>
        <v>Dec</v>
      </c>
    </row>
    <row r="943" spans="1:20" x14ac:dyDescent="0.25">
      <c r="A943" s="1">
        <v>45284</v>
      </c>
      <c r="B943" s="2" t="s">
        <v>19</v>
      </c>
      <c r="C943" s="2" t="s">
        <v>33</v>
      </c>
      <c r="D943" s="2" t="s">
        <v>19</v>
      </c>
      <c r="E943" s="2" t="s">
        <v>26</v>
      </c>
      <c r="F943" s="3">
        <v>24.198758168802001</v>
      </c>
      <c r="G943" s="3">
        <v>604.51025095376997</v>
      </c>
      <c r="H943" s="3">
        <v>1298.0590855984799</v>
      </c>
      <c r="I943" s="3">
        <v>13.2459048774137</v>
      </c>
      <c r="J943" s="2" t="s">
        <v>22</v>
      </c>
      <c r="K943" s="3">
        <v>922.60463348850396</v>
      </c>
      <c r="L943" s="5">
        <v>401113.30404849799</v>
      </c>
      <c r="M943" s="5">
        <v>294426.75102753198</v>
      </c>
      <c r="N943" s="3">
        <v>48.581793942427701</v>
      </c>
      <c r="O943" s="3">
        <v>0.88370775695496995</v>
      </c>
      <c r="P943" s="3">
        <v>0.85875120243011605</v>
      </c>
      <c r="Q943" s="2">
        <v>4</v>
      </c>
      <c r="R943" s="3">
        <v>61.382097265793099</v>
      </c>
      <c r="S943" s="3">
        <f>FleetData[[#This Row],[Revenue_per_Voyage_USD]] - FleetData[[#This Row],[Operational_Cost_USD]]</f>
        <v>-106686.55302096601</v>
      </c>
      <c r="T943" s="3" t="str">
        <f>TEXT(FleetData[[#This Row],[Date]],"mmm")</f>
        <v>Dec</v>
      </c>
    </row>
    <row r="944" spans="1:20" x14ac:dyDescent="0.25">
      <c r="A944" s="1">
        <v>45291</v>
      </c>
      <c r="B944" s="2" t="s">
        <v>19</v>
      </c>
      <c r="C944" s="2" t="s">
        <v>33</v>
      </c>
      <c r="D944" s="2" t="s">
        <v>20</v>
      </c>
      <c r="E944" s="2" t="s">
        <v>26</v>
      </c>
      <c r="F944" s="4">
        <v>22.373007180997099</v>
      </c>
      <c r="G944" s="3">
        <v>1579.4714115212701</v>
      </c>
      <c r="H944" s="3">
        <v>713.39787917790704</v>
      </c>
      <c r="I944" s="3">
        <v>10.8485264938819</v>
      </c>
      <c r="J944" s="2" t="s">
        <v>22</v>
      </c>
      <c r="K944" s="3">
        <v>508.14442346335801</v>
      </c>
      <c r="L944" s="5">
        <v>383746.60708168201</v>
      </c>
      <c r="M944" s="6">
        <v>383060.887457059</v>
      </c>
      <c r="N944" s="3">
        <v>58.8637029749801</v>
      </c>
      <c r="O944" s="3">
        <v>1.03534338750502</v>
      </c>
      <c r="P944" s="3">
        <v>0.52233579622592297</v>
      </c>
      <c r="Q944" s="2">
        <v>8</v>
      </c>
      <c r="R944" s="3">
        <v>87.3626910892757</v>
      </c>
      <c r="S944" s="3">
        <f>FleetData[[#This Row],[Revenue_per_Voyage_USD]] - FleetData[[#This Row],[Operational_Cost_USD]]</f>
        <v>-685.71962462301599</v>
      </c>
      <c r="T944" s="3" t="str">
        <f>TEXT(FleetData[[#This Row],[Date]],"mmm")</f>
        <v>Dec</v>
      </c>
    </row>
    <row r="945" spans="1:20" x14ac:dyDescent="0.25">
      <c r="A945" s="1">
        <v>45298</v>
      </c>
      <c r="B945" s="2" t="s">
        <v>23</v>
      </c>
      <c r="C945" s="2" t="s">
        <v>32</v>
      </c>
      <c r="D945" s="2" t="s">
        <v>25</v>
      </c>
      <c r="E945" s="2" t="s">
        <v>30</v>
      </c>
      <c r="F945" s="3">
        <v>10.6676389287302</v>
      </c>
      <c r="G945" s="3">
        <v>1310.3409523241601</v>
      </c>
      <c r="H945" s="3">
        <v>487.005792843802</v>
      </c>
      <c r="I945" s="3">
        <v>7.3111390486038896</v>
      </c>
      <c r="J945" s="2" t="s">
        <v>27</v>
      </c>
      <c r="K945" s="3">
        <v>1569.5657047110201</v>
      </c>
      <c r="L945" s="5">
        <v>126726.354372574</v>
      </c>
      <c r="M945" s="5">
        <v>386330.65320267499</v>
      </c>
      <c r="N945" s="3">
        <v>29.217547844777801</v>
      </c>
      <c r="O945" s="3">
        <v>0.81662647541995503</v>
      </c>
      <c r="P945" s="3">
        <v>0.72959630424767397</v>
      </c>
      <c r="Q945" s="2">
        <v>4</v>
      </c>
      <c r="R945" s="3">
        <v>88.514406991516907</v>
      </c>
      <c r="S945" s="3">
        <f>FleetData[[#This Row],[Revenue_per_Voyage_USD]] - FleetData[[#This Row],[Operational_Cost_USD]]</f>
        <v>259604.29883010098</v>
      </c>
      <c r="T945" s="3" t="str">
        <f>TEXT(FleetData[[#This Row],[Date]],"mmm")</f>
        <v>Jan</v>
      </c>
    </row>
    <row r="946" spans="1:20" x14ac:dyDescent="0.25">
      <c r="A946" s="1">
        <v>45305</v>
      </c>
      <c r="B946" s="2" t="s">
        <v>31</v>
      </c>
      <c r="C946" s="2" t="s">
        <v>24</v>
      </c>
      <c r="D946" s="2" t="s">
        <v>29</v>
      </c>
      <c r="E946" s="2" t="s">
        <v>26</v>
      </c>
      <c r="F946" s="3">
        <v>13.922497684477699</v>
      </c>
      <c r="G946" s="3">
        <v>2152.86200568914</v>
      </c>
      <c r="H946" s="3">
        <v>1996.5543348363001</v>
      </c>
      <c r="I946" s="3">
        <v>10.4709204583926</v>
      </c>
      <c r="J946" s="2" t="s">
        <v>34</v>
      </c>
      <c r="K946" s="3">
        <v>1339.1765496883299</v>
      </c>
      <c r="L946" s="5">
        <v>112417.09548384399</v>
      </c>
      <c r="M946" s="5">
        <v>114704.94221242399</v>
      </c>
      <c r="N946" s="3">
        <v>63.748122170652898</v>
      </c>
      <c r="O946" s="3">
        <v>0.92467678944034704</v>
      </c>
      <c r="P946" s="3">
        <v>0.61471115977577495</v>
      </c>
      <c r="Q946" s="2">
        <v>1</v>
      </c>
      <c r="R946" s="3">
        <v>94.418932708757396</v>
      </c>
      <c r="S946" s="3">
        <f>FleetData[[#This Row],[Revenue_per_Voyage_USD]] - FleetData[[#This Row],[Operational_Cost_USD]]</f>
        <v>2287.8467285799998</v>
      </c>
      <c r="T946" s="3" t="str">
        <f>TEXT(FleetData[[#This Row],[Date]],"mmm")</f>
        <v>Jan</v>
      </c>
    </row>
    <row r="947" spans="1:20" x14ac:dyDescent="0.25">
      <c r="A947" s="1">
        <v>45312</v>
      </c>
      <c r="B947" s="2" t="s">
        <v>31</v>
      </c>
      <c r="C947" s="2" t="s">
        <v>28</v>
      </c>
      <c r="D947" s="2" t="s">
        <v>29</v>
      </c>
      <c r="E947" s="2" t="s">
        <v>21</v>
      </c>
      <c r="F947" s="3">
        <v>12.005508268364499</v>
      </c>
      <c r="G947" s="3">
        <v>528.490695978443</v>
      </c>
      <c r="H947" s="3">
        <v>281.37640407235199</v>
      </c>
      <c r="I947" s="3">
        <v>6.7966919280419704</v>
      </c>
      <c r="J947" s="2" t="s">
        <v>34</v>
      </c>
      <c r="K947" s="3">
        <v>1800.57803039843</v>
      </c>
      <c r="L947" s="5">
        <v>478080.70115115499</v>
      </c>
      <c r="M947" s="5">
        <v>682894.17409831099</v>
      </c>
      <c r="N947" s="3">
        <v>30.9673918800056</v>
      </c>
      <c r="O947" s="3">
        <v>1.0331439052684499</v>
      </c>
      <c r="P947" s="3">
        <v>1.29787807923695</v>
      </c>
      <c r="Q947" s="2">
        <v>9</v>
      </c>
      <c r="R947" s="3">
        <v>53.0458626891389</v>
      </c>
      <c r="S947" s="3">
        <f>FleetData[[#This Row],[Revenue_per_Voyage_USD]] - FleetData[[#This Row],[Operational_Cost_USD]]</f>
        <v>204813.472947156</v>
      </c>
      <c r="T947" s="3" t="str">
        <f>TEXT(FleetData[[#This Row],[Date]],"mmm")</f>
        <v>Jan</v>
      </c>
    </row>
    <row r="948" spans="1:20" x14ac:dyDescent="0.25">
      <c r="A948" s="1">
        <v>45319</v>
      </c>
      <c r="B948" s="2" t="s">
        <v>19</v>
      </c>
      <c r="C948" s="2" t="s">
        <v>19</v>
      </c>
      <c r="D948" s="2" t="s">
        <v>25</v>
      </c>
      <c r="E948" s="2" t="s">
        <v>26</v>
      </c>
      <c r="F948" s="3">
        <v>17.876947317289801</v>
      </c>
      <c r="G948" s="3">
        <v>2553.8085633299802</v>
      </c>
      <c r="H948" s="3">
        <v>1953.1090049341401</v>
      </c>
      <c r="I948" s="3">
        <v>13.1852146638679</v>
      </c>
      <c r="J948" s="2" t="s">
        <v>27</v>
      </c>
      <c r="K948" s="3">
        <v>1823.5533859761999</v>
      </c>
      <c r="L948" s="6">
        <v>105795.29745942701</v>
      </c>
      <c r="M948" s="5">
        <v>997665.55323656101</v>
      </c>
      <c r="N948" s="3">
        <v>54.310521465828202</v>
      </c>
      <c r="O948" s="3">
        <v>0.81106254838162595</v>
      </c>
      <c r="P948" s="3">
        <v>0.57653332204253904</v>
      </c>
      <c r="Q948" s="2">
        <v>7</v>
      </c>
      <c r="R948" s="3">
        <v>65.322118077652902</v>
      </c>
      <c r="S948" s="3">
        <f>FleetData[[#This Row],[Revenue_per_Voyage_USD]] - FleetData[[#This Row],[Operational_Cost_USD]]</f>
        <v>891870.25577713398</v>
      </c>
      <c r="T948" s="3" t="str">
        <f>TEXT(FleetData[[#This Row],[Date]],"mmm")</f>
        <v>Jan</v>
      </c>
    </row>
    <row r="949" spans="1:20" x14ac:dyDescent="0.25">
      <c r="A949" s="1">
        <v>45326</v>
      </c>
      <c r="B949" s="2" t="s">
        <v>31</v>
      </c>
      <c r="C949" s="2" t="s">
        <v>24</v>
      </c>
      <c r="D949" s="2" t="s">
        <v>25</v>
      </c>
      <c r="E949" s="2" t="s">
        <v>21</v>
      </c>
      <c r="F949" s="3">
        <v>21.020396550409899</v>
      </c>
      <c r="G949" s="3">
        <v>2484.4989949073401</v>
      </c>
      <c r="H949" s="3">
        <v>969.14926270123601</v>
      </c>
      <c r="I949" s="3">
        <v>13.6379440950065</v>
      </c>
      <c r="J949" s="2" t="s">
        <v>22</v>
      </c>
      <c r="K949" s="3">
        <v>1808.3227534314201</v>
      </c>
      <c r="L949" s="5">
        <v>259730.96062172001</v>
      </c>
      <c r="M949" s="5">
        <v>944826.38774942001</v>
      </c>
      <c r="N949" s="4">
        <v>32.222636673793602</v>
      </c>
      <c r="O949" s="3">
        <v>1.0384737235791801</v>
      </c>
      <c r="P949" s="3">
        <v>1.0706597834041001</v>
      </c>
      <c r="Q949" s="2">
        <v>9</v>
      </c>
      <c r="R949" s="3">
        <v>93.391584719319397</v>
      </c>
      <c r="S949" s="3">
        <f>FleetData[[#This Row],[Revenue_per_Voyage_USD]] - FleetData[[#This Row],[Operational_Cost_USD]]</f>
        <v>685095.42712770007</v>
      </c>
      <c r="T949" s="3" t="str">
        <f>TEXT(FleetData[[#This Row],[Date]],"mmm")</f>
        <v>Feb</v>
      </c>
    </row>
    <row r="950" spans="1:20" x14ac:dyDescent="0.25">
      <c r="A950" s="1">
        <v>45333</v>
      </c>
      <c r="B950" s="2" t="s">
        <v>18</v>
      </c>
      <c r="C950" s="2" t="s">
        <v>28</v>
      </c>
      <c r="D950" s="2" t="s">
        <v>25</v>
      </c>
      <c r="E950" s="2" t="s">
        <v>30</v>
      </c>
      <c r="F950" s="3">
        <v>17.785385132879799</v>
      </c>
      <c r="G950" s="3">
        <v>2025.8829639748601</v>
      </c>
      <c r="H950" s="3">
        <v>1050.7758906342999</v>
      </c>
      <c r="I950" s="3">
        <v>7.10439985612045</v>
      </c>
      <c r="J950" s="2" t="s">
        <v>34</v>
      </c>
      <c r="K950" s="3">
        <v>331.11394674185999</v>
      </c>
      <c r="L950" s="5">
        <v>396591.56976118998</v>
      </c>
      <c r="M950" s="5">
        <v>578425.97306193202</v>
      </c>
      <c r="N950" s="3">
        <v>40.658568393652899</v>
      </c>
      <c r="O950" s="3">
        <v>0.49726609850543502</v>
      </c>
      <c r="P950" s="3">
        <v>0.98395287451950497</v>
      </c>
      <c r="Q950" s="2">
        <v>6</v>
      </c>
      <c r="R950" s="3">
        <v>95.741214783549495</v>
      </c>
      <c r="S950" s="3">
        <f>FleetData[[#This Row],[Revenue_per_Voyage_USD]] - FleetData[[#This Row],[Operational_Cost_USD]]</f>
        <v>181834.40330074204</v>
      </c>
      <c r="T950" s="3" t="str">
        <f>TEXT(FleetData[[#This Row],[Date]],"mmm")</f>
        <v>Feb</v>
      </c>
    </row>
    <row r="951" spans="1:20" x14ac:dyDescent="0.25">
      <c r="A951" s="1">
        <v>45340</v>
      </c>
      <c r="B951" s="2" t="s">
        <v>18</v>
      </c>
      <c r="C951" s="2" t="s">
        <v>24</v>
      </c>
      <c r="D951" s="2" t="s">
        <v>20</v>
      </c>
      <c r="E951" s="2" t="s">
        <v>26</v>
      </c>
      <c r="F951" s="3">
        <v>13.216444077350801</v>
      </c>
      <c r="G951" s="3">
        <v>742.04611403289096</v>
      </c>
      <c r="H951" s="3">
        <v>1752.7694011661099</v>
      </c>
      <c r="I951" s="3">
        <v>10.8295570055112</v>
      </c>
      <c r="J951" s="2" t="s">
        <v>22</v>
      </c>
      <c r="K951" s="3">
        <v>578.72997055584801</v>
      </c>
      <c r="L951" s="5">
        <v>448185.82585467602</v>
      </c>
      <c r="M951" s="6">
        <v>914378.66332793306</v>
      </c>
      <c r="N951" s="3">
        <v>43.349786722777999</v>
      </c>
      <c r="O951" s="4">
        <v>1.34271592083879</v>
      </c>
      <c r="P951" s="3">
        <v>1.0170322299175101</v>
      </c>
      <c r="Q951" s="2">
        <v>1</v>
      </c>
      <c r="R951" s="3">
        <v>64.131670161082695</v>
      </c>
      <c r="S951" s="3">
        <f>FleetData[[#This Row],[Revenue_per_Voyage_USD]] - FleetData[[#This Row],[Operational_Cost_USD]]</f>
        <v>466192.83747325704</v>
      </c>
      <c r="T951" s="3" t="str">
        <f>TEXT(FleetData[[#This Row],[Date]],"mmm")</f>
        <v>Feb</v>
      </c>
    </row>
    <row r="952" spans="1:20" x14ac:dyDescent="0.25">
      <c r="A952" s="1">
        <v>45347</v>
      </c>
      <c r="B952" s="2" t="s">
        <v>31</v>
      </c>
      <c r="C952" s="2" t="s">
        <v>32</v>
      </c>
      <c r="D952" s="2" t="s">
        <v>25</v>
      </c>
      <c r="E952" s="2" t="s">
        <v>21</v>
      </c>
      <c r="F952" s="3">
        <v>10.938890136086901</v>
      </c>
      <c r="G952" s="3">
        <v>2302.4868386764101</v>
      </c>
      <c r="H952" s="3">
        <v>1331.1436248294799</v>
      </c>
      <c r="I952" s="3">
        <v>12.980863826902</v>
      </c>
      <c r="J952" s="2" t="s">
        <v>34</v>
      </c>
      <c r="K952" s="3">
        <v>1866.30239571741</v>
      </c>
      <c r="L952" s="5">
        <v>417412.67641049001</v>
      </c>
      <c r="M952" s="5">
        <v>768741.044433526</v>
      </c>
      <c r="N952" s="3">
        <v>35.554846115233403</v>
      </c>
      <c r="O952" s="3">
        <v>0.26509945231826099</v>
      </c>
      <c r="P952" s="3">
        <v>0.748714494842459</v>
      </c>
      <c r="Q952" s="2">
        <v>4</v>
      </c>
      <c r="R952" s="3">
        <v>50.7140923585129</v>
      </c>
      <c r="S952" s="3">
        <f>FleetData[[#This Row],[Revenue_per_Voyage_USD]] - FleetData[[#This Row],[Operational_Cost_USD]]</f>
        <v>351328.36802303599</v>
      </c>
      <c r="T952" s="3" t="str">
        <f>TEXT(FleetData[[#This Row],[Date]],"mmm")</f>
        <v>Feb</v>
      </c>
    </row>
    <row r="953" spans="1:20" x14ac:dyDescent="0.25">
      <c r="A953" s="1">
        <v>45354</v>
      </c>
      <c r="B953" s="2" t="s">
        <v>35</v>
      </c>
      <c r="C953" s="2" t="s">
        <v>24</v>
      </c>
      <c r="D953" s="2" t="s">
        <v>20</v>
      </c>
      <c r="E953" s="2" t="s">
        <v>30</v>
      </c>
      <c r="F953" s="3">
        <v>20.2845940540684</v>
      </c>
      <c r="G953" s="3">
        <v>2004.52444624023</v>
      </c>
      <c r="H953" s="3">
        <v>1886.2093048146601</v>
      </c>
      <c r="I953" s="3">
        <v>5.1853885948251799</v>
      </c>
      <c r="J953" s="2" t="s">
        <v>34</v>
      </c>
      <c r="K953" s="3">
        <v>1699.74579804672</v>
      </c>
      <c r="L953" s="5">
        <v>184657.619666068</v>
      </c>
      <c r="M953" s="5">
        <v>404533.37883670098</v>
      </c>
      <c r="N953" s="3">
        <v>13.5502392208786</v>
      </c>
      <c r="O953" s="3">
        <v>0.28652749845272202</v>
      </c>
      <c r="P953" s="3">
        <v>0.98409755846273705</v>
      </c>
      <c r="Q953" s="2">
        <v>6</v>
      </c>
      <c r="R953" s="3">
        <v>54.389019622772601</v>
      </c>
      <c r="S953" s="3">
        <f>FleetData[[#This Row],[Revenue_per_Voyage_USD]] - FleetData[[#This Row],[Operational_Cost_USD]]</f>
        <v>219875.75917063298</v>
      </c>
      <c r="T953" s="3" t="str">
        <f>TEXT(FleetData[[#This Row],[Date]],"mmm")</f>
        <v>Mar</v>
      </c>
    </row>
    <row r="954" spans="1:20" x14ac:dyDescent="0.25">
      <c r="A954" s="1">
        <v>45361</v>
      </c>
      <c r="B954" s="2" t="s">
        <v>23</v>
      </c>
      <c r="C954" s="2" t="s">
        <v>32</v>
      </c>
      <c r="D954" s="2" t="s">
        <v>25</v>
      </c>
      <c r="E954" s="2" t="s">
        <v>26</v>
      </c>
      <c r="F954" s="3">
        <v>24.608657059543699</v>
      </c>
      <c r="G954" s="3">
        <v>2935.9168540441501</v>
      </c>
      <c r="H954" s="3">
        <v>1208.6143634268501</v>
      </c>
      <c r="I954" s="3">
        <v>7.5999112672730798</v>
      </c>
      <c r="J954" s="2" t="s">
        <v>22</v>
      </c>
      <c r="K954" s="3">
        <v>1104.29929435964</v>
      </c>
      <c r="L954" s="5">
        <v>397275.60671578802</v>
      </c>
      <c r="M954" s="5">
        <v>735870.20609571401</v>
      </c>
      <c r="N954" s="3">
        <v>15.8636295576297</v>
      </c>
      <c r="O954" s="3">
        <v>0.225533322706161</v>
      </c>
      <c r="P954" s="3">
        <v>0.68579443302084797</v>
      </c>
      <c r="Q954" s="2">
        <v>2</v>
      </c>
      <c r="R954" s="3">
        <v>94.581600349216998</v>
      </c>
      <c r="S954" s="3">
        <f>FleetData[[#This Row],[Revenue_per_Voyage_USD]] - FleetData[[#This Row],[Operational_Cost_USD]]</f>
        <v>338594.59937992599</v>
      </c>
      <c r="T954" s="3" t="str">
        <f>TEXT(FleetData[[#This Row],[Date]],"mmm")</f>
        <v>Mar</v>
      </c>
    </row>
    <row r="955" spans="1:20" x14ac:dyDescent="0.25">
      <c r="A955" s="1">
        <v>45368</v>
      </c>
      <c r="B955" s="2" t="s">
        <v>35</v>
      </c>
      <c r="C955" s="2" t="s">
        <v>33</v>
      </c>
      <c r="D955" s="2" t="s">
        <v>29</v>
      </c>
      <c r="E955" s="2" t="s">
        <v>21</v>
      </c>
      <c r="F955" s="3">
        <v>24.930482990975499</v>
      </c>
      <c r="G955" s="3">
        <v>859.30169184460397</v>
      </c>
      <c r="H955" s="3">
        <v>1000.51164043528</v>
      </c>
      <c r="I955" s="3">
        <v>6.2595493511543099</v>
      </c>
      <c r="J955" s="2" t="s">
        <v>22</v>
      </c>
      <c r="K955" s="3">
        <v>1104.8740840448099</v>
      </c>
      <c r="L955" s="5">
        <v>261523.497403327</v>
      </c>
      <c r="M955" s="5">
        <v>376520.07281628897</v>
      </c>
      <c r="N955" s="3">
        <v>25.484846241490001</v>
      </c>
      <c r="O955" s="4">
        <v>0.63253798400115502</v>
      </c>
      <c r="P955" s="3">
        <v>1.37705305658178</v>
      </c>
      <c r="Q955" s="2">
        <v>2</v>
      </c>
      <c r="R955" s="3">
        <v>68.840722292970995</v>
      </c>
      <c r="S955" s="3">
        <f>FleetData[[#This Row],[Revenue_per_Voyage_USD]] - FleetData[[#This Row],[Operational_Cost_USD]]</f>
        <v>114996.57541296197</v>
      </c>
      <c r="T955" s="3" t="str">
        <f>TEXT(FleetData[[#This Row],[Date]],"mmm")</f>
        <v>Mar</v>
      </c>
    </row>
    <row r="956" spans="1:20" x14ac:dyDescent="0.25">
      <c r="A956" s="1">
        <v>45375</v>
      </c>
      <c r="B956" s="2" t="s">
        <v>31</v>
      </c>
      <c r="C956" s="2" t="s">
        <v>33</v>
      </c>
      <c r="D956" s="2" t="s">
        <v>25</v>
      </c>
      <c r="E956" s="2" t="s">
        <v>21</v>
      </c>
      <c r="F956" s="3">
        <v>19.208707877146299</v>
      </c>
      <c r="G956" s="3">
        <v>2437.0020120968302</v>
      </c>
      <c r="H956" s="3">
        <v>1599.77665276167</v>
      </c>
      <c r="I956" s="3">
        <v>9.9582180669720906</v>
      </c>
      <c r="J956" s="2" t="s">
        <v>34</v>
      </c>
      <c r="K956" s="3">
        <v>983.64133272410095</v>
      </c>
      <c r="L956" s="5">
        <v>218572.42554049101</v>
      </c>
      <c r="M956" s="5">
        <v>936329.76971844002</v>
      </c>
      <c r="N956" s="3">
        <v>68.091357255832307</v>
      </c>
      <c r="O956" s="3">
        <v>0.74481435807639096</v>
      </c>
      <c r="P956" s="3">
        <v>1.1368552008575099</v>
      </c>
      <c r="Q956" s="2">
        <v>7</v>
      </c>
      <c r="R956" s="3">
        <v>78.999567440307899</v>
      </c>
      <c r="S956" s="3">
        <f>FleetData[[#This Row],[Revenue_per_Voyage_USD]] - FleetData[[#This Row],[Operational_Cost_USD]]</f>
        <v>717757.34417794901</v>
      </c>
      <c r="T956" s="3" t="str">
        <f>TEXT(FleetData[[#This Row],[Date]],"mmm")</f>
        <v>Mar</v>
      </c>
    </row>
    <row r="957" spans="1:20" x14ac:dyDescent="0.25">
      <c r="A957" s="1">
        <v>45382</v>
      </c>
      <c r="B957" s="2" t="s">
        <v>23</v>
      </c>
      <c r="C957" s="2" t="s">
        <v>33</v>
      </c>
      <c r="D957" s="2" t="s">
        <v>29</v>
      </c>
      <c r="E957" s="2" t="s">
        <v>30</v>
      </c>
      <c r="F957" s="3">
        <v>18.606239933386401</v>
      </c>
      <c r="G957" s="3">
        <v>2010.78761942235</v>
      </c>
      <c r="H957" s="3">
        <v>1852.48441838145</v>
      </c>
      <c r="I957" s="3">
        <v>13.270538552967899</v>
      </c>
      <c r="J957" s="2" t="s">
        <v>22</v>
      </c>
      <c r="K957" s="3">
        <v>845.039406086187</v>
      </c>
      <c r="L957" s="5">
        <v>139543.55304124899</v>
      </c>
      <c r="M957" s="5">
        <v>216296.200223352</v>
      </c>
      <c r="N957" s="3">
        <v>48.794948456995897</v>
      </c>
      <c r="O957" s="4">
        <v>0.56937936676289602</v>
      </c>
      <c r="P957" s="3">
        <v>1.12987691593805</v>
      </c>
      <c r="Q957" s="2">
        <v>4</v>
      </c>
      <c r="R957" s="3">
        <v>86.260146001148499</v>
      </c>
      <c r="S957" s="3">
        <f>FleetData[[#This Row],[Revenue_per_Voyage_USD]] - FleetData[[#This Row],[Operational_Cost_USD]]</f>
        <v>76752.647182103014</v>
      </c>
      <c r="T957" s="3" t="str">
        <f>TEXT(FleetData[[#This Row],[Date]],"mmm")</f>
        <v>Mar</v>
      </c>
    </row>
    <row r="958" spans="1:20" x14ac:dyDescent="0.25">
      <c r="A958" s="1">
        <v>45389</v>
      </c>
      <c r="B958" s="2" t="s">
        <v>18</v>
      </c>
      <c r="C958" s="2" t="s">
        <v>28</v>
      </c>
      <c r="D958" s="2" t="s">
        <v>25</v>
      </c>
      <c r="E958" s="2" t="s">
        <v>21</v>
      </c>
      <c r="F958" s="3">
        <v>24.228864808931601</v>
      </c>
      <c r="G958" s="3">
        <v>1311.13074416216</v>
      </c>
      <c r="H958" s="3">
        <v>1692.6026689566099</v>
      </c>
      <c r="I958" s="3">
        <v>12.0287268907182</v>
      </c>
      <c r="J958" s="2" t="s">
        <v>19</v>
      </c>
      <c r="K958" s="3">
        <v>455.49610733698</v>
      </c>
      <c r="L958" s="5">
        <v>64109.545104272198</v>
      </c>
      <c r="M958" s="5">
        <v>573623.09517244599</v>
      </c>
      <c r="N958" s="3">
        <v>34.768960161255499</v>
      </c>
      <c r="O958" s="3">
        <v>0.40096551087690502</v>
      </c>
      <c r="P958" s="3">
        <v>0.75320501389702799</v>
      </c>
      <c r="Q958" s="2">
        <v>1</v>
      </c>
      <c r="R958" s="3">
        <v>61.9853581599451</v>
      </c>
      <c r="S958" s="3">
        <f>FleetData[[#This Row],[Revenue_per_Voyage_USD]] - FleetData[[#This Row],[Operational_Cost_USD]]</f>
        <v>509513.55006817379</v>
      </c>
      <c r="T958" s="3" t="str">
        <f>TEXT(FleetData[[#This Row],[Date]],"mmm")</f>
        <v>Apr</v>
      </c>
    </row>
    <row r="959" spans="1:20" x14ac:dyDescent="0.25">
      <c r="A959" s="1">
        <v>45396</v>
      </c>
      <c r="B959" s="2" t="s">
        <v>23</v>
      </c>
      <c r="C959" s="2" t="s">
        <v>24</v>
      </c>
      <c r="D959" s="2" t="s">
        <v>20</v>
      </c>
      <c r="E959" s="2" t="s">
        <v>21</v>
      </c>
      <c r="F959" s="3">
        <v>12.809612199591699</v>
      </c>
      <c r="G959" s="3">
        <v>2573.20835004123</v>
      </c>
      <c r="H959" s="3">
        <v>518.37827784792103</v>
      </c>
      <c r="I959" s="3">
        <v>10.351365629249299</v>
      </c>
      <c r="J959" s="2" t="s">
        <v>34</v>
      </c>
      <c r="K959" s="3">
        <v>1830.19027715265</v>
      </c>
      <c r="L959" s="5">
        <v>320175.97042964998</v>
      </c>
      <c r="M959" s="5">
        <v>355868.30997567502</v>
      </c>
      <c r="N959" s="4">
        <v>56.557207396390197</v>
      </c>
      <c r="O959" s="3">
        <v>1.0392912537263801</v>
      </c>
      <c r="P959" s="3">
        <v>0.66832405167415099</v>
      </c>
      <c r="Q959" s="2">
        <v>2</v>
      </c>
      <c r="R959" s="3">
        <v>97.211486134692507</v>
      </c>
      <c r="S959" s="3">
        <f>FleetData[[#This Row],[Revenue_per_Voyage_USD]] - FleetData[[#This Row],[Operational_Cost_USD]]</f>
        <v>35692.339546025032</v>
      </c>
      <c r="T959" s="3" t="str">
        <f>TEXT(FleetData[[#This Row],[Date]],"mmm")</f>
        <v>Apr</v>
      </c>
    </row>
    <row r="960" spans="1:20" x14ac:dyDescent="0.25">
      <c r="A960" s="1">
        <v>45403</v>
      </c>
      <c r="B960" s="2" t="s">
        <v>35</v>
      </c>
      <c r="C960" s="2" t="s">
        <v>33</v>
      </c>
      <c r="D960" s="2" t="s">
        <v>25</v>
      </c>
      <c r="E960" s="2" t="s">
        <v>26</v>
      </c>
      <c r="F960" s="3">
        <v>12.780914242240399</v>
      </c>
      <c r="G960" s="3">
        <v>1817.31113792263</v>
      </c>
      <c r="H960" s="3">
        <v>1355.26313541792</v>
      </c>
      <c r="I960" s="3">
        <v>8.8481799583061598</v>
      </c>
      <c r="J960" s="2" t="s">
        <v>27</v>
      </c>
      <c r="K960" s="3">
        <v>230.15160763829601</v>
      </c>
      <c r="L960" s="5">
        <v>297899.008645739</v>
      </c>
      <c r="M960" s="5">
        <v>981062.50965635199</v>
      </c>
      <c r="N960" s="3">
        <v>55.768216199215999</v>
      </c>
      <c r="O960" s="3">
        <v>0.61013999059170199</v>
      </c>
      <c r="P960" s="3">
        <v>1.4293518480602501</v>
      </c>
      <c r="Q960" s="2">
        <v>3</v>
      </c>
      <c r="R960" s="3">
        <v>88.059338229284606</v>
      </c>
      <c r="S960" s="3">
        <f>FleetData[[#This Row],[Revenue_per_Voyage_USD]] - FleetData[[#This Row],[Operational_Cost_USD]]</f>
        <v>683163.50101061305</v>
      </c>
      <c r="T960" s="3" t="str">
        <f>TEXT(FleetData[[#This Row],[Date]],"mmm")</f>
        <v>Apr</v>
      </c>
    </row>
    <row r="961" spans="1:20" x14ac:dyDescent="0.25">
      <c r="A961" s="1">
        <v>45410</v>
      </c>
      <c r="B961" s="2" t="s">
        <v>35</v>
      </c>
      <c r="C961" s="2" t="s">
        <v>28</v>
      </c>
      <c r="D961" s="2" t="s">
        <v>29</v>
      </c>
      <c r="E961" s="2" t="s">
        <v>26</v>
      </c>
      <c r="F961" s="3">
        <v>16.9647618323459</v>
      </c>
      <c r="G961" s="3">
        <v>1773.6664041593499</v>
      </c>
      <c r="H961" s="3">
        <v>1544.2726752916201</v>
      </c>
      <c r="I961" s="3">
        <v>8.2399178822923105</v>
      </c>
      <c r="J961" s="2" t="s">
        <v>19</v>
      </c>
      <c r="K961" s="3">
        <v>787.33471133851504</v>
      </c>
      <c r="L961" s="5">
        <v>353355.47323458397</v>
      </c>
      <c r="M961" s="5">
        <v>628982.83200980094</v>
      </c>
      <c r="N961" s="3">
        <v>43.675053152470099</v>
      </c>
      <c r="O961" s="3">
        <v>0.29806706794938198</v>
      </c>
      <c r="P961" s="3">
        <v>0.74957124069967296</v>
      </c>
      <c r="Q961" s="2">
        <v>2</v>
      </c>
      <c r="R961" s="3">
        <v>50.251077248117703</v>
      </c>
      <c r="S961" s="3">
        <f>FleetData[[#This Row],[Revenue_per_Voyage_USD]] - FleetData[[#This Row],[Operational_Cost_USD]]</f>
        <v>275627.35877521697</v>
      </c>
      <c r="T961" s="3" t="str">
        <f>TEXT(FleetData[[#This Row],[Date]],"mmm")</f>
        <v>Apr</v>
      </c>
    </row>
    <row r="962" spans="1:20" x14ac:dyDescent="0.25">
      <c r="A962" s="1">
        <v>45417</v>
      </c>
      <c r="B962" s="2" t="s">
        <v>31</v>
      </c>
      <c r="C962" s="2" t="s">
        <v>28</v>
      </c>
      <c r="D962" s="2" t="s">
        <v>25</v>
      </c>
      <c r="E962" s="2" t="s">
        <v>19</v>
      </c>
      <c r="F962" s="3">
        <v>12.7056755469983</v>
      </c>
      <c r="G962" s="3">
        <v>1080.34298141111</v>
      </c>
      <c r="H962" s="3">
        <v>212.64882493025101</v>
      </c>
      <c r="I962" s="3">
        <v>14.923004263182101</v>
      </c>
      <c r="J962" s="2" t="s">
        <v>34</v>
      </c>
      <c r="K962" s="3">
        <v>1859.8141922232601</v>
      </c>
      <c r="L962" s="5">
        <v>436434.909816842</v>
      </c>
      <c r="M962" s="5">
        <v>470774.06517505401</v>
      </c>
      <c r="N962" s="3">
        <v>62.448661756801997</v>
      </c>
      <c r="O962" s="3">
        <v>0.95167030312174405</v>
      </c>
      <c r="P962" s="3">
        <v>1.1721859987368899</v>
      </c>
      <c r="Q962" s="2">
        <v>9</v>
      </c>
      <c r="R962" s="3">
        <v>77.227142885975894</v>
      </c>
      <c r="S962" s="3">
        <f>FleetData[[#This Row],[Revenue_per_Voyage_USD]] - FleetData[[#This Row],[Operational_Cost_USD]]</f>
        <v>34339.15535821201</v>
      </c>
      <c r="T962" s="3" t="str">
        <f>TEXT(FleetData[[#This Row],[Date]],"mmm")</f>
        <v>May</v>
      </c>
    </row>
    <row r="963" spans="1:20" x14ac:dyDescent="0.25">
      <c r="A963" s="1">
        <v>45424</v>
      </c>
      <c r="B963" s="2" t="s">
        <v>35</v>
      </c>
      <c r="C963" s="2" t="s">
        <v>33</v>
      </c>
      <c r="D963" s="2" t="s">
        <v>29</v>
      </c>
      <c r="E963" s="2" t="s">
        <v>26</v>
      </c>
      <c r="F963" s="3">
        <v>13.7090704818948</v>
      </c>
      <c r="G963" s="4">
        <v>942.52962553211796</v>
      </c>
      <c r="H963" s="3">
        <v>815.71703994626205</v>
      </c>
      <c r="I963" s="3">
        <v>9.8253183923854195</v>
      </c>
      <c r="J963" s="2" t="s">
        <v>34</v>
      </c>
      <c r="K963" s="3">
        <v>1698.2963018098001</v>
      </c>
      <c r="L963" s="5">
        <v>237666.26872041699</v>
      </c>
      <c r="M963" s="5">
        <v>526482.81042470201</v>
      </c>
      <c r="N963" s="4">
        <v>35.835232827466697</v>
      </c>
      <c r="O963" s="3">
        <v>0.66742267394190702</v>
      </c>
      <c r="P963" s="3">
        <v>1.045872715727</v>
      </c>
      <c r="Q963" s="2">
        <v>3</v>
      </c>
      <c r="R963" s="4">
        <v>96.572098174935505</v>
      </c>
      <c r="S963" s="4">
        <f>FleetData[[#This Row],[Revenue_per_Voyage_USD]] - FleetData[[#This Row],[Operational_Cost_USD]]</f>
        <v>288816.54170428502</v>
      </c>
      <c r="T963" s="4" t="str">
        <f>TEXT(FleetData[[#This Row],[Date]],"mmm")</f>
        <v>May</v>
      </c>
    </row>
    <row r="964" spans="1:20" x14ac:dyDescent="0.25">
      <c r="A964" s="1">
        <v>45431</v>
      </c>
      <c r="B964" s="2" t="s">
        <v>23</v>
      </c>
      <c r="C964" s="2" t="s">
        <v>32</v>
      </c>
      <c r="D964" s="2" t="s">
        <v>25</v>
      </c>
      <c r="E964" s="2" t="s">
        <v>19</v>
      </c>
      <c r="F964" s="3">
        <v>19.322764874421399</v>
      </c>
      <c r="G964" s="3">
        <v>2950.6322615180402</v>
      </c>
      <c r="H964" s="3">
        <v>1415.56362064885</v>
      </c>
      <c r="I964" s="3">
        <v>12.165116466904999</v>
      </c>
      <c r="J964" s="2" t="s">
        <v>22</v>
      </c>
      <c r="K964" s="3">
        <v>904.29518386087102</v>
      </c>
      <c r="L964" s="5">
        <v>20070.2439259399</v>
      </c>
      <c r="M964" s="5">
        <v>472427.26169339998</v>
      </c>
      <c r="N964" s="3">
        <v>28.143279617525899</v>
      </c>
      <c r="O964" s="3">
        <v>0.66058034091012097</v>
      </c>
      <c r="P964" s="3">
        <v>1.49657236974991</v>
      </c>
      <c r="Q964" s="2">
        <v>4</v>
      </c>
      <c r="R964" s="3">
        <v>70.221314560705096</v>
      </c>
      <c r="S964" s="3">
        <f>FleetData[[#This Row],[Revenue_per_Voyage_USD]] - FleetData[[#This Row],[Operational_Cost_USD]]</f>
        <v>452357.01776746009</v>
      </c>
      <c r="T964" s="3" t="str">
        <f>TEXT(FleetData[[#This Row],[Date]],"mmm")</f>
        <v>May</v>
      </c>
    </row>
    <row r="965" spans="1:20" x14ac:dyDescent="0.25">
      <c r="A965" s="1">
        <v>45438</v>
      </c>
      <c r="B965" s="2" t="s">
        <v>23</v>
      </c>
      <c r="C965" s="2" t="s">
        <v>33</v>
      </c>
      <c r="D965" s="2" t="s">
        <v>29</v>
      </c>
      <c r="E965" s="2" t="s">
        <v>21</v>
      </c>
      <c r="F965" s="3">
        <v>17.294035100418899</v>
      </c>
      <c r="G965" s="3">
        <v>1380.5966423688301</v>
      </c>
      <c r="H965" s="3">
        <v>1526.28665939712</v>
      </c>
      <c r="I965" s="3">
        <v>12.977999254867701</v>
      </c>
      <c r="J965" s="2" t="s">
        <v>27</v>
      </c>
      <c r="K965" s="3">
        <v>1975.02335599907</v>
      </c>
      <c r="L965" s="5">
        <v>468177.75240974402</v>
      </c>
      <c r="M965" s="6">
        <v>988552.08836452698</v>
      </c>
      <c r="N965" s="3">
        <v>29.019106897327902</v>
      </c>
      <c r="O965" s="3">
        <v>0.38583673602952601</v>
      </c>
      <c r="P965" s="3">
        <v>1.39210567362796</v>
      </c>
      <c r="Q965" s="2">
        <v>3</v>
      </c>
      <c r="R965" s="3">
        <v>78.446437826639198</v>
      </c>
      <c r="S965" s="3">
        <f>FleetData[[#This Row],[Revenue_per_Voyage_USD]] - FleetData[[#This Row],[Operational_Cost_USD]]</f>
        <v>520374.33595478296</v>
      </c>
      <c r="T965" s="3" t="str">
        <f>TEXT(FleetData[[#This Row],[Date]],"mmm")</f>
        <v>May</v>
      </c>
    </row>
    <row r="966" spans="1:20" x14ac:dyDescent="0.25">
      <c r="A966" s="1">
        <v>45445</v>
      </c>
      <c r="B966" s="2" t="s">
        <v>18</v>
      </c>
      <c r="C966" s="2" t="s">
        <v>33</v>
      </c>
      <c r="D966" s="2" t="s">
        <v>29</v>
      </c>
      <c r="E966" s="2" t="s">
        <v>21</v>
      </c>
      <c r="F966" s="3">
        <v>14.9295609344429</v>
      </c>
      <c r="G966" s="3">
        <v>577.74899117952896</v>
      </c>
      <c r="H966" s="3">
        <v>946.97601249697402</v>
      </c>
      <c r="I966" s="3">
        <v>13.5467963121246</v>
      </c>
      <c r="J966" s="2" t="s">
        <v>34</v>
      </c>
      <c r="K966" s="3">
        <v>892.326837920721</v>
      </c>
      <c r="L966" s="5">
        <v>46247.1151014922</v>
      </c>
      <c r="M966" s="5">
        <v>809941.35148811399</v>
      </c>
      <c r="N966" s="3">
        <v>21.849689675478</v>
      </c>
      <c r="O966" s="3">
        <v>0.139982879361743</v>
      </c>
      <c r="P966" s="3">
        <v>0.69623815481528295</v>
      </c>
      <c r="Q966" s="2">
        <v>5</v>
      </c>
      <c r="R966" s="3">
        <v>97.430181378876597</v>
      </c>
      <c r="S966" s="3">
        <f>FleetData[[#This Row],[Revenue_per_Voyage_USD]] - FleetData[[#This Row],[Operational_Cost_USD]]</f>
        <v>763694.23638662184</v>
      </c>
      <c r="T966" s="3" t="str">
        <f>TEXT(FleetData[[#This Row],[Date]],"mmm")</f>
        <v>Jun</v>
      </c>
    </row>
    <row r="967" spans="1:20" x14ac:dyDescent="0.25">
      <c r="A967" s="1">
        <v>45452</v>
      </c>
      <c r="B967" s="2" t="s">
        <v>23</v>
      </c>
      <c r="C967" s="2" t="s">
        <v>33</v>
      </c>
      <c r="D967" s="2" t="s">
        <v>29</v>
      </c>
      <c r="E967" s="2" t="s">
        <v>21</v>
      </c>
      <c r="F967" s="3">
        <v>15.966061035573601</v>
      </c>
      <c r="G967" s="3">
        <v>2010.69754740895</v>
      </c>
      <c r="H967" s="3">
        <v>1057.67844423977</v>
      </c>
      <c r="I967" s="3">
        <v>7.0577651066473903</v>
      </c>
      <c r="J967" s="2" t="s">
        <v>22</v>
      </c>
      <c r="K967" s="3">
        <v>1360.06927035167</v>
      </c>
      <c r="L967" s="6">
        <v>457643.50875288498</v>
      </c>
      <c r="M967" s="5">
        <v>307482.72840471298</v>
      </c>
      <c r="N967" s="3">
        <v>58.008012790950602</v>
      </c>
      <c r="O967" s="3">
        <v>1.45943502208259</v>
      </c>
      <c r="P967" s="3">
        <v>1.04823237518532</v>
      </c>
      <c r="Q967" s="2">
        <v>3</v>
      </c>
      <c r="R967" s="3">
        <v>66.390335694016898</v>
      </c>
      <c r="S967" s="3">
        <f>FleetData[[#This Row],[Revenue_per_Voyage_USD]] - FleetData[[#This Row],[Operational_Cost_USD]]</f>
        <v>-150160.780348172</v>
      </c>
      <c r="T967" s="3" t="str">
        <f>TEXT(FleetData[[#This Row],[Date]],"mmm")</f>
        <v>Jun</v>
      </c>
    </row>
    <row r="968" spans="1:20" x14ac:dyDescent="0.25">
      <c r="A968" s="1">
        <v>45459</v>
      </c>
      <c r="B968" s="2" t="s">
        <v>35</v>
      </c>
      <c r="C968" s="2" t="s">
        <v>33</v>
      </c>
      <c r="D968" s="2" t="s">
        <v>25</v>
      </c>
      <c r="E968" s="2" t="s">
        <v>30</v>
      </c>
      <c r="F968" s="4">
        <v>10.388177851183601</v>
      </c>
      <c r="G968" s="3">
        <v>2646.1398458353001</v>
      </c>
      <c r="H968" s="3">
        <v>140.13136643005299</v>
      </c>
      <c r="I968" s="3">
        <v>13.286655585877501</v>
      </c>
      <c r="J968" s="2" t="s">
        <v>27</v>
      </c>
      <c r="K968" s="3">
        <v>1873.8223444017301</v>
      </c>
      <c r="L968" s="5">
        <v>381791.70253385301</v>
      </c>
      <c r="M968" s="5">
        <v>702020.84955620905</v>
      </c>
      <c r="N968" s="3">
        <v>60.198278782850501</v>
      </c>
      <c r="O968" s="3">
        <v>1.1467041956586299</v>
      </c>
      <c r="P968" s="4">
        <v>0.95812853451144397</v>
      </c>
      <c r="Q968" s="2">
        <v>1</v>
      </c>
      <c r="R968" s="3">
        <v>74.169613603616796</v>
      </c>
      <c r="S968" s="3">
        <f>FleetData[[#This Row],[Revenue_per_Voyage_USD]] - FleetData[[#This Row],[Operational_Cost_USD]]</f>
        <v>320229.14702235605</v>
      </c>
      <c r="T968" s="3" t="str">
        <f>TEXT(FleetData[[#This Row],[Date]],"mmm")</f>
        <v>Jun</v>
      </c>
    </row>
    <row r="969" spans="1:20" x14ac:dyDescent="0.25">
      <c r="A969" s="1">
        <v>45466</v>
      </c>
      <c r="B969" s="2" t="s">
        <v>35</v>
      </c>
      <c r="C969" s="2" t="s">
        <v>33</v>
      </c>
      <c r="D969" s="2" t="s">
        <v>20</v>
      </c>
      <c r="E969" s="2" t="s">
        <v>21</v>
      </c>
      <c r="F969" s="3">
        <v>21.681783038111298</v>
      </c>
      <c r="G969" s="3">
        <v>1336.92658737531</v>
      </c>
      <c r="H969" s="3">
        <v>1466.5619178545501</v>
      </c>
      <c r="I969" s="3">
        <v>6.7388486775066703</v>
      </c>
      <c r="J969" s="2" t="s">
        <v>27</v>
      </c>
      <c r="K969" s="3">
        <v>821.25096834634803</v>
      </c>
      <c r="L969" s="5">
        <v>14904.0846574964</v>
      </c>
      <c r="M969" s="5">
        <v>460580.91723381798</v>
      </c>
      <c r="N969" s="3">
        <v>16.284427099992801</v>
      </c>
      <c r="O969" s="3">
        <v>0.558998558416407</v>
      </c>
      <c r="P969" s="3">
        <v>0.74906306272918899</v>
      </c>
      <c r="Q969" s="2">
        <v>6</v>
      </c>
      <c r="R969" s="3">
        <v>96.641539099447598</v>
      </c>
      <c r="S969" s="3">
        <f>FleetData[[#This Row],[Revenue_per_Voyage_USD]] - FleetData[[#This Row],[Operational_Cost_USD]]</f>
        <v>445676.83257632155</v>
      </c>
      <c r="T969" s="3" t="str">
        <f>TEXT(FleetData[[#This Row],[Date]],"mmm")</f>
        <v>Jun</v>
      </c>
    </row>
    <row r="970" spans="1:20" x14ac:dyDescent="0.25">
      <c r="A970" s="1">
        <v>45473</v>
      </c>
      <c r="B970" s="2" t="s">
        <v>18</v>
      </c>
      <c r="C970" s="2" t="s">
        <v>24</v>
      </c>
      <c r="D970" s="2" t="s">
        <v>20</v>
      </c>
      <c r="E970" s="2" t="s">
        <v>21</v>
      </c>
      <c r="F970" s="4">
        <v>24.5672255003849</v>
      </c>
      <c r="G970" s="3">
        <v>1188.6529244799599</v>
      </c>
      <c r="H970" s="3">
        <v>739.65148643556802</v>
      </c>
      <c r="I970" s="3">
        <v>7.1080756778919598</v>
      </c>
      <c r="J970" s="2" t="s">
        <v>27</v>
      </c>
      <c r="K970" s="3">
        <v>486.26239552455399</v>
      </c>
      <c r="L970" s="5">
        <v>369960.65065675601</v>
      </c>
      <c r="M970" s="5">
        <v>514451.75257943198</v>
      </c>
      <c r="N970" s="3">
        <v>47.576079927947198</v>
      </c>
      <c r="O970" s="3">
        <v>0.534480178638161</v>
      </c>
      <c r="P970" s="3">
        <v>1.14724438475697</v>
      </c>
      <c r="Q970" s="2">
        <v>3</v>
      </c>
      <c r="R970" s="3">
        <v>80.883363952516902</v>
      </c>
      <c r="S970" s="3">
        <f>FleetData[[#This Row],[Revenue_per_Voyage_USD]] - FleetData[[#This Row],[Operational_Cost_USD]]</f>
        <v>144491.10192267597</v>
      </c>
      <c r="T970" s="3" t="str">
        <f>TEXT(FleetData[[#This Row],[Date]],"mmm")</f>
        <v>Jun</v>
      </c>
    </row>
    <row r="971" spans="1:20" x14ac:dyDescent="0.25">
      <c r="A971" s="1">
        <v>45081</v>
      </c>
      <c r="B971" s="2" t="s">
        <v>18</v>
      </c>
      <c r="C971" s="2" t="s">
        <v>32</v>
      </c>
      <c r="D971" s="2" t="s">
        <v>25</v>
      </c>
      <c r="E971" s="2" t="s">
        <v>21</v>
      </c>
      <c r="F971" s="3">
        <v>15.6946467289489</v>
      </c>
      <c r="G971" s="3">
        <v>1078.4248377914701</v>
      </c>
      <c r="H971" s="3">
        <v>1747.30061001379</v>
      </c>
      <c r="I971" s="3">
        <v>12.047959350927099</v>
      </c>
      <c r="J971" s="2" t="s">
        <v>19</v>
      </c>
      <c r="K971" s="3">
        <v>1283.1370207075099</v>
      </c>
      <c r="L971" s="5">
        <v>252261.687873185</v>
      </c>
      <c r="M971" s="5">
        <v>874292.63527208497</v>
      </c>
      <c r="N971" s="3">
        <v>25.833095215300901</v>
      </c>
      <c r="O971" s="3">
        <v>0.14738891619275499</v>
      </c>
      <c r="P971" s="3">
        <v>1.3685892420648</v>
      </c>
      <c r="Q971" s="2">
        <v>2</v>
      </c>
      <c r="R971" s="3">
        <v>99.056019174548297</v>
      </c>
      <c r="S971" s="3">
        <f>FleetData[[#This Row],[Revenue_per_Voyage_USD]] - FleetData[[#This Row],[Operational_Cost_USD]]</f>
        <v>622030.94739889994</v>
      </c>
      <c r="T971" s="3" t="str">
        <f>TEXT(FleetData[[#This Row],[Date]],"mmm")</f>
        <v>Jun</v>
      </c>
    </row>
    <row r="972" spans="1:20" x14ac:dyDescent="0.25">
      <c r="A972" s="1">
        <v>45088</v>
      </c>
      <c r="B972" s="2" t="s">
        <v>31</v>
      </c>
      <c r="C972" s="2" t="s">
        <v>33</v>
      </c>
      <c r="D972" s="2" t="s">
        <v>25</v>
      </c>
      <c r="E972" s="2" t="s">
        <v>26</v>
      </c>
      <c r="F972" s="3">
        <v>19.141387707039101</v>
      </c>
      <c r="G972" s="3">
        <v>2495.3190813385499</v>
      </c>
      <c r="H972" s="3">
        <v>1619.6955004652</v>
      </c>
      <c r="I972" s="3">
        <v>10.8318378302752</v>
      </c>
      <c r="J972" s="2" t="s">
        <v>34</v>
      </c>
      <c r="K972" s="3">
        <v>1838.06801145195</v>
      </c>
      <c r="L972" s="5">
        <v>409304.79465788999</v>
      </c>
      <c r="M972" s="5">
        <v>517971.10289504402</v>
      </c>
      <c r="N972" s="3">
        <v>41.307967006237199</v>
      </c>
      <c r="O972" s="3">
        <v>0.51353873224859503</v>
      </c>
      <c r="P972" s="3">
        <v>1.0432602638310799</v>
      </c>
      <c r="Q972" s="2">
        <v>4</v>
      </c>
      <c r="R972" s="3">
        <v>52.909376177248298</v>
      </c>
      <c r="S972" s="3">
        <f>FleetData[[#This Row],[Revenue_per_Voyage_USD]] - FleetData[[#This Row],[Operational_Cost_USD]]</f>
        <v>108666.30823715404</v>
      </c>
      <c r="T972" s="3" t="str">
        <f>TEXT(FleetData[[#This Row],[Date]],"mmm")</f>
        <v>Jun</v>
      </c>
    </row>
    <row r="973" spans="1:20" x14ac:dyDescent="0.25">
      <c r="A973" s="1">
        <v>45095</v>
      </c>
      <c r="B973" s="2" t="s">
        <v>31</v>
      </c>
      <c r="C973" s="2" t="s">
        <v>24</v>
      </c>
      <c r="D973" s="2" t="s">
        <v>25</v>
      </c>
      <c r="E973" s="2" t="s">
        <v>21</v>
      </c>
      <c r="F973" s="3">
        <v>12.643493538620699</v>
      </c>
      <c r="G973" s="3">
        <v>1985.35806576702</v>
      </c>
      <c r="H973" s="3">
        <v>1603.48519548116</v>
      </c>
      <c r="I973" s="3">
        <v>9.1609495279896702</v>
      </c>
      <c r="J973" s="2" t="s">
        <v>34</v>
      </c>
      <c r="K973" s="3">
        <v>371.52675854608702</v>
      </c>
      <c r="L973" s="5">
        <v>243747.92501590701</v>
      </c>
      <c r="M973" s="5">
        <v>266944.71477379202</v>
      </c>
      <c r="N973" s="3">
        <v>29.488234101182901</v>
      </c>
      <c r="O973" s="4">
        <v>1.3780440046437601</v>
      </c>
      <c r="P973" s="3">
        <v>1.26712173505239</v>
      </c>
      <c r="Q973" s="2">
        <v>4</v>
      </c>
      <c r="R973" s="3">
        <v>81.991049573190793</v>
      </c>
      <c r="S973" s="3">
        <f>FleetData[[#This Row],[Revenue_per_Voyage_USD]] - FleetData[[#This Row],[Operational_Cost_USD]]</f>
        <v>23196.78975788501</v>
      </c>
      <c r="T973" s="3" t="str">
        <f>TEXT(FleetData[[#This Row],[Date]],"mmm")</f>
        <v>Jun</v>
      </c>
    </row>
    <row r="974" spans="1:20" x14ac:dyDescent="0.25">
      <c r="A974" s="1">
        <v>45102</v>
      </c>
      <c r="B974" s="2" t="s">
        <v>35</v>
      </c>
      <c r="C974" s="2" t="s">
        <v>24</v>
      </c>
      <c r="D974" s="2" t="s">
        <v>29</v>
      </c>
      <c r="E974" s="2" t="s">
        <v>19</v>
      </c>
      <c r="F974" s="3">
        <v>24.4191463803039</v>
      </c>
      <c r="G974" s="3">
        <v>2023.16022605426</v>
      </c>
      <c r="H974" s="3">
        <v>167.451701201757</v>
      </c>
      <c r="I974" s="3">
        <v>12.8637301069554</v>
      </c>
      <c r="J974" s="2" t="s">
        <v>22</v>
      </c>
      <c r="K974" s="3">
        <v>666.53609364646104</v>
      </c>
      <c r="L974" s="5">
        <v>295797.80191383499</v>
      </c>
      <c r="M974" s="5">
        <v>72096.637669606804</v>
      </c>
      <c r="N974" s="3">
        <v>17.398855496010601</v>
      </c>
      <c r="O974" s="3">
        <v>0.28134051828815398</v>
      </c>
      <c r="P974" s="3">
        <v>1.4315609203958699</v>
      </c>
      <c r="Q974" s="2">
        <v>2</v>
      </c>
      <c r="R974" s="3">
        <v>85.200053953596907</v>
      </c>
      <c r="S974" s="3">
        <f>FleetData[[#This Row],[Revenue_per_Voyage_USD]] - FleetData[[#This Row],[Operational_Cost_USD]]</f>
        <v>-223701.16424422819</v>
      </c>
      <c r="T974" s="3" t="str">
        <f>TEXT(FleetData[[#This Row],[Date]],"mmm")</f>
        <v>Jun</v>
      </c>
    </row>
    <row r="975" spans="1:20" x14ac:dyDescent="0.25">
      <c r="A975" s="1">
        <v>45109</v>
      </c>
      <c r="B975" s="2" t="s">
        <v>18</v>
      </c>
      <c r="C975" s="2" t="s">
        <v>24</v>
      </c>
      <c r="D975" s="2" t="s">
        <v>25</v>
      </c>
      <c r="E975" s="2" t="s">
        <v>21</v>
      </c>
      <c r="F975" s="3">
        <v>21.264807714072202</v>
      </c>
      <c r="G975" s="3">
        <v>1894.51692716088</v>
      </c>
      <c r="H975" s="3">
        <v>1976.8565067996999</v>
      </c>
      <c r="I975" s="4">
        <v>8.7996646489711292</v>
      </c>
      <c r="J975" s="2" t="s">
        <v>34</v>
      </c>
      <c r="K975" s="3">
        <v>1170.58343186351</v>
      </c>
      <c r="L975" s="5">
        <v>476539.82903544302</v>
      </c>
      <c r="M975" s="5">
        <v>429845.02654523501</v>
      </c>
      <c r="N975" s="3">
        <v>22.8248837717294</v>
      </c>
      <c r="O975" s="3">
        <v>1.0403805590867501</v>
      </c>
      <c r="P975" s="3">
        <v>1.43532640294798</v>
      </c>
      <c r="Q975" s="2">
        <v>8</v>
      </c>
      <c r="R975" s="3">
        <v>66.645809003044405</v>
      </c>
      <c r="S975" s="3">
        <f>FleetData[[#This Row],[Revenue_per_Voyage_USD]] - FleetData[[#This Row],[Operational_Cost_USD]]</f>
        <v>-46694.802490208007</v>
      </c>
      <c r="T975" s="3" t="str">
        <f>TEXT(FleetData[[#This Row],[Date]],"mmm")</f>
        <v>Jul</v>
      </c>
    </row>
    <row r="976" spans="1:20" x14ac:dyDescent="0.25">
      <c r="A976" s="1">
        <v>45116</v>
      </c>
      <c r="B976" s="2" t="s">
        <v>23</v>
      </c>
      <c r="C976" s="2" t="s">
        <v>24</v>
      </c>
      <c r="D976" s="2" t="s">
        <v>25</v>
      </c>
      <c r="E976" s="2" t="s">
        <v>30</v>
      </c>
      <c r="F976" s="3">
        <v>10.386086380678099</v>
      </c>
      <c r="G976" s="3">
        <v>1263.2263279906199</v>
      </c>
      <c r="H976" s="3">
        <v>1694.0451971559201</v>
      </c>
      <c r="I976" s="3">
        <v>14.4364887245441</v>
      </c>
      <c r="J976" s="2" t="s">
        <v>34</v>
      </c>
      <c r="K976" s="3">
        <v>1239.4521318560901</v>
      </c>
      <c r="L976" s="5">
        <v>267970.69174458098</v>
      </c>
      <c r="M976" s="5">
        <v>645481.88556628104</v>
      </c>
      <c r="N976" s="3">
        <v>40.595913856532803</v>
      </c>
      <c r="O976" s="3">
        <v>1.1473857137578301</v>
      </c>
      <c r="P976" s="3">
        <v>0.97551068663189799</v>
      </c>
      <c r="Q976" s="2">
        <v>6</v>
      </c>
      <c r="R976" s="3">
        <v>57.672562883869098</v>
      </c>
      <c r="S976" s="3">
        <f>FleetData[[#This Row],[Revenue_per_Voyage_USD]] - FleetData[[#This Row],[Operational_Cost_USD]]</f>
        <v>377511.19382170006</v>
      </c>
      <c r="T976" s="3" t="str">
        <f>TEXT(FleetData[[#This Row],[Date]],"mmm")</f>
        <v>Jul</v>
      </c>
    </row>
    <row r="977" spans="1:20" x14ac:dyDescent="0.25">
      <c r="A977" s="1">
        <v>45123</v>
      </c>
      <c r="B977" s="2" t="s">
        <v>31</v>
      </c>
      <c r="C977" s="2" t="s">
        <v>19</v>
      </c>
      <c r="D977" s="2" t="s">
        <v>20</v>
      </c>
      <c r="E977" s="2" t="s">
        <v>21</v>
      </c>
      <c r="F977" s="3">
        <v>14.3261631800576</v>
      </c>
      <c r="G977" s="3">
        <v>1584.9304583298999</v>
      </c>
      <c r="H977" s="3">
        <v>1746.74946577233</v>
      </c>
      <c r="I977" s="3">
        <v>7.9405851288612199</v>
      </c>
      <c r="J977" s="2" t="s">
        <v>27</v>
      </c>
      <c r="K977" s="3">
        <v>1547.2153079248601</v>
      </c>
      <c r="L977" s="5">
        <v>251041.40452351401</v>
      </c>
      <c r="M977" s="5">
        <v>319253.89802497899</v>
      </c>
      <c r="N977" s="3">
        <v>44.982299135820099</v>
      </c>
      <c r="O977" s="3">
        <v>0.61398621321831803</v>
      </c>
      <c r="P977" s="3">
        <v>1.3715835160129799</v>
      </c>
      <c r="Q977" s="2">
        <v>5</v>
      </c>
      <c r="R977" s="3">
        <v>69.746851699270493</v>
      </c>
      <c r="S977" s="3">
        <f>FleetData[[#This Row],[Revenue_per_Voyage_USD]] - FleetData[[#This Row],[Operational_Cost_USD]]</f>
        <v>68212.493501464982</v>
      </c>
      <c r="T977" s="3" t="str">
        <f>TEXT(FleetData[[#This Row],[Date]],"mmm")</f>
        <v>Jul</v>
      </c>
    </row>
    <row r="978" spans="1:20" x14ac:dyDescent="0.25">
      <c r="A978" s="1">
        <v>45130</v>
      </c>
      <c r="B978" s="2" t="s">
        <v>23</v>
      </c>
      <c r="C978" s="2" t="s">
        <v>33</v>
      </c>
      <c r="D978" s="2" t="s">
        <v>19</v>
      </c>
      <c r="E978" s="2" t="s">
        <v>26</v>
      </c>
      <c r="F978" s="3">
        <v>12.293021823400601</v>
      </c>
      <c r="G978" s="3">
        <v>601.66686568790999</v>
      </c>
      <c r="H978" s="3">
        <v>1902.46493925306</v>
      </c>
      <c r="I978" s="3">
        <v>5.6864301016677796</v>
      </c>
      <c r="J978" s="2" t="s">
        <v>34</v>
      </c>
      <c r="K978" s="3">
        <v>966.44113427769503</v>
      </c>
      <c r="L978" s="5">
        <v>171926.628348839</v>
      </c>
      <c r="M978" s="5">
        <v>509848.813820215</v>
      </c>
      <c r="N978" s="3">
        <v>68.704054306922501</v>
      </c>
      <c r="O978" s="3">
        <v>1.4798637264043999</v>
      </c>
      <c r="P978" s="3">
        <v>0.61158998917775398</v>
      </c>
      <c r="Q978" s="2">
        <v>6</v>
      </c>
      <c r="R978" s="3">
        <v>66.902203631998503</v>
      </c>
      <c r="S978" s="3">
        <f>FleetData[[#This Row],[Revenue_per_Voyage_USD]] - FleetData[[#This Row],[Operational_Cost_USD]]</f>
        <v>337922.185471376</v>
      </c>
      <c r="T978" s="3" t="str">
        <f>TEXT(FleetData[[#This Row],[Date]],"mmm")</f>
        <v>Jul</v>
      </c>
    </row>
    <row r="979" spans="1:20" x14ac:dyDescent="0.25">
      <c r="A979" s="1">
        <v>45137</v>
      </c>
      <c r="B979" s="2" t="s">
        <v>23</v>
      </c>
      <c r="C979" s="2" t="s">
        <v>28</v>
      </c>
      <c r="D979" s="2" t="s">
        <v>25</v>
      </c>
      <c r="E979" s="2" t="s">
        <v>26</v>
      </c>
      <c r="F979" s="3">
        <v>19.259525900958899</v>
      </c>
      <c r="G979" s="3">
        <v>2867.1417615903001</v>
      </c>
      <c r="H979" s="3">
        <v>1055.74800809676</v>
      </c>
      <c r="I979" s="3">
        <v>8.0983827962553399</v>
      </c>
      <c r="J979" s="2" t="s">
        <v>22</v>
      </c>
      <c r="K979" s="3">
        <v>1977.0294976150001</v>
      </c>
      <c r="L979" s="5">
        <v>67322.037068375997</v>
      </c>
      <c r="M979" s="5">
        <v>550254.88489278196</v>
      </c>
      <c r="N979" s="3">
        <v>12.767907170843101</v>
      </c>
      <c r="O979" s="3">
        <v>0.59236439869332302</v>
      </c>
      <c r="P979" s="3">
        <v>1.03343532339661</v>
      </c>
      <c r="Q979" s="2">
        <v>7</v>
      </c>
      <c r="R979" s="3">
        <v>90.228275070390097</v>
      </c>
      <c r="S979" s="3">
        <f>FleetData[[#This Row],[Revenue_per_Voyage_USD]] - FleetData[[#This Row],[Operational_Cost_USD]]</f>
        <v>482932.847824406</v>
      </c>
      <c r="T979" s="3" t="str">
        <f>TEXT(FleetData[[#This Row],[Date]],"mmm")</f>
        <v>Jul</v>
      </c>
    </row>
    <row r="980" spans="1:20" x14ac:dyDescent="0.25">
      <c r="A980" s="1">
        <v>45144</v>
      </c>
      <c r="B980" s="2" t="s">
        <v>31</v>
      </c>
      <c r="C980" s="2" t="s">
        <v>28</v>
      </c>
      <c r="D980" s="2" t="s">
        <v>20</v>
      </c>
      <c r="E980" s="2" t="s">
        <v>30</v>
      </c>
      <c r="F980" s="3">
        <v>24.082522868551202</v>
      </c>
      <c r="G980" s="3">
        <v>1664.2095476463801</v>
      </c>
      <c r="H980" s="3">
        <v>255.95370437893101</v>
      </c>
      <c r="I980" s="3">
        <v>11.620329261021601</v>
      </c>
      <c r="J980" s="2" t="s">
        <v>19</v>
      </c>
      <c r="K980" s="3">
        <v>1547.9504238146201</v>
      </c>
      <c r="L980" s="5">
        <v>13822.1643391569</v>
      </c>
      <c r="M980" s="5">
        <v>909650.18543912296</v>
      </c>
      <c r="N980" s="4">
        <v>69.2318532751341</v>
      </c>
      <c r="O980" s="3">
        <v>1.0163998812074</v>
      </c>
      <c r="P980" s="3">
        <v>0.68121463284452499</v>
      </c>
      <c r="Q980" s="2">
        <v>6</v>
      </c>
      <c r="R980" s="3">
        <v>62.855189454574798</v>
      </c>
      <c r="S980" s="3">
        <f>FleetData[[#This Row],[Revenue_per_Voyage_USD]] - FleetData[[#This Row],[Operational_Cost_USD]]</f>
        <v>895828.02109996602</v>
      </c>
      <c r="T980" s="3" t="str">
        <f>TEXT(FleetData[[#This Row],[Date]],"mmm")</f>
        <v>Aug</v>
      </c>
    </row>
    <row r="981" spans="1:20" x14ac:dyDescent="0.25">
      <c r="A981" s="1">
        <v>45151</v>
      </c>
      <c r="B981" s="2" t="s">
        <v>31</v>
      </c>
      <c r="C981" s="2" t="s">
        <v>19</v>
      </c>
      <c r="D981" s="2" t="s">
        <v>29</v>
      </c>
      <c r="E981" s="2" t="s">
        <v>19</v>
      </c>
      <c r="F981" s="4">
        <v>18.014885250318802</v>
      </c>
      <c r="G981" s="3">
        <v>2369.0438308954999</v>
      </c>
      <c r="H981" s="3">
        <v>364.84918025125103</v>
      </c>
      <c r="I981" s="3">
        <v>8.9691449553842499</v>
      </c>
      <c r="J981" s="2" t="s">
        <v>27</v>
      </c>
      <c r="K981" s="3">
        <v>1106.5370610793</v>
      </c>
      <c r="L981" s="5">
        <v>390810.365690128</v>
      </c>
      <c r="M981" s="5">
        <v>532002.62433806097</v>
      </c>
      <c r="N981" s="3">
        <v>34.831699048390597</v>
      </c>
      <c r="O981" s="3">
        <v>1.1200908829376801</v>
      </c>
      <c r="P981" s="3">
        <v>1.2649177423069899</v>
      </c>
      <c r="Q981" s="2">
        <v>4</v>
      </c>
      <c r="R981" s="3">
        <v>52.944598373529203</v>
      </c>
      <c r="S981" s="3">
        <f>FleetData[[#This Row],[Revenue_per_Voyage_USD]] - FleetData[[#This Row],[Operational_Cost_USD]]</f>
        <v>141192.25864793296</v>
      </c>
      <c r="T981" s="3" t="str">
        <f>TEXT(FleetData[[#This Row],[Date]],"mmm")</f>
        <v>Aug</v>
      </c>
    </row>
    <row r="982" spans="1:20" x14ac:dyDescent="0.25">
      <c r="A982" s="1">
        <v>45158</v>
      </c>
      <c r="B982" s="2" t="s">
        <v>23</v>
      </c>
      <c r="C982" s="2" t="s">
        <v>28</v>
      </c>
      <c r="D982" s="2" t="s">
        <v>25</v>
      </c>
      <c r="E982" s="2" t="s">
        <v>19</v>
      </c>
      <c r="F982" s="3">
        <v>24.849998005156198</v>
      </c>
      <c r="G982" s="3">
        <v>1412.6537754302799</v>
      </c>
      <c r="H982" s="3">
        <v>619.43649148138604</v>
      </c>
      <c r="I982" s="3">
        <v>6.9934123973928504</v>
      </c>
      <c r="J982" s="2" t="s">
        <v>27</v>
      </c>
      <c r="K982" s="3">
        <v>353.56339210941502</v>
      </c>
      <c r="L982" s="5">
        <v>190652.427053769</v>
      </c>
      <c r="M982" s="5">
        <v>902603.99846489006</v>
      </c>
      <c r="N982" s="3">
        <v>55.5138167069018</v>
      </c>
      <c r="O982" s="3">
        <v>0.50163010995255897</v>
      </c>
      <c r="P982" s="4">
        <v>0.93105880192511903</v>
      </c>
      <c r="Q982" s="2">
        <v>2</v>
      </c>
      <c r="R982" s="3">
        <v>60.975240903666901</v>
      </c>
      <c r="S982" s="3">
        <f>FleetData[[#This Row],[Revenue_per_Voyage_USD]] - FleetData[[#This Row],[Operational_Cost_USD]]</f>
        <v>711951.57141112105</v>
      </c>
      <c r="T982" s="3" t="str">
        <f>TEXT(FleetData[[#This Row],[Date]],"mmm")</f>
        <v>Aug</v>
      </c>
    </row>
    <row r="983" spans="1:20" x14ac:dyDescent="0.25">
      <c r="A983" s="1">
        <v>45165</v>
      </c>
      <c r="B983" s="2" t="s">
        <v>35</v>
      </c>
      <c r="C983" s="2" t="s">
        <v>24</v>
      </c>
      <c r="D983" s="2" t="s">
        <v>20</v>
      </c>
      <c r="E983" s="2" t="s">
        <v>21</v>
      </c>
      <c r="F983" s="3">
        <v>14.034218447122299</v>
      </c>
      <c r="G983" s="3">
        <v>1086.4704028818801</v>
      </c>
      <c r="H983" s="3">
        <v>1340.9901430169</v>
      </c>
      <c r="I983" s="3">
        <v>13.815512317126</v>
      </c>
      <c r="J983" s="2" t="s">
        <v>22</v>
      </c>
      <c r="K983" s="3">
        <v>194.990010788945</v>
      </c>
      <c r="L983" s="5">
        <v>469285.218591101</v>
      </c>
      <c r="M983" s="6">
        <v>216159.47460749801</v>
      </c>
      <c r="N983" s="3">
        <v>19.3652257745943</v>
      </c>
      <c r="O983" s="3">
        <v>0.36757450679218301</v>
      </c>
      <c r="P983" s="3">
        <v>1.43485878214115</v>
      </c>
      <c r="Q983" s="2">
        <v>4</v>
      </c>
      <c r="R983" s="3">
        <v>91.640444758647106</v>
      </c>
      <c r="S983" s="3">
        <f>FleetData[[#This Row],[Revenue_per_Voyage_USD]] - FleetData[[#This Row],[Operational_Cost_USD]]</f>
        <v>-253125.743983603</v>
      </c>
      <c r="T983" s="3" t="str">
        <f>TEXT(FleetData[[#This Row],[Date]],"mmm")</f>
        <v>Aug</v>
      </c>
    </row>
    <row r="984" spans="1:20" x14ac:dyDescent="0.25">
      <c r="A984" s="1">
        <v>45172</v>
      </c>
      <c r="B984" s="2" t="s">
        <v>31</v>
      </c>
      <c r="C984" s="2" t="s">
        <v>28</v>
      </c>
      <c r="D984" s="2" t="s">
        <v>29</v>
      </c>
      <c r="E984" s="2" t="s">
        <v>21</v>
      </c>
      <c r="F984" s="3">
        <v>16.336584220052899</v>
      </c>
      <c r="G984" s="3">
        <v>2209.5498947578399</v>
      </c>
      <c r="H984" s="3">
        <v>1390.2159480099101</v>
      </c>
      <c r="I984" s="3">
        <v>8.2472413475480195</v>
      </c>
      <c r="J984" s="2" t="s">
        <v>22</v>
      </c>
      <c r="K984" s="3">
        <v>473.58032325172701</v>
      </c>
      <c r="L984" s="5">
        <v>44438.015516652798</v>
      </c>
      <c r="M984" s="5">
        <v>713569.910788137</v>
      </c>
      <c r="N984" s="3">
        <v>22.285853461218998</v>
      </c>
      <c r="O984" s="3">
        <v>0.32399363886103399</v>
      </c>
      <c r="P984" s="3">
        <v>1.1206072103123099</v>
      </c>
      <c r="Q984" s="2">
        <v>8</v>
      </c>
      <c r="R984" s="4">
        <v>89.429555531689203</v>
      </c>
      <c r="S984" s="4">
        <f>FleetData[[#This Row],[Revenue_per_Voyage_USD]] - FleetData[[#This Row],[Operational_Cost_USD]]</f>
        <v>669131.89527148416</v>
      </c>
      <c r="T984" s="4" t="str">
        <f>TEXT(FleetData[[#This Row],[Date]],"mmm")</f>
        <v>Sep</v>
      </c>
    </row>
    <row r="985" spans="1:20" x14ac:dyDescent="0.25">
      <c r="A985" s="1">
        <v>45179</v>
      </c>
      <c r="B985" s="2" t="s">
        <v>35</v>
      </c>
      <c r="C985" s="2" t="s">
        <v>24</v>
      </c>
      <c r="D985" s="2" t="s">
        <v>20</v>
      </c>
      <c r="E985" s="2" t="s">
        <v>30</v>
      </c>
      <c r="F985" s="3">
        <v>14.9387230367765</v>
      </c>
      <c r="G985" s="3">
        <v>508.540669202255</v>
      </c>
      <c r="H985" s="3">
        <v>304.80374485320101</v>
      </c>
      <c r="I985" s="3">
        <v>14.3182395475508</v>
      </c>
      <c r="J985" s="2" t="s">
        <v>22</v>
      </c>
      <c r="K985" s="3">
        <v>171.31216063157001</v>
      </c>
      <c r="L985" s="5">
        <v>298352.11271530599</v>
      </c>
      <c r="M985" s="5">
        <v>804940.16019675205</v>
      </c>
      <c r="N985" s="4">
        <v>47.317443016077803</v>
      </c>
      <c r="O985" s="3">
        <v>0.387824937893674</v>
      </c>
      <c r="P985" s="3">
        <v>0.56779752730246902</v>
      </c>
      <c r="Q985" s="2">
        <v>5</v>
      </c>
      <c r="R985" s="3">
        <v>53.541426615180598</v>
      </c>
      <c r="S985" s="3">
        <f>FleetData[[#This Row],[Revenue_per_Voyage_USD]] - FleetData[[#This Row],[Operational_Cost_USD]]</f>
        <v>506588.04748144606</v>
      </c>
      <c r="T985" s="3" t="str">
        <f>TEXT(FleetData[[#This Row],[Date]],"mmm")</f>
        <v>Sep</v>
      </c>
    </row>
    <row r="986" spans="1:20" x14ac:dyDescent="0.25">
      <c r="A986" s="1">
        <v>45186</v>
      </c>
      <c r="B986" s="2" t="s">
        <v>31</v>
      </c>
      <c r="C986" s="2" t="s">
        <v>28</v>
      </c>
      <c r="D986" s="2" t="s">
        <v>29</v>
      </c>
      <c r="E986" s="2" t="s">
        <v>26</v>
      </c>
      <c r="F986" s="3">
        <v>21.601784301737499</v>
      </c>
      <c r="G986" s="3">
        <v>2284.1570710637002</v>
      </c>
      <c r="H986" s="3">
        <v>482.67206495396999</v>
      </c>
      <c r="I986" s="3">
        <v>9.7606961559795504</v>
      </c>
      <c r="J986" s="2" t="s">
        <v>22</v>
      </c>
      <c r="K986" s="3">
        <v>1934.4539516959801</v>
      </c>
      <c r="L986" s="5">
        <v>487884.80613629002</v>
      </c>
      <c r="M986" s="5">
        <v>298422.89974518598</v>
      </c>
      <c r="N986" s="3">
        <v>69.082145742457399</v>
      </c>
      <c r="O986" s="3">
        <v>1.35023160789532</v>
      </c>
      <c r="P986" s="3">
        <v>0.93641586177862102</v>
      </c>
      <c r="Q986" s="2">
        <v>4</v>
      </c>
      <c r="R986" s="3">
        <v>55.261798704928601</v>
      </c>
      <c r="S986" s="3">
        <f>FleetData[[#This Row],[Revenue_per_Voyage_USD]] - FleetData[[#This Row],[Operational_Cost_USD]]</f>
        <v>-189461.90639110404</v>
      </c>
      <c r="T986" s="3" t="str">
        <f>TEXT(FleetData[[#This Row],[Date]],"mmm")</f>
        <v>Sep</v>
      </c>
    </row>
    <row r="987" spans="1:20" x14ac:dyDescent="0.25">
      <c r="A987" s="1">
        <v>45193</v>
      </c>
      <c r="B987" s="2" t="s">
        <v>23</v>
      </c>
      <c r="C987" s="2" t="s">
        <v>28</v>
      </c>
      <c r="D987" s="2" t="s">
        <v>25</v>
      </c>
      <c r="E987" s="2" t="s">
        <v>19</v>
      </c>
      <c r="F987" s="3">
        <v>14.4060435245135</v>
      </c>
      <c r="G987" s="3">
        <v>794.68274049310401</v>
      </c>
      <c r="H987" s="3">
        <v>1786.70259955848</v>
      </c>
      <c r="I987" s="3">
        <v>13.366387539621501</v>
      </c>
      <c r="J987" s="2" t="s">
        <v>34</v>
      </c>
      <c r="K987" s="3">
        <v>1961.8563686799801</v>
      </c>
      <c r="L987" s="5">
        <v>184024.100673785</v>
      </c>
      <c r="M987" s="5">
        <v>762258.25957087602</v>
      </c>
      <c r="N987" s="3">
        <v>31.577301457441202</v>
      </c>
      <c r="O987" s="3">
        <v>0.39689410892619797</v>
      </c>
      <c r="P987" s="3">
        <v>1.16294742235122</v>
      </c>
      <c r="Q987" s="2">
        <v>7</v>
      </c>
      <c r="R987" s="3">
        <v>94.887926029989003</v>
      </c>
      <c r="S987" s="3">
        <f>FleetData[[#This Row],[Revenue_per_Voyage_USD]] - FleetData[[#This Row],[Operational_Cost_USD]]</f>
        <v>578234.15889709105</v>
      </c>
      <c r="T987" s="3" t="str">
        <f>TEXT(FleetData[[#This Row],[Date]],"mmm")</f>
        <v>Sep</v>
      </c>
    </row>
    <row r="988" spans="1:20" x14ac:dyDescent="0.25">
      <c r="A988" s="1">
        <v>45200</v>
      </c>
      <c r="B988" s="2" t="s">
        <v>18</v>
      </c>
      <c r="C988" s="2" t="s">
        <v>33</v>
      </c>
      <c r="D988" s="2" t="s">
        <v>25</v>
      </c>
      <c r="E988" s="2" t="s">
        <v>21</v>
      </c>
      <c r="F988" s="3">
        <v>22.5386678056535</v>
      </c>
      <c r="G988" s="3">
        <v>513.27006931483095</v>
      </c>
      <c r="H988" s="3">
        <v>667.22161486546599</v>
      </c>
      <c r="I988" s="3">
        <v>11.919340436085101</v>
      </c>
      <c r="J988" s="2" t="s">
        <v>34</v>
      </c>
      <c r="K988" s="3">
        <v>408.15534160585202</v>
      </c>
      <c r="L988" s="5">
        <v>27481.568618320201</v>
      </c>
      <c r="M988" s="6">
        <v>774848.05224151805</v>
      </c>
      <c r="N988" s="3">
        <v>63.3005564608778</v>
      </c>
      <c r="O988" s="3">
        <v>1.06879590393128</v>
      </c>
      <c r="P988" s="3">
        <v>1.3061172951605</v>
      </c>
      <c r="Q988" s="2">
        <v>5</v>
      </c>
      <c r="R988" s="3">
        <v>94.708126980181603</v>
      </c>
      <c r="S988" s="3">
        <f>FleetData[[#This Row],[Revenue_per_Voyage_USD]] - FleetData[[#This Row],[Operational_Cost_USD]]</f>
        <v>747366.48362319788</v>
      </c>
      <c r="T988" s="3" t="str">
        <f>TEXT(FleetData[[#This Row],[Date]],"mmm")</f>
        <v>Oct</v>
      </c>
    </row>
    <row r="989" spans="1:20" x14ac:dyDescent="0.25">
      <c r="A989" s="1">
        <v>45207</v>
      </c>
      <c r="B989" s="2" t="s">
        <v>35</v>
      </c>
      <c r="C989" s="2" t="s">
        <v>32</v>
      </c>
      <c r="D989" s="2" t="s">
        <v>20</v>
      </c>
      <c r="E989" s="2" t="s">
        <v>21</v>
      </c>
      <c r="F989" s="3">
        <v>19.217688456399902</v>
      </c>
      <c r="G989" s="3">
        <v>1328.7884957774099</v>
      </c>
      <c r="H989" s="3">
        <v>422.56535868892303</v>
      </c>
      <c r="I989" s="3">
        <v>6.8959317994895297</v>
      </c>
      <c r="J989" s="2" t="s">
        <v>34</v>
      </c>
      <c r="K989" s="3">
        <v>1432.8444665480299</v>
      </c>
      <c r="L989" s="5">
        <v>474973.58246291202</v>
      </c>
      <c r="M989" s="5">
        <v>521866.78144984797</v>
      </c>
      <c r="N989" s="3">
        <v>65.495764395345603</v>
      </c>
      <c r="O989" s="3">
        <v>0.40177894895340799</v>
      </c>
      <c r="P989" s="3">
        <v>1.2080952237015801</v>
      </c>
      <c r="Q989" s="2">
        <v>9</v>
      </c>
      <c r="R989" s="3">
        <v>84.466116870991101</v>
      </c>
      <c r="S989" s="3">
        <f>FleetData[[#This Row],[Revenue_per_Voyage_USD]] - FleetData[[#This Row],[Operational_Cost_USD]]</f>
        <v>46893.198986935953</v>
      </c>
      <c r="T989" s="3" t="str">
        <f>TEXT(FleetData[[#This Row],[Date]],"mmm")</f>
        <v>Oct</v>
      </c>
    </row>
    <row r="990" spans="1:20" x14ac:dyDescent="0.25">
      <c r="A990" s="1">
        <v>45214</v>
      </c>
      <c r="B990" s="2" t="s">
        <v>18</v>
      </c>
      <c r="C990" s="2" t="s">
        <v>33</v>
      </c>
      <c r="D990" s="2" t="s">
        <v>20</v>
      </c>
      <c r="E990" s="2" t="s">
        <v>21</v>
      </c>
      <c r="F990" s="3">
        <v>14.2927151335921</v>
      </c>
      <c r="G990" s="3">
        <v>2485.40616680741</v>
      </c>
      <c r="H990" s="4">
        <v>563.75202149668405</v>
      </c>
      <c r="I990" s="3">
        <v>13.697712798463099</v>
      </c>
      <c r="J990" s="2" t="s">
        <v>22</v>
      </c>
      <c r="K990" s="3">
        <v>1159.7569832832</v>
      </c>
      <c r="L990" s="5">
        <v>99488.400794893299</v>
      </c>
      <c r="M990" s="5">
        <v>134593.95851542999</v>
      </c>
      <c r="N990" s="3">
        <v>22.8146289626373</v>
      </c>
      <c r="O990" s="3">
        <v>0.29857336808544099</v>
      </c>
      <c r="P990" s="4">
        <v>0.73684419305784199</v>
      </c>
      <c r="Q990" s="2">
        <v>9</v>
      </c>
      <c r="R990" s="3">
        <v>61.932631015003501</v>
      </c>
      <c r="S990" s="3">
        <f>FleetData[[#This Row],[Revenue_per_Voyage_USD]] - FleetData[[#This Row],[Operational_Cost_USD]]</f>
        <v>35105.557720536686</v>
      </c>
      <c r="T990" s="3" t="str">
        <f>TEXT(FleetData[[#This Row],[Date]],"mmm")</f>
        <v>Oct</v>
      </c>
    </row>
    <row r="991" spans="1:20" x14ac:dyDescent="0.25">
      <c r="A991" s="1">
        <v>45221</v>
      </c>
      <c r="B991" s="2" t="s">
        <v>35</v>
      </c>
      <c r="C991" s="2" t="s">
        <v>32</v>
      </c>
      <c r="D991" s="2" t="s">
        <v>29</v>
      </c>
      <c r="E991" s="2" t="s">
        <v>21</v>
      </c>
      <c r="F991" s="3">
        <v>10.843440469300299</v>
      </c>
      <c r="G991" s="3">
        <v>514.81213458848094</v>
      </c>
      <c r="H991" s="3">
        <v>1881.7615794067699</v>
      </c>
      <c r="I991" s="4">
        <v>9.8203894096333002</v>
      </c>
      <c r="J991" s="2" t="s">
        <v>34</v>
      </c>
      <c r="K991" s="3">
        <v>1219.7093390264799</v>
      </c>
      <c r="L991" s="5">
        <v>156468.39211205</v>
      </c>
      <c r="M991" s="5">
        <v>934842.89849113498</v>
      </c>
      <c r="N991" s="3">
        <v>29.9403543542352</v>
      </c>
      <c r="O991" s="3">
        <v>0.16448705233157301</v>
      </c>
      <c r="P991" s="3">
        <v>1.01180506048526</v>
      </c>
      <c r="Q991" s="2">
        <v>3</v>
      </c>
      <c r="R991" s="3">
        <v>77.177194715024896</v>
      </c>
      <c r="S991" s="3">
        <f>FleetData[[#This Row],[Revenue_per_Voyage_USD]] - FleetData[[#This Row],[Operational_Cost_USD]]</f>
        <v>778374.50637908501</v>
      </c>
      <c r="T991" s="3" t="str">
        <f>TEXT(FleetData[[#This Row],[Date]],"mmm")</f>
        <v>Oct</v>
      </c>
    </row>
    <row r="992" spans="1:20" x14ac:dyDescent="0.25">
      <c r="A992" s="1">
        <v>45228</v>
      </c>
      <c r="B992" s="2" t="s">
        <v>35</v>
      </c>
      <c r="C992" s="2" t="s">
        <v>24</v>
      </c>
      <c r="D992" s="2" t="s">
        <v>25</v>
      </c>
      <c r="E992" s="2" t="s">
        <v>30</v>
      </c>
      <c r="F992" s="3">
        <v>11.0991995312006</v>
      </c>
      <c r="G992" s="3">
        <v>1629.8159617029501</v>
      </c>
      <c r="H992" s="3">
        <v>93.866896273095904</v>
      </c>
      <c r="I992" s="3">
        <v>13.9425724725408</v>
      </c>
      <c r="J992" s="2" t="s">
        <v>34</v>
      </c>
      <c r="K992" s="3">
        <v>1643.7682750997999</v>
      </c>
      <c r="L992" s="5">
        <v>196907.40727995901</v>
      </c>
      <c r="M992" s="5">
        <v>421743.56226164103</v>
      </c>
      <c r="N992" s="3">
        <v>35.250417573675001</v>
      </c>
      <c r="O992" s="3">
        <v>0.29946057503207102</v>
      </c>
      <c r="P992" s="3">
        <v>1.44306751139219</v>
      </c>
      <c r="Q992" s="2">
        <v>1</v>
      </c>
      <c r="R992" s="3">
        <v>97.841495172052603</v>
      </c>
      <c r="S992" s="3">
        <f>FleetData[[#This Row],[Revenue_per_Voyage_USD]] - FleetData[[#This Row],[Operational_Cost_USD]]</f>
        <v>224836.15498168202</v>
      </c>
      <c r="T992" s="3" t="str">
        <f>TEXT(FleetData[[#This Row],[Date]],"mmm")</f>
        <v>Oct</v>
      </c>
    </row>
    <row r="993" spans="1:20" x14ac:dyDescent="0.25">
      <c r="A993" s="1">
        <v>45235</v>
      </c>
      <c r="B993" s="2" t="s">
        <v>18</v>
      </c>
      <c r="C993" s="2" t="s">
        <v>32</v>
      </c>
      <c r="D993" s="2" t="s">
        <v>29</v>
      </c>
      <c r="E993" s="2" t="s">
        <v>19</v>
      </c>
      <c r="F993" s="3">
        <v>19.362116087850101</v>
      </c>
      <c r="G993" s="3">
        <v>1791.0254061330299</v>
      </c>
      <c r="H993" s="3">
        <v>328.96929329386398</v>
      </c>
      <c r="I993" s="3">
        <v>10.6198480562292</v>
      </c>
      <c r="J993" s="2" t="s">
        <v>34</v>
      </c>
      <c r="K993" s="3">
        <v>1049.7463962187201</v>
      </c>
      <c r="L993" s="5">
        <v>344464.46344897698</v>
      </c>
      <c r="M993" s="5">
        <v>286015.86249569798</v>
      </c>
      <c r="N993" s="3">
        <v>19.197861497735399</v>
      </c>
      <c r="O993" s="3">
        <v>1.1635537979918</v>
      </c>
      <c r="P993" s="3">
        <v>1.05327144321509</v>
      </c>
      <c r="Q993" s="2">
        <v>5</v>
      </c>
      <c r="R993" s="3">
        <v>55.845831672325097</v>
      </c>
      <c r="S993" s="3">
        <f>FleetData[[#This Row],[Revenue_per_Voyage_USD]] - FleetData[[#This Row],[Operational_Cost_USD]]</f>
        <v>-58448.600953279005</v>
      </c>
      <c r="T993" s="3" t="str">
        <f>TEXT(FleetData[[#This Row],[Date]],"mmm")</f>
        <v>Nov</v>
      </c>
    </row>
    <row r="994" spans="1:20" x14ac:dyDescent="0.25">
      <c r="A994" s="1">
        <v>45242</v>
      </c>
      <c r="B994" s="2" t="s">
        <v>18</v>
      </c>
      <c r="C994" s="2" t="s">
        <v>32</v>
      </c>
      <c r="D994" s="2" t="s">
        <v>29</v>
      </c>
      <c r="E994" s="2" t="s">
        <v>21</v>
      </c>
      <c r="F994" s="3">
        <v>17.1129354860308</v>
      </c>
      <c r="G994" s="3">
        <v>1868.9467042584499</v>
      </c>
      <c r="H994" s="3">
        <v>1737.96866258197</v>
      </c>
      <c r="I994" s="3">
        <v>11.793506782409899</v>
      </c>
      <c r="J994" s="2" t="s">
        <v>34</v>
      </c>
      <c r="K994" s="3">
        <v>1654.0633434692299</v>
      </c>
      <c r="L994" s="5">
        <v>287945.02551254898</v>
      </c>
      <c r="M994" s="5">
        <v>130620.631290645</v>
      </c>
      <c r="N994" s="3">
        <v>51.248658501778401</v>
      </c>
      <c r="O994" s="3">
        <v>1.45985081090288</v>
      </c>
      <c r="P994" s="3">
        <v>0.51889933632139396</v>
      </c>
      <c r="Q994" s="2">
        <v>7</v>
      </c>
      <c r="R994" s="3">
        <v>86.972791608982405</v>
      </c>
      <c r="S994" s="3">
        <f>FleetData[[#This Row],[Revenue_per_Voyage_USD]] - FleetData[[#This Row],[Operational_Cost_USD]]</f>
        <v>-157324.39422190399</v>
      </c>
      <c r="T994" s="3" t="str">
        <f>TEXT(FleetData[[#This Row],[Date]],"mmm")</f>
        <v>Nov</v>
      </c>
    </row>
    <row r="995" spans="1:20" x14ac:dyDescent="0.25">
      <c r="A995" s="1">
        <v>45249</v>
      </c>
      <c r="B995" s="2" t="s">
        <v>18</v>
      </c>
      <c r="C995" s="2" t="s">
        <v>28</v>
      </c>
      <c r="D995" s="2" t="s">
        <v>29</v>
      </c>
      <c r="E995" s="2" t="s">
        <v>26</v>
      </c>
      <c r="F995" s="3">
        <v>16.032439738929899</v>
      </c>
      <c r="G995" s="3">
        <v>2803.9643744161099</v>
      </c>
      <c r="H995" s="3">
        <v>356.71494396836198</v>
      </c>
      <c r="I995" s="3">
        <v>14.7579050116943</v>
      </c>
      <c r="J995" s="2" t="s">
        <v>27</v>
      </c>
      <c r="K995" s="3">
        <v>171.97342417875501</v>
      </c>
      <c r="L995" s="5">
        <v>267127.20512521698</v>
      </c>
      <c r="M995" s="5">
        <v>416002.85128727998</v>
      </c>
      <c r="N995" s="3">
        <v>18.8997398629085</v>
      </c>
      <c r="O995" s="3">
        <v>0.40384808831855001</v>
      </c>
      <c r="P995" s="3">
        <v>1.11453700902491</v>
      </c>
      <c r="Q995" s="2">
        <v>4</v>
      </c>
      <c r="R995" s="3">
        <v>72.692887173278507</v>
      </c>
      <c r="S995" s="3">
        <f>FleetData[[#This Row],[Revenue_per_Voyage_USD]] - FleetData[[#This Row],[Operational_Cost_USD]]</f>
        <v>148875.646162063</v>
      </c>
      <c r="T995" s="3" t="str">
        <f>TEXT(FleetData[[#This Row],[Date]],"mmm")</f>
        <v>Nov</v>
      </c>
    </row>
    <row r="996" spans="1:20" x14ac:dyDescent="0.25">
      <c r="A996" s="1">
        <v>45256</v>
      </c>
      <c r="B996" s="2" t="s">
        <v>23</v>
      </c>
      <c r="C996" s="2" t="s">
        <v>24</v>
      </c>
      <c r="D996" s="2" t="s">
        <v>20</v>
      </c>
      <c r="E996" s="2" t="s">
        <v>26</v>
      </c>
      <c r="F996" s="3">
        <v>11.241872402685299</v>
      </c>
      <c r="G996" s="3">
        <v>2095.7836418394299</v>
      </c>
      <c r="H996" s="3">
        <v>76.491653244200506</v>
      </c>
      <c r="I996" s="3">
        <v>14.052770066048399</v>
      </c>
      <c r="J996" s="2" t="s">
        <v>34</v>
      </c>
      <c r="K996" s="3">
        <v>457.90851144406997</v>
      </c>
      <c r="L996" s="5">
        <v>303621.805994016</v>
      </c>
      <c r="M996" s="5">
        <v>565269.68779128895</v>
      </c>
      <c r="N996" s="3">
        <v>63.892233866268903</v>
      </c>
      <c r="O996" s="3">
        <v>1.06203948325697</v>
      </c>
      <c r="P996" s="3">
        <v>1.4697004005257699</v>
      </c>
      <c r="Q996" s="2">
        <v>2</v>
      </c>
      <c r="R996" s="3">
        <v>72.786085816270301</v>
      </c>
      <c r="S996" s="3">
        <f>FleetData[[#This Row],[Revenue_per_Voyage_USD]] - FleetData[[#This Row],[Operational_Cost_USD]]</f>
        <v>261647.88179727294</v>
      </c>
      <c r="T996" s="3" t="str">
        <f>TEXT(FleetData[[#This Row],[Date]],"mmm")</f>
        <v>Nov</v>
      </c>
    </row>
    <row r="997" spans="1:20" x14ac:dyDescent="0.25">
      <c r="A997" s="1">
        <v>45263</v>
      </c>
      <c r="B997" s="2" t="s">
        <v>35</v>
      </c>
      <c r="C997" s="2" t="s">
        <v>24</v>
      </c>
      <c r="D997" s="2" t="s">
        <v>29</v>
      </c>
      <c r="E997" s="2" t="s">
        <v>30</v>
      </c>
      <c r="F997" s="3">
        <v>14.332719260802101</v>
      </c>
      <c r="G997" s="3">
        <v>1265.5962432886599</v>
      </c>
      <c r="H997" s="3">
        <v>930.44419095712897</v>
      </c>
      <c r="I997" s="3">
        <v>5.27536753538618</v>
      </c>
      <c r="J997" s="2" t="s">
        <v>34</v>
      </c>
      <c r="K997" s="3">
        <v>1295.3320730865901</v>
      </c>
      <c r="L997" s="5">
        <v>340218.58960582502</v>
      </c>
      <c r="M997" s="5">
        <v>397153.17550206499</v>
      </c>
      <c r="N997" s="3">
        <v>26.671272822035402</v>
      </c>
      <c r="O997" s="3">
        <v>0.69700262257572498</v>
      </c>
      <c r="P997" s="3">
        <v>0.84161709608618396</v>
      </c>
      <c r="Q997" s="2">
        <v>9</v>
      </c>
      <c r="R997" s="4">
        <v>57.186460290593203</v>
      </c>
      <c r="S997" s="4">
        <f>FleetData[[#This Row],[Revenue_per_Voyage_USD]] - FleetData[[#This Row],[Operational_Cost_USD]]</f>
        <v>56934.585896239965</v>
      </c>
      <c r="T997" s="4" t="str">
        <f>TEXT(FleetData[[#This Row],[Date]],"mmm")</f>
        <v>Dec</v>
      </c>
    </row>
    <row r="998" spans="1:20" x14ac:dyDescent="0.25">
      <c r="A998" s="1">
        <v>45270</v>
      </c>
      <c r="B998" s="2" t="s">
        <v>18</v>
      </c>
      <c r="C998" s="2" t="s">
        <v>28</v>
      </c>
      <c r="D998" s="2" t="s">
        <v>29</v>
      </c>
      <c r="E998" s="2" t="s">
        <v>30</v>
      </c>
      <c r="F998" s="3">
        <v>22.8060445563362</v>
      </c>
      <c r="G998" s="3">
        <v>2662.63745280682</v>
      </c>
      <c r="H998" s="3">
        <v>635.082305072959</v>
      </c>
      <c r="I998" s="3">
        <v>13.9638641550195</v>
      </c>
      <c r="J998" s="2" t="s">
        <v>34</v>
      </c>
      <c r="K998" s="3">
        <v>636.28242464366997</v>
      </c>
      <c r="L998" s="5">
        <v>469926.11453629402</v>
      </c>
      <c r="M998" s="5">
        <v>588623.85483724601</v>
      </c>
      <c r="N998" s="3">
        <v>61.190944493751303</v>
      </c>
      <c r="O998" s="3">
        <v>1.4251166435301701</v>
      </c>
      <c r="P998" s="3">
        <v>0.58783584842043202</v>
      </c>
      <c r="Q998" s="2">
        <v>7</v>
      </c>
      <c r="R998" s="3">
        <v>99.127161356959803</v>
      </c>
      <c r="S998" s="3">
        <f>FleetData[[#This Row],[Revenue_per_Voyage_USD]] - FleetData[[#This Row],[Operational_Cost_USD]]</f>
        <v>118697.74030095199</v>
      </c>
      <c r="T998" s="3" t="str">
        <f>TEXT(FleetData[[#This Row],[Date]],"mmm")</f>
        <v>Dec</v>
      </c>
    </row>
    <row r="999" spans="1:20" x14ac:dyDescent="0.25">
      <c r="A999" s="1">
        <v>45277</v>
      </c>
      <c r="B999" s="2" t="s">
        <v>35</v>
      </c>
      <c r="C999" s="2" t="s">
        <v>28</v>
      </c>
      <c r="D999" s="2" t="s">
        <v>25</v>
      </c>
      <c r="E999" s="2" t="s">
        <v>26</v>
      </c>
      <c r="F999" s="3">
        <v>20.9584979565739</v>
      </c>
      <c r="G999" s="3">
        <v>2348.60981221364</v>
      </c>
      <c r="H999" s="3">
        <v>273.106108424507</v>
      </c>
      <c r="I999" s="3">
        <v>12.3043963487497</v>
      </c>
      <c r="J999" s="2" t="s">
        <v>34</v>
      </c>
      <c r="K999" s="3">
        <v>1965.2152557392101</v>
      </c>
      <c r="L999" s="5">
        <v>251296.07790487999</v>
      </c>
      <c r="M999" s="5">
        <v>805147.769368693</v>
      </c>
      <c r="N999" s="3">
        <v>16.735300299779102</v>
      </c>
      <c r="O999" s="3">
        <v>0.10670295863153099</v>
      </c>
      <c r="P999" s="3">
        <v>0.68444282035676896</v>
      </c>
      <c r="Q999" s="2">
        <v>4</v>
      </c>
      <c r="R999" s="3">
        <v>60.401214609584599</v>
      </c>
      <c r="S999" s="3">
        <f>FleetData[[#This Row],[Revenue_per_Voyage_USD]] - FleetData[[#This Row],[Operational_Cost_USD]]</f>
        <v>553851.69146381295</v>
      </c>
      <c r="T999" s="3" t="str">
        <f>TEXT(FleetData[[#This Row],[Date]],"mmm")</f>
        <v>Dec</v>
      </c>
    </row>
    <row r="1000" spans="1:20" x14ac:dyDescent="0.25">
      <c r="A1000" s="1">
        <v>45284</v>
      </c>
      <c r="B1000" s="2" t="s">
        <v>18</v>
      </c>
      <c r="C1000" s="2" t="s">
        <v>33</v>
      </c>
      <c r="D1000" s="2" t="s">
        <v>25</v>
      </c>
      <c r="E1000" s="2" t="s">
        <v>26</v>
      </c>
      <c r="F1000" s="3">
        <v>16.858993423981801</v>
      </c>
      <c r="G1000" s="3">
        <v>1521.8396407677601</v>
      </c>
      <c r="H1000" s="3">
        <v>1594.5563157235199</v>
      </c>
      <c r="I1000" s="3">
        <v>14.2519770392816</v>
      </c>
      <c r="J1000" s="2" t="s">
        <v>27</v>
      </c>
      <c r="K1000" s="3">
        <v>284.48060269956102</v>
      </c>
      <c r="L1000" s="5">
        <v>194188.70684097399</v>
      </c>
      <c r="M1000" s="5">
        <v>985688.75960113097</v>
      </c>
      <c r="N1000" s="3">
        <v>25.089169281719599</v>
      </c>
      <c r="O1000" s="3">
        <v>0.54702415326849996</v>
      </c>
      <c r="P1000" s="3">
        <v>1.3782214787725999</v>
      </c>
      <c r="Q1000" s="2">
        <v>7</v>
      </c>
      <c r="R1000" s="3">
        <v>70.161555407345801</v>
      </c>
      <c r="S1000" s="3">
        <f>FleetData[[#This Row],[Revenue_per_Voyage_USD]] - FleetData[[#This Row],[Operational_Cost_USD]]</f>
        <v>791500.05276015704</v>
      </c>
      <c r="T1000" s="3" t="str">
        <f>TEXT(FleetData[[#This Row],[Date]],"mmm")</f>
        <v>Dec</v>
      </c>
    </row>
    <row r="1001" spans="1:20" x14ac:dyDescent="0.25">
      <c r="A1001" s="1">
        <v>45291</v>
      </c>
      <c r="B1001" s="2" t="s">
        <v>31</v>
      </c>
      <c r="C1001" s="2" t="s">
        <v>33</v>
      </c>
      <c r="D1001" s="2" t="s">
        <v>20</v>
      </c>
      <c r="E1001" s="2" t="s">
        <v>30</v>
      </c>
      <c r="F1001" s="3">
        <v>12.464128234806299</v>
      </c>
      <c r="G1001" s="3">
        <v>2121.60736818226</v>
      </c>
      <c r="H1001" s="3">
        <v>342.94642757757703</v>
      </c>
      <c r="I1001" s="3">
        <v>8.8462088714570104</v>
      </c>
      <c r="J1001" s="2" t="s">
        <v>22</v>
      </c>
      <c r="K1001" s="3">
        <v>186.43838947167501</v>
      </c>
      <c r="L1001" s="5">
        <v>94664.4273929068</v>
      </c>
      <c r="M1001" s="5">
        <v>65235.4993929333</v>
      </c>
      <c r="N1001" s="3">
        <v>71.563660342282802</v>
      </c>
      <c r="O1001" s="3">
        <v>0.77645819372632197</v>
      </c>
      <c r="P1001" s="3">
        <v>1.09773828852996</v>
      </c>
      <c r="Q1001" s="2">
        <v>3</v>
      </c>
      <c r="R1001" s="3">
        <v>65.954553489331005</v>
      </c>
      <c r="S1001" s="3">
        <f>FleetData[[#This Row],[Revenue_per_Voyage_USD]] - FleetData[[#This Row],[Operational_Cost_USD]]</f>
        <v>-29428.927999973501</v>
      </c>
      <c r="T1001" s="3" t="str">
        <f>TEXT(FleetData[[#This Row],[Date]],"mmm")</f>
        <v>Dec</v>
      </c>
    </row>
    <row r="1002" spans="1:20" x14ac:dyDescent="0.25">
      <c r="A1002" s="1">
        <v>45298</v>
      </c>
      <c r="B1002" s="2" t="s">
        <v>23</v>
      </c>
      <c r="C1002" s="2" t="s">
        <v>33</v>
      </c>
      <c r="D1002" s="2" t="s">
        <v>29</v>
      </c>
      <c r="E1002" s="2" t="s">
        <v>26</v>
      </c>
      <c r="F1002" s="3">
        <v>16.2828892433478</v>
      </c>
      <c r="G1002" s="3">
        <v>1078.9085125198601</v>
      </c>
      <c r="H1002" s="3">
        <v>214.98757242784501</v>
      </c>
      <c r="I1002" s="3">
        <v>13.669866900386101</v>
      </c>
      <c r="J1002" s="2" t="s">
        <v>27</v>
      </c>
      <c r="K1002" s="4">
        <v>872.004608386727</v>
      </c>
      <c r="L1002" s="5">
        <v>108609.70330370701</v>
      </c>
      <c r="M1002" s="5">
        <v>667227.09329047997</v>
      </c>
      <c r="N1002" s="3">
        <v>41.449782779976999</v>
      </c>
      <c r="O1002" s="3">
        <v>0.21272868599796099</v>
      </c>
      <c r="P1002" s="3">
        <v>1.3499789807645399</v>
      </c>
      <c r="Q1002" s="2">
        <v>2</v>
      </c>
      <c r="R1002" s="3">
        <v>69.926096097606205</v>
      </c>
      <c r="S1002" s="3">
        <f>FleetData[[#This Row],[Revenue_per_Voyage_USD]] - FleetData[[#This Row],[Operational_Cost_USD]]</f>
        <v>558617.38998677302</v>
      </c>
      <c r="T1002" s="3" t="str">
        <f>TEXT(FleetData[[#This Row],[Date]],"mmm")</f>
        <v>Jan</v>
      </c>
    </row>
    <row r="1003" spans="1:20" x14ac:dyDescent="0.25">
      <c r="A1003" s="1">
        <v>45305</v>
      </c>
      <c r="B1003" s="2" t="s">
        <v>18</v>
      </c>
      <c r="C1003" s="2" t="s">
        <v>28</v>
      </c>
      <c r="D1003" s="2" t="s">
        <v>25</v>
      </c>
      <c r="E1003" s="2" t="s">
        <v>21</v>
      </c>
      <c r="F1003" s="3">
        <v>21.166977061493199</v>
      </c>
      <c r="G1003" s="3">
        <v>2990.9008751855199</v>
      </c>
      <c r="H1003" s="3">
        <v>419.77667505624203</v>
      </c>
      <c r="I1003" s="3">
        <v>13.1953313648796</v>
      </c>
      <c r="J1003" s="2" t="s">
        <v>27</v>
      </c>
      <c r="K1003" s="3">
        <v>71.132887357809196</v>
      </c>
      <c r="L1003" s="5">
        <v>336962.56787923397</v>
      </c>
      <c r="M1003" s="5">
        <v>178538.552551053</v>
      </c>
      <c r="N1003" s="3">
        <v>40.140463922722297</v>
      </c>
      <c r="O1003" s="3">
        <v>0.55753152028520803</v>
      </c>
      <c r="P1003" s="3">
        <v>1.17572516421824</v>
      </c>
      <c r="Q1003" s="2">
        <v>6</v>
      </c>
      <c r="R1003" s="3">
        <v>58.776348741699501</v>
      </c>
      <c r="S1003" s="3">
        <f>FleetData[[#This Row],[Revenue_per_Voyage_USD]] - FleetData[[#This Row],[Operational_Cost_USD]]</f>
        <v>-158424.01532818098</v>
      </c>
      <c r="T1003" s="3" t="str">
        <f>TEXT(FleetData[[#This Row],[Date]],"mmm")</f>
        <v>Jan</v>
      </c>
    </row>
    <row r="1004" spans="1:20" x14ac:dyDescent="0.25">
      <c r="A1004" s="1">
        <v>45312</v>
      </c>
      <c r="B1004" s="2" t="s">
        <v>18</v>
      </c>
      <c r="C1004" s="2" t="s">
        <v>28</v>
      </c>
      <c r="D1004" s="2" t="s">
        <v>25</v>
      </c>
      <c r="E1004" s="2" t="s">
        <v>21</v>
      </c>
      <c r="F1004" s="3">
        <v>21.9693515497185</v>
      </c>
      <c r="G1004" s="3">
        <v>2509.9530474957201</v>
      </c>
      <c r="H1004" s="3">
        <v>183.17664209743199</v>
      </c>
      <c r="I1004" s="3">
        <v>11.377100198668399</v>
      </c>
      <c r="J1004" s="2" t="s">
        <v>22</v>
      </c>
      <c r="K1004" s="3">
        <v>1266.7969229422999</v>
      </c>
      <c r="L1004" s="5">
        <v>143779.25483669699</v>
      </c>
      <c r="M1004" s="5">
        <v>854306.86844753101</v>
      </c>
      <c r="N1004" s="3">
        <v>36.275883316775797</v>
      </c>
      <c r="O1004" s="3">
        <v>0.89723823271181202</v>
      </c>
      <c r="P1004" s="3">
        <v>0.80957996770146301</v>
      </c>
      <c r="Q1004" s="2">
        <v>7</v>
      </c>
      <c r="R1004" s="3">
        <v>85.703846404617494</v>
      </c>
      <c r="S1004" s="3">
        <f>FleetData[[#This Row],[Revenue_per_Voyage_USD]] - FleetData[[#This Row],[Operational_Cost_USD]]</f>
        <v>710527.613610834</v>
      </c>
      <c r="T1004" s="3" t="str">
        <f>TEXT(FleetData[[#This Row],[Date]],"mmm")</f>
        <v>Jan</v>
      </c>
    </row>
    <row r="1005" spans="1:20" x14ac:dyDescent="0.25">
      <c r="A1005" s="1">
        <v>45319</v>
      </c>
      <c r="B1005" s="2" t="s">
        <v>23</v>
      </c>
      <c r="C1005" s="2" t="s">
        <v>33</v>
      </c>
      <c r="D1005" s="2" t="s">
        <v>29</v>
      </c>
      <c r="E1005" s="2" t="s">
        <v>26</v>
      </c>
      <c r="F1005" s="3">
        <v>18.478822434170599</v>
      </c>
      <c r="G1005" s="3">
        <v>692.18009481953902</v>
      </c>
      <c r="H1005" s="3">
        <v>1796.0553280235699</v>
      </c>
      <c r="I1005" s="3">
        <v>6.2939458980990501</v>
      </c>
      <c r="J1005" s="2" t="s">
        <v>34</v>
      </c>
      <c r="K1005" s="3">
        <v>143.51818950565701</v>
      </c>
      <c r="L1005" s="5">
        <v>271304.86654554401</v>
      </c>
      <c r="M1005" s="5">
        <v>216046.196226056</v>
      </c>
      <c r="N1005" s="3">
        <v>45.484016268905201</v>
      </c>
      <c r="O1005" s="3">
        <v>1.4418473417947599</v>
      </c>
      <c r="P1005" s="3">
        <v>0.67107326287272395</v>
      </c>
      <c r="Q1005" s="2">
        <v>4</v>
      </c>
      <c r="R1005" s="3">
        <v>66.672806705238798</v>
      </c>
      <c r="S1005" s="3">
        <f>FleetData[[#This Row],[Revenue_per_Voyage_USD]] - FleetData[[#This Row],[Operational_Cost_USD]]</f>
        <v>-55258.67031948801</v>
      </c>
      <c r="T1005" s="3" t="str">
        <f>TEXT(FleetData[[#This Row],[Date]],"mmm")</f>
        <v>Jan</v>
      </c>
    </row>
    <row r="1006" spans="1:20" x14ac:dyDescent="0.25">
      <c r="A1006" s="1">
        <v>45326</v>
      </c>
      <c r="B1006" s="2" t="s">
        <v>35</v>
      </c>
      <c r="C1006" s="2" t="s">
        <v>32</v>
      </c>
      <c r="D1006" s="2" t="s">
        <v>20</v>
      </c>
      <c r="E1006" s="2" t="s">
        <v>30</v>
      </c>
      <c r="F1006" s="3">
        <v>23.6268276318992</v>
      </c>
      <c r="G1006" s="3">
        <v>1365.01838585364</v>
      </c>
      <c r="H1006" s="3">
        <v>918.63335814141794</v>
      </c>
      <c r="I1006" s="3">
        <v>7.5161026194008898</v>
      </c>
      <c r="J1006" s="2" t="s">
        <v>34</v>
      </c>
      <c r="K1006" s="3">
        <v>447.405348324329</v>
      </c>
      <c r="L1006" s="5">
        <v>167170.83171995499</v>
      </c>
      <c r="M1006" s="5">
        <v>622076.25710048503</v>
      </c>
      <c r="N1006" s="3">
        <v>61.3049021615792</v>
      </c>
      <c r="O1006" s="3">
        <v>1.0305131623263</v>
      </c>
      <c r="P1006" s="3">
        <v>1.1871581293461499</v>
      </c>
      <c r="Q1006" s="2">
        <v>5</v>
      </c>
      <c r="R1006" s="3">
        <v>86.0818440286711</v>
      </c>
      <c r="S1006" s="3">
        <f>FleetData[[#This Row],[Revenue_per_Voyage_USD]] - FleetData[[#This Row],[Operational_Cost_USD]]</f>
        <v>454905.42538053007</v>
      </c>
      <c r="T1006" s="3" t="str">
        <f>TEXT(FleetData[[#This Row],[Date]],"mmm")</f>
        <v>Feb</v>
      </c>
    </row>
    <row r="1007" spans="1:20" x14ac:dyDescent="0.25">
      <c r="A1007" s="1">
        <v>45333</v>
      </c>
      <c r="B1007" s="2" t="s">
        <v>35</v>
      </c>
      <c r="C1007" s="2" t="s">
        <v>19</v>
      </c>
      <c r="D1007" s="2" t="s">
        <v>20</v>
      </c>
      <c r="E1007" s="2" t="s">
        <v>30</v>
      </c>
      <c r="F1007" s="3">
        <v>18.127849167161902</v>
      </c>
      <c r="G1007" s="3">
        <v>1233.9644395391299</v>
      </c>
      <c r="H1007" s="3">
        <v>1782.7422659909701</v>
      </c>
      <c r="I1007" s="3">
        <v>6.7789659793419297</v>
      </c>
      <c r="J1007" s="2" t="s">
        <v>34</v>
      </c>
      <c r="K1007" s="3">
        <v>797.16595823832597</v>
      </c>
      <c r="L1007" s="5">
        <v>330731.12909063097</v>
      </c>
      <c r="M1007" s="5">
        <v>403179.90626556397</v>
      </c>
      <c r="N1007" s="3">
        <v>71.397799301711203</v>
      </c>
      <c r="O1007" s="4">
        <v>1.16115089685377</v>
      </c>
      <c r="P1007" s="3">
        <v>1.16181406084422</v>
      </c>
      <c r="Q1007" s="2">
        <v>3</v>
      </c>
      <c r="R1007" s="3">
        <v>56.463966131656598</v>
      </c>
      <c r="S1007" s="3">
        <f>FleetData[[#This Row],[Revenue_per_Voyage_USD]] - FleetData[[#This Row],[Operational_Cost_USD]]</f>
        <v>72448.777174932999</v>
      </c>
      <c r="T1007" s="3" t="str">
        <f>TEXT(FleetData[[#This Row],[Date]],"mmm")</f>
        <v>Feb</v>
      </c>
    </row>
    <row r="1008" spans="1:20" x14ac:dyDescent="0.25">
      <c r="A1008" s="1">
        <v>45340</v>
      </c>
      <c r="B1008" s="2" t="s">
        <v>35</v>
      </c>
      <c r="C1008" s="2" t="s">
        <v>19</v>
      </c>
      <c r="D1008" s="2" t="s">
        <v>19</v>
      </c>
      <c r="E1008" s="2" t="s">
        <v>26</v>
      </c>
      <c r="F1008" s="3">
        <v>22.296081275877899</v>
      </c>
      <c r="G1008" s="3">
        <v>2341.2736383316501</v>
      </c>
      <c r="H1008" s="4">
        <v>815.99495996438304</v>
      </c>
      <c r="I1008" s="3">
        <v>14.945437591197599</v>
      </c>
      <c r="J1008" s="2" t="s">
        <v>22</v>
      </c>
      <c r="K1008" s="4">
        <v>657.13226975657699</v>
      </c>
      <c r="L1008" s="5">
        <v>463039.82068727101</v>
      </c>
      <c r="M1008" s="5">
        <v>235617.89511563399</v>
      </c>
      <c r="N1008" s="3">
        <v>44.6870524756905</v>
      </c>
      <c r="O1008" s="4">
        <v>0.59173348778957902</v>
      </c>
      <c r="P1008" s="3">
        <v>0.73896240529963297</v>
      </c>
      <c r="Q1008" s="2">
        <v>3</v>
      </c>
      <c r="R1008" s="3">
        <v>70.346474768467701</v>
      </c>
      <c r="S1008" s="3">
        <f>FleetData[[#This Row],[Revenue_per_Voyage_USD]] - FleetData[[#This Row],[Operational_Cost_USD]]</f>
        <v>-227421.92557163702</v>
      </c>
      <c r="T1008" s="3" t="str">
        <f>TEXT(FleetData[[#This Row],[Date]],"mmm")</f>
        <v>Feb</v>
      </c>
    </row>
    <row r="1009" spans="1:20" x14ac:dyDescent="0.25">
      <c r="A1009" s="1">
        <v>45347</v>
      </c>
      <c r="B1009" s="2" t="s">
        <v>35</v>
      </c>
      <c r="C1009" s="2" t="s">
        <v>28</v>
      </c>
      <c r="D1009" s="2" t="s">
        <v>20</v>
      </c>
      <c r="E1009" s="2" t="s">
        <v>30</v>
      </c>
      <c r="F1009" s="3">
        <v>10.2887186152368</v>
      </c>
      <c r="G1009" s="3">
        <v>1746.2473710531201</v>
      </c>
      <c r="H1009" s="3">
        <v>580.56319339877996</v>
      </c>
      <c r="I1009" s="3">
        <v>11.8966718499456</v>
      </c>
      <c r="J1009" s="2" t="s">
        <v>27</v>
      </c>
      <c r="K1009" s="3">
        <v>936.35212913413204</v>
      </c>
      <c r="L1009" s="5">
        <v>44243.337551332297</v>
      </c>
      <c r="M1009" s="5">
        <v>945195.12565712503</v>
      </c>
      <c r="N1009" s="3">
        <v>29.120534124728401</v>
      </c>
      <c r="O1009" s="3">
        <v>0.480401843718536</v>
      </c>
      <c r="P1009" s="3">
        <v>1.01311188109386</v>
      </c>
      <c r="Q1009" s="2">
        <v>8</v>
      </c>
      <c r="R1009" s="3">
        <v>63.778150005344003</v>
      </c>
      <c r="S1009" s="3">
        <f>FleetData[[#This Row],[Revenue_per_Voyage_USD]] - FleetData[[#This Row],[Operational_Cost_USD]]</f>
        <v>900951.78810579272</v>
      </c>
      <c r="T1009" s="3" t="str">
        <f>TEXT(FleetData[[#This Row],[Date]],"mmm")</f>
        <v>Feb</v>
      </c>
    </row>
    <row r="1010" spans="1:20" x14ac:dyDescent="0.25">
      <c r="A1010" s="1">
        <v>45354</v>
      </c>
      <c r="B1010" s="2" t="s">
        <v>23</v>
      </c>
      <c r="C1010" s="2" t="s">
        <v>19</v>
      </c>
      <c r="D1010" s="2" t="s">
        <v>25</v>
      </c>
      <c r="E1010" s="2" t="s">
        <v>21</v>
      </c>
      <c r="F1010" s="3">
        <v>14.200607012696</v>
      </c>
      <c r="G1010" s="3">
        <v>2957.7406847528</v>
      </c>
      <c r="H1010" s="3">
        <v>1141.0313941976599</v>
      </c>
      <c r="I1010" s="3">
        <v>11.9347264083931</v>
      </c>
      <c r="J1010" s="2" t="s">
        <v>22</v>
      </c>
      <c r="K1010" s="3">
        <v>665.74902692596095</v>
      </c>
      <c r="L1010" s="5">
        <v>108788.834434428</v>
      </c>
      <c r="M1010" s="6">
        <v>427281.65971056098</v>
      </c>
      <c r="N1010" s="3">
        <v>31.106162017289499</v>
      </c>
      <c r="O1010" s="3">
        <v>0.57866006778283896</v>
      </c>
      <c r="P1010" s="3">
        <v>0.90084870263991201</v>
      </c>
      <c r="Q1010" s="2">
        <v>6</v>
      </c>
      <c r="R1010" s="3">
        <v>89.421196880251202</v>
      </c>
      <c r="S1010" s="3">
        <f>FleetData[[#This Row],[Revenue_per_Voyage_USD]] - FleetData[[#This Row],[Operational_Cost_USD]]</f>
        <v>318492.82527613296</v>
      </c>
      <c r="T1010" s="3" t="str">
        <f>TEXT(FleetData[[#This Row],[Date]],"mmm")</f>
        <v>Mar</v>
      </c>
    </row>
    <row r="1011" spans="1:20" x14ac:dyDescent="0.25">
      <c r="A1011" s="1">
        <v>45361</v>
      </c>
      <c r="B1011" s="2" t="s">
        <v>18</v>
      </c>
      <c r="C1011" s="2" t="s">
        <v>24</v>
      </c>
      <c r="D1011" s="2" t="s">
        <v>20</v>
      </c>
      <c r="E1011" s="2" t="s">
        <v>30</v>
      </c>
      <c r="F1011" s="3">
        <v>22.654403084952101</v>
      </c>
      <c r="G1011" s="3">
        <v>1238.70516575633</v>
      </c>
      <c r="H1011" s="3">
        <v>1530.4961218532401</v>
      </c>
      <c r="I1011" s="3">
        <v>12.4627448081376</v>
      </c>
      <c r="J1011" s="2" t="s">
        <v>27</v>
      </c>
      <c r="K1011" s="3">
        <v>810.02983091409897</v>
      </c>
      <c r="L1011" s="5">
        <v>282063.11579657602</v>
      </c>
      <c r="M1011" s="5">
        <v>879082.15214533894</v>
      </c>
      <c r="N1011" s="3">
        <v>19.615368784985701</v>
      </c>
      <c r="O1011" s="3">
        <v>0.122643776292652</v>
      </c>
      <c r="P1011" s="3">
        <v>1.16817954548737</v>
      </c>
      <c r="Q1011" s="2">
        <v>7</v>
      </c>
      <c r="R1011" s="3">
        <v>51.354417523930003</v>
      </c>
      <c r="S1011" s="3">
        <f>FleetData[[#This Row],[Revenue_per_Voyage_USD]] - FleetData[[#This Row],[Operational_Cost_USD]]</f>
        <v>597019.03634876292</v>
      </c>
      <c r="T1011" s="3" t="str">
        <f>TEXT(FleetData[[#This Row],[Date]],"mmm")</f>
        <v>Mar</v>
      </c>
    </row>
    <row r="1012" spans="1:20" x14ac:dyDescent="0.25">
      <c r="A1012" s="1">
        <v>45368</v>
      </c>
      <c r="B1012" s="2" t="s">
        <v>35</v>
      </c>
      <c r="C1012" s="2" t="s">
        <v>33</v>
      </c>
      <c r="D1012" s="2" t="s">
        <v>20</v>
      </c>
      <c r="E1012" s="2" t="s">
        <v>26</v>
      </c>
      <c r="F1012" s="3">
        <v>12.9501307889317</v>
      </c>
      <c r="G1012" s="3">
        <v>2572.5149580423599</v>
      </c>
      <c r="H1012" s="3">
        <v>1911.8845317677201</v>
      </c>
      <c r="I1012" s="3">
        <v>5.5868285346375304</v>
      </c>
      <c r="J1012" s="2" t="s">
        <v>22</v>
      </c>
      <c r="K1012" s="3">
        <v>645.74133348408498</v>
      </c>
      <c r="L1012" s="5">
        <v>498326.93146635202</v>
      </c>
      <c r="M1012" s="5">
        <v>505387.97783637099</v>
      </c>
      <c r="N1012" s="3">
        <v>22.014148886268998</v>
      </c>
      <c r="O1012" s="3">
        <v>0.45850603656013</v>
      </c>
      <c r="P1012" s="3">
        <v>1.4085578926701501</v>
      </c>
      <c r="Q1012" s="2">
        <v>2</v>
      </c>
      <c r="R1012" s="3">
        <v>52.772965766861297</v>
      </c>
      <c r="S1012" s="3">
        <f>FleetData[[#This Row],[Revenue_per_Voyage_USD]] - FleetData[[#This Row],[Operational_Cost_USD]]</f>
        <v>7061.0463700189721</v>
      </c>
      <c r="T1012" s="3" t="str">
        <f>TEXT(FleetData[[#This Row],[Date]],"mmm")</f>
        <v>Mar</v>
      </c>
    </row>
    <row r="1013" spans="1:20" x14ac:dyDescent="0.25">
      <c r="A1013" s="1">
        <v>45375</v>
      </c>
      <c r="B1013" s="2" t="s">
        <v>31</v>
      </c>
      <c r="C1013" s="2" t="s">
        <v>33</v>
      </c>
      <c r="D1013" s="2" t="s">
        <v>29</v>
      </c>
      <c r="E1013" s="2" t="s">
        <v>21</v>
      </c>
      <c r="F1013" s="3">
        <v>23.608404933573201</v>
      </c>
      <c r="G1013" s="3">
        <v>2151.2837971536001</v>
      </c>
      <c r="H1013" s="3">
        <v>1092.1095224901901</v>
      </c>
      <c r="I1013" s="3">
        <v>13.4711757083981</v>
      </c>
      <c r="J1013" s="2" t="s">
        <v>34</v>
      </c>
      <c r="K1013" s="3">
        <v>755.63228452771898</v>
      </c>
      <c r="L1013" s="5">
        <v>260654.798174992</v>
      </c>
      <c r="M1013" s="5">
        <v>310169.21552606497</v>
      </c>
      <c r="N1013" s="3">
        <v>49.881715511973297</v>
      </c>
      <c r="O1013" s="3">
        <v>1.21321553284642</v>
      </c>
      <c r="P1013" s="3">
        <v>0.63463993583424605</v>
      </c>
      <c r="Q1013" s="2">
        <v>4</v>
      </c>
      <c r="R1013" s="3">
        <v>80.695764983723095</v>
      </c>
      <c r="S1013" s="3">
        <f>FleetData[[#This Row],[Revenue_per_Voyage_USD]] - FleetData[[#This Row],[Operational_Cost_USD]]</f>
        <v>49514.417351072974</v>
      </c>
      <c r="T1013" s="3" t="str">
        <f>TEXT(FleetData[[#This Row],[Date]],"mmm")</f>
        <v>Mar</v>
      </c>
    </row>
    <row r="1014" spans="1:20" x14ac:dyDescent="0.25">
      <c r="A1014" s="1">
        <v>45382</v>
      </c>
      <c r="B1014" s="2" t="s">
        <v>35</v>
      </c>
      <c r="C1014" s="2" t="s">
        <v>32</v>
      </c>
      <c r="D1014" s="2" t="s">
        <v>19</v>
      </c>
      <c r="E1014" s="2" t="s">
        <v>19</v>
      </c>
      <c r="F1014" s="4">
        <v>17.880834243383202</v>
      </c>
      <c r="G1014" s="3">
        <v>1623.85633742401</v>
      </c>
      <c r="H1014" s="3">
        <v>310.46010892304901</v>
      </c>
      <c r="I1014" s="3">
        <v>12.8513117640014</v>
      </c>
      <c r="J1014" s="2" t="s">
        <v>34</v>
      </c>
      <c r="K1014" s="4">
        <v>775.61037905396199</v>
      </c>
      <c r="L1014" s="5">
        <v>163276.987044585</v>
      </c>
      <c r="M1014" s="5">
        <v>298507.96324088599</v>
      </c>
      <c r="N1014" s="3">
        <v>63.4630766353295</v>
      </c>
      <c r="O1014" s="3">
        <v>0.22064112425577501</v>
      </c>
      <c r="P1014" s="3">
        <v>0.66858105758300002</v>
      </c>
      <c r="Q1014" s="2">
        <v>3</v>
      </c>
      <c r="R1014" s="3">
        <v>60.170955742098599</v>
      </c>
      <c r="S1014" s="3">
        <f>FleetData[[#This Row],[Revenue_per_Voyage_USD]] - FleetData[[#This Row],[Operational_Cost_USD]]</f>
        <v>135230.976196301</v>
      </c>
      <c r="T1014" s="3" t="str">
        <f>TEXT(FleetData[[#This Row],[Date]],"mmm")</f>
        <v>Mar</v>
      </c>
    </row>
    <row r="1015" spans="1:20" x14ac:dyDescent="0.25">
      <c r="A1015" s="1">
        <v>45389</v>
      </c>
      <c r="B1015" s="2" t="s">
        <v>35</v>
      </c>
      <c r="C1015" s="2" t="s">
        <v>33</v>
      </c>
      <c r="D1015" s="2" t="s">
        <v>29</v>
      </c>
      <c r="E1015" s="2" t="s">
        <v>30</v>
      </c>
      <c r="F1015" s="3">
        <v>21.232211730063401</v>
      </c>
      <c r="G1015" s="3">
        <v>1046.14530510034</v>
      </c>
      <c r="H1015" s="3">
        <v>660.61308913066296</v>
      </c>
      <c r="I1015" s="3">
        <v>8.5151042662156495</v>
      </c>
      <c r="J1015" s="2" t="s">
        <v>19</v>
      </c>
      <c r="K1015" s="3">
        <v>223.19583014131501</v>
      </c>
      <c r="L1015" s="5">
        <v>19570.875615194698</v>
      </c>
      <c r="M1015" s="5">
        <v>839377.44449154194</v>
      </c>
      <c r="N1015" s="3">
        <v>32.798405280051597</v>
      </c>
      <c r="O1015" s="3">
        <v>1.1972695898707499</v>
      </c>
      <c r="P1015" s="3">
        <v>0.955387543768623</v>
      </c>
      <c r="Q1015" s="2">
        <v>3</v>
      </c>
      <c r="R1015" s="3">
        <v>76.582830046204506</v>
      </c>
      <c r="S1015" s="3">
        <f>FleetData[[#This Row],[Revenue_per_Voyage_USD]] - FleetData[[#This Row],[Operational_Cost_USD]]</f>
        <v>819806.56887634727</v>
      </c>
      <c r="T1015" s="3" t="str">
        <f>TEXT(FleetData[[#This Row],[Date]],"mmm")</f>
        <v>Apr</v>
      </c>
    </row>
    <row r="1016" spans="1:20" x14ac:dyDescent="0.25">
      <c r="A1016" s="1">
        <v>45396</v>
      </c>
      <c r="B1016" s="2" t="s">
        <v>31</v>
      </c>
      <c r="C1016" s="2" t="s">
        <v>32</v>
      </c>
      <c r="D1016" s="2" t="s">
        <v>25</v>
      </c>
      <c r="E1016" s="2" t="s">
        <v>30</v>
      </c>
      <c r="F1016" s="3">
        <v>20.951328635824002</v>
      </c>
      <c r="G1016" s="3">
        <v>1462.0584574719901</v>
      </c>
      <c r="H1016" s="3">
        <v>405.52569712318302</v>
      </c>
      <c r="I1016" s="3">
        <v>10.0689583005594</v>
      </c>
      <c r="J1016" s="2" t="s">
        <v>22</v>
      </c>
      <c r="K1016" s="3">
        <v>237.03611107829201</v>
      </c>
      <c r="L1016" s="5">
        <v>83032.898910995995</v>
      </c>
      <c r="M1016" s="6">
        <v>826591.29848309397</v>
      </c>
      <c r="N1016" s="3">
        <v>56.576888789404201</v>
      </c>
      <c r="O1016" s="3">
        <v>1.3448923576814</v>
      </c>
      <c r="P1016" s="3">
        <v>0.902237143725374</v>
      </c>
      <c r="Q1016" s="2">
        <v>2</v>
      </c>
      <c r="R1016" s="3">
        <v>56.745503958379402</v>
      </c>
      <c r="S1016" s="3">
        <f>FleetData[[#This Row],[Revenue_per_Voyage_USD]] - FleetData[[#This Row],[Operational_Cost_USD]]</f>
        <v>743558.39957209793</v>
      </c>
      <c r="T1016" s="3" t="str">
        <f>TEXT(FleetData[[#This Row],[Date]],"mmm")</f>
        <v>Apr</v>
      </c>
    </row>
    <row r="1017" spans="1:20" x14ac:dyDescent="0.25">
      <c r="A1017" s="1">
        <v>45403</v>
      </c>
      <c r="B1017" s="2" t="s">
        <v>23</v>
      </c>
      <c r="C1017" s="2" t="s">
        <v>33</v>
      </c>
      <c r="D1017" s="2" t="s">
        <v>20</v>
      </c>
      <c r="E1017" s="2" t="s">
        <v>21</v>
      </c>
      <c r="F1017" s="3">
        <v>18.287712894658799</v>
      </c>
      <c r="G1017" s="4">
        <v>1843.5312742383501</v>
      </c>
      <c r="H1017" s="3">
        <v>785.903796587599</v>
      </c>
      <c r="I1017" s="3">
        <v>13.3850146195715</v>
      </c>
      <c r="J1017" s="2" t="s">
        <v>22</v>
      </c>
      <c r="K1017" s="3">
        <v>1246.3886262709</v>
      </c>
      <c r="L1017" s="5">
        <v>44765.3898395703</v>
      </c>
      <c r="M1017" s="5">
        <v>366754.87190191803</v>
      </c>
      <c r="N1017" s="3">
        <v>42.5989146473174</v>
      </c>
      <c r="O1017" s="3">
        <v>1.2649076865222799</v>
      </c>
      <c r="P1017" s="3">
        <v>0.95234368034139905</v>
      </c>
      <c r="Q1017" s="2">
        <v>3</v>
      </c>
      <c r="R1017" s="3">
        <v>85.163958043096898</v>
      </c>
      <c r="S1017" s="3">
        <f>FleetData[[#This Row],[Revenue_per_Voyage_USD]] - FleetData[[#This Row],[Operational_Cost_USD]]</f>
        <v>321989.4820623477</v>
      </c>
      <c r="T1017" s="3" t="str">
        <f>TEXT(FleetData[[#This Row],[Date]],"mmm")</f>
        <v>Apr</v>
      </c>
    </row>
    <row r="1018" spans="1:20" x14ac:dyDescent="0.25">
      <c r="A1018" s="1">
        <v>45410</v>
      </c>
      <c r="B1018" s="2" t="s">
        <v>35</v>
      </c>
      <c r="C1018" s="2" t="s">
        <v>32</v>
      </c>
      <c r="D1018" s="2" t="s">
        <v>29</v>
      </c>
      <c r="E1018" s="2" t="s">
        <v>21</v>
      </c>
      <c r="F1018" s="3">
        <v>21.481145841846899</v>
      </c>
      <c r="G1018" s="3">
        <v>1957.21572555379</v>
      </c>
      <c r="H1018" s="3">
        <v>1679.76575672184</v>
      </c>
      <c r="I1018" s="3">
        <v>10.277359659978099</v>
      </c>
      <c r="J1018" s="2" t="s">
        <v>34</v>
      </c>
      <c r="K1018" s="3">
        <v>460.97638265906602</v>
      </c>
      <c r="L1018" s="5">
        <v>445583.50651733897</v>
      </c>
      <c r="M1018" s="5">
        <v>719640.06810549996</v>
      </c>
      <c r="N1018" s="3">
        <v>22.687082528552299</v>
      </c>
      <c r="O1018" s="3">
        <v>0.27897589938992101</v>
      </c>
      <c r="P1018" s="3">
        <v>1.4944103915890501</v>
      </c>
      <c r="Q1018" s="2">
        <v>5</v>
      </c>
      <c r="R1018" s="3">
        <v>62.587065409177299</v>
      </c>
      <c r="S1018" s="3">
        <f>FleetData[[#This Row],[Revenue_per_Voyage_USD]] - FleetData[[#This Row],[Operational_Cost_USD]]</f>
        <v>274056.56158816098</v>
      </c>
      <c r="T1018" s="3" t="str">
        <f>TEXT(FleetData[[#This Row],[Date]],"mmm")</f>
        <v>Apr</v>
      </c>
    </row>
    <row r="1019" spans="1:20" x14ac:dyDescent="0.25">
      <c r="A1019" s="1">
        <v>45417</v>
      </c>
      <c r="B1019" s="2" t="s">
        <v>31</v>
      </c>
      <c r="C1019" s="2" t="s">
        <v>32</v>
      </c>
      <c r="D1019" s="2" t="s">
        <v>20</v>
      </c>
      <c r="E1019" s="2" t="s">
        <v>21</v>
      </c>
      <c r="F1019" s="3">
        <v>21.9287164785135</v>
      </c>
      <c r="G1019" s="3">
        <v>2096.35911747725</v>
      </c>
      <c r="H1019" s="3">
        <v>577.00768966906298</v>
      </c>
      <c r="I1019" s="3">
        <v>6.5944145835123997</v>
      </c>
      <c r="J1019" s="2" t="s">
        <v>34</v>
      </c>
      <c r="K1019" s="3">
        <v>350.73806770794801</v>
      </c>
      <c r="L1019" s="5">
        <v>107336.29539024799</v>
      </c>
      <c r="M1019" s="5">
        <v>646444.44397293404</v>
      </c>
      <c r="N1019" s="3">
        <v>58.963247744648697</v>
      </c>
      <c r="O1019" s="3">
        <v>1.4891780095092999</v>
      </c>
      <c r="P1019" s="3">
        <v>0.54837726656850205</v>
      </c>
      <c r="Q1019" s="2">
        <v>5</v>
      </c>
      <c r="R1019" s="3">
        <v>80.942434313557399</v>
      </c>
      <c r="S1019" s="3">
        <f>FleetData[[#This Row],[Revenue_per_Voyage_USD]] - FleetData[[#This Row],[Operational_Cost_USD]]</f>
        <v>539108.14858268609</v>
      </c>
      <c r="T1019" s="3" t="str">
        <f>TEXT(FleetData[[#This Row],[Date]],"mmm")</f>
        <v>May</v>
      </c>
    </row>
    <row r="1020" spans="1:20" x14ac:dyDescent="0.25">
      <c r="A1020" s="1">
        <v>45424</v>
      </c>
      <c r="B1020" s="2" t="s">
        <v>23</v>
      </c>
      <c r="C1020" s="2" t="s">
        <v>32</v>
      </c>
      <c r="D1020" s="2" t="s">
        <v>25</v>
      </c>
      <c r="E1020" s="2" t="s">
        <v>26</v>
      </c>
      <c r="F1020" s="3">
        <v>22.583277640222299</v>
      </c>
      <c r="G1020" s="3">
        <v>2621.6172557349</v>
      </c>
      <c r="H1020" s="3">
        <v>1945.7161690298201</v>
      </c>
      <c r="I1020" s="3">
        <v>9.1428911037173393</v>
      </c>
      <c r="J1020" s="2" t="s">
        <v>34</v>
      </c>
      <c r="K1020" s="3">
        <v>130.60655560196599</v>
      </c>
      <c r="L1020" s="5">
        <v>192169.164890963</v>
      </c>
      <c r="M1020" s="5">
        <v>282983.17376458098</v>
      </c>
      <c r="N1020" s="3">
        <v>62.515789449603297</v>
      </c>
      <c r="O1020" s="3">
        <v>0.42557756843508998</v>
      </c>
      <c r="P1020" s="3">
        <v>1.05309434425534</v>
      </c>
      <c r="Q1020" s="2">
        <v>9</v>
      </c>
      <c r="R1020" s="3">
        <v>73.139332303638596</v>
      </c>
      <c r="S1020" s="3">
        <f>FleetData[[#This Row],[Revenue_per_Voyage_USD]] - FleetData[[#This Row],[Operational_Cost_USD]]</f>
        <v>90814.008873617975</v>
      </c>
      <c r="T1020" s="3" t="str">
        <f>TEXT(FleetData[[#This Row],[Date]],"mmm")</f>
        <v>May</v>
      </c>
    </row>
    <row r="1021" spans="1:20" x14ac:dyDescent="0.25">
      <c r="A1021" s="1">
        <v>45431</v>
      </c>
      <c r="B1021" s="2" t="s">
        <v>35</v>
      </c>
      <c r="C1021" s="2" t="s">
        <v>33</v>
      </c>
      <c r="D1021" s="2" t="s">
        <v>29</v>
      </c>
      <c r="E1021" s="2" t="s">
        <v>26</v>
      </c>
      <c r="F1021" s="3">
        <v>19.8427746244902</v>
      </c>
      <c r="G1021" s="3">
        <v>2963.4551240949199</v>
      </c>
      <c r="H1021" s="3">
        <v>1109.3831415381101</v>
      </c>
      <c r="I1021" s="3">
        <v>7.3432007193845701</v>
      </c>
      <c r="J1021" s="2" t="s">
        <v>22</v>
      </c>
      <c r="K1021" s="3">
        <v>1397.0054900779301</v>
      </c>
      <c r="L1021" s="5">
        <v>151187.44482425001</v>
      </c>
      <c r="M1021" s="5">
        <v>976676.097886162</v>
      </c>
      <c r="N1021" s="3">
        <v>19.721170193991298</v>
      </c>
      <c r="O1021" s="3">
        <v>1.20706375875831</v>
      </c>
      <c r="P1021" s="3">
        <v>0.65955279079800899</v>
      </c>
      <c r="Q1021" s="2">
        <v>3</v>
      </c>
      <c r="R1021" s="3">
        <v>83.821426281614393</v>
      </c>
      <c r="S1021" s="3">
        <f>FleetData[[#This Row],[Revenue_per_Voyage_USD]] - FleetData[[#This Row],[Operational_Cost_USD]]</f>
        <v>825488.65306191193</v>
      </c>
      <c r="T1021" s="3" t="str">
        <f>TEXT(FleetData[[#This Row],[Date]],"mmm")</f>
        <v>May</v>
      </c>
    </row>
    <row r="1022" spans="1:20" x14ac:dyDescent="0.25">
      <c r="A1022" s="1">
        <v>45438</v>
      </c>
      <c r="B1022" s="2" t="s">
        <v>31</v>
      </c>
      <c r="C1022" s="2" t="s">
        <v>32</v>
      </c>
      <c r="D1022" s="2" t="s">
        <v>25</v>
      </c>
      <c r="E1022" s="2" t="s">
        <v>30</v>
      </c>
      <c r="F1022" s="3">
        <v>16.563384884357799</v>
      </c>
      <c r="G1022" s="3">
        <v>1334.4098886555801</v>
      </c>
      <c r="H1022" s="3">
        <v>1553.65592042187</v>
      </c>
      <c r="I1022" s="3">
        <v>13.2475022185446</v>
      </c>
      <c r="J1022" s="2" t="s">
        <v>22</v>
      </c>
      <c r="K1022" s="3">
        <v>1250.57298172265</v>
      </c>
      <c r="L1022" s="5">
        <v>50558.0948499039</v>
      </c>
      <c r="M1022" s="5">
        <v>648833.91496963403</v>
      </c>
      <c r="N1022" s="3">
        <v>65.337194665716794</v>
      </c>
      <c r="O1022" s="4">
        <v>0.61252623849697996</v>
      </c>
      <c r="P1022" s="3">
        <v>0.71067952284194402</v>
      </c>
      <c r="Q1022" s="2">
        <v>7</v>
      </c>
      <c r="R1022" s="4">
        <v>84.307637685273605</v>
      </c>
      <c r="S1022" s="4">
        <f>FleetData[[#This Row],[Revenue_per_Voyage_USD]] - FleetData[[#This Row],[Operational_Cost_USD]]</f>
        <v>598275.82011973008</v>
      </c>
      <c r="T1022" s="4" t="str">
        <f>TEXT(FleetData[[#This Row],[Date]],"mmm")</f>
        <v>May</v>
      </c>
    </row>
    <row r="1023" spans="1:20" x14ac:dyDescent="0.25">
      <c r="A1023" s="1">
        <v>45445</v>
      </c>
      <c r="B1023" s="2" t="s">
        <v>18</v>
      </c>
      <c r="C1023" s="2" t="s">
        <v>33</v>
      </c>
      <c r="D1023" s="2" t="s">
        <v>25</v>
      </c>
      <c r="E1023" s="2" t="s">
        <v>30</v>
      </c>
      <c r="F1023" s="3">
        <v>15.5636422009822</v>
      </c>
      <c r="G1023" s="3">
        <v>2381.8436604185199</v>
      </c>
      <c r="H1023" s="3">
        <v>572.69499476887904</v>
      </c>
      <c r="I1023" s="3">
        <v>10.941159893317201</v>
      </c>
      <c r="J1023" s="2" t="s">
        <v>27</v>
      </c>
      <c r="K1023" s="3">
        <v>1926.0548158705501</v>
      </c>
      <c r="L1023" s="5">
        <v>493069.38178049098</v>
      </c>
      <c r="M1023" s="5">
        <v>223380.71304035399</v>
      </c>
      <c r="N1023" s="3">
        <v>44.284199502043499</v>
      </c>
      <c r="O1023" s="3">
        <v>1.0600005324961399</v>
      </c>
      <c r="P1023" s="3">
        <v>1.40681699678098</v>
      </c>
      <c r="Q1023" s="2">
        <v>6</v>
      </c>
      <c r="R1023" s="3">
        <v>67.183868843379301</v>
      </c>
      <c r="S1023" s="3">
        <f>FleetData[[#This Row],[Revenue_per_Voyage_USD]] - FleetData[[#This Row],[Operational_Cost_USD]]</f>
        <v>-269688.66874013701</v>
      </c>
      <c r="T1023" s="3" t="str">
        <f>TEXT(FleetData[[#This Row],[Date]],"mmm")</f>
        <v>Jun</v>
      </c>
    </row>
    <row r="1024" spans="1:20" x14ac:dyDescent="0.25">
      <c r="A1024" s="1">
        <v>45452</v>
      </c>
      <c r="B1024" s="2" t="s">
        <v>18</v>
      </c>
      <c r="C1024" s="2" t="s">
        <v>24</v>
      </c>
      <c r="D1024" s="2" t="s">
        <v>25</v>
      </c>
      <c r="E1024" s="2" t="s">
        <v>21</v>
      </c>
      <c r="F1024" s="3">
        <v>16.3189602136184</v>
      </c>
      <c r="G1024" s="3">
        <v>1460.54291424648</v>
      </c>
      <c r="H1024" s="3">
        <v>1387.60983808275</v>
      </c>
      <c r="I1024" s="3">
        <v>10.759111232630699</v>
      </c>
      <c r="J1024" s="2" t="s">
        <v>27</v>
      </c>
      <c r="K1024" s="3">
        <v>146.08362004587499</v>
      </c>
      <c r="L1024" s="6">
        <v>318169.07440911903</v>
      </c>
      <c r="M1024" s="5">
        <v>684601.72083075496</v>
      </c>
      <c r="N1024" s="3">
        <v>34.735004313816198</v>
      </c>
      <c r="O1024" s="3">
        <v>1.34941755659056</v>
      </c>
      <c r="P1024" s="3">
        <v>1.4249497973951399</v>
      </c>
      <c r="Q1024" s="2">
        <v>4</v>
      </c>
      <c r="R1024" s="3">
        <v>56.546634654166397</v>
      </c>
      <c r="S1024" s="3">
        <f>FleetData[[#This Row],[Revenue_per_Voyage_USD]] - FleetData[[#This Row],[Operational_Cost_USD]]</f>
        <v>366432.64642163593</v>
      </c>
      <c r="T1024" s="3" t="str">
        <f>TEXT(FleetData[[#This Row],[Date]],"mmm")</f>
        <v>Jun</v>
      </c>
    </row>
    <row r="1025" spans="1:20" x14ac:dyDescent="0.25">
      <c r="A1025" s="1">
        <v>45459</v>
      </c>
      <c r="B1025" s="2" t="s">
        <v>31</v>
      </c>
      <c r="C1025" s="2" t="s">
        <v>28</v>
      </c>
      <c r="D1025" s="2" t="s">
        <v>20</v>
      </c>
      <c r="E1025" s="2" t="s">
        <v>26</v>
      </c>
      <c r="F1025" s="3">
        <v>19.621718125657701</v>
      </c>
      <c r="G1025" s="3">
        <v>1794.0044398334701</v>
      </c>
      <c r="H1025" s="3">
        <v>95.605402033271702</v>
      </c>
      <c r="I1025" s="4">
        <v>14.9862398853348</v>
      </c>
      <c r="J1025" s="2" t="s">
        <v>22</v>
      </c>
      <c r="K1025" s="3">
        <v>1479.14222338992</v>
      </c>
      <c r="L1025" s="5">
        <v>65337.469811562303</v>
      </c>
      <c r="M1025" s="5">
        <v>588819.97045809904</v>
      </c>
      <c r="N1025" s="3">
        <v>14.7148374839817</v>
      </c>
      <c r="O1025" s="3">
        <v>0.86370155477731103</v>
      </c>
      <c r="P1025" s="4">
        <v>0.56306263564691394</v>
      </c>
      <c r="Q1025" s="2">
        <v>2</v>
      </c>
      <c r="R1025" s="4">
        <v>89.643024705446393</v>
      </c>
      <c r="S1025" s="4">
        <f>FleetData[[#This Row],[Revenue_per_Voyage_USD]] - FleetData[[#This Row],[Operational_Cost_USD]]</f>
        <v>523482.5006465367</v>
      </c>
      <c r="T1025" s="4" t="str">
        <f>TEXT(FleetData[[#This Row],[Date]],"mmm")</f>
        <v>Jun</v>
      </c>
    </row>
    <row r="1026" spans="1:20" x14ac:dyDescent="0.25">
      <c r="A1026" s="1">
        <v>45466</v>
      </c>
      <c r="B1026" s="2" t="s">
        <v>31</v>
      </c>
      <c r="C1026" s="2" t="s">
        <v>32</v>
      </c>
      <c r="D1026" s="2" t="s">
        <v>20</v>
      </c>
      <c r="E1026" s="2" t="s">
        <v>21</v>
      </c>
      <c r="F1026" s="3">
        <v>23.168533969959199</v>
      </c>
      <c r="G1026" s="3">
        <v>1417.8536113739101</v>
      </c>
      <c r="H1026" s="3">
        <v>743.98474830227997</v>
      </c>
      <c r="I1026" s="3">
        <v>8.3408252648221701</v>
      </c>
      <c r="J1026" s="2" t="s">
        <v>27</v>
      </c>
      <c r="K1026" s="4">
        <v>608.58874444995297</v>
      </c>
      <c r="L1026" s="5">
        <v>380592.69990953401</v>
      </c>
      <c r="M1026" s="6">
        <v>826944.29725138098</v>
      </c>
      <c r="N1026" s="3">
        <v>29.612402303282099</v>
      </c>
      <c r="O1026" s="3">
        <v>0.101872076942946</v>
      </c>
      <c r="P1026" s="3">
        <v>1.3157909557226899</v>
      </c>
      <c r="Q1026" s="2">
        <v>2</v>
      </c>
      <c r="R1026" s="3">
        <v>68.406104194128005</v>
      </c>
      <c r="S1026" s="3">
        <f>FleetData[[#This Row],[Revenue_per_Voyage_USD]] - FleetData[[#This Row],[Operational_Cost_USD]]</f>
        <v>446351.59734184697</v>
      </c>
      <c r="T1026" s="3" t="str">
        <f>TEXT(FleetData[[#This Row],[Date]],"mmm")</f>
        <v>Jun</v>
      </c>
    </row>
    <row r="1027" spans="1:20" x14ac:dyDescent="0.25">
      <c r="A1027" s="1">
        <v>45473</v>
      </c>
      <c r="B1027" s="2" t="s">
        <v>23</v>
      </c>
      <c r="C1027" s="2" t="s">
        <v>24</v>
      </c>
      <c r="D1027" s="2" t="s">
        <v>25</v>
      </c>
      <c r="E1027" s="2" t="s">
        <v>26</v>
      </c>
      <c r="F1027" s="3">
        <v>24.4590789725146</v>
      </c>
      <c r="G1027" s="3">
        <v>2748.4566810552201</v>
      </c>
      <c r="H1027" s="3">
        <v>1160.1197766328</v>
      </c>
      <c r="I1027" s="3">
        <v>6.21247709870548</v>
      </c>
      <c r="J1027" s="2" t="s">
        <v>34</v>
      </c>
      <c r="K1027" s="3">
        <v>167.84513559394699</v>
      </c>
      <c r="L1027" s="5">
        <v>177151.67406776</v>
      </c>
      <c r="M1027" s="5">
        <v>392969.81845955201</v>
      </c>
      <c r="N1027" s="3">
        <v>21.4441827884967</v>
      </c>
      <c r="O1027" s="3">
        <v>0.383802606785481</v>
      </c>
      <c r="P1027" s="3">
        <v>1.2656948305901301</v>
      </c>
      <c r="Q1027" s="2">
        <v>2</v>
      </c>
      <c r="R1027" s="4">
        <v>92.033616778695801</v>
      </c>
      <c r="S1027" s="4">
        <f>FleetData[[#This Row],[Revenue_per_Voyage_USD]] - FleetData[[#This Row],[Operational_Cost_USD]]</f>
        <v>215818.14439179201</v>
      </c>
      <c r="T1027" s="4" t="str">
        <f>TEXT(FleetData[[#This Row],[Date]],"mmm")</f>
        <v>Jun</v>
      </c>
    </row>
    <row r="1028" spans="1:20" x14ac:dyDescent="0.25">
      <c r="A1028" s="1">
        <v>45081</v>
      </c>
      <c r="B1028" s="2" t="s">
        <v>23</v>
      </c>
      <c r="C1028" s="2" t="s">
        <v>33</v>
      </c>
      <c r="D1028" s="2" t="s">
        <v>20</v>
      </c>
      <c r="E1028" s="2" t="s">
        <v>30</v>
      </c>
      <c r="F1028" s="3">
        <v>20.434951908305401</v>
      </c>
      <c r="G1028" s="3">
        <v>1725.70525697572</v>
      </c>
      <c r="H1028" s="4">
        <v>80.119579931566093</v>
      </c>
      <c r="I1028" s="3">
        <v>9.48360699167152</v>
      </c>
      <c r="J1028" s="2" t="s">
        <v>22</v>
      </c>
      <c r="K1028" s="3">
        <v>667.45391666823002</v>
      </c>
      <c r="L1028" s="5">
        <v>156969.62868632301</v>
      </c>
      <c r="M1028" s="5">
        <v>343794.267586653</v>
      </c>
      <c r="N1028" s="3">
        <v>19.721762076720601</v>
      </c>
      <c r="O1028" s="3">
        <v>0.81235497188378603</v>
      </c>
      <c r="P1028" s="3">
        <v>0.60291636741670096</v>
      </c>
      <c r="Q1028" s="2">
        <v>3</v>
      </c>
      <c r="R1028" s="3">
        <v>72.786793549200596</v>
      </c>
      <c r="S1028" s="3">
        <f>FleetData[[#This Row],[Revenue_per_Voyage_USD]] - FleetData[[#This Row],[Operational_Cost_USD]]</f>
        <v>186824.63890033</v>
      </c>
      <c r="T1028" s="3" t="str">
        <f>TEXT(FleetData[[#This Row],[Date]],"mmm")</f>
        <v>Jun</v>
      </c>
    </row>
    <row r="1029" spans="1:20" x14ac:dyDescent="0.25">
      <c r="A1029" s="1">
        <v>45088</v>
      </c>
      <c r="B1029" s="2" t="s">
        <v>23</v>
      </c>
      <c r="C1029" s="2" t="s">
        <v>33</v>
      </c>
      <c r="D1029" s="2" t="s">
        <v>25</v>
      </c>
      <c r="E1029" s="2" t="s">
        <v>21</v>
      </c>
      <c r="F1029" s="3">
        <v>11.580685597047101</v>
      </c>
      <c r="G1029" s="3">
        <v>1448.99914010507</v>
      </c>
      <c r="H1029" s="3">
        <v>1349.9376765073901</v>
      </c>
      <c r="I1029" s="3">
        <v>13.362174458789699</v>
      </c>
      <c r="J1029" s="2" t="s">
        <v>34</v>
      </c>
      <c r="K1029" s="3">
        <v>1520.2858341015201</v>
      </c>
      <c r="L1029" s="5">
        <v>44115.099744424202</v>
      </c>
      <c r="M1029" s="5">
        <v>333401.79668811598</v>
      </c>
      <c r="N1029" s="3">
        <v>14.368117640873701</v>
      </c>
      <c r="O1029" s="3">
        <v>0.42773605928608399</v>
      </c>
      <c r="P1029" s="3">
        <v>1.32198305818843</v>
      </c>
      <c r="Q1029" s="2">
        <v>8</v>
      </c>
      <c r="R1029" s="4">
        <v>64.036889462470299</v>
      </c>
      <c r="S1029" s="4">
        <f>FleetData[[#This Row],[Revenue_per_Voyage_USD]] - FleetData[[#This Row],[Operational_Cost_USD]]</f>
        <v>289286.69694369176</v>
      </c>
      <c r="T1029" s="4" t="str">
        <f>TEXT(FleetData[[#This Row],[Date]],"mmm")</f>
        <v>Jun</v>
      </c>
    </row>
    <row r="1030" spans="1:20" x14ac:dyDescent="0.25">
      <c r="A1030" s="1">
        <v>45095</v>
      </c>
      <c r="B1030" s="2" t="s">
        <v>31</v>
      </c>
      <c r="C1030" s="2" t="s">
        <v>32</v>
      </c>
      <c r="D1030" s="2" t="s">
        <v>20</v>
      </c>
      <c r="E1030" s="2" t="s">
        <v>26</v>
      </c>
      <c r="F1030" s="3">
        <v>13.074536310616599</v>
      </c>
      <c r="G1030" s="3">
        <v>1099.09432523026</v>
      </c>
      <c r="H1030" s="3">
        <v>1193.7045758843699</v>
      </c>
      <c r="I1030" s="3">
        <v>5.8943070671019999</v>
      </c>
      <c r="J1030" s="2" t="s">
        <v>27</v>
      </c>
      <c r="K1030" s="3">
        <v>418.815712707964</v>
      </c>
      <c r="L1030" s="5">
        <v>95480.693193001294</v>
      </c>
      <c r="M1030" s="5">
        <v>268123.28190688801</v>
      </c>
      <c r="N1030" s="3">
        <v>55.810539565481399</v>
      </c>
      <c r="O1030" s="3">
        <v>0.70000310312157099</v>
      </c>
      <c r="P1030" s="3">
        <v>1.20700613948941</v>
      </c>
      <c r="Q1030" s="2">
        <v>1</v>
      </c>
      <c r="R1030" s="3">
        <v>53.868808602043202</v>
      </c>
      <c r="S1030" s="3">
        <f>FleetData[[#This Row],[Revenue_per_Voyage_USD]] - FleetData[[#This Row],[Operational_Cost_USD]]</f>
        <v>172642.58871388671</v>
      </c>
      <c r="T1030" s="3" t="str">
        <f>TEXT(FleetData[[#This Row],[Date]],"mmm")</f>
        <v>Jun</v>
      </c>
    </row>
    <row r="1031" spans="1:20" x14ac:dyDescent="0.25">
      <c r="A1031" s="1">
        <v>45102</v>
      </c>
      <c r="B1031" s="2" t="s">
        <v>31</v>
      </c>
      <c r="C1031" s="2" t="s">
        <v>24</v>
      </c>
      <c r="D1031" s="2" t="s">
        <v>20</v>
      </c>
      <c r="E1031" s="2" t="s">
        <v>30</v>
      </c>
      <c r="F1031" s="3">
        <v>17.038520268894601</v>
      </c>
      <c r="G1031" s="3">
        <v>2071.7285496271902</v>
      </c>
      <c r="H1031" s="4">
        <v>813.17349684846602</v>
      </c>
      <c r="I1031" s="3">
        <v>6.5555862558033899</v>
      </c>
      <c r="J1031" s="2" t="s">
        <v>22</v>
      </c>
      <c r="K1031" s="3">
        <v>1296.3755404640301</v>
      </c>
      <c r="L1031" s="5">
        <v>380020.60088001401</v>
      </c>
      <c r="M1031" s="5">
        <v>769216.53344172495</v>
      </c>
      <c r="N1031" s="3">
        <v>59.291710510542003</v>
      </c>
      <c r="O1031" s="3">
        <v>0.107871268194538</v>
      </c>
      <c r="P1031" s="3">
        <v>1.1069911940772901</v>
      </c>
      <c r="Q1031" s="2">
        <v>1</v>
      </c>
      <c r="R1031" s="3">
        <v>85.990361789387094</v>
      </c>
      <c r="S1031" s="3">
        <f>FleetData[[#This Row],[Revenue_per_Voyage_USD]] - FleetData[[#This Row],[Operational_Cost_USD]]</f>
        <v>389195.93256171094</v>
      </c>
      <c r="T1031" s="3" t="str">
        <f>TEXT(FleetData[[#This Row],[Date]],"mmm")</f>
        <v>Jun</v>
      </c>
    </row>
    <row r="1032" spans="1:20" x14ac:dyDescent="0.25">
      <c r="A1032" s="1">
        <v>45109</v>
      </c>
      <c r="B1032" s="2" t="s">
        <v>18</v>
      </c>
      <c r="C1032" s="2" t="s">
        <v>24</v>
      </c>
      <c r="D1032" s="2" t="s">
        <v>20</v>
      </c>
      <c r="E1032" s="2" t="s">
        <v>30</v>
      </c>
      <c r="F1032" s="3">
        <v>21.409683543743199</v>
      </c>
      <c r="G1032" s="3">
        <v>1109.0848718120301</v>
      </c>
      <c r="H1032" s="3">
        <v>606.32294587735305</v>
      </c>
      <c r="I1032" s="3">
        <v>6.3374413822002298</v>
      </c>
      <c r="J1032" s="2" t="s">
        <v>22</v>
      </c>
      <c r="K1032" s="3">
        <v>1497.8548973986101</v>
      </c>
      <c r="L1032" s="5">
        <v>481356.57547155197</v>
      </c>
      <c r="M1032" s="5">
        <v>871128.52410797402</v>
      </c>
      <c r="N1032" s="3">
        <v>53.7489886436584</v>
      </c>
      <c r="O1032" s="3">
        <v>0.40216538218852899</v>
      </c>
      <c r="P1032" s="3">
        <v>1.2915095509652099</v>
      </c>
      <c r="Q1032" s="2">
        <v>6</v>
      </c>
      <c r="R1032" s="3">
        <v>84.007692486780499</v>
      </c>
      <c r="S1032" s="3">
        <f>FleetData[[#This Row],[Revenue_per_Voyage_USD]] - FleetData[[#This Row],[Operational_Cost_USD]]</f>
        <v>389771.94863642205</v>
      </c>
      <c r="T1032" s="3" t="str">
        <f>TEXT(FleetData[[#This Row],[Date]],"mmm")</f>
        <v>Jul</v>
      </c>
    </row>
    <row r="1033" spans="1:20" x14ac:dyDescent="0.25">
      <c r="A1033" s="1">
        <v>45116</v>
      </c>
      <c r="B1033" s="2" t="s">
        <v>35</v>
      </c>
      <c r="C1033" s="2" t="s">
        <v>32</v>
      </c>
      <c r="D1033" s="2" t="s">
        <v>20</v>
      </c>
      <c r="E1033" s="2" t="s">
        <v>21</v>
      </c>
      <c r="F1033" s="3">
        <v>11.723375998206301</v>
      </c>
      <c r="G1033" s="3">
        <v>1946.1148200642499</v>
      </c>
      <c r="H1033" s="3">
        <v>1396.7257850723699</v>
      </c>
      <c r="I1033" s="3">
        <v>7.4487614418500101</v>
      </c>
      <c r="J1033" s="2" t="s">
        <v>27</v>
      </c>
      <c r="K1033" s="3">
        <v>1191.58278365817</v>
      </c>
      <c r="L1033" s="5">
        <v>163277.49198043699</v>
      </c>
      <c r="M1033" s="5">
        <v>226903.74137618701</v>
      </c>
      <c r="N1033" s="3">
        <v>26.064441932688901</v>
      </c>
      <c r="O1033" s="3">
        <v>0.67650390066269295</v>
      </c>
      <c r="P1033" s="4">
        <v>0.89798879279995303</v>
      </c>
      <c r="Q1033" s="2">
        <v>3</v>
      </c>
      <c r="R1033" s="3">
        <v>97.749021684446603</v>
      </c>
      <c r="S1033" s="3">
        <f>FleetData[[#This Row],[Revenue_per_Voyage_USD]] - FleetData[[#This Row],[Operational_Cost_USD]]</f>
        <v>63626.249395750026</v>
      </c>
      <c r="T1033" s="3" t="str">
        <f>TEXT(FleetData[[#This Row],[Date]],"mmm")</f>
        <v>Jul</v>
      </c>
    </row>
    <row r="1034" spans="1:20" x14ac:dyDescent="0.25">
      <c r="A1034" s="1">
        <v>45123</v>
      </c>
      <c r="B1034" s="2" t="s">
        <v>35</v>
      </c>
      <c r="C1034" s="2" t="s">
        <v>24</v>
      </c>
      <c r="D1034" s="2" t="s">
        <v>20</v>
      </c>
      <c r="E1034" s="2" t="s">
        <v>26</v>
      </c>
      <c r="F1034" s="3">
        <v>19.635515108750901</v>
      </c>
      <c r="G1034" s="3">
        <v>2303.0428075489399</v>
      </c>
      <c r="H1034" s="3">
        <v>1895.77432322243</v>
      </c>
      <c r="I1034" s="3">
        <v>6.5839074459188698</v>
      </c>
      <c r="J1034" s="2" t="s">
        <v>27</v>
      </c>
      <c r="K1034" s="4">
        <v>99.754941758102802</v>
      </c>
      <c r="L1034" s="5">
        <v>187966.92463168499</v>
      </c>
      <c r="M1034" s="5">
        <v>702706.63711805199</v>
      </c>
      <c r="N1034" s="3">
        <v>19.0800277241262</v>
      </c>
      <c r="O1034" s="3">
        <v>0.81020734905884795</v>
      </c>
      <c r="P1034" s="3">
        <v>1.25200200162419</v>
      </c>
      <c r="Q1034" s="2">
        <v>8</v>
      </c>
      <c r="R1034" s="3">
        <v>97.123848954053898</v>
      </c>
      <c r="S1034" s="3">
        <f>FleetData[[#This Row],[Revenue_per_Voyage_USD]] - FleetData[[#This Row],[Operational_Cost_USD]]</f>
        <v>514739.71248636697</v>
      </c>
      <c r="T1034" s="3" t="str">
        <f>TEXT(FleetData[[#This Row],[Date]],"mmm")</f>
        <v>Jul</v>
      </c>
    </row>
    <row r="1035" spans="1:20" x14ac:dyDescent="0.25">
      <c r="A1035" s="1">
        <v>45130</v>
      </c>
      <c r="B1035" s="2" t="s">
        <v>18</v>
      </c>
      <c r="C1035" s="2" t="s">
        <v>24</v>
      </c>
      <c r="D1035" s="2" t="s">
        <v>20</v>
      </c>
      <c r="E1035" s="2" t="s">
        <v>26</v>
      </c>
      <c r="F1035" s="3">
        <v>12.675495683742801</v>
      </c>
      <c r="G1035" s="3">
        <v>2630.6128026510701</v>
      </c>
      <c r="H1035" s="3">
        <v>1993.5730308811401</v>
      </c>
      <c r="I1035" s="3">
        <v>13.867897822316399</v>
      </c>
      <c r="J1035" s="2" t="s">
        <v>22</v>
      </c>
      <c r="K1035" s="3">
        <v>1384.57377759767</v>
      </c>
      <c r="L1035" s="6">
        <v>499734.86786825903</v>
      </c>
      <c r="M1035" s="5">
        <v>191987.94931612801</v>
      </c>
      <c r="N1035" s="3">
        <v>20.860849522171701</v>
      </c>
      <c r="O1035" s="3">
        <v>1.2645640144771999</v>
      </c>
      <c r="P1035" s="4">
        <v>0.82503021806826704</v>
      </c>
      <c r="Q1035" s="2">
        <v>9</v>
      </c>
      <c r="R1035" s="3">
        <v>85.638966934873494</v>
      </c>
      <c r="S1035" s="3">
        <f>FleetData[[#This Row],[Revenue_per_Voyage_USD]] - FleetData[[#This Row],[Operational_Cost_USD]]</f>
        <v>-307746.91855213104</v>
      </c>
      <c r="T1035" s="3" t="str">
        <f>TEXT(FleetData[[#This Row],[Date]],"mmm")</f>
        <v>Jul</v>
      </c>
    </row>
    <row r="1036" spans="1:20" x14ac:dyDescent="0.25">
      <c r="A1036" s="1">
        <v>45137</v>
      </c>
      <c r="B1036" s="2" t="s">
        <v>31</v>
      </c>
      <c r="C1036" s="2" t="s">
        <v>24</v>
      </c>
      <c r="D1036" s="2" t="s">
        <v>29</v>
      </c>
      <c r="E1036" s="2" t="s">
        <v>26</v>
      </c>
      <c r="F1036" s="3">
        <v>22.6438347542577</v>
      </c>
      <c r="G1036" s="3">
        <v>1299.01175410973</v>
      </c>
      <c r="H1036" s="3">
        <v>161.53030434405099</v>
      </c>
      <c r="I1036" s="3">
        <v>5.7892740708078199</v>
      </c>
      <c r="J1036" s="2" t="s">
        <v>34</v>
      </c>
      <c r="K1036" s="3">
        <v>162.55211575204601</v>
      </c>
      <c r="L1036" s="5">
        <v>146239.32605604801</v>
      </c>
      <c r="M1036" s="5">
        <v>946304.86758045899</v>
      </c>
      <c r="N1036" s="3">
        <v>20.338247867991502</v>
      </c>
      <c r="O1036" s="4">
        <v>0.94906484341806596</v>
      </c>
      <c r="P1036" s="3">
        <v>0.55750551952814498</v>
      </c>
      <c r="Q1036" s="2">
        <v>4</v>
      </c>
      <c r="R1036" s="3">
        <v>68.347383520085899</v>
      </c>
      <c r="S1036" s="3">
        <f>FleetData[[#This Row],[Revenue_per_Voyage_USD]] - FleetData[[#This Row],[Operational_Cost_USD]]</f>
        <v>800065.54152441095</v>
      </c>
      <c r="T1036" s="3" t="str">
        <f>TEXT(FleetData[[#This Row],[Date]],"mmm")</f>
        <v>Jul</v>
      </c>
    </row>
    <row r="1037" spans="1:20" x14ac:dyDescent="0.25">
      <c r="A1037" s="1">
        <v>45144</v>
      </c>
      <c r="B1037" s="2" t="s">
        <v>35</v>
      </c>
      <c r="C1037" s="2" t="s">
        <v>28</v>
      </c>
      <c r="D1037" s="2" t="s">
        <v>25</v>
      </c>
      <c r="E1037" s="2" t="s">
        <v>21</v>
      </c>
      <c r="F1037" s="3">
        <v>20.544977393825398</v>
      </c>
      <c r="G1037" s="3">
        <v>2424.59252741912</v>
      </c>
      <c r="H1037" s="3">
        <v>64.329846338202202</v>
      </c>
      <c r="I1037" s="3">
        <v>12.5748276318186</v>
      </c>
      <c r="J1037" s="2" t="s">
        <v>27</v>
      </c>
      <c r="K1037" s="3">
        <v>1973.2983698891701</v>
      </c>
      <c r="L1037" s="5">
        <v>77834.5225772181</v>
      </c>
      <c r="M1037" s="5">
        <v>996847.15710219496</v>
      </c>
      <c r="N1037" s="3">
        <v>57.1513165408087</v>
      </c>
      <c r="O1037" s="3">
        <v>0.72997857304918201</v>
      </c>
      <c r="P1037" s="3">
        <v>1.1914240304679899</v>
      </c>
      <c r="Q1037" s="2">
        <v>7</v>
      </c>
      <c r="R1037" s="3">
        <v>57.8207725937135</v>
      </c>
      <c r="S1037" s="3">
        <f>FleetData[[#This Row],[Revenue_per_Voyage_USD]] - FleetData[[#This Row],[Operational_Cost_USD]]</f>
        <v>919012.63452497683</v>
      </c>
      <c r="T1037" s="3" t="str">
        <f>TEXT(FleetData[[#This Row],[Date]],"mmm")</f>
        <v>Aug</v>
      </c>
    </row>
    <row r="1038" spans="1:20" x14ac:dyDescent="0.25">
      <c r="A1038" s="1">
        <v>45151</v>
      </c>
      <c r="B1038" s="2" t="s">
        <v>35</v>
      </c>
      <c r="C1038" s="2" t="s">
        <v>33</v>
      </c>
      <c r="D1038" s="2" t="s">
        <v>29</v>
      </c>
      <c r="E1038" s="2" t="s">
        <v>30</v>
      </c>
      <c r="F1038" s="3">
        <v>10.4248563296733</v>
      </c>
      <c r="G1038" s="3">
        <v>2846.7448203047202</v>
      </c>
      <c r="H1038" s="3">
        <v>1949.3767136346</v>
      </c>
      <c r="I1038" s="3">
        <v>9.1774607360169398</v>
      </c>
      <c r="J1038" s="2" t="s">
        <v>34</v>
      </c>
      <c r="K1038" s="3">
        <v>1896.2050970022101</v>
      </c>
      <c r="L1038" s="5">
        <v>152270.26849981499</v>
      </c>
      <c r="M1038" s="5">
        <v>125182.811178294</v>
      </c>
      <c r="N1038" s="3">
        <v>49.4373030489811</v>
      </c>
      <c r="O1038" s="4">
        <v>0.84435212537484805</v>
      </c>
      <c r="P1038" s="3">
        <v>1.3566474625749501</v>
      </c>
      <c r="Q1038" s="2">
        <v>4</v>
      </c>
      <c r="R1038" s="3">
        <v>64.087730549270205</v>
      </c>
      <c r="S1038" s="3">
        <f>FleetData[[#This Row],[Revenue_per_Voyage_USD]] - FleetData[[#This Row],[Operational_Cost_USD]]</f>
        <v>-27087.457321520997</v>
      </c>
      <c r="T1038" s="3" t="str">
        <f>TEXT(FleetData[[#This Row],[Date]],"mmm")</f>
        <v>Aug</v>
      </c>
    </row>
    <row r="1039" spans="1:20" x14ac:dyDescent="0.25">
      <c r="A1039" s="1">
        <v>45158</v>
      </c>
      <c r="B1039" s="2" t="s">
        <v>23</v>
      </c>
      <c r="C1039" s="2" t="s">
        <v>32</v>
      </c>
      <c r="D1039" s="2" t="s">
        <v>20</v>
      </c>
      <c r="E1039" s="2" t="s">
        <v>21</v>
      </c>
      <c r="F1039" s="3">
        <v>13.3805055833681</v>
      </c>
      <c r="G1039" s="3">
        <v>1187.0898161606001</v>
      </c>
      <c r="H1039" s="3">
        <v>396.82230878501002</v>
      </c>
      <c r="I1039" s="3">
        <v>14.4267490842758</v>
      </c>
      <c r="J1039" s="2" t="s">
        <v>19</v>
      </c>
      <c r="K1039" s="3">
        <v>723.58070488808698</v>
      </c>
      <c r="L1039" s="5">
        <v>147688.59634887101</v>
      </c>
      <c r="M1039" s="5">
        <v>922974.27535044996</v>
      </c>
      <c r="N1039" s="3">
        <v>25.167948827843301</v>
      </c>
      <c r="O1039" s="4">
        <v>1.23328800482929</v>
      </c>
      <c r="P1039" s="4">
        <v>1.4258394042917399</v>
      </c>
      <c r="Q1039" s="2">
        <v>5</v>
      </c>
      <c r="R1039" s="4">
        <v>78.905499269412701</v>
      </c>
      <c r="S1039" s="4">
        <f>FleetData[[#This Row],[Revenue_per_Voyage_USD]] - FleetData[[#This Row],[Operational_Cost_USD]]</f>
        <v>775285.67900157894</v>
      </c>
      <c r="T1039" s="4" t="str">
        <f>TEXT(FleetData[[#This Row],[Date]],"mmm")</f>
        <v>Aug</v>
      </c>
    </row>
    <row r="1040" spans="1:20" x14ac:dyDescent="0.25">
      <c r="A1040" s="1">
        <v>45165</v>
      </c>
      <c r="B1040" s="2" t="s">
        <v>31</v>
      </c>
      <c r="C1040" s="2" t="s">
        <v>28</v>
      </c>
      <c r="D1040" s="2" t="s">
        <v>20</v>
      </c>
      <c r="E1040" s="2" t="s">
        <v>21</v>
      </c>
      <c r="F1040" s="3">
        <v>16.249729056628201</v>
      </c>
      <c r="G1040" s="3">
        <v>579.44049485111395</v>
      </c>
      <c r="H1040" s="3">
        <v>427.29779753126701</v>
      </c>
      <c r="I1040" s="3">
        <v>8.0648236518696894</v>
      </c>
      <c r="J1040" s="2" t="s">
        <v>22</v>
      </c>
      <c r="K1040" s="3">
        <v>848.07399586030101</v>
      </c>
      <c r="L1040" s="5">
        <v>396027.08047611802</v>
      </c>
      <c r="M1040" s="5">
        <v>424275.66613019101</v>
      </c>
      <c r="N1040" s="3">
        <v>24.397718683709101</v>
      </c>
      <c r="O1040" s="3">
        <v>1.05717047626649</v>
      </c>
      <c r="P1040" s="3">
        <v>1.15616106417409</v>
      </c>
      <c r="Q1040" s="2">
        <v>7</v>
      </c>
      <c r="R1040" s="3">
        <v>80.7508165894032</v>
      </c>
      <c r="S1040" s="3">
        <f>FleetData[[#This Row],[Revenue_per_Voyage_USD]] - FleetData[[#This Row],[Operational_Cost_USD]]</f>
        <v>28248.585654072987</v>
      </c>
      <c r="T1040" s="3" t="str">
        <f>TEXT(FleetData[[#This Row],[Date]],"mmm")</f>
        <v>Aug</v>
      </c>
    </row>
    <row r="1041" spans="1:20" x14ac:dyDescent="0.25">
      <c r="A1041" s="1">
        <v>45172</v>
      </c>
      <c r="B1041" s="2" t="s">
        <v>18</v>
      </c>
      <c r="C1041" s="2" t="s">
        <v>28</v>
      </c>
      <c r="D1041" s="2" t="s">
        <v>25</v>
      </c>
      <c r="E1041" s="2" t="s">
        <v>21</v>
      </c>
      <c r="F1041" s="3">
        <v>13.3491429909185</v>
      </c>
      <c r="G1041" s="3">
        <v>667.93402624824603</v>
      </c>
      <c r="H1041" s="4">
        <v>861.19548546524095</v>
      </c>
      <c r="I1041" s="3">
        <v>10.7849701423527</v>
      </c>
      <c r="J1041" s="2" t="s">
        <v>34</v>
      </c>
      <c r="K1041" s="3">
        <v>1384.74523643308</v>
      </c>
      <c r="L1041" s="5">
        <v>182789.272924544</v>
      </c>
      <c r="M1041" s="5">
        <v>562759.71912414196</v>
      </c>
      <c r="N1041" s="4">
        <v>23.686520958079601</v>
      </c>
      <c r="O1041" s="3">
        <v>0.77548756314636003</v>
      </c>
      <c r="P1041" s="3">
        <v>0.83525870452893003</v>
      </c>
      <c r="Q1041" s="2">
        <v>5</v>
      </c>
      <c r="R1041" s="3">
        <v>74.083759808795506</v>
      </c>
      <c r="S1041" s="3">
        <f>FleetData[[#This Row],[Revenue_per_Voyage_USD]] - FleetData[[#This Row],[Operational_Cost_USD]]</f>
        <v>379970.44619959797</v>
      </c>
      <c r="T1041" s="3" t="str">
        <f>TEXT(FleetData[[#This Row],[Date]],"mmm")</f>
        <v>Sep</v>
      </c>
    </row>
    <row r="1042" spans="1:20" x14ac:dyDescent="0.25">
      <c r="A1042" s="1">
        <v>45179</v>
      </c>
      <c r="B1042" s="2" t="s">
        <v>18</v>
      </c>
      <c r="C1042" s="2" t="s">
        <v>32</v>
      </c>
      <c r="D1042" s="2" t="s">
        <v>20</v>
      </c>
      <c r="E1042" s="2" t="s">
        <v>30</v>
      </c>
      <c r="F1042" s="3">
        <v>16.457771816527099</v>
      </c>
      <c r="G1042" s="3">
        <v>651.44417021989398</v>
      </c>
      <c r="H1042" s="3">
        <v>1655.74098945281</v>
      </c>
      <c r="I1042" s="3">
        <v>13.7446979373209</v>
      </c>
      <c r="J1042" s="2" t="s">
        <v>22</v>
      </c>
      <c r="K1042" s="3">
        <v>850.63167844327097</v>
      </c>
      <c r="L1042" s="5">
        <v>473716.11879585299</v>
      </c>
      <c r="M1042" s="5">
        <v>932739.35093612305</v>
      </c>
      <c r="N1042" s="3">
        <v>15.7294366277323</v>
      </c>
      <c r="O1042" s="4">
        <v>0.387231506971358</v>
      </c>
      <c r="P1042" s="3">
        <v>1.4333172128054501</v>
      </c>
      <c r="Q1042" s="2">
        <v>6</v>
      </c>
      <c r="R1042" s="3">
        <v>79.932919612161001</v>
      </c>
      <c r="S1042" s="3">
        <f>FleetData[[#This Row],[Revenue_per_Voyage_USD]] - FleetData[[#This Row],[Operational_Cost_USD]]</f>
        <v>459023.23214027006</v>
      </c>
      <c r="T1042" s="3" t="str">
        <f>TEXT(FleetData[[#This Row],[Date]],"mmm")</f>
        <v>Sep</v>
      </c>
    </row>
    <row r="1043" spans="1:20" x14ac:dyDescent="0.25">
      <c r="A1043" s="1">
        <v>45186</v>
      </c>
      <c r="B1043" s="2" t="s">
        <v>31</v>
      </c>
      <c r="C1043" s="2" t="s">
        <v>32</v>
      </c>
      <c r="D1043" s="2" t="s">
        <v>25</v>
      </c>
      <c r="E1043" s="2" t="s">
        <v>30</v>
      </c>
      <c r="F1043" s="3">
        <v>18.257072479630502</v>
      </c>
      <c r="G1043" s="3">
        <v>1204.3227998208799</v>
      </c>
      <c r="H1043" s="3">
        <v>219.73075668873699</v>
      </c>
      <c r="I1043" s="3">
        <v>5.4846867768596903</v>
      </c>
      <c r="J1043" s="2" t="s">
        <v>34</v>
      </c>
      <c r="K1043" s="3">
        <v>1192.64456337571</v>
      </c>
      <c r="L1043" s="5">
        <v>306759.83623698202</v>
      </c>
      <c r="M1043" s="5">
        <v>430006.84608859097</v>
      </c>
      <c r="N1043" s="3">
        <v>63.695264966724203</v>
      </c>
      <c r="O1043" s="3">
        <v>1.23911633502537</v>
      </c>
      <c r="P1043" s="3">
        <v>0.78273187457158699</v>
      </c>
      <c r="Q1043" s="2">
        <v>8</v>
      </c>
      <c r="R1043" s="4">
        <v>80.668596572330699</v>
      </c>
      <c r="S1043" s="4">
        <f>FleetData[[#This Row],[Revenue_per_Voyage_USD]] - FleetData[[#This Row],[Operational_Cost_USD]]</f>
        <v>123247.00985160895</v>
      </c>
      <c r="T1043" s="4" t="str">
        <f>TEXT(FleetData[[#This Row],[Date]],"mmm")</f>
        <v>Sep</v>
      </c>
    </row>
    <row r="1044" spans="1:20" x14ac:dyDescent="0.25">
      <c r="A1044" s="1">
        <v>45193</v>
      </c>
      <c r="B1044" s="2" t="s">
        <v>35</v>
      </c>
      <c r="C1044" s="2" t="s">
        <v>28</v>
      </c>
      <c r="D1044" s="2" t="s">
        <v>29</v>
      </c>
      <c r="E1044" s="2" t="s">
        <v>30</v>
      </c>
      <c r="F1044" s="3">
        <v>19.336209889856999</v>
      </c>
      <c r="G1044" s="3">
        <v>702.08021790839302</v>
      </c>
      <c r="H1044" s="3">
        <v>1281.5622473503499</v>
      </c>
      <c r="I1044" s="3">
        <v>13.3868858496397</v>
      </c>
      <c r="J1044" s="2" t="s">
        <v>22</v>
      </c>
      <c r="K1044" s="3">
        <v>1106.5438241376301</v>
      </c>
      <c r="L1044" s="5">
        <v>37124.791363418</v>
      </c>
      <c r="M1044" s="6">
        <v>766035.07506005198</v>
      </c>
      <c r="N1044" s="3">
        <v>57.070717482769197</v>
      </c>
      <c r="O1044" s="3">
        <v>0.40842606957468602</v>
      </c>
      <c r="P1044" s="3">
        <v>1.2673102450026801</v>
      </c>
      <c r="Q1044" s="2">
        <v>9</v>
      </c>
      <c r="R1044" s="3">
        <v>58.974677200180999</v>
      </c>
      <c r="S1044" s="3">
        <f>FleetData[[#This Row],[Revenue_per_Voyage_USD]] - FleetData[[#This Row],[Operational_Cost_USD]]</f>
        <v>728910.283696634</v>
      </c>
      <c r="T1044" s="3" t="str">
        <f>TEXT(FleetData[[#This Row],[Date]],"mmm")</f>
        <v>Sep</v>
      </c>
    </row>
    <row r="1045" spans="1:20" x14ac:dyDescent="0.25">
      <c r="A1045" s="1">
        <v>45200</v>
      </c>
      <c r="B1045" s="2" t="s">
        <v>35</v>
      </c>
      <c r="C1045" s="2" t="s">
        <v>32</v>
      </c>
      <c r="D1045" s="2" t="s">
        <v>29</v>
      </c>
      <c r="E1045" s="2" t="s">
        <v>26</v>
      </c>
      <c r="F1045" s="3">
        <v>18.021853929297102</v>
      </c>
      <c r="G1045" s="3">
        <v>878.093093757627</v>
      </c>
      <c r="H1045" s="3">
        <v>504.10641887703298</v>
      </c>
      <c r="I1045" s="3">
        <v>7.6587078041829404</v>
      </c>
      <c r="J1045" s="2" t="s">
        <v>27</v>
      </c>
      <c r="K1045" s="3">
        <v>193.30395522539601</v>
      </c>
      <c r="L1045" s="6">
        <v>211061.282633519</v>
      </c>
      <c r="M1045" s="5">
        <v>594866.855195579</v>
      </c>
      <c r="N1045" s="3">
        <v>34.975563471436203</v>
      </c>
      <c r="O1045" s="3">
        <v>0.89732469758285904</v>
      </c>
      <c r="P1045" s="3">
        <v>1.43818751721924</v>
      </c>
      <c r="Q1045" s="2">
        <v>3</v>
      </c>
      <c r="R1045" s="4">
        <v>93.911659364658803</v>
      </c>
      <c r="S1045" s="4">
        <f>FleetData[[#This Row],[Revenue_per_Voyage_USD]] - FleetData[[#This Row],[Operational_Cost_USD]]</f>
        <v>383805.57256205997</v>
      </c>
      <c r="T1045" s="4" t="str">
        <f>TEXT(FleetData[[#This Row],[Date]],"mmm")</f>
        <v>Oct</v>
      </c>
    </row>
    <row r="1046" spans="1:20" x14ac:dyDescent="0.25">
      <c r="A1046" s="1">
        <v>45207</v>
      </c>
      <c r="B1046" s="2" t="s">
        <v>18</v>
      </c>
      <c r="C1046" s="2" t="s">
        <v>28</v>
      </c>
      <c r="D1046" s="2" t="s">
        <v>25</v>
      </c>
      <c r="E1046" s="2" t="s">
        <v>26</v>
      </c>
      <c r="F1046" s="3">
        <v>18.278018076381802</v>
      </c>
      <c r="G1046" s="3">
        <v>1194.3251982281199</v>
      </c>
      <c r="H1046" s="3">
        <v>1984.87969863435</v>
      </c>
      <c r="I1046" s="3">
        <v>10.1291227389234</v>
      </c>
      <c r="J1046" s="2" t="s">
        <v>27</v>
      </c>
      <c r="K1046" s="3">
        <v>546.97105764927096</v>
      </c>
      <c r="L1046" s="5">
        <v>294099.51058055699</v>
      </c>
      <c r="M1046" s="5">
        <v>847398.23336633598</v>
      </c>
      <c r="N1046" s="3">
        <v>67.309310365634005</v>
      </c>
      <c r="O1046" s="3">
        <v>0.396160317837006</v>
      </c>
      <c r="P1046" s="3">
        <v>0.81770552010259401</v>
      </c>
      <c r="Q1046" s="2">
        <v>8</v>
      </c>
      <c r="R1046" s="3">
        <v>56.538042026905899</v>
      </c>
      <c r="S1046" s="3">
        <f>FleetData[[#This Row],[Revenue_per_Voyage_USD]] - FleetData[[#This Row],[Operational_Cost_USD]]</f>
        <v>553298.72278577904</v>
      </c>
      <c r="T1046" s="3" t="str">
        <f>TEXT(FleetData[[#This Row],[Date]],"mmm")</f>
        <v>Oct</v>
      </c>
    </row>
    <row r="1047" spans="1:20" x14ac:dyDescent="0.25">
      <c r="A1047" s="1">
        <v>45214</v>
      </c>
      <c r="B1047" s="2" t="s">
        <v>31</v>
      </c>
      <c r="C1047" s="2" t="s">
        <v>24</v>
      </c>
      <c r="D1047" s="2" t="s">
        <v>25</v>
      </c>
      <c r="E1047" s="2" t="s">
        <v>26</v>
      </c>
      <c r="F1047" s="3">
        <v>16.298683366687701</v>
      </c>
      <c r="G1047" s="3">
        <v>804.33086683011902</v>
      </c>
      <c r="H1047" s="3">
        <v>1859.33327447229</v>
      </c>
      <c r="I1047" s="4">
        <v>13.505198231529301</v>
      </c>
      <c r="J1047" s="2" t="s">
        <v>22</v>
      </c>
      <c r="K1047" s="3">
        <v>907.83562839008403</v>
      </c>
      <c r="L1047" s="5">
        <v>104982.811858833</v>
      </c>
      <c r="M1047" s="5">
        <v>164564.33133248199</v>
      </c>
      <c r="N1047" s="3">
        <v>30.546143550055898</v>
      </c>
      <c r="O1047" s="3">
        <v>0.25655377549061098</v>
      </c>
      <c r="P1047" s="3">
        <v>0.72301304375622599</v>
      </c>
      <c r="Q1047" s="2">
        <v>5</v>
      </c>
      <c r="R1047" s="3">
        <v>83.805252799164506</v>
      </c>
      <c r="S1047" s="3">
        <f>FleetData[[#This Row],[Revenue_per_Voyage_USD]] - FleetData[[#This Row],[Operational_Cost_USD]]</f>
        <v>59581.519473648994</v>
      </c>
      <c r="T1047" s="3" t="str">
        <f>TEXT(FleetData[[#This Row],[Date]],"mmm")</f>
        <v>Oct</v>
      </c>
    </row>
    <row r="1048" spans="1:20" x14ac:dyDescent="0.25">
      <c r="A1048" s="1">
        <v>45221</v>
      </c>
      <c r="B1048" s="2" t="s">
        <v>23</v>
      </c>
      <c r="C1048" s="2" t="s">
        <v>24</v>
      </c>
      <c r="D1048" s="2" t="s">
        <v>29</v>
      </c>
      <c r="E1048" s="2" t="s">
        <v>30</v>
      </c>
      <c r="F1048" s="3">
        <v>22.7866691482355</v>
      </c>
      <c r="G1048" s="3">
        <v>1997.20354673309</v>
      </c>
      <c r="H1048" s="3">
        <v>1694.0077580340401</v>
      </c>
      <c r="I1048" s="3">
        <v>7.1751699517134204</v>
      </c>
      <c r="J1048" s="2" t="s">
        <v>34</v>
      </c>
      <c r="K1048" s="4">
        <v>354.54316676910099</v>
      </c>
      <c r="L1048" s="5">
        <v>104927.216527839</v>
      </c>
      <c r="M1048" s="5">
        <v>810689.76227073395</v>
      </c>
      <c r="N1048" s="3">
        <v>50.020423730050602</v>
      </c>
      <c r="O1048" s="3">
        <v>0.71580523558065701</v>
      </c>
      <c r="P1048" s="3">
        <v>1.3891838050265299</v>
      </c>
      <c r="Q1048" s="2">
        <v>5</v>
      </c>
      <c r="R1048" s="3">
        <v>52.691240288082298</v>
      </c>
      <c r="S1048" s="3">
        <f>FleetData[[#This Row],[Revenue_per_Voyage_USD]] - FleetData[[#This Row],[Operational_Cost_USD]]</f>
        <v>705762.54574289499</v>
      </c>
      <c r="T1048" s="3" t="str">
        <f>TEXT(FleetData[[#This Row],[Date]],"mmm")</f>
        <v>Oct</v>
      </c>
    </row>
    <row r="1049" spans="1:20" x14ac:dyDescent="0.25">
      <c r="A1049" s="1">
        <v>45228</v>
      </c>
      <c r="B1049" s="2" t="s">
        <v>23</v>
      </c>
      <c r="C1049" s="2" t="s">
        <v>28</v>
      </c>
      <c r="D1049" s="2" t="s">
        <v>29</v>
      </c>
      <c r="E1049" s="2" t="s">
        <v>21</v>
      </c>
      <c r="F1049" s="3">
        <v>18.461839956839299</v>
      </c>
      <c r="G1049" s="4">
        <v>2833.7683715234498</v>
      </c>
      <c r="H1049" s="3">
        <v>1506.5197583982399</v>
      </c>
      <c r="I1049" s="3">
        <v>6.14144296194047</v>
      </c>
      <c r="J1049" s="2" t="s">
        <v>34</v>
      </c>
      <c r="K1049" s="3">
        <v>127.384789871262</v>
      </c>
      <c r="L1049" s="5">
        <v>449691.615228154</v>
      </c>
      <c r="M1049" s="5">
        <v>518751.35694241902</v>
      </c>
      <c r="N1049" s="3">
        <v>37.723711118507097</v>
      </c>
      <c r="O1049" s="3">
        <v>0.59795815826913801</v>
      </c>
      <c r="P1049" s="3">
        <v>1.3271106779278301</v>
      </c>
      <c r="Q1049" s="2">
        <v>8</v>
      </c>
      <c r="R1049" s="3">
        <v>69.0101752242564</v>
      </c>
      <c r="S1049" s="3">
        <f>FleetData[[#This Row],[Revenue_per_Voyage_USD]] - FleetData[[#This Row],[Operational_Cost_USD]]</f>
        <v>69059.741714265023</v>
      </c>
      <c r="T1049" s="3" t="str">
        <f>TEXT(FleetData[[#This Row],[Date]],"mmm")</f>
        <v>Oct</v>
      </c>
    </row>
    <row r="1050" spans="1:20" x14ac:dyDescent="0.25">
      <c r="A1050" s="1">
        <v>45235</v>
      </c>
      <c r="B1050" s="2" t="s">
        <v>23</v>
      </c>
      <c r="C1050" s="2" t="s">
        <v>24</v>
      </c>
      <c r="D1050" s="2" t="s">
        <v>25</v>
      </c>
      <c r="E1050" s="2" t="s">
        <v>26</v>
      </c>
      <c r="F1050" s="3">
        <v>10.347893932115401</v>
      </c>
      <c r="G1050" s="3">
        <v>693.90373724219205</v>
      </c>
      <c r="H1050" s="3">
        <v>1106.89320545026</v>
      </c>
      <c r="I1050" s="3">
        <v>6.7842408730674704</v>
      </c>
      <c r="J1050" s="2" t="s">
        <v>22</v>
      </c>
      <c r="K1050" s="3">
        <v>1869.61398201715</v>
      </c>
      <c r="L1050" s="5">
        <v>361839.72200112703</v>
      </c>
      <c r="M1050" s="5">
        <v>334917.77432839101</v>
      </c>
      <c r="N1050" s="3">
        <v>42.178683096154302</v>
      </c>
      <c r="O1050" s="3">
        <v>1.45948028054917</v>
      </c>
      <c r="P1050" s="3">
        <v>0.55331911753243401</v>
      </c>
      <c r="Q1050" s="2">
        <v>4</v>
      </c>
      <c r="R1050" s="3">
        <v>74.828641028248995</v>
      </c>
      <c r="S1050" s="3">
        <f>FleetData[[#This Row],[Revenue_per_Voyage_USD]] - FleetData[[#This Row],[Operational_Cost_USD]]</f>
        <v>-26921.947672736016</v>
      </c>
      <c r="T1050" s="3" t="str">
        <f>TEXT(FleetData[[#This Row],[Date]],"mmm")</f>
        <v>Nov</v>
      </c>
    </row>
    <row r="1051" spans="1:20" x14ac:dyDescent="0.25">
      <c r="A1051" s="1">
        <v>45242</v>
      </c>
      <c r="B1051" s="2" t="s">
        <v>23</v>
      </c>
      <c r="C1051" s="2" t="s">
        <v>24</v>
      </c>
      <c r="D1051" s="2" t="s">
        <v>25</v>
      </c>
      <c r="E1051" s="2" t="s">
        <v>30</v>
      </c>
      <c r="F1051" s="3">
        <v>19.011009581805698</v>
      </c>
      <c r="G1051" s="3">
        <v>1303.5082274179399</v>
      </c>
      <c r="H1051" s="3">
        <v>87.996941452366698</v>
      </c>
      <c r="I1051" s="3">
        <v>13.3578315769727</v>
      </c>
      <c r="J1051" s="2" t="s">
        <v>22</v>
      </c>
      <c r="K1051" s="3">
        <v>54.185552755460698</v>
      </c>
      <c r="L1051" s="5">
        <v>452221.83905919298</v>
      </c>
      <c r="M1051" s="5">
        <v>538442.41370618495</v>
      </c>
      <c r="N1051" s="3">
        <v>55.718661712310102</v>
      </c>
      <c r="O1051" s="3">
        <v>0.95472704623475102</v>
      </c>
      <c r="P1051" s="3">
        <v>0.95968504710283997</v>
      </c>
      <c r="Q1051" s="2">
        <v>3</v>
      </c>
      <c r="R1051" s="3">
        <v>91.328880112834298</v>
      </c>
      <c r="S1051" s="3">
        <f>FleetData[[#This Row],[Revenue_per_Voyage_USD]] - FleetData[[#This Row],[Operational_Cost_USD]]</f>
        <v>86220.574646991969</v>
      </c>
      <c r="T1051" s="3" t="str">
        <f>TEXT(FleetData[[#This Row],[Date]],"mmm")</f>
        <v>Nov</v>
      </c>
    </row>
    <row r="1052" spans="1:20" x14ac:dyDescent="0.25">
      <c r="A1052" s="1">
        <v>45249</v>
      </c>
      <c r="B1052" s="2" t="s">
        <v>31</v>
      </c>
      <c r="C1052" s="2" t="s">
        <v>32</v>
      </c>
      <c r="D1052" s="2" t="s">
        <v>29</v>
      </c>
      <c r="E1052" s="2" t="s">
        <v>26</v>
      </c>
      <c r="F1052" s="3">
        <v>16.466417293735098</v>
      </c>
      <c r="G1052" s="4">
        <v>582.18224573415705</v>
      </c>
      <c r="H1052" s="3">
        <v>86.753611664374503</v>
      </c>
      <c r="I1052" s="3">
        <v>5.4453973020499804</v>
      </c>
      <c r="J1052" s="2" t="s">
        <v>34</v>
      </c>
      <c r="K1052" s="3">
        <v>1104.2461158942899</v>
      </c>
      <c r="L1052" s="5">
        <v>395672.15828998998</v>
      </c>
      <c r="M1052" s="6">
        <v>90270.251679014997</v>
      </c>
      <c r="N1052" s="3">
        <v>28.0649550589387</v>
      </c>
      <c r="O1052" s="3">
        <v>1.29615122488643</v>
      </c>
      <c r="P1052" s="3">
        <v>0.79177299286921399</v>
      </c>
      <c r="Q1052" s="2">
        <v>5</v>
      </c>
      <c r="R1052" s="4">
        <v>72.008433852343998</v>
      </c>
      <c r="S1052" s="4">
        <f>FleetData[[#This Row],[Revenue_per_Voyage_USD]] - FleetData[[#This Row],[Operational_Cost_USD]]</f>
        <v>-305401.90661097498</v>
      </c>
      <c r="T1052" s="4" t="str">
        <f>TEXT(FleetData[[#This Row],[Date]],"mmm")</f>
        <v>Nov</v>
      </c>
    </row>
    <row r="1053" spans="1:20" x14ac:dyDescent="0.25">
      <c r="A1053" s="1">
        <v>45256</v>
      </c>
      <c r="B1053" s="2" t="s">
        <v>31</v>
      </c>
      <c r="C1053" s="2" t="s">
        <v>24</v>
      </c>
      <c r="D1053" s="2" t="s">
        <v>25</v>
      </c>
      <c r="E1053" s="2" t="s">
        <v>26</v>
      </c>
      <c r="F1053" s="3">
        <v>21.678428874293701</v>
      </c>
      <c r="G1053" s="3">
        <v>516.57290425268604</v>
      </c>
      <c r="H1053" s="3">
        <v>251.20445535281701</v>
      </c>
      <c r="I1053" s="3">
        <v>14.497335129633299</v>
      </c>
      <c r="J1053" s="2" t="s">
        <v>27</v>
      </c>
      <c r="K1053" s="3">
        <v>1119.1714751330401</v>
      </c>
      <c r="L1053" s="5">
        <v>495422.773291233</v>
      </c>
      <c r="M1053" s="5">
        <v>160054.19428159599</v>
      </c>
      <c r="N1053" s="3">
        <v>34.691078195826996</v>
      </c>
      <c r="O1053" s="3">
        <v>0.81331719237189104</v>
      </c>
      <c r="P1053" s="3">
        <v>0.70653362224260696</v>
      </c>
      <c r="Q1053" s="2">
        <v>5</v>
      </c>
      <c r="R1053" s="4">
        <v>79.270646303026197</v>
      </c>
      <c r="S1053" s="4">
        <f>FleetData[[#This Row],[Revenue_per_Voyage_USD]] - FleetData[[#This Row],[Operational_Cost_USD]]</f>
        <v>-335368.579009637</v>
      </c>
      <c r="T1053" s="4" t="str">
        <f>TEXT(FleetData[[#This Row],[Date]],"mmm")</f>
        <v>Nov</v>
      </c>
    </row>
    <row r="1054" spans="1:20" x14ac:dyDescent="0.25">
      <c r="A1054" s="1">
        <v>45263</v>
      </c>
      <c r="B1054" s="2" t="s">
        <v>31</v>
      </c>
      <c r="C1054" s="2" t="s">
        <v>28</v>
      </c>
      <c r="D1054" s="2" t="s">
        <v>29</v>
      </c>
      <c r="E1054" s="2" t="s">
        <v>21</v>
      </c>
      <c r="F1054" s="3">
        <v>22.063352955181202</v>
      </c>
      <c r="G1054" s="3">
        <v>1909.4388768676799</v>
      </c>
      <c r="H1054" s="3">
        <v>785.01312559441305</v>
      </c>
      <c r="I1054" s="3">
        <v>7.0878695194122203</v>
      </c>
      <c r="J1054" s="2" t="s">
        <v>34</v>
      </c>
      <c r="K1054" s="3">
        <v>731.399625272148</v>
      </c>
      <c r="L1054" s="5">
        <v>157288.37530625999</v>
      </c>
      <c r="M1054" s="5">
        <v>586062.63599947596</v>
      </c>
      <c r="N1054" s="3">
        <v>43.121071188094902</v>
      </c>
      <c r="O1054" s="3">
        <v>0.71954468396607696</v>
      </c>
      <c r="P1054" s="3">
        <v>1.1170844748608899</v>
      </c>
      <c r="Q1054" s="2">
        <v>7</v>
      </c>
      <c r="R1054" s="4">
        <v>95.3700165453414</v>
      </c>
      <c r="S1054" s="4">
        <f>FleetData[[#This Row],[Revenue_per_Voyage_USD]] - FleetData[[#This Row],[Operational_Cost_USD]]</f>
        <v>428774.260693216</v>
      </c>
      <c r="T1054" s="4" t="str">
        <f>TEXT(FleetData[[#This Row],[Date]],"mmm")</f>
        <v>Dec</v>
      </c>
    </row>
    <row r="1055" spans="1:20" x14ac:dyDescent="0.25">
      <c r="A1055" s="1">
        <v>45270</v>
      </c>
      <c r="B1055" s="2" t="s">
        <v>18</v>
      </c>
      <c r="C1055" s="2" t="s">
        <v>28</v>
      </c>
      <c r="D1055" s="2" t="s">
        <v>29</v>
      </c>
      <c r="E1055" s="2" t="s">
        <v>26</v>
      </c>
      <c r="F1055" s="3">
        <v>11.550694087545599</v>
      </c>
      <c r="G1055" s="4">
        <v>863.60131081347799</v>
      </c>
      <c r="H1055" s="3">
        <v>240.67935520806401</v>
      </c>
      <c r="I1055" s="3">
        <v>14.6405711758301</v>
      </c>
      <c r="J1055" s="2" t="s">
        <v>34</v>
      </c>
      <c r="K1055" s="3">
        <v>686.01072032273203</v>
      </c>
      <c r="L1055" s="5">
        <v>437586.74901065801</v>
      </c>
      <c r="M1055" s="5">
        <v>641764.57071877096</v>
      </c>
      <c r="N1055" s="3">
        <v>44.617328968534302</v>
      </c>
      <c r="O1055" s="3">
        <v>0.239995928985064</v>
      </c>
      <c r="P1055" s="3">
        <v>0.70323707418053105</v>
      </c>
      <c r="Q1055" s="2">
        <v>5</v>
      </c>
      <c r="R1055" s="3">
        <v>77.863902956249007</v>
      </c>
      <c r="S1055" s="3">
        <f>FleetData[[#This Row],[Revenue_per_Voyage_USD]] - FleetData[[#This Row],[Operational_Cost_USD]]</f>
        <v>204177.82170811296</v>
      </c>
      <c r="T1055" s="3" t="str">
        <f>TEXT(FleetData[[#This Row],[Date]],"mmm")</f>
        <v>Dec</v>
      </c>
    </row>
    <row r="1056" spans="1:20" x14ac:dyDescent="0.25">
      <c r="A1056" s="1">
        <v>45277</v>
      </c>
      <c r="B1056" s="2" t="s">
        <v>23</v>
      </c>
      <c r="C1056" s="2" t="s">
        <v>32</v>
      </c>
      <c r="D1056" s="2" t="s">
        <v>25</v>
      </c>
      <c r="E1056" s="2" t="s">
        <v>21</v>
      </c>
      <c r="F1056" s="3">
        <v>13.215954149049701</v>
      </c>
      <c r="G1056" s="3">
        <v>2148.6606484296699</v>
      </c>
      <c r="H1056" s="3">
        <v>1866.0489626409501</v>
      </c>
      <c r="I1056" s="3">
        <v>5.0121409708139897</v>
      </c>
      <c r="J1056" s="2" t="s">
        <v>27</v>
      </c>
      <c r="K1056" s="3">
        <v>1557.3381935186101</v>
      </c>
      <c r="L1056" s="5">
        <v>276617.94052109699</v>
      </c>
      <c r="M1056" s="5">
        <v>533080.60218848404</v>
      </c>
      <c r="N1056" s="3">
        <v>59.2883384966105</v>
      </c>
      <c r="O1056" s="3">
        <v>0.78554260978993296</v>
      </c>
      <c r="P1056" s="3">
        <v>1.36417425400521</v>
      </c>
      <c r="Q1056" s="2">
        <v>8</v>
      </c>
      <c r="R1056" s="4">
        <v>90.087139482961504</v>
      </c>
      <c r="S1056" s="4">
        <f>FleetData[[#This Row],[Revenue_per_Voyage_USD]] - FleetData[[#This Row],[Operational_Cost_USD]]</f>
        <v>256462.66166738706</v>
      </c>
      <c r="T1056" s="4" t="str">
        <f>TEXT(FleetData[[#This Row],[Date]],"mmm")</f>
        <v>Dec</v>
      </c>
    </row>
    <row r="1057" spans="1:20" x14ac:dyDescent="0.25">
      <c r="A1057" s="1">
        <v>45284</v>
      </c>
      <c r="B1057" s="2" t="s">
        <v>18</v>
      </c>
      <c r="C1057" s="2" t="s">
        <v>28</v>
      </c>
      <c r="D1057" s="2" t="s">
        <v>29</v>
      </c>
      <c r="E1057" s="2" t="s">
        <v>21</v>
      </c>
      <c r="F1057" s="3">
        <v>19.3640577949608</v>
      </c>
      <c r="G1057" s="3">
        <v>1298.48864540555</v>
      </c>
      <c r="H1057" s="3">
        <v>1425.41516081952</v>
      </c>
      <c r="I1057" s="3">
        <v>11.387153414518</v>
      </c>
      <c r="J1057" s="2" t="s">
        <v>34</v>
      </c>
      <c r="K1057" s="3">
        <v>1273.1736501932301</v>
      </c>
      <c r="L1057" s="5">
        <v>256183.713883296</v>
      </c>
      <c r="M1057" s="5">
        <v>67081.727519632404</v>
      </c>
      <c r="N1057" s="3">
        <v>45.271735308757002</v>
      </c>
      <c r="O1057" s="3">
        <v>0.51382646373579399</v>
      </c>
      <c r="P1057" s="3">
        <v>1.36123443498317</v>
      </c>
      <c r="Q1057" s="2">
        <v>9</v>
      </c>
      <c r="R1057" s="3">
        <v>67.737215448222599</v>
      </c>
      <c r="S1057" s="3">
        <f>FleetData[[#This Row],[Revenue_per_Voyage_USD]] - FleetData[[#This Row],[Operational_Cost_USD]]</f>
        <v>-189101.9863636636</v>
      </c>
      <c r="T1057" s="3" t="str">
        <f>TEXT(FleetData[[#This Row],[Date]],"mmm")</f>
        <v>Dec</v>
      </c>
    </row>
    <row r="1058" spans="1:20" x14ac:dyDescent="0.25">
      <c r="A1058" s="1">
        <v>45291</v>
      </c>
      <c r="B1058" s="2" t="s">
        <v>35</v>
      </c>
      <c r="C1058" s="2" t="s">
        <v>33</v>
      </c>
      <c r="D1058" s="2" t="s">
        <v>20</v>
      </c>
      <c r="E1058" s="2" t="s">
        <v>21</v>
      </c>
      <c r="F1058" s="3">
        <v>22.939161498837901</v>
      </c>
      <c r="G1058" s="3">
        <v>1336.2480971550001</v>
      </c>
      <c r="H1058" s="3">
        <v>1483.1157171673201</v>
      </c>
      <c r="I1058" s="3">
        <v>10.2514846625344</v>
      </c>
      <c r="J1058" s="2" t="s">
        <v>22</v>
      </c>
      <c r="K1058" s="3">
        <v>193.56303350300499</v>
      </c>
      <c r="L1058" s="5">
        <v>473121.54673457402</v>
      </c>
      <c r="M1058" s="5">
        <v>676731.19021860696</v>
      </c>
      <c r="N1058" s="3">
        <v>22.474176915738798</v>
      </c>
      <c r="O1058" s="3">
        <v>0.54884710348166099</v>
      </c>
      <c r="P1058" s="3">
        <v>0.50481535770795705</v>
      </c>
      <c r="Q1058" s="2">
        <v>1</v>
      </c>
      <c r="R1058" s="3">
        <v>93.738660936479604</v>
      </c>
      <c r="S1058" s="3">
        <f>FleetData[[#This Row],[Revenue_per_Voyage_USD]] - FleetData[[#This Row],[Operational_Cost_USD]]</f>
        <v>203609.64348403295</v>
      </c>
      <c r="T1058" s="3" t="str">
        <f>TEXT(FleetData[[#This Row],[Date]],"mmm")</f>
        <v>Dec</v>
      </c>
    </row>
    <row r="1059" spans="1:20" x14ac:dyDescent="0.25">
      <c r="A1059" s="1">
        <v>45298</v>
      </c>
      <c r="B1059" s="2" t="s">
        <v>23</v>
      </c>
      <c r="C1059" s="2" t="s">
        <v>33</v>
      </c>
      <c r="D1059" s="2" t="s">
        <v>25</v>
      </c>
      <c r="E1059" s="2" t="s">
        <v>21</v>
      </c>
      <c r="F1059" s="3">
        <v>13.2408220476668</v>
      </c>
      <c r="G1059" s="3">
        <v>1496.25418382776</v>
      </c>
      <c r="H1059" s="3">
        <v>375.13300843860799</v>
      </c>
      <c r="I1059" s="3">
        <v>13.2699172010756</v>
      </c>
      <c r="J1059" s="2" t="s">
        <v>34</v>
      </c>
      <c r="K1059" s="3">
        <v>1629.96948005442</v>
      </c>
      <c r="L1059" s="5">
        <v>198961.877202123</v>
      </c>
      <c r="M1059" s="5">
        <v>900939.61463585496</v>
      </c>
      <c r="N1059" s="3">
        <v>60.945583896616697</v>
      </c>
      <c r="O1059" s="3">
        <v>0.29799176963276702</v>
      </c>
      <c r="P1059" s="3">
        <v>1.1117862288740401</v>
      </c>
      <c r="Q1059" s="2">
        <v>5</v>
      </c>
      <c r="R1059" s="4">
        <v>85.635224725161606</v>
      </c>
      <c r="S1059" s="4">
        <f>FleetData[[#This Row],[Revenue_per_Voyage_USD]] - FleetData[[#This Row],[Operational_Cost_USD]]</f>
        <v>701977.73743373202</v>
      </c>
      <c r="T1059" s="4" t="str">
        <f>TEXT(FleetData[[#This Row],[Date]],"mmm")</f>
        <v>Jan</v>
      </c>
    </row>
    <row r="1060" spans="1:20" x14ac:dyDescent="0.25">
      <c r="A1060" s="1">
        <v>45305</v>
      </c>
      <c r="B1060" s="2" t="s">
        <v>31</v>
      </c>
      <c r="C1060" s="2" t="s">
        <v>33</v>
      </c>
      <c r="D1060" s="2" t="s">
        <v>25</v>
      </c>
      <c r="E1060" s="2" t="s">
        <v>21</v>
      </c>
      <c r="F1060" s="3">
        <v>16.107415059764499</v>
      </c>
      <c r="G1060" s="3">
        <v>2988.9067394387698</v>
      </c>
      <c r="H1060" s="3">
        <v>1361.9835086015401</v>
      </c>
      <c r="I1060" s="4">
        <v>8.1180312900163507</v>
      </c>
      <c r="J1060" s="2" t="s">
        <v>22</v>
      </c>
      <c r="K1060" s="3">
        <v>483.83094013247</v>
      </c>
      <c r="L1060" s="5">
        <v>426908.24920340499</v>
      </c>
      <c r="M1060" s="5">
        <v>319002.52840516798</v>
      </c>
      <c r="N1060" s="3">
        <v>51.494560234001803</v>
      </c>
      <c r="O1060" s="3">
        <v>0.15942520159746501</v>
      </c>
      <c r="P1060" s="3">
        <v>0.99285510646429198</v>
      </c>
      <c r="Q1060" s="2">
        <v>7</v>
      </c>
      <c r="R1060" s="3">
        <v>53.801606997840203</v>
      </c>
      <c r="S1060" s="3">
        <f>FleetData[[#This Row],[Revenue_per_Voyage_USD]] - FleetData[[#This Row],[Operational_Cost_USD]]</f>
        <v>-107905.72079823702</v>
      </c>
      <c r="T1060" s="3" t="str">
        <f>TEXT(FleetData[[#This Row],[Date]],"mmm")</f>
        <v>Jan</v>
      </c>
    </row>
    <row r="1061" spans="1:20" x14ac:dyDescent="0.25">
      <c r="A1061" s="1">
        <v>45312</v>
      </c>
      <c r="B1061" s="2" t="s">
        <v>31</v>
      </c>
      <c r="C1061" s="2" t="s">
        <v>19</v>
      </c>
      <c r="D1061" s="2" t="s">
        <v>25</v>
      </c>
      <c r="E1061" s="2" t="s">
        <v>26</v>
      </c>
      <c r="F1061" s="3">
        <v>18.924866694210799</v>
      </c>
      <c r="G1061" s="3">
        <v>2546.5884815722802</v>
      </c>
      <c r="H1061" s="3">
        <v>643.73924364839502</v>
      </c>
      <c r="I1061" s="4">
        <v>12.139220103976401</v>
      </c>
      <c r="J1061" s="2" t="s">
        <v>34</v>
      </c>
      <c r="K1061" s="3">
        <v>1422.5763101750999</v>
      </c>
      <c r="L1061" s="5">
        <v>106936.720399242</v>
      </c>
      <c r="M1061" s="5">
        <v>963730.92627549195</v>
      </c>
      <c r="N1061" s="3">
        <v>36.212895446973903</v>
      </c>
      <c r="O1061" s="3">
        <v>1.46031887997722</v>
      </c>
      <c r="P1061" s="3">
        <v>1.22580612059718</v>
      </c>
      <c r="Q1061" s="2">
        <v>4</v>
      </c>
      <c r="R1061" s="3">
        <v>63.982471493484802</v>
      </c>
      <c r="S1061" s="3">
        <f>FleetData[[#This Row],[Revenue_per_Voyage_USD]] - FleetData[[#This Row],[Operational_Cost_USD]]</f>
        <v>856794.20587624994</v>
      </c>
      <c r="T1061" s="3" t="str">
        <f>TEXT(FleetData[[#This Row],[Date]],"mmm")</f>
        <v>Jan</v>
      </c>
    </row>
    <row r="1062" spans="1:20" x14ac:dyDescent="0.25">
      <c r="A1062" s="1">
        <v>45319</v>
      </c>
      <c r="B1062" s="2" t="s">
        <v>31</v>
      </c>
      <c r="C1062" s="2" t="s">
        <v>33</v>
      </c>
      <c r="D1062" s="2" t="s">
        <v>20</v>
      </c>
      <c r="E1062" s="2" t="s">
        <v>21</v>
      </c>
      <c r="F1062" s="3">
        <v>14.3683282362315</v>
      </c>
      <c r="G1062" s="3">
        <v>2566.68563674082</v>
      </c>
      <c r="H1062" s="3">
        <v>933.72658375041499</v>
      </c>
      <c r="I1062" s="4">
        <v>13.125883602161499</v>
      </c>
      <c r="J1062" s="2" t="s">
        <v>22</v>
      </c>
      <c r="K1062" s="3">
        <v>1520.5390162941001</v>
      </c>
      <c r="L1062" s="6">
        <v>376759.50711474702</v>
      </c>
      <c r="M1062" s="5">
        <v>426215.04614322301</v>
      </c>
      <c r="N1062" s="3">
        <v>70.310695865088107</v>
      </c>
      <c r="O1062" s="3">
        <v>0.66168026350976294</v>
      </c>
      <c r="P1062" s="3">
        <v>1.0174085808475699</v>
      </c>
      <c r="Q1062" s="2">
        <v>5</v>
      </c>
      <c r="R1062" s="3">
        <v>61.524464577202998</v>
      </c>
      <c r="S1062" s="3">
        <f>FleetData[[#This Row],[Revenue_per_Voyage_USD]] - FleetData[[#This Row],[Operational_Cost_USD]]</f>
        <v>49455.539028475992</v>
      </c>
      <c r="T1062" s="3" t="str">
        <f>TEXT(FleetData[[#This Row],[Date]],"mmm")</f>
        <v>Jan</v>
      </c>
    </row>
    <row r="1063" spans="1:20" x14ac:dyDescent="0.25">
      <c r="A1063" s="1">
        <v>45326</v>
      </c>
      <c r="B1063" s="2" t="s">
        <v>19</v>
      </c>
      <c r="C1063" s="2" t="s">
        <v>24</v>
      </c>
      <c r="D1063" s="2" t="s">
        <v>25</v>
      </c>
      <c r="E1063" s="2" t="s">
        <v>19</v>
      </c>
      <c r="F1063" s="3">
        <v>16.978965628207799</v>
      </c>
      <c r="G1063" s="3">
        <v>2002.82658681731</v>
      </c>
      <c r="H1063" s="3">
        <v>1556.8571978177199</v>
      </c>
      <c r="I1063" s="3">
        <v>6.6519560431066296</v>
      </c>
      <c r="J1063" s="2" t="s">
        <v>34</v>
      </c>
      <c r="K1063" s="3">
        <v>1849.6531023740299</v>
      </c>
      <c r="L1063" s="5">
        <v>40115.946518993398</v>
      </c>
      <c r="M1063" s="5">
        <v>528976.46722179896</v>
      </c>
      <c r="N1063" s="3">
        <v>41.8951786772096</v>
      </c>
      <c r="O1063" s="3">
        <v>0.30991550407217</v>
      </c>
      <c r="P1063" s="3">
        <v>0.80078581774899005</v>
      </c>
      <c r="Q1063" s="2">
        <v>9</v>
      </c>
      <c r="R1063" s="4">
        <v>97.327763459234802</v>
      </c>
      <c r="S1063" s="4">
        <f>FleetData[[#This Row],[Revenue_per_Voyage_USD]] - FleetData[[#This Row],[Operational_Cost_USD]]</f>
        <v>488860.52070280554</v>
      </c>
      <c r="T1063" s="4" t="str">
        <f>TEXT(FleetData[[#This Row],[Date]],"mmm")</f>
        <v>Feb</v>
      </c>
    </row>
    <row r="1064" spans="1:20" x14ac:dyDescent="0.25">
      <c r="A1064" s="1">
        <v>45333</v>
      </c>
      <c r="B1064" s="2" t="s">
        <v>31</v>
      </c>
      <c r="C1064" s="2" t="s">
        <v>24</v>
      </c>
      <c r="D1064" s="2" t="s">
        <v>25</v>
      </c>
      <c r="E1064" s="2" t="s">
        <v>21</v>
      </c>
      <c r="F1064" s="3">
        <v>15.448763504957</v>
      </c>
      <c r="G1064" s="3">
        <v>2884.91624656156</v>
      </c>
      <c r="H1064" s="3">
        <v>731.21013887694801</v>
      </c>
      <c r="I1064" s="3">
        <v>10.1596092478829</v>
      </c>
      <c r="J1064" s="2" t="s">
        <v>34</v>
      </c>
      <c r="K1064" s="3">
        <v>411.85363963075503</v>
      </c>
      <c r="L1064" s="5">
        <v>136372.26958901499</v>
      </c>
      <c r="M1064" s="5">
        <v>765875.64356100897</v>
      </c>
      <c r="N1064" s="3">
        <v>71.905270863682205</v>
      </c>
      <c r="O1064" s="3">
        <v>1.2442098568682001</v>
      </c>
      <c r="P1064" s="3">
        <v>0.68248009496420603</v>
      </c>
      <c r="Q1064" s="2">
        <v>4</v>
      </c>
      <c r="R1064" s="3">
        <v>90.245687734503704</v>
      </c>
      <c r="S1064" s="3">
        <f>FleetData[[#This Row],[Revenue_per_Voyage_USD]] - FleetData[[#This Row],[Operational_Cost_USD]]</f>
        <v>629503.37397199403</v>
      </c>
      <c r="T1064" s="3" t="str">
        <f>TEXT(FleetData[[#This Row],[Date]],"mmm")</f>
        <v>Feb</v>
      </c>
    </row>
    <row r="1065" spans="1:20" x14ac:dyDescent="0.25">
      <c r="A1065" s="1">
        <v>45340</v>
      </c>
      <c r="B1065" s="2" t="s">
        <v>23</v>
      </c>
      <c r="C1065" s="2" t="s">
        <v>32</v>
      </c>
      <c r="D1065" s="2" t="s">
        <v>20</v>
      </c>
      <c r="E1065" s="2" t="s">
        <v>30</v>
      </c>
      <c r="F1065" s="3">
        <v>20.513721751566699</v>
      </c>
      <c r="G1065" s="3">
        <v>2320.6327512735402</v>
      </c>
      <c r="H1065" s="3">
        <v>1447.9797673969799</v>
      </c>
      <c r="I1065" s="3">
        <v>12.2161443300408</v>
      </c>
      <c r="J1065" s="2" t="s">
        <v>27</v>
      </c>
      <c r="K1065" s="4">
        <v>1242.79717752853</v>
      </c>
      <c r="L1065" s="5">
        <v>137562.994653236</v>
      </c>
      <c r="M1065" s="5">
        <v>502456.04043578199</v>
      </c>
      <c r="N1065" s="3">
        <v>15.3089427652833</v>
      </c>
      <c r="O1065" s="3">
        <v>0.335465222759885</v>
      </c>
      <c r="P1065" s="3">
        <v>0.69622792476878304</v>
      </c>
      <c r="Q1065" s="2">
        <v>1</v>
      </c>
      <c r="R1065" s="3">
        <v>50.0447719643456</v>
      </c>
      <c r="S1065" s="3">
        <f>FleetData[[#This Row],[Revenue_per_Voyage_USD]] - FleetData[[#This Row],[Operational_Cost_USD]]</f>
        <v>364893.04578254599</v>
      </c>
      <c r="T1065" s="3" t="str">
        <f>TEXT(FleetData[[#This Row],[Date]],"mmm")</f>
        <v>Feb</v>
      </c>
    </row>
    <row r="1066" spans="1:20" x14ac:dyDescent="0.25">
      <c r="A1066" s="1">
        <v>45347</v>
      </c>
      <c r="B1066" s="2" t="s">
        <v>31</v>
      </c>
      <c r="C1066" s="2" t="s">
        <v>24</v>
      </c>
      <c r="D1066" s="2" t="s">
        <v>29</v>
      </c>
      <c r="E1066" s="2" t="s">
        <v>19</v>
      </c>
      <c r="F1066" s="3">
        <v>14.6495292567496</v>
      </c>
      <c r="G1066" s="3">
        <v>675.98594885763396</v>
      </c>
      <c r="H1066" s="3">
        <v>675.27038310846694</v>
      </c>
      <c r="I1066" s="3">
        <v>14.4447448805457</v>
      </c>
      <c r="J1066" s="2" t="s">
        <v>34</v>
      </c>
      <c r="K1066" s="3">
        <v>1716.79758118674</v>
      </c>
      <c r="L1066" s="5">
        <v>394797.55779025902</v>
      </c>
      <c r="M1066" s="5">
        <v>271388.04619100603</v>
      </c>
      <c r="N1066" s="3">
        <v>13.4056232739119</v>
      </c>
      <c r="O1066" s="3">
        <v>0.68059354089870105</v>
      </c>
      <c r="P1066" s="3">
        <v>0.53822931580965605</v>
      </c>
      <c r="Q1066" s="2">
        <v>1</v>
      </c>
      <c r="R1066" s="3">
        <v>77.169825068022504</v>
      </c>
      <c r="S1066" s="3">
        <f>FleetData[[#This Row],[Revenue_per_Voyage_USD]] - FleetData[[#This Row],[Operational_Cost_USD]]</f>
        <v>-123409.51159925299</v>
      </c>
      <c r="T1066" s="3" t="str">
        <f>TEXT(FleetData[[#This Row],[Date]],"mmm")</f>
        <v>Feb</v>
      </c>
    </row>
    <row r="1067" spans="1:20" x14ac:dyDescent="0.25">
      <c r="A1067" s="1">
        <v>45354</v>
      </c>
      <c r="B1067" s="2" t="s">
        <v>35</v>
      </c>
      <c r="C1067" s="2" t="s">
        <v>33</v>
      </c>
      <c r="D1067" s="2" t="s">
        <v>29</v>
      </c>
      <c r="E1067" s="2" t="s">
        <v>30</v>
      </c>
      <c r="F1067" s="3">
        <v>24.314302875968899</v>
      </c>
      <c r="G1067" s="3">
        <v>1730.1872791180499</v>
      </c>
      <c r="H1067" s="3">
        <v>1500.96663246192</v>
      </c>
      <c r="I1067" s="3">
        <v>8.79378377587466</v>
      </c>
      <c r="J1067" s="2" t="s">
        <v>22</v>
      </c>
      <c r="K1067" s="3">
        <v>448.22421426999199</v>
      </c>
      <c r="L1067" s="5">
        <v>106444.97501589</v>
      </c>
      <c r="M1067" s="5">
        <v>124071.813672392</v>
      </c>
      <c r="N1067" s="3">
        <v>27.214018576788401</v>
      </c>
      <c r="O1067" s="3">
        <v>0.67179099377329099</v>
      </c>
      <c r="P1067" s="3">
        <v>0.59068501687419295</v>
      </c>
      <c r="Q1067" s="2">
        <v>9</v>
      </c>
      <c r="R1067" s="3">
        <v>96.060112322141606</v>
      </c>
      <c r="S1067" s="3">
        <f>FleetData[[#This Row],[Revenue_per_Voyage_USD]] - FleetData[[#This Row],[Operational_Cost_USD]]</f>
        <v>17626.838656502005</v>
      </c>
      <c r="T1067" s="3" t="str">
        <f>TEXT(FleetData[[#This Row],[Date]],"mmm")</f>
        <v>Mar</v>
      </c>
    </row>
    <row r="1068" spans="1:20" x14ac:dyDescent="0.25">
      <c r="A1068" s="1">
        <v>45361</v>
      </c>
      <c r="B1068" s="2" t="s">
        <v>35</v>
      </c>
      <c r="C1068" s="2" t="s">
        <v>24</v>
      </c>
      <c r="D1068" s="2" t="s">
        <v>25</v>
      </c>
      <c r="E1068" s="2" t="s">
        <v>30</v>
      </c>
      <c r="F1068" s="3">
        <v>21.715573398487098</v>
      </c>
      <c r="G1068" s="3">
        <v>2254.4522192884701</v>
      </c>
      <c r="H1068" s="3">
        <v>1839.12307862282</v>
      </c>
      <c r="I1068" s="3">
        <v>8.4791986145901692</v>
      </c>
      <c r="J1068" s="2" t="s">
        <v>34</v>
      </c>
      <c r="K1068" s="3">
        <v>1463.86037464625</v>
      </c>
      <c r="L1068" s="5">
        <v>140467.264755279</v>
      </c>
      <c r="M1068" s="5">
        <v>662877.58477695705</v>
      </c>
      <c r="N1068" s="3">
        <v>40.725640391639999</v>
      </c>
      <c r="O1068" s="3">
        <v>1.0026429280890501</v>
      </c>
      <c r="P1068" s="4">
        <v>0.813550266030029</v>
      </c>
      <c r="Q1068" s="2">
        <v>4</v>
      </c>
      <c r="R1068" s="3">
        <v>94.836401089696096</v>
      </c>
      <c r="S1068" s="3">
        <f>FleetData[[#This Row],[Revenue_per_Voyage_USD]] - FleetData[[#This Row],[Operational_Cost_USD]]</f>
        <v>522410.32002167805</v>
      </c>
      <c r="T1068" s="3" t="str">
        <f>TEXT(FleetData[[#This Row],[Date]],"mmm")</f>
        <v>Mar</v>
      </c>
    </row>
    <row r="1069" spans="1:20" x14ac:dyDescent="0.25">
      <c r="A1069" s="1">
        <v>45368</v>
      </c>
      <c r="B1069" s="2" t="s">
        <v>19</v>
      </c>
      <c r="C1069" s="2" t="s">
        <v>28</v>
      </c>
      <c r="D1069" s="2" t="s">
        <v>29</v>
      </c>
      <c r="E1069" s="2" t="s">
        <v>26</v>
      </c>
      <c r="F1069" s="3">
        <v>20.891439724251001</v>
      </c>
      <c r="G1069" s="3">
        <v>918.80461581030499</v>
      </c>
      <c r="H1069" s="3">
        <v>514.55678941175495</v>
      </c>
      <c r="I1069" s="3">
        <v>5.28167056402354</v>
      </c>
      <c r="J1069" s="2" t="s">
        <v>34</v>
      </c>
      <c r="K1069" s="3">
        <v>1879.9186329263</v>
      </c>
      <c r="L1069" s="5">
        <v>298194.11828650802</v>
      </c>
      <c r="M1069" s="5">
        <v>627087.02727519395</v>
      </c>
      <c r="N1069" s="3">
        <v>20.120285324253199</v>
      </c>
      <c r="O1069" s="3">
        <v>0.70583157318287804</v>
      </c>
      <c r="P1069" s="3">
        <v>1.19124671550441</v>
      </c>
      <c r="Q1069" s="2">
        <v>6</v>
      </c>
      <c r="R1069" s="3">
        <v>99.947315989054601</v>
      </c>
      <c r="S1069" s="3">
        <f>FleetData[[#This Row],[Revenue_per_Voyage_USD]] - FleetData[[#This Row],[Operational_Cost_USD]]</f>
        <v>328892.90898868593</v>
      </c>
      <c r="T1069" s="3" t="str">
        <f>TEXT(FleetData[[#This Row],[Date]],"mmm")</f>
        <v>Mar</v>
      </c>
    </row>
    <row r="1070" spans="1:20" x14ac:dyDescent="0.25">
      <c r="A1070" s="1">
        <v>45375</v>
      </c>
      <c r="B1070" s="2" t="s">
        <v>31</v>
      </c>
      <c r="C1070" s="2" t="s">
        <v>32</v>
      </c>
      <c r="D1070" s="2" t="s">
        <v>25</v>
      </c>
      <c r="E1070" s="2" t="s">
        <v>21</v>
      </c>
      <c r="F1070" s="3">
        <v>11.885458198065299</v>
      </c>
      <c r="G1070" s="3">
        <v>562.40419505341697</v>
      </c>
      <c r="H1070" s="3">
        <v>1387.38849245503</v>
      </c>
      <c r="I1070" s="3">
        <v>8.0065623648153892</v>
      </c>
      <c r="J1070" s="2" t="s">
        <v>22</v>
      </c>
      <c r="K1070" s="3">
        <v>1448.8225302580499</v>
      </c>
      <c r="L1070" s="5">
        <v>392323.69590385503</v>
      </c>
      <c r="M1070" s="5">
        <v>957481.22906520194</v>
      </c>
      <c r="N1070" s="3">
        <v>69.943907636841203</v>
      </c>
      <c r="O1070" s="3">
        <v>0.934223387831004</v>
      </c>
      <c r="P1070" s="4">
        <v>0.92098567554521404</v>
      </c>
      <c r="Q1070" s="2">
        <v>5</v>
      </c>
      <c r="R1070" s="3">
        <v>67.616529219499</v>
      </c>
      <c r="S1070" s="3">
        <f>FleetData[[#This Row],[Revenue_per_Voyage_USD]] - FleetData[[#This Row],[Operational_Cost_USD]]</f>
        <v>565157.53316134692</v>
      </c>
      <c r="T1070" s="3" t="str">
        <f>TEXT(FleetData[[#This Row],[Date]],"mmm")</f>
        <v>Mar</v>
      </c>
    </row>
    <row r="1071" spans="1:20" x14ac:dyDescent="0.25">
      <c r="A1071" s="1">
        <v>45382</v>
      </c>
      <c r="B1071" s="2" t="s">
        <v>35</v>
      </c>
      <c r="C1071" s="2" t="s">
        <v>33</v>
      </c>
      <c r="D1071" s="2" t="s">
        <v>29</v>
      </c>
      <c r="E1071" s="2" t="s">
        <v>21</v>
      </c>
      <c r="F1071" s="3">
        <v>20.6493444160084</v>
      </c>
      <c r="G1071" s="3">
        <v>1696.90824215629</v>
      </c>
      <c r="H1071" s="3">
        <v>569.57879461263599</v>
      </c>
      <c r="I1071" s="3">
        <v>6.17110549383725</v>
      </c>
      <c r="J1071" s="2" t="s">
        <v>27</v>
      </c>
      <c r="K1071" s="3">
        <v>1525.6369463086601</v>
      </c>
      <c r="L1071" s="5">
        <v>184068.51449145499</v>
      </c>
      <c r="M1071" s="5">
        <v>787153.27159005997</v>
      </c>
      <c r="N1071" s="3">
        <v>41.169047912806299</v>
      </c>
      <c r="O1071" s="3">
        <v>0.91777864823621003</v>
      </c>
      <c r="P1071" s="4">
        <v>0.77181093426762903</v>
      </c>
      <c r="Q1071" s="2">
        <v>2</v>
      </c>
      <c r="R1071" s="3">
        <v>58.537522271744002</v>
      </c>
      <c r="S1071" s="3">
        <f>FleetData[[#This Row],[Revenue_per_Voyage_USD]] - FleetData[[#This Row],[Operational_Cost_USD]]</f>
        <v>603084.75709860492</v>
      </c>
      <c r="T1071" s="3" t="str">
        <f>TEXT(FleetData[[#This Row],[Date]],"mmm")</f>
        <v>Mar</v>
      </c>
    </row>
    <row r="1072" spans="1:20" x14ac:dyDescent="0.25">
      <c r="A1072" s="1">
        <v>45389</v>
      </c>
      <c r="B1072" s="2" t="s">
        <v>23</v>
      </c>
      <c r="C1072" s="2" t="s">
        <v>32</v>
      </c>
      <c r="D1072" s="2" t="s">
        <v>29</v>
      </c>
      <c r="E1072" s="2" t="s">
        <v>30</v>
      </c>
      <c r="F1072" s="3">
        <v>15.863137147525499</v>
      </c>
      <c r="G1072" s="3">
        <v>2691.75111705781</v>
      </c>
      <c r="H1072" s="3">
        <v>746.292867913583</v>
      </c>
      <c r="I1072" s="3">
        <v>14.8928575444756</v>
      </c>
      <c r="J1072" s="2" t="s">
        <v>27</v>
      </c>
      <c r="K1072" s="3">
        <v>832.9367619011</v>
      </c>
      <c r="L1072" s="5">
        <v>328082.53333599097</v>
      </c>
      <c r="M1072" s="5">
        <v>185691.69467014101</v>
      </c>
      <c r="N1072" s="3">
        <v>22.819467515427</v>
      </c>
      <c r="O1072" s="3">
        <v>0.141650597223592</v>
      </c>
      <c r="P1072" s="3">
        <v>0.88386082588290504</v>
      </c>
      <c r="Q1072" s="2">
        <v>9</v>
      </c>
      <c r="R1072" s="3">
        <v>81.137429981410506</v>
      </c>
      <c r="S1072" s="3">
        <f>FleetData[[#This Row],[Revenue_per_Voyage_USD]] - FleetData[[#This Row],[Operational_Cost_USD]]</f>
        <v>-142390.83866584997</v>
      </c>
      <c r="T1072" s="3" t="str">
        <f>TEXT(FleetData[[#This Row],[Date]],"mmm")</f>
        <v>Apr</v>
      </c>
    </row>
    <row r="1073" spans="1:20" x14ac:dyDescent="0.25">
      <c r="A1073" s="1">
        <v>45396</v>
      </c>
      <c r="B1073" s="2" t="s">
        <v>35</v>
      </c>
      <c r="C1073" s="2" t="s">
        <v>33</v>
      </c>
      <c r="D1073" s="2" t="s">
        <v>29</v>
      </c>
      <c r="E1073" s="2" t="s">
        <v>26</v>
      </c>
      <c r="F1073" s="3">
        <v>20.127151311350001</v>
      </c>
      <c r="G1073" s="3">
        <v>522.93521223175503</v>
      </c>
      <c r="H1073" s="3">
        <v>1727.8396285168001</v>
      </c>
      <c r="I1073" s="3">
        <v>6.2494302191183797</v>
      </c>
      <c r="J1073" s="2" t="s">
        <v>22</v>
      </c>
      <c r="K1073" s="3">
        <v>761.56645183381897</v>
      </c>
      <c r="L1073" s="5">
        <v>50495.184315595601</v>
      </c>
      <c r="M1073" s="5">
        <v>556205.68219783704</v>
      </c>
      <c r="N1073" s="3">
        <v>66.776597854023706</v>
      </c>
      <c r="O1073" s="3">
        <v>0.25785046165969</v>
      </c>
      <c r="P1073" s="3">
        <v>0.59417215666640699</v>
      </c>
      <c r="Q1073" s="2">
        <v>6</v>
      </c>
      <c r="R1073" s="3">
        <v>94.269518789012494</v>
      </c>
      <c r="S1073" s="3">
        <f>FleetData[[#This Row],[Revenue_per_Voyage_USD]] - FleetData[[#This Row],[Operational_Cost_USD]]</f>
        <v>505710.49788224144</v>
      </c>
      <c r="T1073" s="3" t="str">
        <f>TEXT(FleetData[[#This Row],[Date]],"mmm")</f>
        <v>Apr</v>
      </c>
    </row>
    <row r="1074" spans="1:20" x14ac:dyDescent="0.25">
      <c r="A1074" s="1">
        <v>45403</v>
      </c>
      <c r="B1074" s="2" t="s">
        <v>23</v>
      </c>
      <c r="C1074" s="2" t="s">
        <v>32</v>
      </c>
      <c r="D1074" s="2" t="s">
        <v>20</v>
      </c>
      <c r="E1074" s="2" t="s">
        <v>21</v>
      </c>
      <c r="F1074" s="3">
        <v>17.190250488321499</v>
      </c>
      <c r="G1074" s="3">
        <v>1762.7926675532201</v>
      </c>
      <c r="H1074" s="3">
        <v>1333.0601500671901</v>
      </c>
      <c r="I1074" s="3">
        <v>7.0336052747070799</v>
      </c>
      <c r="J1074" s="2" t="s">
        <v>34</v>
      </c>
      <c r="K1074" s="3">
        <v>1045.4784792810101</v>
      </c>
      <c r="L1074" s="5">
        <v>430496.72140948602</v>
      </c>
      <c r="M1074" s="5">
        <v>669682.17810916796</v>
      </c>
      <c r="N1074" s="3">
        <v>49.537416665281597</v>
      </c>
      <c r="O1074" s="3">
        <v>1.1494607080583901</v>
      </c>
      <c r="P1074" s="3">
        <v>0.87754939801713805</v>
      </c>
      <c r="Q1074" s="2">
        <v>7</v>
      </c>
      <c r="R1074" s="3">
        <v>74.870671675068806</v>
      </c>
      <c r="S1074" s="3">
        <f>FleetData[[#This Row],[Revenue_per_Voyage_USD]] - FleetData[[#This Row],[Operational_Cost_USD]]</f>
        <v>239185.45669968193</v>
      </c>
      <c r="T1074" s="3" t="str">
        <f>TEXT(FleetData[[#This Row],[Date]],"mmm")</f>
        <v>Apr</v>
      </c>
    </row>
    <row r="1075" spans="1:20" x14ac:dyDescent="0.25">
      <c r="A1075" s="1">
        <v>45410</v>
      </c>
      <c r="B1075" s="2" t="s">
        <v>23</v>
      </c>
      <c r="C1075" s="2" t="s">
        <v>24</v>
      </c>
      <c r="D1075" s="2" t="s">
        <v>29</v>
      </c>
      <c r="E1075" s="2" t="s">
        <v>26</v>
      </c>
      <c r="F1075" s="3">
        <v>11.2026141601311</v>
      </c>
      <c r="G1075" s="3">
        <v>2779.57965847798</v>
      </c>
      <c r="H1075" s="3">
        <v>1823.29680815799</v>
      </c>
      <c r="I1075" s="3">
        <v>6.4639470137716799</v>
      </c>
      <c r="J1075" s="2" t="s">
        <v>19</v>
      </c>
      <c r="K1075" s="3">
        <v>1848.3748229591599</v>
      </c>
      <c r="L1075" s="5">
        <v>363937.769677495</v>
      </c>
      <c r="M1075" s="5">
        <v>214507.49785217701</v>
      </c>
      <c r="N1075" s="3">
        <v>63.099762947443899</v>
      </c>
      <c r="O1075" s="3">
        <v>0.36976477087828902</v>
      </c>
      <c r="P1075" s="3">
        <v>1.2822811892228001</v>
      </c>
      <c r="Q1075" s="2">
        <v>8</v>
      </c>
      <c r="R1075" s="3">
        <v>98.954277744054806</v>
      </c>
      <c r="S1075" s="3">
        <f>FleetData[[#This Row],[Revenue_per_Voyage_USD]] - FleetData[[#This Row],[Operational_Cost_USD]]</f>
        <v>-149430.27182531799</v>
      </c>
      <c r="T1075" s="3" t="str">
        <f>TEXT(FleetData[[#This Row],[Date]],"mmm")</f>
        <v>Apr</v>
      </c>
    </row>
    <row r="1076" spans="1:20" x14ac:dyDescent="0.25">
      <c r="A1076" s="1">
        <v>45417</v>
      </c>
      <c r="B1076" s="2" t="s">
        <v>31</v>
      </c>
      <c r="C1076" s="2" t="s">
        <v>28</v>
      </c>
      <c r="D1076" s="2" t="s">
        <v>25</v>
      </c>
      <c r="E1076" s="2" t="s">
        <v>26</v>
      </c>
      <c r="F1076" s="3">
        <v>22.236024376414601</v>
      </c>
      <c r="G1076" s="3">
        <v>2977.6548483025399</v>
      </c>
      <c r="H1076" s="3">
        <v>692.74107584835701</v>
      </c>
      <c r="I1076" s="3">
        <v>6.5090267280524197</v>
      </c>
      <c r="J1076" s="2" t="s">
        <v>19</v>
      </c>
      <c r="K1076" s="3">
        <v>928.86291538195997</v>
      </c>
      <c r="L1076" s="5">
        <v>90008.813327972093</v>
      </c>
      <c r="M1076" s="5">
        <v>506597.97940180398</v>
      </c>
      <c r="N1076" s="3">
        <v>41.813709717360702</v>
      </c>
      <c r="O1076" s="3">
        <v>0.77218222502598399</v>
      </c>
      <c r="P1076" s="3">
        <v>1.14834687364355</v>
      </c>
      <c r="Q1076" s="2">
        <v>5</v>
      </c>
      <c r="R1076" s="4">
        <v>85.006155557039506</v>
      </c>
      <c r="S1076" s="4">
        <f>FleetData[[#This Row],[Revenue_per_Voyage_USD]] - FleetData[[#This Row],[Operational_Cost_USD]]</f>
        <v>416589.1660738319</v>
      </c>
      <c r="T1076" s="4" t="str">
        <f>TEXT(FleetData[[#This Row],[Date]],"mmm")</f>
        <v>May</v>
      </c>
    </row>
    <row r="1077" spans="1:20" x14ac:dyDescent="0.25">
      <c r="A1077" s="1">
        <v>45424</v>
      </c>
      <c r="B1077" s="2" t="s">
        <v>31</v>
      </c>
      <c r="C1077" s="2" t="s">
        <v>24</v>
      </c>
      <c r="D1077" s="2" t="s">
        <v>20</v>
      </c>
      <c r="E1077" s="2" t="s">
        <v>30</v>
      </c>
      <c r="F1077" s="3">
        <v>19.859674269827401</v>
      </c>
      <c r="G1077" s="3">
        <v>1870.9112555950301</v>
      </c>
      <c r="H1077" s="3">
        <v>1916.8195268224299</v>
      </c>
      <c r="I1077" s="3">
        <v>12.6390008677126</v>
      </c>
      <c r="J1077" s="2" t="s">
        <v>34</v>
      </c>
      <c r="K1077" s="3">
        <v>159.25214870565401</v>
      </c>
      <c r="L1077" s="5">
        <v>314203.547052068</v>
      </c>
      <c r="M1077" s="5">
        <v>456241.43410831102</v>
      </c>
      <c r="N1077" s="3">
        <v>71.962125370193405</v>
      </c>
      <c r="O1077" s="3">
        <v>0.410108761991899</v>
      </c>
      <c r="P1077" s="3">
        <v>1.2815736838667</v>
      </c>
      <c r="Q1077" s="2">
        <v>9</v>
      </c>
      <c r="R1077" s="3">
        <v>56.255291799267603</v>
      </c>
      <c r="S1077" s="3">
        <f>FleetData[[#This Row],[Revenue_per_Voyage_USD]] - FleetData[[#This Row],[Operational_Cost_USD]]</f>
        <v>142037.88705624302</v>
      </c>
      <c r="T1077" s="3" t="str">
        <f>TEXT(FleetData[[#This Row],[Date]],"mmm")</f>
        <v>May</v>
      </c>
    </row>
    <row r="1078" spans="1:20" x14ac:dyDescent="0.25">
      <c r="A1078" s="1">
        <v>45431</v>
      </c>
      <c r="B1078" s="2" t="s">
        <v>35</v>
      </c>
      <c r="C1078" s="2" t="s">
        <v>19</v>
      </c>
      <c r="D1078" s="2" t="s">
        <v>19</v>
      </c>
      <c r="E1078" s="2" t="s">
        <v>30</v>
      </c>
      <c r="F1078" s="3">
        <v>13.5291677200096</v>
      </c>
      <c r="G1078" s="3">
        <v>2619.8652931967099</v>
      </c>
      <c r="H1078" s="3">
        <v>506.48652227769799</v>
      </c>
      <c r="I1078" s="3">
        <v>6.7561955511276599</v>
      </c>
      <c r="J1078" s="2" t="s">
        <v>22</v>
      </c>
      <c r="K1078" s="3">
        <v>491.08781916416399</v>
      </c>
      <c r="L1078" s="5">
        <v>315650.74489788897</v>
      </c>
      <c r="M1078" s="5">
        <v>134274.63578554601</v>
      </c>
      <c r="N1078" s="3">
        <v>18.335486653638</v>
      </c>
      <c r="O1078" s="3">
        <v>1.0153742500885401</v>
      </c>
      <c r="P1078" s="3">
        <v>1.30823637553771</v>
      </c>
      <c r="Q1078" s="2">
        <v>4</v>
      </c>
      <c r="R1078" s="3">
        <v>93.853940852017999</v>
      </c>
      <c r="S1078" s="3">
        <f>FleetData[[#This Row],[Revenue_per_Voyage_USD]] - FleetData[[#This Row],[Operational_Cost_USD]]</f>
        <v>-181376.10911234297</v>
      </c>
      <c r="T1078" s="3" t="str">
        <f>TEXT(FleetData[[#This Row],[Date]],"mmm")</f>
        <v>May</v>
      </c>
    </row>
    <row r="1079" spans="1:20" x14ac:dyDescent="0.25">
      <c r="A1079" s="1">
        <v>45438</v>
      </c>
      <c r="B1079" s="2" t="s">
        <v>18</v>
      </c>
      <c r="C1079" s="2" t="s">
        <v>28</v>
      </c>
      <c r="D1079" s="2" t="s">
        <v>20</v>
      </c>
      <c r="E1079" s="2" t="s">
        <v>21</v>
      </c>
      <c r="F1079" s="3">
        <v>19.5791716905165</v>
      </c>
      <c r="G1079" s="3">
        <v>1379.7083116393801</v>
      </c>
      <c r="H1079" s="3">
        <v>612.98490823823897</v>
      </c>
      <c r="I1079" s="3">
        <v>7.4320791761284104</v>
      </c>
      <c r="J1079" s="2" t="s">
        <v>34</v>
      </c>
      <c r="K1079" s="3">
        <v>648.29883013792096</v>
      </c>
      <c r="L1079" s="5">
        <v>243904.582030216</v>
      </c>
      <c r="M1079" s="5">
        <v>455707.06752278103</v>
      </c>
      <c r="N1079" s="3">
        <v>52.873179266074601</v>
      </c>
      <c r="O1079" s="3">
        <v>1.4624007711075899</v>
      </c>
      <c r="P1079" s="3">
        <v>0.52497900487536797</v>
      </c>
      <c r="Q1079" s="2">
        <v>1</v>
      </c>
      <c r="R1079" s="3">
        <v>57.394056893817101</v>
      </c>
      <c r="S1079" s="3">
        <f>FleetData[[#This Row],[Revenue_per_Voyage_USD]] - FleetData[[#This Row],[Operational_Cost_USD]]</f>
        <v>211802.48549256503</v>
      </c>
      <c r="T1079" s="3" t="str">
        <f>TEXT(FleetData[[#This Row],[Date]],"mmm")</f>
        <v>May</v>
      </c>
    </row>
    <row r="1080" spans="1:20" x14ac:dyDescent="0.25">
      <c r="A1080" s="1">
        <v>45445</v>
      </c>
      <c r="B1080" s="2" t="s">
        <v>31</v>
      </c>
      <c r="C1080" s="2" t="s">
        <v>32</v>
      </c>
      <c r="D1080" s="2" t="s">
        <v>25</v>
      </c>
      <c r="E1080" s="2" t="s">
        <v>21</v>
      </c>
      <c r="F1080" s="3">
        <v>20.408733711749498</v>
      </c>
      <c r="G1080" s="3">
        <v>2789.0949352417902</v>
      </c>
      <c r="H1080" s="3">
        <v>1442.20312414206</v>
      </c>
      <c r="I1080" s="3">
        <v>8.6526495528269098</v>
      </c>
      <c r="J1080" s="2" t="s">
        <v>22</v>
      </c>
      <c r="K1080" s="3">
        <v>212.84539318514601</v>
      </c>
      <c r="L1080" s="5">
        <v>194921.83301773699</v>
      </c>
      <c r="M1080" s="5">
        <v>140038.01204849299</v>
      </c>
      <c r="N1080" s="3">
        <v>68.904956571100001</v>
      </c>
      <c r="O1080" s="3">
        <v>0.88516461922032197</v>
      </c>
      <c r="P1080" s="3">
        <v>1.24919296824392</v>
      </c>
      <c r="Q1080" s="2">
        <v>3</v>
      </c>
      <c r="R1080" s="3">
        <v>51.233260884779803</v>
      </c>
      <c r="S1080" s="3">
        <f>FleetData[[#This Row],[Revenue_per_Voyage_USD]] - FleetData[[#This Row],[Operational_Cost_USD]]</f>
        <v>-54883.820969244</v>
      </c>
      <c r="T1080" s="3" t="str">
        <f>TEXT(FleetData[[#This Row],[Date]],"mmm")</f>
        <v>Jun</v>
      </c>
    </row>
    <row r="1081" spans="1:20" x14ac:dyDescent="0.25">
      <c r="A1081" s="1">
        <v>45452</v>
      </c>
      <c r="B1081" s="2" t="s">
        <v>23</v>
      </c>
      <c r="C1081" s="2" t="s">
        <v>32</v>
      </c>
      <c r="D1081" s="2" t="s">
        <v>29</v>
      </c>
      <c r="E1081" s="2" t="s">
        <v>26</v>
      </c>
      <c r="F1081" s="3">
        <v>19.869490070509801</v>
      </c>
      <c r="G1081" s="3">
        <v>2193.21018403061</v>
      </c>
      <c r="H1081" s="3">
        <v>583.17279615500695</v>
      </c>
      <c r="I1081" s="3">
        <v>12.0440722329684</v>
      </c>
      <c r="J1081" s="2" t="s">
        <v>22</v>
      </c>
      <c r="K1081" s="3">
        <v>1948.4656085777001</v>
      </c>
      <c r="L1081" s="5">
        <v>412704.83158144</v>
      </c>
      <c r="M1081" s="5">
        <v>200258.333590592</v>
      </c>
      <c r="N1081" s="3">
        <v>55.8553797880178</v>
      </c>
      <c r="O1081" s="3">
        <v>0.62512046048842596</v>
      </c>
      <c r="P1081" s="3">
        <v>0.72566424731725099</v>
      </c>
      <c r="Q1081" s="2">
        <v>7</v>
      </c>
      <c r="R1081" s="3">
        <v>70.630464893523396</v>
      </c>
      <c r="S1081" s="3">
        <f>FleetData[[#This Row],[Revenue_per_Voyage_USD]] - FleetData[[#This Row],[Operational_Cost_USD]]</f>
        <v>-212446.497990848</v>
      </c>
      <c r="T1081" s="3" t="str">
        <f>TEXT(FleetData[[#This Row],[Date]],"mmm")</f>
        <v>Jun</v>
      </c>
    </row>
    <row r="1082" spans="1:20" x14ac:dyDescent="0.25">
      <c r="A1082" s="1">
        <v>45459</v>
      </c>
      <c r="B1082" s="2" t="s">
        <v>18</v>
      </c>
      <c r="C1082" s="2" t="s">
        <v>32</v>
      </c>
      <c r="D1082" s="2" t="s">
        <v>25</v>
      </c>
      <c r="E1082" s="2" t="s">
        <v>30</v>
      </c>
      <c r="F1082" s="3">
        <v>11.083231788054</v>
      </c>
      <c r="G1082" s="3">
        <v>1534.7261080097101</v>
      </c>
      <c r="H1082" s="3">
        <v>494.60502445549798</v>
      </c>
      <c r="I1082" s="3">
        <v>6.7650670304913696</v>
      </c>
      <c r="J1082" s="2" t="s">
        <v>34</v>
      </c>
      <c r="K1082" s="3">
        <v>1228.15937256131</v>
      </c>
      <c r="L1082" s="5">
        <v>110424.143258531</v>
      </c>
      <c r="M1082" s="5">
        <v>624142.146330697</v>
      </c>
      <c r="N1082" s="3">
        <v>44.582496016674902</v>
      </c>
      <c r="O1082" s="3">
        <v>1.4633538408325399</v>
      </c>
      <c r="P1082" s="4">
        <v>0.737942162422623</v>
      </c>
      <c r="Q1082" s="2">
        <v>5</v>
      </c>
      <c r="R1082" s="3">
        <v>91.2718061913166</v>
      </c>
      <c r="S1082" s="3">
        <f>FleetData[[#This Row],[Revenue_per_Voyage_USD]] - FleetData[[#This Row],[Operational_Cost_USD]]</f>
        <v>513718.003072166</v>
      </c>
      <c r="T1082" s="3" t="str">
        <f>TEXT(FleetData[[#This Row],[Date]],"mmm")</f>
        <v>Jun</v>
      </c>
    </row>
    <row r="1083" spans="1:20" x14ac:dyDescent="0.25">
      <c r="A1083" s="1">
        <v>45466</v>
      </c>
      <c r="B1083" s="2" t="s">
        <v>23</v>
      </c>
      <c r="C1083" s="2" t="s">
        <v>19</v>
      </c>
      <c r="D1083" s="2" t="s">
        <v>20</v>
      </c>
      <c r="E1083" s="2" t="s">
        <v>30</v>
      </c>
      <c r="F1083" s="3">
        <v>12.260038127357801</v>
      </c>
      <c r="G1083" s="3">
        <v>1481.1501177616001</v>
      </c>
      <c r="H1083" s="3">
        <v>1530.8797690961401</v>
      </c>
      <c r="I1083" s="3">
        <v>12.8337871799311</v>
      </c>
      <c r="J1083" s="2" t="s">
        <v>34</v>
      </c>
      <c r="K1083" s="3">
        <v>1781.35537418427</v>
      </c>
      <c r="L1083" s="5">
        <v>311747.45811589999</v>
      </c>
      <c r="M1083" s="5">
        <v>216902.01829139501</v>
      </c>
      <c r="N1083" s="3">
        <v>64.246159122936902</v>
      </c>
      <c r="O1083" s="3">
        <v>0.451517065817858</v>
      </c>
      <c r="P1083" s="3">
        <v>1.13386291508457</v>
      </c>
      <c r="Q1083" s="2">
        <v>3</v>
      </c>
      <c r="R1083" s="3">
        <v>93.651475892868007</v>
      </c>
      <c r="S1083" s="3">
        <f>FleetData[[#This Row],[Revenue_per_Voyage_USD]] - FleetData[[#This Row],[Operational_Cost_USD]]</f>
        <v>-94845.439824504982</v>
      </c>
      <c r="T1083" s="3" t="str">
        <f>TEXT(FleetData[[#This Row],[Date]],"mmm")</f>
        <v>Jun</v>
      </c>
    </row>
    <row r="1084" spans="1:20" x14ac:dyDescent="0.25">
      <c r="A1084" s="1">
        <v>45473</v>
      </c>
      <c r="B1084" s="2" t="s">
        <v>18</v>
      </c>
      <c r="C1084" s="2" t="s">
        <v>28</v>
      </c>
      <c r="D1084" s="2" t="s">
        <v>29</v>
      </c>
      <c r="E1084" s="2" t="s">
        <v>19</v>
      </c>
      <c r="F1084" s="3">
        <v>19.334590841334201</v>
      </c>
      <c r="G1084" s="3">
        <v>2282.6431690372401</v>
      </c>
      <c r="H1084" s="3">
        <v>1374.58580298691</v>
      </c>
      <c r="I1084" s="3">
        <v>11.5754819047518</v>
      </c>
      <c r="J1084" s="2" t="s">
        <v>34</v>
      </c>
      <c r="K1084" s="3">
        <v>1861.8473949299801</v>
      </c>
      <c r="L1084" s="5">
        <v>67527.290511817497</v>
      </c>
      <c r="M1084" s="5">
        <v>119717.28796837101</v>
      </c>
      <c r="N1084" s="3">
        <v>31.450180922767299</v>
      </c>
      <c r="O1084" s="3">
        <v>0.22539047309688301</v>
      </c>
      <c r="P1084" s="3">
        <v>0.98216961591645102</v>
      </c>
      <c r="Q1084" s="2">
        <v>5</v>
      </c>
      <c r="R1084" s="3">
        <v>69.004794537881395</v>
      </c>
      <c r="S1084" s="3">
        <f>FleetData[[#This Row],[Revenue_per_Voyage_USD]] - FleetData[[#This Row],[Operational_Cost_USD]]</f>
        <v>52189.997456553509</v>
      </c>
      <c r="T1084" s="3" t="str">
        <f>TEXT(FleetData[[#This Row],[Date]],"mmm")</f>
        <v>Jun</v>
      </c>
    </row>
    <row r="1085" spans="1:20" x14ac:dyDescent="0.25">
      <c r="A1085" s="1">
        <v>45081</v>
      </c>
      <c r="B1085" s="2" t="s">
        <v>31</v>
      </c>
      <c r="C1085" s="2" t="s">
        <v>24</v>
      </c>
      <c r="D1085" s="2" t="s">
        <v>20</v>
      </c>
      <c r="E1085" s="2" t="s">
        <v>30</v>
      </c>
      <c r="F1085" s="3">
        <v>17.316362526964902</v>
      </c>
      <c r="G1085" s="3">
        <v>2790.7856255055899</v>
      </c>
      <c r="H1085" s="3">
        <v>791.55058982278399</v>
      </c>
      <c r="I1085" s="3">
        <v>10.378249737771201</v>
      </c>
      <c r="J1085" s="2" t="s">
        <v>27</v>
      </c>
      <c r="K1085" s="3">
        <v>1541.40087377947</v>
      </c>
      <c r="L1085" s="5">
        <v>393272.08518409898</v>
      </c>
      <c r="M1085" s="5">
        <v>116023.22358936</v>
      </c>
      <c r="N1085" s="3">
        <v>15.776274114811899</v>
      </c>
      <c r="O1085" s="3">
        <v>0.24683881347252701</v>
      </c>
      <c r="P1085" s="3">
        <v>1.4019027714747201</v>
      </c>
      <c r="Q1085" s="2">
        <v>5</v>
      </c>
      <c r="R1085" s="3">
        <v>58.977950252502097</v>
      </c>
      <c r="S1085" s="3">
        <f>FleetData[[#This Row],[Revenue_per_Voyage_USD]] - FleetData[[#This Row],[Operational_Cost_USD]]</f>
        <v>-277248.86159473896</v>
      </c>
      <c r="T1085" s="3" t="str">
        <f>TEXT(FleetData[[#This Row],[Date]],"mmm")</f>
        <v>Jun</v>
      </c>
    </row>
    <row r="1086" spans="1:20" x14ac:dyDescent="0.25">
      <c r="A1086" s="1">
        <v>45088</v>
      </c>
      <c r="B1086" s="2" t="s">
        <v>31</v>
      </c>
      <c r="C1086" s="2" t="s">
        <v>33</v>
      </c>
      <c r="D1086" s="2" t="s">
        <v>29</v>
      </c>
      <c r="E1086" s="2" t="s">
        <v>26</v>
      </c>
      <c r="F1086" s="3">
        <v>20.921220021873399</v>
      </c>
      <c r="G1086" s="3">
        <v>534.20260867723096</v>
      </c>
      <c r="H1086" s="3">
        <v>606.25046365166497</v>
      </c>
      <c r="I1086" s="3">
        <v>12.749548098231401</v>
      </c>
      <c r="J1086" s="2" t="s">
        <v>27</v>
      </c>
      <c r="K1086" s="3">
        <v>374.37666106160401</v>
      </c>
      <c r="L1086" s="5">
        <v>441988.90632379602</v>
      </c>
      <c r="M1086" s="5">
        <v>635068.739593548</v>
      </c>
      <c r="N1086" s="3">
        <v>30.7651654807227</v>
      </c>
      <c r="O1086" s="4">
        <v>0.74115798225412799</v>
      </c>
      <c r="P1086" s="4">
        <v>0.65242802850009296</v>
      </c>
      <c r="Q1086" s="2">
        <v>7</v>
      </c>
      <c r="R1086" s="4">
        <v>93.532792259501704</v>
      </c>
      <c r="S1086" s="4">
        <f>FleetData[[#This Row],[Revenue_per_Voyage_USD]] - FleetData[[#This Row],[Operational_Cost_USD]]</f>
        <v>193079.83326975198</v>
      </c>
      <c r="T1086" s="4" t="str">
        <f>TEXT(FleetData[[#This Row],[Date]],"mmm")</f>
        <v>Jun</v>
      </c>
    </row>
    <row r="1087" spans="1:20" x14ac:dyDescent="0.25">
      <c r="A1087" s="1">
        <v>45095</v>
      </c>
      <c r="B1087" s="2" t="s">
        <v>35</v>
      </c>
      <c r="C1087" s="2" t="s">
        <v>24</v>
      </c>
      <c r="D1087" s="2" t="s">
        <v>29</v>
      </c>
      <c r="E1087" s="2" t="s">
        <v>21</v>
      </c>
      <c r="F1087" s="4">
        <v>18.220486894815501</v>
      </c>
      <c r="G1087" s="3">
        <v>2594.9438095657101</v>
      </c>
      <c r="H1087" s="3">
        <v>266.60591170823699</v>
      </c>
      <c r="I1087" s="3">
        <v>13.4212894315627</v>
      </c>
      <c r="J1087" s="2" t="s">
        <v>27</v>
      </c>
      <c r="K1087" s="3">
        <v>1629.30369951375</v>
      </c>
      <c r="L1087" s="5">
        <v>128189.105140628</v>
      </c>
      <c r="M1087" s="6">
        <v>825264.54785927001</v>
      </c>
      <c r="N1087" s="3">
        <v>20.930344074704799</v>
      </c>
      <c r="O1087" s="3">
        <v>1.23556952320963</v>
      </c>
      <c r="P1087" s="3">
        <v>0.55447211784816997</v>
      </c>
      <c r="Q1087" s="2">
        <v>3</v>
      </c>
      <c r="R1087" s="3">
        <v>64.647431725262393</v>
      </c>
      <c r="S1087" s="3">
        <f>FleetData[[#This Row],[Revenue_per_Voyage_USD]] - FleetData[[#This Row],[Operational_Cost_USD]]</f>
        <v>697075.44271864207</v>
      </c>
      <c r="T1087" s="3" t="str">
        <f>TEXT(FleetData[[#This Row],[Date]],"mmm")</f>
        <v>Jun</v>
      </c>
    </row>
    <row r="1088" spans="1:20" x14ac:dyDescent="0.25">
      <c r="A1088" s="1">
        <v>45102</v>
      </c>
      <c r="B1088" s="2" t="s">
        <v>31</v>
      </c>
      <c r="C1088" s="2" t="s">
        <v>33</v>
      </c>
      <c r="D1088" s="2" t="s">
        <v>25</v>
      </c>
      <c r="E1088" s="2" t="s">
        <v>30</v>
      </c>
      <c r="F1088" s="3">
        <v>23.997853407101001</v>
      </c>
      <c r="G1088" s="4">
        <v>2169.32505067906</v>
      </c>
      <c r="H1088" s="3">
        <v>779.52929153689297</v>
      </c>
      <c r="I1088" s="4">
        <v>5.3684721040833203</v>
      </c>
      <c r="J1088" s="2" t="s">
        <v>27</v>
      </c>
      <c r="K1088" s="3">
        <v>1708.4626132245101</v>
      </c>
      <c r="L1088" s="5">
        <v>324507.61637470598</v>
      </c>
      <c r="M1088" s="5">
        <v>735264.47393491701</v>
      </c>
      <c r="N1088" s="3">
        <v>68.691443815877093</v>
      </c>
      <c r="O1088" s="3">
        <v>0.63461154177168499</v>
      </c>
      <c r="P1088" s="3">
        <v>1.0576102821145399</v>
      </c>
      <c r="Q1088" s="2">
        <v>2</v>
      </c>
      <c r="R1088" s="3">
        <v>74.7648906261592</v>
      </c>
      <c r="S1088" s="3">
        <f>FleetData[[#This Row],[Revenue_per_Voyage_USD]] - FleetData[[#This Row],[Operational_Cost_USD]]</f>
        <v>410756.85756021104</v>
      </c>
      <c r="T1088" s="3" t="str">
        <f>TEXT(FleetData[[#This Row],[Date]],"mmm")</f>
        <v>Jun</v>
      </c>
    </row>
    <row r="1089" spans="1:20" x14ac:dyDescent="0.25">
      <c r="A1089" s="1">
        <v>45109</v>
      </c>
      <c r="B1089" s="2" t="s">
        <v>18</v>
      </c>
      <c r="C1089" s="2" t="s">
        <v>28</v>
      </c>
      <c r="D1089" s="2" t="s">
        <v>20</v>
      </c>
      <c r="E1089" s="2" t="s">
        <v>26</v>
      </c>
      <c r="F1089" s="3">
        <v>12.603838830237599</v>
      </c>
      <c r="G1089" s="3">
        <v>2417.9041678282501</v>
      </c>
      <c r="H1089" s="3">
        <v>1919.94099831331</v>
      </c>
      <c r="I1089" s="3">
        <v>11.7112228132401</v>
      </c>
      <c r="J1089" s="2" t="s">
        <v>27</v>
      </c>
      <c r="K1089" s="3">
        <v>742.79078760821903</v>
      </c>
      <c r="L1089" s="5">
        <v>108773.799209652</v>
      </c>
      <c r="M1089" s="5">
        <v>799837.51331090496</v>
      </c>
      <c r="N1089" s="3">
        <v>25.447058778980701</v>
      </c>
      <c r="O1089" s="3">
        <v>0.58606250177920705</v>
      </c>
      <c r="P1089" s="3">
        <v>1.1746738585827601</v>
      </c>
      <c r="Q1089" s="2">
        <v>6</v>
      </c>
      <c r="R1089" s="3">
        <v>89.814913363440795</v>
      </c>
      <c r="S1089" s="3">
        <f>FleetData[[#This Row],[Revenue_per_Voyage_USD]] - FleetData[[#This Row],[Operational_Cost_USD]]</f>
        <v>691063.71410125296</v>
      </c>
      <c r="T1089" s="3" t="str">
        <f>TEXT(FleetData[[#This Row],[Date]],"mmm")</f>
        <v>Jul</v>
      </c>
    </row>
    <row r="1090" spans="1:20" x14ac:dyDescent="0.25">
      <c r="A1090" s="1">
        <v>45116</v>
      </c>
      <c r="B1090" s="2" t="s">
        <v>23</v>
      </c>
      <c r="C1090" s="2" t="s">
        <v>32</v>
      </c>
      <c r="D1090" s="2" t="s">
        <v>25</v>
      </c>
      <c r="E1090" s="2" t="s">
        <v>21</v>
      </c>
      <c r="F1090" s="3">
        <v>16.098332583931299</v>
      </c>
      <c r="G1090" s="3">
        <v>2344.2929500692999</v>
      </c>
      <c r="H1090" s="3">
        <v>525.60283891917697</v>
      </c>
      <c r="I1090" s="3">
        <v>8.7010935701292897</v>
      </c>
      <c r="J1090" s="2" t="s">
        <v>34</v>
      </c>
      <c r="K1090" s="3">
        <v>1967.67165021964</v>
      </c>
      <c r="L1090" s="5">
        <v>13498.5252079823</v>
      </c>
      <c r="M1090" s="5">
        <v>792195.98125905497</v>
      </c>
      <c r="N1090" s="3">
        <v>25.0682346363905</v>
      </c>
      <c r="O1090" s="3">
        <v>0.105639216844641</v>
      </c>
      <c r="P1090" s="3">
        <v>1.4797924709382499</v>
      </c>
      <c r="Q1090" s="2">
        <v>2</v>
      </c>
      <c r="R1090" s="3">
        <v>75.994834677711395</v>
      </c>
      <c r="S1090" s="3">
        <f>FleetData[[#This Row],[Revenue_per_Voyage_USD]] - FleetData[[#This Row],[Operational_Cost_USD]]</f>
        <v>778697.45605107269</v>
      </c>
      <c r="T1090" s="3" t="str">
        <f>TEXT(FleetData[[#This Row],[Date]],"mmm")</f>
        <v>Jul</v>
      </c>
    </row>
    <row r="1091" spans="1:20" x14ac:dyDescent="0.25">
      <c r="A1091" s="1">
        <v>45123</v>
      </c>
      <c r="B1091" s="2" t="s">
        <v>35</v>
      </c>
      <c r="C1091" s="2" t="s">
        <v>28</v>
      </c>
      <c r="D1091" s="2" t="s">
        <v>25</v>
      </c>
      <c r="E1091" s="2" t="s">
        <v>26</v>
      </c>
      <c r="F1091" s="3">
        <v>17.769209376696999</v>
      </c>
      <c r="G1091" s="3">
        <v>1928.9153876475</v>
      </c>
      <c r="H1091" s="3">
        <v>1280.02230288034</v>
      </c>
      <c r="I1091" s="3">
        <v>11.7038059719494</v>
      </c>
      <c r="J1091" s="2" t="s">
        <v>22</v>
      </c>
      <c r="K1091" s="3">
        <v>1611.76895941318</v>
      </c>
      <c r="L1091" s="5">
        <v>386265.388213536</v>
      </c>
      <c r="M1091" s="5">
        <v>612770.50508031296</v>
      </c>
      <c r="N1091" s="3">
        <v>42.350429167104501</v>
      </c>
      <c r="O1091" s="3">
        <v>1.0347406208377501</v>
      </c>
      <c r="P1091" s="3">
        <v>0.79184097343947701</v>
      </c>
      <c r="Q1091" s="2">
        <v>9</v>
      </c>
      <c r="R1091" s="4">
        <v>80.282123585441298</v>
      </c>
      <c r="S1091" s="4">
        <f>FleetData[[#This Row],[Revenue_per_Voyage_USD]] - FleetData[[#This Row],[Operational_Cost_USD]]</f>
        <v>226505.11686677695</v>
      </c>
      <c r="T1091" s="4" t="str">
        <f>TEXT(FleetData[[#This Row],[Date]],"mmm")</f>
        <v>Jul</v>
      </c>
    </row>
    <row r="1092" spans="1:20" x14ac:dyDescent="0.25">
      <c r="A1092" s="1">
        <v>45130</v>
      </c>
      <c r="B1092" s="2" t="s">
        <v>23</v>
      </c>
      <c r="C1092" s="2" t="s">
        <v>32</v>
      </c>
      <c r="D1092" s="2" t="s">
        <v>20</v>
      </c>
      <c r="E1092" s="2" t="s">
        <v>26</v>
      </c>
      <c r="F1092" s="3">
        <v>14.2244607582459</v>
      </c>
      <c r="G1092" s="3">
        <v>1848.21015225724</v>
      </c>
      <c r="H1092" s="3">
        <v>72.039028383595294</v>
      </c>
      <c r="I1092" s="3">
        <v>5.0127898825458397</v>
      </c>
      <c r="J1092" s="2" t="s">
        <v>34</v>
      </c>
      <c r="K1092" s="3">
        <v>1493.98717574496</v>
      </c>
      <c r="L1092" s="5">
        <v>223783.115662589</v>
      </c>
      <c r="M1092" s="5">
        <v>348688.98562279402</v>
      </c>
      <c r="N1092" s="4">
        <v>34.211800540156702</v>
      </c>
      <c r="O1092" s="3">
        <v>0.58443808855786705</v>
      </c>
      <c r="P1092" s="3">
        <v>1.19799403813424</v>
      </c>
      <c r="Q1092" s="2">
        <v>7</v>
      </c>
      <c r="R1092" s="4">
        <v>70.700393190735497</v>
      </c>
      <c r="S1092" s="4">
        <f>FleetData[[#This Row],[Revenue_per_Voyage_USD]] - FleetData[[#This Row],[Operational_Cost_USD]]</f>
        <v>124905.86996020502</v>
      </c>
      <c r="T1092" s="4" t="str">
        <f>TEXT(FleetData[[#This Row],[Date]],"mmm")</f>
        <v>Jul</v>
      </c>
    </row>
    <row r="1093" spans="1:20" x14ac:dyDescent="0.25">
      <c r="A1093" s="1">
        <v>45137</v>
      </c>
      <c r="B1093" s="2" t="s">
        <v>31</v>
      </c>
      <c r="C1093" s="2" t="s">
        <v>32</v>
      </c>
      <c r="D1093" s="2" t="s">
        <v>20</v>
      </c>
      <c r="E1093" s="2" t="s">
        <v>26</v>
      </c>
      <c r="F1093" s="3">
        <v>24.255801591974301</v>
      </c>
      <c r="G1093" s="3">
        <v>1148.45421513357</v>
      </c>
      <c r="H1093" s="3">
        <v>1468.6182878580501</v>
      </c>
      <c r="I1093" s="3">
        <v>11.747991758970899</v>
      </c>
      <c r="J1093" s="2" t="s">
        <v>22</v>
      </c>
      <c r="K1093" s="3">
        <v>1481.72392565265</v>
      </c>
      <c r="L1093" s="5">
        <v>341801.57021963998</v>
      </c>
      <c r="M1093" s="5">
        <v>691813.06232048897</v>
      </c>
      <c r="N1093" s="3">
        <v>41.540342832367102</v>
      </c>
      <c r="O1093" s="3">
        <v>1.1799127354700401</v>
      </c>
      <c r="P1093" s="3">
        <v>0.50424373063121097</v>
      </c>
      <c r="Q1093" s="2">
        <v>3</v>
      </c>
      <c r="R1093" s="3">
        <v>62.18252127073</v>
      </c>
      <c r="S1093" s="3">
        <f>FleetData[[#This Row],[Revenue_per_Voyage_USD]] - FleetData[[#This Row],[Operational_Cost_USD]]</f>
        <v>350011.49210084899</v>
      </c>
      <c r="T1093" s="3" t="str">
        <f>TEXT(FleetData[[#This Row],[Date]],"mmm")</f>
        <v>Jul</v>
      </c>
    </row>
    <row r="1094" spans="1:20" x14ac:dyDescent="0.25">
      <c r="A1094" s="1">
        <v>45144</v>
      </c>
      <c r="B1094" s="2" t="s">
        <v>35</v>
      </c>
      <c r="C1094" s="2" t="s">
        <v>32</v>
      </c>
      <c r="D1094" s="2" t="s">
        <v>20</v>
      </c>
      <c r="E1094" s="2" t="s">
        <v>30</v>
      </c>
      <c r="F1094" s="3">
        <v>23.268668496778499</v>
      </c>
      <c r="G1094" s="3">
        <v>2063.1205349135998</v>
      </c>
      <c r="H1094" s="3">
        <v>861.72738834100198</v>
      </c>
      <c r="I1094" s="3">
        <v>9.7228566243341792</v>
      </c>
      <c r="J1094" s="2" t="s">
        <v>34</v>
      </c>
      <c r="K1094" s="3">
        <v>398.27421987609398</v>
      </c>
      <c r="L1094" s="5">
        <v>470727.017818405</v>
      </c>
      <c r="M1094" s="5">
        <v>738962.30587558902</v>
      </c>
      <c r="N1094" s="3">
        <v>65.515958999897094</v>
      </c>
      <c r="O1094" s="4">
        <v>0.67591777305552003</v>
      </c>
      <c r="P1094" s="3">
        <v>1.2114587707931399</v>
      </c>
      <c r="Q1094" s="2">
        <v>8</v>
      </c>
      <c r="R1094" s="3">
        <v>55.7875974561221</v>
      </c>
      <c r="S1094" s="3">
        <f>FleetData[[#This Row],[Revenue_per_Voyage_USD]] - FleetData[[#This Row],[Operational_Cost_USD]]</f>
        <v>268235.28805718402</v>
      </c>
      <c r="T1094" s="3" t="str">
        <f>TEXT(FleetData[[#This Row],[Date]],"mmm")</f>
        <v>Aug</v>
      </c>
    </row>
    <row r="1095" spans="1:20" x14ac:dyDescent="0.25">
      <c r="A1095" s="1">
        <v>45151</v>
      </c>
      <c r="B1095" s="2" t="s">
        <v>23</v>
      </c>
      <c r="C1095" s="2" t="s">
        <v>32</v>
      </c>
      <c r="D1095" s="2" t="s">
        <v>20</v>
      </c>
      <c r="E1095" s="2" t="s">
        <v>30</v>
      </c>
      <c r="F1095" s="3">
        <v>13.481103811359199</v>
      </c>
      <c r="G1095" s="3">
        <v>561.78338873258099</v>
      </c>
      <c r="H1095" s="3">
        <v>1928.12401494758</v>
      </c>
      <c r="I1095" s="3">
        <v>9.4115396567838907</v>
      </c>
      <c r="J1095" s="2" t="s">
        <v>34</v>
      </c>
      <c r="K1095" s="3">
        <v>1591.71345690933</v>
      </c>
      <c r="L1095" s="5">
        <v>159489.09188182501</v>
      </c>
      <c r="M1095" s="5">
        <v>330516.57675653399</v>
      </c>
      <c r="N1095" s="3">
        <v>12.598742442103299</v>
      </c>
      <c r="O1095" s="3">
        <v>0.15189475380657899</v>
      </c>
      <c r="P1095" s="3">
        <v>1.4028485891067499</v>
      </c>
      <c r="Q1095" s="2">
        <v>4</v>
      </c>
      <c r="R1095" s="3">
        <v>91.873529674060507</v>
      </c>
      <c r="S1095" s="3">
        <f>FleetData[[#This Row],[Revenue_per_Voyage_USD]] - FleetData[[#This Row],[Operational_Cost_USD]]</f>
        <v>171027.48487470899</v>
      </c>
      <c r="T1095" s="3" t="str">
        <f>TEXT(FleetData[[#This Row],[Date]],"mmm")</f>
        <v>Aug</v>
      </c>
    </row>
    <row r="1096" spans="1:20" x14ac:dyDescent="0.25">
      <c r="A1096" s="1">
        <v>45158</v>
      </c>
      <c r="B1096" s="2" t="s">
        <v>31</v>
      </c>
      <c r="C1096" s="2" t="s">
        <v>24</v>
      </c>
      <c r="D1096" s="2" t="s">
        <v>29</v>
      </c>
      <c r="E1096" s="2" t="s">
        <v>26</v>
      </c>
      <c r="F1096" s="3">
        <v>21.464760813865201</v>
      </c>
      <c r="G1096" s="3">
        <v>2894.1956349284201</v>
      </c>
      <c r="H1096" s="3">
        <v>1465.795733765</v>
      </c>
      <c r="I1096" s="3">
        <v>12.811910460365601</v>
      </c>
      <c r="J1096" s="2" t="s">
        <v>27</v>
      </c>
      <c r="K1096" s="3">
        <v>1208.02588743563</v>
      </c>
      <c r="L1096" s="5">
        <v>298325.33278218401</v>
      </c>
      <c r="M1096" s="5">
        <v>865497.95046634495</v>
      </c>
      <c r="N1096" s="3">
        <v>16.369418639083499</v>
      </c>
      <c r="O1096" s="3">
        <v>0.95810167168263705</v>
      </c>
      <c r="P1096" s="4">
        <v>0.86413121053052999</v>
      </c>
      <c r="Q1096" s="2">
        <v>2</v>
      </c>
      <c r="R1096" s="3">
        <v>63.296924947722196</v>
      </c>
      <c r="S1096" s="3">
        <f>FleetData[[#This Row],[Revenue_per_Voyage_USD]] - FleetData[[#This Row],[Operational_Cost_USD]]</f>
        <v>567172.61768416094</v>
      </c>
      <c r="T1096" s="3" t="str">
        <f>TEXT(FleetData[[#This Row],[Date]],"mmm")</f>
        <v>Aug</v>
      </c>
    </row>
    <row r="1097" spans="1:20" x14ac:dyDescent="0.25">
      <c r="A1097" s="1">
        <v>45165</v>
      </c>
      <c r="B1097" s="2" t="s">
        <v>18</v>
      </c>
      <c r="C1097" s="2" t="s">
        <v>32</v>
      </c>
      <c r="D1097" s="2" t="s">
        <v>29</v>
      </c>
      <c r="E1097" s="2" t="s">
        <v>21</v>
      </c>
      <c r="F1097" s="3">
        <v>12.041368053284099</v>
      </c>
      <c r="G1097" s="3">
        <v>2145.2386589050502</v>
      </c>
      <c r="H1097" s="3">
        <v>1389.8908568633401</v>
      </c>
      <c r="I1097" s="3">
        <v>7.0162569527051204</v>
      </c>
      <c r="J1097" s="2" t="s">
        <v>27</v>
      </c>
      <c r="K1097" s="3">
        <v>466.60711776955799</v>
      </c>
      <c r="L1097" s="5">
        <v>114394.182202507</v>
      </c>
      <c r="M1097" s="5">
        <v>784980.75446518697</v>
      </c>
      <c r="N1097" s="3">
        <v>28.017380779051098</v>
      </c>
      <c r="O1097" s="3">
        <v>0.152390560639346</v>
      </c>
      <c r="P1097" s="3">
        <v>0.53387896293414505</v>
      </c>
      <c r="Q1097" s="2">
        <v>1</v>
      </c>
      <c r="R1097" s="3">
        <v>77.509980180107405</v>
      </c>
      <c r="S1097" s="3">
        <f>FleetData[[#This Row],[Revenue_per_Voyage_USD]] - FleetData[[#This Row],[Operational_Cost_USD]]</f>
        <v>670586.57226267993</v>
      </c>
      <c r="T1097" s="3" t="str">
        <f>TEXT(FleetData[[#This Row],[Date]],"mmm")</f>
        <v>Aug</v>
      </c>
    </row>
    <row r="1098" spans="1:20" x14ac:dyDescent="0.25">
      <c r="A1098" s="1">
        <v>45172</v>
      </c>
      <c r="B1098" s="2" t="s">
        <v>35</v>
      </c>
      <c r="C1098" s="2" t="s">
        <v>32</v>
      </c>
      <c r="D1098" s="2" t="s">
        <v>20</v>
      </c>
      <c r="E1098" s="2" t="s">
        <v>21</v>
      </c>
      <c r="F1098" s="3">
        <v>10.182573544260499</v>
      </c>
      <c r="G1098" s="3">
        <v>1329.84974026327</v>
      </c>
      <c r="H1098" s="3">
        <v>1035.8108297722299</v>
      </c>
      <c r="I1098" s="3">
        <v>5.7131374170053002</v>
      </c>
      <c r="J1098" s="2" t="s">
        <v>27</v>
      </c>
      <c r="K1098" s="3">
        <v>595.32560739444796</v>
      </c>
      <c r="L1098" s="6">
        <v>349986.91770643502</v>
      </c>
      <c r="M1098" s="5">
        <v>95428.693336325901</v>
      </c>
      <c r="N1098" s="3">
        <v>67.765756911704898</v>
      </c>
      <c r="O1098" s="3">
        <v>0.59646921307251399</v>
      </c>
      <c r="P1098" s="3">
        <v>1.47210823426838</v>
      </c>
      <c r="Q1098" s="2">
        <v>7</v>
      </c>
      <c r="R1098" s="3">
        <v>52.014250082835801</v>
      </c>
      <c r="S1098" s="3">
        <f>FleetData[[#This Row],[Revenue_per_Voyage_USD]] - FleetData[[#This Row],[Operational_Cost_USD]]</f>
        <v>-254558.22437010912</v>
      </c>
      <c r="T1098" s="3" t="str">
        <f>TEXT(FleetData[[#This Row],[Date]],"mmm")</f>
        <v>Sep</v>
      </c>
    </row>
    <row r="1099" spans="1:20" x14ac:dyDescent="0.25">
      <c r="A1099" s="1">
        <v>45179</v>
      </c>
      <c r="B1099" s="2" t="s">
        <v>19</v>
      </c>
      <c r="C1099" s="2" t="s">
        <v>24</v>
      </c>
      <c r="D1099" s="2" t="s">
        <v>29</v>
      </c>
      <c r="E1099" s="2" t="s">
        <v>19</v>
      </c>
      <c r="F1099" s="3">
        <v>14.122203101740601</v>
      </c>
      <c r="G1099" s="3">
        <v>1671.3335766063001</v>
      </c>
      <c r="H1099" s="3">
        <v>1895.92430259926</v>
      </c>
      <c r="I1099" s="3">
        <v>13.0290375486657</v>
      </c>
      <c r="J1099" s="2" t="s">
        <v>27</v>
      </c>
      <c r="K1099" s="3">
        <v>430.36753819704597</v>
      </c>
      <c r="L1099" s="5">
        <v>179616.828771664</v>
      </c>
      <c r="M1099" s="5">
        <v>708917.96175796096</v>
      </c>
      <c r="N1099" s="4">
        <v>68.088842072895403</v>
      </c>
      <c r="O1099" s="3">
        <v>1.43787181656107</v>
      </c>
      <c r="P1099" s="3">
        <v>1.0196265685693799</v>
      </c>
      <c r="Q1099" s="2">
        <v>7</v>
      </c>
      <c r="R1099" s="3">
        <v>74.445711749055704</v>
      </c>
      <c r="S1099" s="3">
        <f>FleetData[[#This Row],[Revenue_per_Voyage_USD]] - FleetData[[#This Row],[Operational_Cost_USD]]</f>
        <v>529301.1329862969</v>
      </c>
      <c r="T1099" s="3" t="str">
        <f>TEXT(FleetData[[#This Row],[Date]],"mmm")</f>
        <v>Sep</v>
      </c>
    </row>
    <row r="1100" spans="1:20" x14ac:dyDescent="0.25">
      <c r="A1100" s="1">
        <v>45186</v>
      </c>
      <c r="B1100" s="2" t="s">
        <v>23</v>
      </c>
      <c r="C1100" s="2" t="s">
        <v>32</v>
      </c>
      <c r="D1100" s="2" t="s">
        <v>29</v>
      </c>
      <c r="E1100" s="2" t="s">
        <v>21</v>
      </c>
      <c r="F1100" s="3">
        <v>21.531517084886399</v>
      </c>
      <c r="G1100" s="3">
        <v>1689.4268701267499</v>
      </c>
      <c r="H1100" s="3">
        <v>563.16961189383801</v>
      </c>
      <c r="I1100" s="4">
        <v>7.80906053549975</v>
      </c>
      <c r="J1100" s="2" t="s">
        <v>27</v>
      </c>
      <c r="K1100" s="3">
        <v>1722.9157040601001</v>
      </c>
      <c r="L1100" s="5">
        <v>126558.150802102</v>
      </c>
      <c r="M1100" s="5">
        <v>921593.85908967897</v>
      </c>
      <c r="N1100" s="3">
        <v>13.3962632841084</v>
      </c>
      <c r="O1100" s="3">
        <v>1.0699567743052301</v>
      </c>
      <c r="P1100" s="3">
        <v>0.83512866249743201</v>
      </c>
      <c r="Q1100" s="2">
        <v>8</v>
      </c>
      <c r="R1100" s="3">
        <v>66.867377641497697</v>
      </c>
      <c r="S1100" s="3">
        <f>FleetData[[#This Row],[Revenue_per_Voyage_USD]] - FleetData[[#This Row],[Operational_Cost_USD]]</f>
        <v>795035.70828757691</v>
      </c>
      <c r="T1100" s="3" t="str">
        <f>TEXT(FleetData[[#This Row],[Date]],"mmm")</f>
        <v>Sep</v>
      </c>
    </row>
    <row r="1101" spans="1:20" x14ac:dyDescent="0.25">
      <c r="A1101" s="1">
        <v>45193</v>
      </c>
      <c r="B1101" s="2" t="s">
        <v>23</v>
      </c>
      <c r="C1101" s="2" t="s">
        <v>28</v>
      </c>
      <c r="D1101" s="2" t="s">
        <v>20</v>
      </c>
      <c r="E1101" s="2" t="s">
        <v>21</v>
      </c>
      <c r="F1101" s="3">
        <v>17.476978302230499</v>
      </c>
      <c r="G1101" s="3">
        <v>1154.71599092062</v>
      </c>
      <c r="H1101" s="3">
        <v>1968.1558677001899</v>
      </c>
      <c r="I1101" s="3">
        <v>14.4619105560616</v>
      </c>
      <c r="J1101" s="2" t="s">
        <v>27</v>
      </c>
      <c r="K1101" s="3">
        <v>177.522140401505</v>
      </c>
      <c r="L1101" s="5">
        <v>293650.00570788299</v>
      </c>
      <c r="M1101" s="5">
        <v>642995.62714095705</v>
      </c>
      <c r="N1101" s="3">
        <v>50.140999881683598</v>
      </c>
      <c r="O1101" s="3">
        <v>0.81177287858212199</v>
      </c>
      <c r="P1101" s="3">
        <v>1.24279700564526</v>
      </c>
      <c r="Q1101" s="2">
        <v>5</v>
      </c>
      <c r="R1101" s="3">
        <v>55.706766569482397</v>
      </c>
      <c r="S1101" s="3">
        <f>FleetData[[#This Row],[Revenue_per_Voyage_USD]] - FleetData[[#This Row],[Operational_Cost_USD]]</f>
        <v>349345.62143307406</v>
      </c>
      <c r="T1101" s="3" t="str">
        <f>TEXT(FleetData[[#This Row],[Date]],"mmm")</f>
        <v>Sep</v>
      </c>
    </row>
    <row r="1102" spans="1:20" x14ac:dyDescent="0.25">
      <c r="A1102" s="1">
        <v>45200</v>
      </c>
      <c r="B1102" s="2" t="s">
        <v>23</v>
      </c>
      <c r="C1102" s="2" t="s">
        <v>24</v>
      </c>
      <c r="D1102" s="2" t="s">
        <v>25</v>
      </c>
      <c r="E1102" s="2" t="s">
        <v>21</v>
      </c>
      <c r="F1102" s="3">
        <v>10.105657397504199</v>
      </c>
      <c r="G1102" s="3">
        <v>2677.9331117230499</v>
      </c>
      <c r="H1102" s="3">
        <v>1206.6645941653601</v>
      </c>
      <c r="I1102" s="3">
        <v>13.7153859627361</v>
      </c>
      <c r="J1102" s="2" t="s">
        <v>22</v>
      </c>
      <c r="K1102" s="3">
        <v>963.89547392423901</v>
      </c>
      <c r="L1102" s="5">
        <v>419519.64912075503</v>
      </c>
      <c r="M1102" s="5">
        <v>589453.44587877695</v>
      </c>
      <c r="N1102" s="3">
        <v>40.451328604758999</v>
      </c>
      <c r="O1102" s="3">
        <v>1.0796361763032101</v>
      </c>
      <c r="P1102" s="3">
        <v>0.91630940192458499</v>
      </c>
      <c r="Q1102" s="2">
        <v>7</v>
      </c>
      <c r="R1102" s="3">
        <v>54.145654176946003</v>
      </c>
      <c r="S1102" s="3">
        <f>FleetData[[#This Row],[Revenue_per_Voyage_USD]] - FleetData[[#This Row],[Operational_Cost_USD]]</f>
        <v>169933.79675802193</v>
      </c>
      <c r="T1102" s="3" t="str">
        <f>TEXT(FleetData[[#This Row],[Date]],"mmm")</f>
        <v>Oct</v>
      </c>
    </row>
    <row r="1103" spans="1:20" x14ac:dyDescent="0.25">
      <c r="A1103" s="1">
        <v>45207</v>
      </c>
      <c r="B1103" s="2" t="s">
        <v>31</v>
      </c>
      <c r="C1103" s="2" t="s">
        <v>32</v>
      </c>
      <c r="D1103" s="2" t="s">
        <v>25</v>
      </c>
      <c r="E1103" s="2" t="s">
        <v>26</v>
      </c>
      <c r="F1103" s="3">
        <v>13.6545821677487</v>
      </c>
      <c r="G1103" s="3">
        <v>1362.1587601199301</v>
      </c>
      <c r="H1103" s="3">
        <v>1352.4736302630799</v>
      </c>
      <c r="I1103" s="3">
        <v>8.1630120614365502</v>
      </c>
      <c r="J1103" s="2" t="s">
        <v>22</v>
      </c>
      <c r="K1103" s="3">
        <v>951.44102711736195</v>
      </c>
      <c r="L1103" s="5">
        <v>345537.85876974103</v>
      </c>
      <c r="M1103" s="5">
        <v>548440.08410071197</v>
      </c>
      <c r="N1103" s="3">
        <v>63.064262001088103</v>
      </c>
      <c r="O1103" s="3">
        <v>0.305875923462187</v>
      </c>
      <c r="P1103" s="3">
        <v>0.68737029820023898</v>
      </c>
      <c r="Q1103" s="2">
        <v>7</v>
      </c>
      <c r="R1103" s="3">
        <v>69.885879707724499</v>
      </c>
      <c r="S1103" s="3">
        <f>FleetData[[#This Row],[Revenue_per_Voyage_USD]] - FleetData[[#This Row],[Operational_Cost_USD]]</f>
        <v>202902.22533097095</v>
      </c>
      <c r="T1103" s="3" t="str">
        <f>TEXT(FleetData[[#This Row],[Date]],"mmm")</f>
        <v>Oct</v>
      </c>
    </row>
    <row r="1104" spans="1:20" x14ac:dyDescent="0.25">
      <c r="A1104" s="1">
        <v>45214</v>
      </c>
      <c r="B1104" s="2" t="s">
        <v>31</v>
      </c>
      <c r="C1104" s="2" t="s">
        <v>32</v>
      </c>
      <c r="D1104" s="2" t="s">
        <v>29</v>
      </c>
      <c r="E1104" s="2" t="s">
        <v>26</v>
      </c>
      <c r="F1104" s="3">
        <v>23.084935269471998</v>
      </c>
      <c r="G1104" s="3">
        <v>1772.18509763512</v>
      </c>
      <c r="H1104" s="3">
        <v>529.05506745571199</v>
      </c>
      <c r="I1104" s="3">
        <v>7.9525895710414298</v>
      </c>
      <c r="J1104" s="2" t="s">
        <v>27</v>
      </c>
      <c r="K1104" s="3">
        <v>936.23520422267495</v>
      </c>
      <c r="L1104" s="5">
        <v>380530.237122247</v>
      </c>
      <c r="M1104" s="5">
        <v>553080.04231337598</v>
      </c>
      <c r="N1104" s="3">
        <v>18.5941795166035</v>
      </c>
      <c r="O1104" s="3">
        <v>0.84580560417474904</v>
      </c>
      <c r="P1104" s="3">
        <v>1.29749841304947</v>
      </c>
      <c r="Q1104" s="2">
        <v>2</v>
      </c>
      <c r="R1104" s="3">
        <v>74.749249078061297</v>
      </c>
      <c r="S1104" s="3">
        <f>FleetData[[#This Row],[Revenue_per_Voyage_USD]] - FleetData[[#This Row],[Operational_Cost_USD]]</f>
        <v>172549.80519112898</v>
      </c>
      <c r="T1104" s="3" t="str">
        <f>TEXT(FleetData[[#This Row],[Date]],"mmm")</f>
        <v>Oct</v>
      </c>
    </row>
    <row r="1105" spans="1:20" x14ac:dyDescent="0.25">
      <c r="A1105" s="1">
        <v>45221</v>
      </c>
      <c r="B1105" s="2" t="s">
        <v>18</v>
      </c>
      <c r="C1105" s="2" t="s">
        <v>33</v>
      </c>
      <c r="D1105" s="2" t="s">
        <v>25</v>
      </c>
      <c r="E1105" s="2" t="s">
        <v>19</v>
      </c>
      <c r="F1105" s="3">
        <v>16.053535840364201</v>
      </c>
      <c r="G1105" s="3">
        <v>1241.7562592216</v>
      </c>
      <c r="H1105" s="3">
        <v>1213.66789332288</v>
      </c>
      <c r="I1105" s="3">
        <v>12.090210898101301</v>
      </c>
      <c r="J1105" s="2" t="s">
        <v>34</v>
      </c>
      <c r="K1105" s="3">
        <v>721.774494938006</v>
      </c>
      <c r="L1105" s="5">
        <v>102641.22926630601</v>
      </c>
      <c r="M1105" s="5">
        <v>512571.43086882</v>
      </c>
      <c r="N1105" s="3">
        <v>52.051726500353297</v>
      </c>
      <c r="O1105" s="3">
        <v>1.13981779805321</v>
      </c>
      <c r="P1105" s="3">
        <v>1.26667569980332</v>
      </c>
      <c r="Q1105" s="2">
        <v>4</v>
      </c>
      <c r="R1105" s="3">
        <v>62.097962457887803</v>
      </c>
      <c r="S1105" s="3">
        <f>FleetData[[#This Row],[Revenue_per_Voyage_USD]] - FleetData[[#This Row],[Operational_Cost_USD]]</f>
        <v>409930.20160251402</v>
      </c>
      <c r="T1105" s="3" t="str">
        <f>TEXT(FleetData[[#This Row],[Date]],"mmm")</f>
        <v>Oct</v>
      </c>
    </row>
    <row r="1106" spans="1:20" x14ac:dyDescent="0.25">
      <c r="A1106" s="1">
        <v>45228</v>
      </c>
      <c r="B1106" s="2" t="s">
        <v>35</v>
      </c>
      <c r="C1106" s="2" t="s">
        <v>24</v>
      </c>
      <c r="D1106" s="2" t="s">
        <v>29</v>
      </c>
      <c r="E1106" s="2" t="s">
        <v>26</v>
      </c>
      <c r="F1106" s="3">
        <v>24.803479061317798</v>
      </c>
      <c r="G1106" s="3">
        <v>2966.1578695889498</v>
      </c>
      <c r="H1106" s="3">
        <v>667.26954974301998</v>
      </c>
      <c r="I1106" s="3">
        <v>5.9747165030537301</v>
      </c>
      <c r="J1106" s="2" t="s">
        <v>22</v>
      </c>
      <c r="K1106" s="3">
        <v>667.97219151374304</v>
      </c>
      <c r="L1106" s="5">
        <v>343464.97154013801</v>
      </c>
      <c r="M1106" s="5">
        <v>563072.09990125406</v>
      </c>
      <c r="N1106" s="3">
        <v>23.718130652710801</v>
      </c>
      <c r="O1106" s="4">
        <v>0.55876918466939696</v>
      </c>
      <c r="P1106" s="3">
        <v>1.2266126098775201</v>
      </c>
      <c r="Q1106" s="2">
        <v>2</v>
      </c>
      <c r="R1106" s="4">
        <v>69.026062843985102</v>
      </c>
      <c r="S1106" s="4">
        <f>FleetData[[#This Row],[Revenue_per_Voyage_USD]] - FleetData[[#This Row],[Operational_Cost_USD]]</f>
        <v>219607.12836111605</v>
      </c>
      <c r="T1106" s="4" t="str">
        <f>TEXT(FleetData[[#This Row],[Date]],"mmm")</f>
        <v>Oct</v>
      </c>
    </row>
    <row r="1107" spans="1:20" x14ac:dyDescent="0.25">
      <c r="A1107" s="1">
        <v>45235</v>
      </c>
      <c r="B1107" s="2" t="s">
        <v>23</v>
      </c>
      <c r="C1107" s="2" t="s">
        <v>24</v>
      </c>
      <c r="D1107" s="2" t="s">
        <v>29</v>
      </c>
      <c r="E1107" s="2" t="s">
        <v>30</v>
      </c>
      <c r="F1107" s="3">
        <v>22.792749781248101</v>
      </c>
      <c r="G1107" s="3">
        <v>2163.3817375427898</v>
      </c>
      <c r="H1107" s="3">
        <v>1228.3867727996001</v>
      </c>
      <c r="I1107" s="3">
        <v>13.3724471889514</v>
      </c>
      <c r="J1107" s="2" t="s">
        <v>27</v>
      </c>
      <c r="K1107" s="3">
        <v>419.78382001958897</v>
      </c>
      <c r="L1107" s="5">
        <v>167258.84410902901</v>
      </c>
      <c r="M1107" s="5">
        <v>265901.48987938598</v>
      </c>
      <c r="N1107" s="3">
        <v>49.283463134189503</v>
      </c>
      <c r="O1107" s="3">
        <v>0.16658009706864499</v>
      </c>
      <c r="P1107" s="3">
        <v>1.40345708005934</v>
      </c>
      <c r="Q1107" s="2">
        <v>8</v>
      </c>
      <c r="R1107" s="4">
        <v>87.199514349103694</v>
      </c>
      <c r="S1107" s="4">
        <f>FleetData[[#This Row],[Revenue_per_Voyage_USD]] - FleetData[[#This Row],[Operational_Cost_USD]]</f>
        <v>98642.645770356961</v>
      </c>
      <c r="T1107" s="4" t="str">
        <f>TEXT(FleetData[[#This Row],[Date]],"mmm")</f>
        <v>Nov</v>
      </c>
    </row>
    <row r="1108" spans="1:20" x14ac:dyDescent="0.25">
      <c r="A1108" s="1">
        <v>45242</v>
      </c>
      <c r="B1108" s="2" t="s">
        <v>31</v>
      </c>
      <c r="C1108" s="2" t="s">
        <v>24</v>
      </c>
      <c r="D1108" s="2" t="s">
        <v>20</v>
      </c>
      <c r="E1108" s="2" t="s">
        <v>30</v>
      </c>
      <c r="F1108" s="3">
        <v>23.837596794882</v>
      </c>
      <c r="G1108" s="3">
        <v>816.38467442258002</v>
      </c>
      <c r="H1108" s="3">
        <v>996.80218757185605</v>
      </c>
      <c r="I1108" s="3">
        <v>12.072766538929701</v>
      </c>
      <c r="J1108" s="2" t="s">
        <v>34</v>
      </c>
      <c r="K1108" s="3">
        <v>1877.46860335827</v>
      </c>
      <c r="L1108" s="5">
        <v>128050.256234253</v>
      </c>
      <c r="M1108" s="5">
        <v>244624.94849008301</v>
      </c>
      <c r="N1108" s="3">
        <v>53.646937536211802</v>
      </c>
      <c r="O1108" s="3">
        <v>0.32663820384146403</v>
      </c>
      <c r="P1108" s="3">
        <v>1.3881960443638099</v>
      </c>
      <c r="Q1108" s="2">
        <v>2</v>
      </c>
      <c r="R1108" s="3">
        <v>81.827644712064398</v>
      </c>
      <c r="S1108" s="3">
        <f>FleetData[[#This Row],[Revenue_per_Voyage_USD]] - FleetData[[#This Row],[Operational_Cost_USD]]</f>
        <v>116574.69225583001</v>
      </c>
      <c r="T1108" s="3" t="str">
        <f>TEXT(FleetData[[#This Row],[Date]],"mmm")</f>
        <v>Nov</v>
      </c>
    </row>
    <row r="1109" spans="1:20" x14ac:dyDescent="0.25">
      <c r="A1109" s="1">
        <v>45249</v>
      </c>
      <c r="B1109" s="2" t="s">
        <v>31</v>
      </c>
      <c r="C1109" s="2" t="s">
        <v>24</v>
      </c>
      <c r="D1109" s="2" t="s">
        <v>19</v>
      </c>
      <c r="E1109" s="2" t="s">
        <v>21</v>
      </c>
      <c r="F1109" s="3">
        <v>17.989232863161501</v>
      </c>
      <c r="G1109" s="4">
        <v>2369.1413723830701</v>
      </c>
      <c r="H1109" s="4">
        <v>1445.58905649393</v>
      </c>
      <c r="I1109" s="3">
        <v>6.6629269475283097</v>
      </c>
      <c r="J1109" s="2" t="s">
        <v>27</v>
      </c>
      <c r="K1109" s="3">
        <v>754.469644970746</v>
      </c>
      <c r="L1109" s="5">
        <v>162919.72456656801</v>
      </c>
      <c r="M1109" s="5">
        <v>180577.799795342</v>
      </c>
      <c r="N1109" s="4">
        <v>32.466458601165598</v>
      </c>
      <c r="O1109" s="3">
        <v>1.35604237755688</v>
      </c>
      <c r="P1109" s="3">
        <v>1.3179777630465199</v>
      </c>
      <c r="Q1109" s="2">
        <v>1</v>
      </c>
      <c r="R1109" s="3">
        <v>51.467900002123301</v>
      </c>
      <c r="S1109" s="3">
        <f>FleetData[[#This Row],[Revenue_per_Voyage_USD]] - FleetData[[#This Row],[Operational_Cost_USD]]</f>
        <v>17658.075228773989</v>
      </c>
      <c r="T1109" s="3" t="str">
        <f>TEXT(FleetData[[#This Row],[Date]],"mmm")</f>
        <v>Nov</v>
      </c>
    </row>
    <row r="1110" spans="1:20" x14ac:dyDescent="0.25">
      <c r="A1110" s="1">
        <v>45256</v>
      </c>
      <c r="B1110" s="2" t="s">
        <v>23</v>
      </c>
      <c r="C1110" s="2" t="s">
        <v>28</v>
      </c>
      <c r="D1110" s="2" t="s">
        <v>25</v>
      </c>
      <c r="E1110" s="2" t="s">
        <v>19</v>
      </c>
      <c r="F1110" s="3">
        <v>11.54033728304</v>
      </c>
      <c r="G1110" s="3">
        <v>1891.5354472731699</v>
      </c>
      <c r="H1110" s="4">
        <v>532.28635876296698</v>
      </c>
      <c r="I1110" s="3">
        <v>13.972004790898801</v>
      </c>
      <c r="J1110" s="2" t="s">
        <v>27</v>
      </c>
      <c r="K1110" s="3">
        <v>1290.9114505553</v>
      </c>
      <c r="L1110" s="5">
        <v>52462.837514279898</v>
      </c>
      <c r="M1110" s="5">
        <v>519390.62936150102</v>
      </c>
      <c r="N1110" s="3">
        <v>51.333109303706799</v>
      </c>
      <c r="O1110" s="3">
        <v>0.67857080307494899</v>
      </c>
      <c r="P1110" s="3">
        <v>0.74085042653342004</v>
      </c>
      <c r="Q1110" s="2">
        <v>1</v>
      </c>
      <c r="R1110" s="3">
        <v>96.430931216683206</v>
      </c>
      <c r="S1110" s="3">
        <f>FleetData[[#This Row],[Revenue_per_Voyage_USD]] - FleetData[[#This Row],[Operational_Cost_USD]]</f>
        <v>466927.79184722115</v>
      </c>
      <c r="T1110" s="3" t="str">
        <f>TEXT(FleetData[[#This Row],[Date]],"mmm")</f>
        <v>Nov</v>
      </c>
    </row>
    <row r="1111" spans="1:20" x14ac:dyDescent="0.25">
      <c r="A1111" s="1">
        <v>45263</v>
      </c>
      <c r="B1111" s="2" t="s">
        <v>18</v>
      </c>
      <c r="C1111" s="2" t="s">
        <v>24</v>
      </c>
      <c r="D1111" s="2" t="s">
        <v>25</v>
      </c>
      <c r="E1111" s="2" t="s">
        <v>21</v>
      </c>
      <c r="F1111" s="3">
        <v>12.7477622754758</v>
      </c>
      <c r="G1111" s="3">
        <v>2960.0775311774801</v>
      </c>
      <c r="H1111" s="3">
        <v>661.83222597207305</v>
      </c>
      <c r="I1111" s="3">
        <v>10.3356312423295</v>
      </c>
      <c r="J1111" s="2" t="s">
        <v>22</v>
      </c>
      <c r="K1111" s="3">
        <v>1887.45400150812</v>
      </c>
      <c r="L1111" s="5">
        <v>483418.98712245398</v>
      </c>
      <c r="M1111" s="6">
        <v>966348.84486356901</v>
      </c>
      <c r="N1111" s="4">
        <v>68.7778909502685</v>
      </c>
      <c r="O1111" s="3">
        <v>0.88571091818538195</v>
      </c>
      <c r="P1111" s="3">
        <v>0.76891085288312899</v>
      </c>
      <c r="Q1111" s="2">
        <v>6</v>
      </c>
      <c r="R1111" s="3">
        <v>97.743524022566504</v>
      </c>
      <c r="S1111" s="3">
        <f>FleetData[[#This Row],[Revenue_per_Voyage_USD]] - FleetData[[#This Row],[Operational_Cost_USD]]</f>
        <v>482929.85774111503</v>
      </c>
      <c r="T1111" s="3" t="str">
        <f>TEXT(FleetData[[#This Row],[Date]],"mmm")</f>
        <v>Dec</v>
      </c>
    </row>
    <row r="1112" spans="1:20" x14ac:dyDescent="0.25">
      <c r="A1112" s="1">
        <v>45270</v>
      </c>
      <c r="B1112" s="2" t="s">
        <v>18</v>
      </c>
      <c r="C1112" s="2" t="s">
        <v>33</v>
      </c>
      <c r="D1112" s="2" t="s">
        <v>29</v>
      </c>
      <c r="E1112" s="2" t="s">
        <v>21</v>
      </c>
      <c r="F1112" s="3">
        <v>15.8916560764329</v>
      </c>
      <c r="G1112" s="3">
        <v>887.87466893686099</v>
      </c>
      <c r="H1112" s="3">
        <v>1420.00370240352</v>
      </c>
      <c r="I1112" s="3">
        <v>9.9850085639206103</v>
      </c>
      <c r="J1112" s="2" t="s">
        <v>34</v>
      </c>
      <c r="K1112" s="3">
        <v>1298.6419187506399</v>
      </c>
      <c r="L1112" s="5">
        <v>216733.72448085199</v>
      </c>
      <c r="M1112" s="5">
        <v>50854.618479150799</v>
      </c>
      <c r="N1112" s="3">
        <v>45.927608345405098</v>
      </c>
      <c r="O1112" s="3">
        <v>1.4457948431532599</v>
      </c>
      <c r="P1112" s="3">
        <v>0.90298022507233999</v>
      </c>
      <c r="Q1112" s="2">
        <v>9</v>
      </c>
      <c r="R1112" s="3">
        <v>66.606958180966302</v>
      </c>
      <c r="S1112" s="3">
        <f>FleetData[[#This Row],[Revenue_per_Voyage_USD]] - FleetData[[#This Row],[Operational_Cost_USD]]</f>
        <v>-165879.10600170121</v>
      </c>
      <c r="T1112" s="3" t="str">
        <f>TEXT(FleetData[[#This Row],[Date]],"mmm")</f>
        <v>Dec</v>
      </c>
    </row>
    <row r="1113" spans="1:20" x14ac:dyDescent="0.25">
      <c r="A1113" s="1">
        <v>45277</v>
      </c>
      <c r="B1113" s="2" t="s">
        <v>35</v>
      </c>
      <c r="C1113" s="2" t="s">
        <v>24</v>
      </c>
      <c r="D1113" s="2" t="s">
        <v>29</v>
      </c>
      <c r="E1113" s="2" t="s">
        <v>21</v>
      </c>
      <c r="F1113" s="3">
        <v>19.258168396480499</v>
      </c>
      <c r="G1113" s="3">
        <v>1962.43719280244</v>
      </c>
      <c r="H1113" s="3">
        <v>960.914101775517</v>
      </c>
      <c r="I1113" s="3">
        <v>10.9673280174478</v>
      </c>
      <c r="J1113" s="2" t="s">
        <v>27</v>
      </c>
      <c r="K1113" s="3">
        <v>1474.31623324619</v>
      </c>
      <c r="L1113" s="5">
        <v>435213.61080532701</v>
      </c>
      <c r="M1113" s="5">
        <v>521548.025413125</v>
      </c>
      <c r="N1113" s="3">
        <v>35.585271038278897</v>
      </c>
      <c r="O1113" s="3">
        <v>1.4561588341301599</v>
      </c>
      <c r="P1113" s="3">
        <v>0.57813053746431298</v>
      </c>
      <c r="Q1113" s="2">
        <v>6</v>
      </c>
      <c r="R1113" s="3">
        <v>87.256195504850893</v>
      </c>
      <c r="S1113" s="3">
        <f>FleetData[[#This Row],[Revenue_per_Voyage_USD]] - FleetData[[#This Row],[Operational_Cost_USD]]</f>
        <v>86334.414607797982</v>
      </c>
      <c r="T1113" s="3" t="str">
        <f>TEXT(FleetData[[#This Row],[Date]],"mmm")</f>
        <v>Dec</v>
      </c>
    </row>
    <row r="1114" spans="1:20" x14ac:dyDescent="0.25">
      <c r="A1114" s="1">
        <v>45284</v>
      </c>
      <c r="B1114" s="2" t="s">
        <v>35</v>
      </c>
      <c r="C1114" s="2" t="s">
        <v>33</v>
      </c>
      <c r="D1114" s="2" t="s">
        <v>25</v>
      </c>
      <c r="E1114" s="2" t="s">
        <v>30</v>
      </c>
      <c r="F1114" s="3">
        <v>19.1745763493475</v>
      </c>
      <c r="G1114" s="3">
        <v>2261.6312896915401</v>
      </c>
      <c r="H1114" s="3">
        <v>342.87789977053097</v>
      </c>
      <c r="I1114" s="3">
        <v>11.2677108986192</v>
      </c>
      <c r="J1114" s="2" t="s">
        <v>27</v>
      </c>
      <c r="K1114" s="3">
        <v>1021.9161796165801</v>
      </c>
      <c r="L1114" s="5">
        <v>301178.60692236997</v>
      </c>
      <c r="M1114" s="5">
        <v>262246.20388032199</v>
      </c>
      <c r="N1114" s="3">
        <v>12.1298774620457</v>
      </c>
      <c r="O1114" s="3">
        <v>0.42704656552581499</v>
      </c>
      <c r="P1114" s="3">
        <v>0.79951659158111699</v>
      </c>
      <c r="Q1114" s="2">
        <v>6</v>
      </c>
      <c r="R1114" s="3">
        <v>54.9015158289235</v>
      </c>
      <c r="S1114" s="3">
        <f>FleetData[[#This Row],[Revenue_per_Voyage_USD]] - FleetData[[#This Row],[Operational_Cost_USD]]</f>
        <v>-38932.403042047983</v>
      </c>
      <c r="T1114" s="3" t="str">
        <f>TEXT(FleetData[[#This Row],[Date]],"mmm")</f>
        <v>Dec</v>
      </c>
    </row>
    <row r="1115" spans="1:20" x14ac:dyDescent="0.25">
      <c r="A1115" s="1">
        <v>45291</v>
      </c>
      <c r="B1115" s="2" t="s">
        <v>31</v>
      </c>
      <c r="C1115" s="2" t="s">
        <v>32</v>
      </c>
      <c r="D1115" s="2" t="s">
        <v>19</v>
      </c>
      <c r="E1115" s="2" t="s">
        <v>30</v>
      </c>
      <c r="F1115" s="3">
        <v>22.943008636272399</v>
      </c>
      <c r="G1115" s="3">
        <v>1642.08409847496</v>
      </c>
      <c r="H1115" s="3">
        <v>1053.27444920582</v>
      </c>
      <c r="I1115" s="4">
        <v>8.4450625264252395</v>
      </c>
      <c r="J1115" s="2" t="s">
        <v>34</v>
      </c>
      <c r="K1115" s="3">
        <v>1583.13515535171</v>
      </c>
      <c r="L1115" s="5">
        <v>118995.205963791</v>
      </c>
      <c r="M1115" s="5">
        <v>794122.66926250898</v>
      </c>
      <c r="N1115" s="3">
        <v>21.0003475308907</v>
      </c>
      <c r="O1115" s="3">
        <v>1.2439949913649799</v>
      </c>
      <c r="P1115" s="3">
        <v>1.2734619272393399</v>
      </c>
      <c r="Q1115" s="2">
        <v>6</v>
      </c>
      <c r="R1115" s="4">
        <v>79.231437758168198</v>
      </c>
      <c r="S1115" s="4">
        <f>FleetData[[#This Row],[Revenue_per_Voyage_USD]] - FleetData[[#This Row],[Operational_Cost_USD]]</f>
        <v>675127.46329871798</v>
      </c>
      <c r="T1115" s="4" t="str">
        <f>TEXT(FleetData[[#This Row],[Date]],"mmm")</f>
        <v>Dec</v>
      </c>
    </row>
    <row r="1116" spans="1:20" x14ac:dyDescent="0.25">
      <c r="A1116" s="1">
        <v>45298</v>
      </c>
      <c r="B1116" s="2" t="s">
        <v>35</v>
      </c>
      <c r="C1116" s="2" t="s">
        <v>32</v>
      </c>
      <c r="D1116" s="2" t="s">
        <v>25</v>
      </c>
      <c r="E1116" s="2" t="s">
        <v>26</v>
      </c>
      <c r="F1116" s="3">
        <v>18.9856469900371</v>
      </c>
      <c r="G1116" s="3">
        <v>633.29265990160104</v>
      </c>
      <c r="H1116" s="3">
        <v>224.09937144665599</v>
      </c>
      <c r="I1116" s="3">
        <v>7.7151541351166202</v>
      </c>
      <c r="J1116" s="2" t="s">
        <v>22</v>
      </c>
      <c r="K1116" s="3">
        <v>1495.36249666038</v>
      </c>
      <c r="L1116" s="5">
        <v>330577.93435887003</v>
      </c>
      <c r="M1116" s="5">
        <v>188060.830236118</v>
      </c>
      <c r="N1116" s="4">
        <v>55.659504992479697</v>
      </c>
      <c r="O1116" s="3">
        <v>1.19659786005025</v>
      </c>
      <c r="P1116" s="3">
        <v>0.69105803515129305</v>
      </c>
      <c r="Q1116" s="2">
        <v>5</v>
      </c>
      <c r="R1116" s="3">
        <v>71.103991257511893</v>
      </c>
      <c r="S1116" s="3">
        <f>FleetData[[#This Row],[Revenue_per_Voyage_USD]] - FleetData[[#This Row],[Operational_Cost_USD]]</f>
        <v>-142517.10412275203</v>
      </c>
      <c r="T1116" s="3" t="str">
        <f>TEXT(FleetData[[#This Row],[Date]],"mmm")</f>
        <v>Jan</v>
      </c>
    </row>
    <row r="1117" spans="1:20" x14ac:dyDescent="0.25">
      <c r="A1117" s="1">
        <v>45305</v>
      </c>
      <c r="B1117" s="2" t="s">
        <v>31</v>
      </c>
      <c r="C1117" s="2" t="s">
        <v>33</v>
      </c>
      <c r="D1117" s="2" t="s">
        <v>29</v>
      </c>
      <c r="E1117" s="2" t="s">
        <v>19</v>
      </c>
      <c r="F1117" s="3">
        <v>16.953951072473199</v>
      </c>
      <c r="G1117" s="3">
        <v>1467.351759072</v>
      </c>
      <c r="H1117" s="3">
        <v>1419.9998899268501</v>
      </c>
      <c r="I1117" s="3">
        <v>14.649534556028501</v>
      </c>
      <c r="J1117" s="2" t="s">
        <v>22</v>
      </c>
      <c r="K1117" s="3">
        <v>1151.58957062173</v>
      </c>
      <c r="L1117" s="5">
        <v>459333.51385429897</v>
      </c>
      <c r="M1117" s="5">
        <v>238701.108149167</v>
      </c>
      <c r="N1117" s="3">
        <v>26.633982652565599</v>
      </c>
      <c r="O1117" s="3">
        <v>1.38258920476687</v>
      </c>
      <c r="P1117" s="3">
        <v>1.24345262669592</v>
      </c>
      <c r="Q1117" s="2">
        <v>9</v>
      </c>
      <c r="R1117" s="3">
        <v>87.726179033645295</v>
      </c>
      <c r="S1117" s="3">
        <f>FleetData[[#This Row],[Revenue_per_Voyage_USD]] - FleetData[[#This Row],[Operational_Cost_USD]]</f>
        <v>-220632.40570513197</v>
      </c>
      <c r="T1117" s="3" t="str">
        <f>TEXT(FleetData[[#This Row],[Date]],"mmm")</f>
        <v>Jan</v>
      </c>
    </row>
    <row r="1118" spans="1:20" x14ac:dyDescent="0.25">
      <c r="A1118" s="1">
        <v>45312</v>
      </c>
      <c r="B1118" s="2" t="s">
        <v>23</v>
      </c>
      <c r="C1118" s="2" t="s">
        <v>24</v>
      </c>
      <c r="D1118" s="2" t="s">
        <v>29</v>
      </c>
      <c r="E1118" s="2" t="s">
        <v>30</v>
      </c>
      <c r="F1118" s="3">
        <v>23.798576192913899</v>
      </c>
      <c r="G1118" s="3">
        <v>885.37464455692702</v>
      </c>
      <c r="H1118" s="3">
        <v>568.57147436689297</v>
      </c>
      <c r="I1118" s="3">
        <v>5.0627979891383097</v>
      </c>
      <c r="J1118" s="2" t="s">
        <v>27</v>
      </c>
      <c r="K1118" s="3">
        <v>1322.05882600823</v>
      </c>
      <c r="L1118" s="5">
        <v>342007.98002083099</v>
      </c>
      <c r="M1118" s="5">
        <v>608333.61696716503</v>
      </c>
      <c r="N1118" s="3">
        <v>26.246346545268501</v>
      </c>
      <c r="O1118" s="3">
        <v>1.27581996976426</v>
      </c>
      <c r="P1118" s="3">
        <v>1.3167017622547601</v>
      </c>
      <c r="Q1118" s="2">
        <v>4</v>
      </c>
      <c r="R1118" s="3">
        <v>80.705652975882202</v>
      </c>
      <c r="S1118" s="3">
        <f>FleetData[[#This Row],[Revenue_per_Voyage_USD]] - FleetData[[#This Row],[Operational_Cost_USD]]</f>
        <v>266325.63694633404</v>
      </c>
      <c r="T1118" s="3" t="str">
        <f>TEXT(FleetData[[#This Row],[Date]],"mmm")</f>
        <v>Jan</v>
      </c>
    </row>
    <row r="1119" spans="1:20" x14ac:dyDescent="0.25">
      <c r="A1119" s="1">
        <v>45319</v>
      </c>
      <c r="B1119" s="2" t="s">
        <v>18</v>
      </c>
      <c r="C1119" s="2" t="s">
        <v>32</v>
      </c>
      <c r="D1119" s="2" t="s">
        <v>19</v>
      </c>
      <c r="E1119" s="2" t="s">
        <v>21</v>
      </c>
      <c r="F1119" s="3">
        <v>19.342981102270901</v>
      </c>
      <c r="G1119" s="3">
        <v>1402.2818605755499</v>
      </c>
      <c r="H1119" s="3">
        <v>1743.1437911453299</v>
      </c>
      <c r="I1119" s="3">
        <v>7.0118466633775398</v>
      </c>
      <c r="J1119" s="2" t="s">
        <v>34</v>
      </c>
      <c r="K1119" s="3">
        <v>342.93560319777902</v>
      </c>
      <c r="L1119" s="5">
        <v>389806.06156309601</v>
      </c>
      <c r="M1119" s="5">
        <v>634229.92745800305</v>
      </c>
      <c r="N1119" s="3">
        <v>29.6269537843216</v>
      </c>
      <c r="O1119" s="3">
        <v>0.392178766311997</v>
      </c>
      <c r="P1119" s="3">
        <v>1.3216641130517599</v>
      </c>
      <c r="Q1119" s="2">
        <v>8</v>
      </c>
      <c r="R1119" s="3">
        <v>67.677161683509894</v>
      </c>
      <c r="S1119" s="3">
        <f>FleetData[[#This Row],[Revenue_per_Voyage_USD]] - FleetData[[#This Row],[Operational_Cost_USD]]</f>
        <v>244423.86589490704</v>
      </c>
      <c r="T1119" s="3" t="str">
        <f>TEXT(FleetData[[#This Row],[Date]],"mmm")</f>
        <v>Jan</v>
      </c>
    </row>
    <row r="1120" spans="1:20" x14ac:dyDescent="0.25">
      <c r="A1120" s="1">
        <v>45326</v>
      </c>
      <c r="B1120" s="2" t="s">
        <v>31</v>
      </c>
      <c r="C1120" s="2" t="s">
        <v>32</v>
      </c>
      <c r="D1120" s="2" t="s">
        <v>29</v>
      </c>
      <c r="E1120" s="2" t="s">
        <v>21</v>
      </c>
      <c r="F1120" s="3">
        <v>17.341671690641899</v>
      </c>
      <c r="G1120" s="3">
        <v>811.329012145452</v>
      </c>
      <c r="H1120" s="3">
        <v>763.46261646120297</v>
      </c>
      <c r="I1120" s="3">
        <v>14.7982509240426</v>
      </c>
      <c r="J1120" s="2" t="s">
        <v>34</v>
      </c>
      <c r="K1120" s="3">
        <v>1102.42776240788</v>
      </c>
      <c r="L1120" s="5">
        <v>295534.39888091403</v>
      </c>
      <c r="M1120" s="5">
        <v>409988.720097835</v>
      </c>
      <c r="N1120" s="3">
        <v>25.821375955113201</v>
      </c>
      <c r="O1120" s="3">
        <v>1.0486156716605299</v>
      </c>
      <c r="P1120" s="3">
        <v>0.74065727210308796</v>
      </c>
      <c r="Q1120" s="2">
        <v>2</v>
      </c>
      <c r="R1120" s="3">
        <v>82.895161357141205</v>
      </c>
      <c r="S1120" s="3">
        <f>FleetData[[#This Row],[Revenue_per_Voyage_USD]] - FleetData[[#This Row],[Operational_Cost_USD]]</f>
        <v>114454.32121692097</v>
      </c>
      <c r="T1120" s="3" t="str">
        <f>TEXT(FleetData[[#This Row],[Date]],"mmm")</f>
        <v>Feb</v>
      </c>
    </row>
    <row r="1121" spans="1:20" x14ac:dyDescent="0.25">
      <c r="A1121" s="1">
        <v>45333</v>
      </c>
      <c r="B1121" s="2" t="s">
        <v>31</v>
      </c>
      <c r="C1121" s="2" t="s">
        <v>19</v>
      </c>
      <c r="D1121" s="2" t="s">
        <v>29</v>
      </c>
      <c r="E1121" s="2" t="s">
        <v>30</v>
      </c>
      <c r="F1121" s="3">
        <v>21.276085150090299</v>
      </c>
      <c r="G1121" s="3">
        <v>1436.86688027129</v>
      </c>
      <c r="H1121" s="3">
        <v>1664.9884595947301</v>
      </c>
      <c r="I1121" s="4">
        <v>8.3769850549881895</v>
      </c>
      <c r="J1121" s="2" t="s">
        <v>27</v>
      </c>
      <c r="K1121" s="3">
        <v>1530.3794588176399</v>
      </c>
      <c r="L1121" s="5">
        <v>44592.550917151697</v>
      </c>
      <c r="M1121" s="5">
        <v>364362.18680070201</v>
      </c>
      <c r="N1121" s="3">
        <v>45.531664146102003</v>
      </c>
      <c r="O1121" s="3">
        <v>0.93500973107259899</v>
      </c>
      <c r="P1121" s="3">
        <v>1.17004342387877</v>
      </c>
      <c r="Q1121" s="2">
        <v>6</v>
      </c>
      <c r="R1121" s="3">
        <v>93.6494124193826</v>
      </c>
      <c r="S1121" s="3">
        <f>FleetData[[#This Row],[Revenue_per_Voyage_USD]] - FleetData[[#This Row],[Operational_Cost_USD]]</f>
        <v>319769.63588355033</v>
      </c>
      <c r="T1121" s="3" t="str">
        <f>TEXT(FleetData[[#This Row],[Date]],"mmm")</f>
        <v>Feb</v>
      </c>
    </row>
    <row r="1122" spans="1:20" x14ac:dyDescent="0.25">
      <c r="A1122" s="1">
        <v>45340</v>
      </c>
      <c r="B1122" s="2" t="s">
        <v>23</v>
      </c>
      <c r="C1122" s="2" t="s">
        <v>24</v>
      </c>
      <c r="D1122" s="2" t="s">
        <v>29</v>
      </c>
      <c r="E1122" s="2" t="s">
        <v>26</v>
      </c>
      <c r="F1122" s="3">
        <v>21.631055736515599</v>
      </c>
      <c r="G1122" s="3">
        <v>1523.11758552221</v>
      </c>
      <c r="H1122" s="3">
        <v>477.58262212346699</v>
      </c>
      <c r="I1122" s="3">
        <v>9.9455900042321694</v>
      </c>
      <c r="J1122" s="2" t="s">
        <v>27</v>
      </c>
      <c r="K1122" s="3">
        <v>652.182087223895</v>
      </c>
      <c r="L1122" s="5">
        <v>386207.50118825003</v>
      </c>
      <c r="M1122" s="5">
        <v>228429.342849215</v>
      </c>
      <c r="N1122" s="3">
        <v>43.608564572828797</v>
      </c>
      <c r="O1122" s="3">
        <v>0.40873098215270298</v>
      </c>
      <c r="P1122" s="3">
        <v>0.63906620799302305</v>
      </c>
      <c r="Q1122" s="2">
        <v>4</v>
      </c>
      <c r="R1122" s="3">
        <v>77.0624798534555</v>
      </c>
      <c r="S1122" s="3">
        <f>FleetData[[#This Row],[Revenue_per_Voyage_USD]] - FleetData[[#This Row],[Operational_Cost_USD]]</f>
        <v>-157778.15833903503</v>
      </c>
      <c r="T1122" s="3" t="str">
        <f>TEXT(FleetData[[#This Row],[Date]],"mmm")</f>
        <v>Feb</v>
      </c>
    </row>
    <row r="1123" spans="1:20" x14ac:dyDescent="0.25">
      <c r="A1123" s="1">
        <v>45347</v>
      </c>
      <c r="B1123" s="2" t="s">
        <v>35</v>
      </c>
      <c r="C1123" s="2" t="s">
        <v>33</v>
      </c>
      <c r="D1123" s="2" t="s">
        <v>20</v>
      </c>
      <c r="E1123" s="2" t="s">
        <v>21</v>
      </c>
      <c r="F1123" s="3">
        <v>22.747878598020201</v>
      </c>
      <c r="G1123" s="3">
        <v>896.96507692518901</v>
      </c>
      <c r="H1123" s="3">
        <v>625.63023044100305</v>
      </c>
      <c r="I1123" s="3">
        <v>7.7879641534243103</v>
      </c>
      <c r="J1123" s="2" t="s">
        <v>34</v>
      </c>
      <c r="K1123" s="3">
        <v>1343.45452271198</v>
      </c>
      <c r="L1123" s="5">
        <v>486267.78462703701</v>
      </c>
      <c r="M1123" s="5">
        <v>712959.46113453398</v>
      </c>
      <c r="N1123" s="3">
        <v>47.095645424972503</v>
      </c>
      <c r="O1123" s="3">
        <v>0.89911009335700698</v>
      </c>
      <c r="P1123" s="3">
        <v>1.4868700296450099</v>
      </c>
      <c r="Q1123" s="2">
        <v>2</v>
      </c>
      <c r="R1123" s="3">
        <v>54.3173163165362</v>
      </c>
      <c r="S1123" s="3">
        <f>FleetData[[#This Row],[Revenue_per_Voyage_USD]] - FleetData[[#This Row],[Operational_Cost_USD]]</f>
        <v>226691.67650749697</v>
      </c>
      <c r="T1123" s="3" t="str">
        <f>TEXT(FleetData[[#This Row],[Date]],"mmm")</f>
        <v>Feb</v>
      </c>
    </row>
    <row r="1124" spans="1:20" x14ac:dyDescent="0.25">
      <c r="A1124" s="1">
        <v>45354</v>
      </c>
      <c r="B1124" s="2" t="s">
        <v>35</v>
      </c>
      <c r="C1124" s="2" t="s">
        <v>28</v>
      </c>
      <c r="D1124" s="2" t="s">
        <v>25</v>
      </c>
      <c r="E1124" s="2" t="s">
        <v>26</v>
      </c>
      <c r="F1124" s="3">
        <v>14.9454061314556</v>
      </c>
      <c r="G1124" s="3">
        <v>896.12301621057804</v>
      </c>
      <c r="H1124" s="3">
        <v>754.58490425895297</v>
      </c>
      <c r="I1124" s="3">
        <v>11.956999844133</v>
      </c>
      <c r="J1124" s="2" t="s">
        <v>27</v>
      </c>
      <c r="K1124" s="3">
        <v>1380.5508124292201</v>
      </c>
      <c r="L1124" s="5">
        <v>237443.44719864</v>
      </c>
      <c r="M1124" s="6">
        <v>573520.28439940396</v>
      </c>
      <c r="N1124" s="3">
        <v>41.4262440196052</v>
      </c>
      <c r="O1124" s="3">
        <v>1.2837985122637301</v>
      </c>
      <c r="P1124" s="3">
        <v>0.91057288572892903</v>
      </c>
      <c r="Q1124" s="2">
        <v>4</v>
      </c>
      <c r="R1124" s="3">
        <v>77.804222178772207</v>
      </c>
      <c r="S1124" s="3">
        <f>FleetData[[#This Row],[Revenue_per_Voyage_USD]] - FleetData[[#This Row],[Operational_Cost_USD]]</f>
        <v>336076.83720076398</v>
      </c>
      <c r="T1124" s="3" t="str">
        <f>TEXT(FleetData[[#This Row],[Date]],"mmm")</f>
        <v>Mar</v>
      </c>
    </row>
    <row r="1125" spans="1:20" x14ac:dyDescent="0.25">
      <c r="A1125" s="1">
        <v>45361</v>
      </c>
      <c r="B1125" s="2" t="s">
        <v>18</v>
      </c>
      <c r="C1125" s="2" t="s">
        <v>19</v>
      </c>
      <c r="D1125" s="2" t="s">
        <v>19</v>
      </c>
      <c r="E1125" s="2" t="s">
        <v>21</v>
      </c>
      <c r="F1125" s="3">
        <v>16.025343536978902</v>
      </c>
      <c r="G1125" s="3">
        <v>2226.3448860900999</v>
      </c>
      <c r="H1125" s="3">
        <v>182.11534807941001</v>
      </c>
      <c r="I1125" s="3">
        <v>9.0445723342082296</v>
      </c>
      <c r="J1125" s="2" t="s">
        <v>27</v>
      </c>
      <c r="K1125" s="3">
        <v>1233.80434047111</v>
      </c>
      <c r="L1125" s="5">
        <v>105117.085190032</v>
      </c>
      <c r="M1125" s="5">
        <v>327901.89665211801</v>
      </c>
      <c r="N1125" s="3">
        <v>64.657205115237403</v>
      </c>
      <c r="O1125" s="3">
        <v>0.83340688197820401</v>
      </c>
      <c r="P1125" s="3">
        <v>0.93959224588398504</v>
      </c>
      <c r="Q1125" s="2">
        <v>6</v>
      </c>
      <c r="R1125" s="3">
        <v>72.634260941260294</v>
      </c>
      <c r="S1125" s="3">
        <f>FleetData[[#This Row],[Revenue_per_Voyage_USD]] - FleetData[[#This Row],[Operational_Cost_USD]]</f>
        <v>222784.81146208601</v>
      </c>
      <c r="T1125" s="3" t="str">
        <f>TEXT(FleetData[[#This Row],[Date]],"mmm")</f>
        <v>Mar</v>
      </c>
    </row>
    <row r="1126" spans="1:20" x14ac:dyDescent="0.25">
      <c r="A1126" s="1">
        <v>45368</v>
      </c>
      <c r="B1126" s="2" t="s">
        <v>35</v>
      </c>
      <c r="C1126" s="2" t="s">
        <v>28</v>
      </c>
      <c r="D1126" s="2" t="s">
        <v>25</v>
      </c>
      <c r="E1126" s="2" t="s">
        <v>19</v>
      </c>
      <c r="F1126" s="3">
        <v>18.907549757486599</v>
      </c>
      <c r="G1126" s="3">
        <v>2970.7599291904198</v>
      </c>
      <c r="H1126" s="3">
        <v>245.599594668847</v>
      </c>
      <c r="I1126" s="3">
        <v>9.0181660708908105</v>
      </c>
      <c r="J1126" s="2" t="s">
        <v>27</v>
      </c>
      <c r="K1126" s="3">
        <v>1075.11692659767</v>
      </c>
      <c r="L1126" s="5">
        <v>131344.273075267</v>
      </c>
      <c r="M1126" s="5">
        <v>82073.936801147705</v>
      </c>
      <c r="N1126" s="3">
        <v>71.916126940537495</v>
      </c>
      <c r="O1126" s="3">
        <v>0.54997650803361897</v>
      </c>
      <c r="P1126" s="3">
        <v>1.4445720906828201</v>
      </c>
      <c r="Q1126" s="2">
        <v>2</v>
      </c>
      <c r="R1126" s="4">
        <v>50.2168633889586</v>
      </c>
      <c r="S1126" s="4">
        <f>FleetData[[#This Row],[Revenue_per_Voyage_USD]] - FleetData[[#This Row],[Operational_Cost_USD]]</f>
        <v>-49270.336274119298</v>
      </c>
      <c r="T1126" s="4" t="str">
        <f>TEXT(FleetData[[#This Row],[Date]],"mmm")</f>
        <v>Mar</v>
      </c>
    </row>
    <row r="1127" spans="1:20" x14ac:dyDescent="0.25">
      <c r="A1127" s="1">
        <v>45375</v>
      </c>
      <c r="B1127" s="2" t="s">
        <v>31</v>
      </c>
      <c r="C1127" s="2" t="s">
        <v>33</v>
      </c>
      <c r="D1127" s="2" t="s">
        <v>19</v>
      </c>
      <c r="E1127" s="2" t="s">
        <v>26</v>
      </c>
      <c r="F1127" s="3">
        <v>18.4201368984209</v>
      </c>
      <c r="G1127" s="3">
        <v>650.70271783789201</v>
      </c>
      <c r="H1127" s="3">
        <v>1146.0160636312901</v>
      </c>
      <c r="I1127" s="3">
        <v>9.0580708540040504</v>
      </c>
      <c r="J1127" s="2" t="s">
        <v>34</v>
      </c>
      <c r="K1127" s="3">
        <v>1765.21649666657</v>
      </c>
      <c r="L1127" s="5">
        <v>11376.0056092492</v>
      </c>
      <c r="M1127" s="5">
        <v>740226.86257713905</v>
      </c>
      <c r="N1127" s="3">
        <v>42.767372979715397</v>
      </c>
      <c r="O1127" s="3">
        <v>1.1981551354687601</v>
      </c>
      <c r="P1127" s="3">
        <v>0.65602877663498904</v>
      </c>
      <c r="Q1127" s="2">
        <v>9</v>
      </c>
      <c r="R1127" s="3">
        <v>54.686789455818399</v>
      </c>
      <c r="S1127" s="3">
        <f>FleetData[[#This Row],[Revenue_per_Voyage_USD]] - FleetData[[#This Row],[Operational_Cost_USD]]</f>
        <v>728850.85696788982</v>
      </c>
      <c r="T1127" s="3" t="str">
        <f>TEXT(FleetData[[#This Row],[Date]],"mmm")</f>
        <v>Mar</v>
      </c>
    </row>
    <row r="1128" spans="1:20" x14ac:dyDescent="0.25">
      <c r="A1128" s="1">
        <v>45382</v>
      </c>
      <c r="B1128" s="2" t="s">
        <v>35</v>
      </c>
      <c r="C1128" s="2" t="s">
        <v>32</v>
      </c>
      <c r="D1128" s="2" t="s">
        <v>29</v>
      </c>
      <c r="E1128" s="2" t="s">
        <v>30</v>
      </c>
      <c r="F1128" s="3">
        <v>16.788739355996501</v>
      </c>
      <c r="G1128" s="3">
        <v>1185.2493317661999</v>
      </c>
      <c r="H1128" s="3">
        <v>1291.9720916050901</v>
      </c>
      <c r="I1128" s="3">
        <v>11.0558433956735</v>
      </c>
      <c r="J1128" s="2" t="s">
        <v>22</v>
      </c>
      <c r="K1128" s="3">
        <v>449.43359468752698</v>
      </c>
      <c r="L1128" s="5">
        <v>259124.72851590201</v>
      </c>
      <c r="M1128" s="5">
        <v>630376.18925402698</v>
      </c>
      <c r="N1128" s="3">
        <v>44.3272318628512</v>
      </c>
      <c r="O1128" s="3">
        <v>1.20834507683353</v>
      </c>
      <c r="P1128" s="4">
        <v>1.3486460371590401</v>
      </c>
      <c r="Q1128" s="2">
        <v>7</v>
      </c>
      <c r="R1128" s="4">
        <v>52.587718428502697</v>
      </c>
      <c r="S1128" s="4">
        <f>FleetData[[#This Row],[Revenue_per_Voyage_USD]] - FleetData[[#This Row],[Operational_Cost_USD]]</f>
        <v>371251.46073812497</v>
      </c>
      <c r="T1128" s="4" t="str">
        <f>TEXT(FleetData[[#This Row],[Date]],"mmm")</f>
        <v>Mar</v>
      </c>
    </row>
    <row r="1129" spans="1:20" x14ac:dyDescent="0.25">
      <c r="A1129" s="1">
        <v>45389</v>
      </c>
      <c r="B1129" s="2" t="s">
        <v>31</v>
      </c>
      <c r="C1129" s="2" t="s">
        <v>32</v>
      </c>
      <c r="D1129" s="2" t="s">
        <v>29</v>
      </c>
      <c r="E1129" s="2" t="s">
        <v>30</v>
      </c>
      <c r="F1129" s="3">
        <v>16.862607352689199</v>
      </c>
      <c r="G1129" s="3">
        <v>1556.9245411750401</v>
      </c>
      <c r="H1129" s="3">
        <v>591.36220208467</v>
      </c>
      <c r="I1129" s="3">
        <v>11.557889573497199</v>
      </c>
      <c r="J1129" s="2" t="s">
        <v>27</v>
      </c>
      <c r="K1129" s="3">
        <v>1495.7622767682701</v>
      </c>
      <c r="L1129" s="5">
        <v>203985.66675612799</v>
      </c>
      <c r="M1129" s="5">
        <v>315102.47148036002</v>
      </c>
      <c r="N1129" s="3">
        <v>51.677319386694002</v>
      </c>
      <c r="O1129" s="3">
        <v>0.55122473255709503</v>
      </c>
      <c r="P1129" s="3">
        <v>1.3659630660903599</v>
      </c>
      <c r="Q1129" s="2">
        <v>3</v>
      </c>
      <c r="R1129" s="3">
        <v>97.903739416672195</v>
      </c>
      <c r="S1129" s="3">
        <f>FleetData[[#This Row],[Revenue_per_Voyage_USD]] - FleetData[[#This Row],[Operational_Cost_USD]]</f>
        <v>111116.80472423203</v>
      </c>
      <c r="T1129" s="3" t="str">
        <f>TEXT(FleetData[[#This Row],[Date]],"mmm")</f>
        <v>Apr</v>
      </c>
    </row>
    <row r="1130" spans="1:20" x14ac:dyDescent="0.25">
      <c r="A1130" s="1">
        <v>45396</v>
      </c>
      <c r="B1130" s="2" t="s">
        <v>23</v>
      </c>
      <c r="C1130" s="2" t="s">
        <v>24</v>
      </c>
      <c r="D1130" s="2" t="s">
        <v>25</v>
      </c>
      <c r="E1130" s="2" t="s">
        <v>21</v>
      </c>
      <c r="F1130" s="3">
        <v>11.3724780546841</v>
      </c>
      <c r="G1130" s="4">
        <v>2665.33810872403</v>
      </c>
      <c r="H1130" s="3">
        <v>531.22153976576794</v>
      </c>
      <c r="I1130" s="3">
        <v>8.5716879750713293</v>
      </c>
      <c r="J1130" s="2" t="s">
        <v>22</v>
      </c>
      <c r="K1130" s="3">
        <v>754.06271473175605</v>
      </c>
      <c r="L1130" s="5">
        <v>171840.88478018</v>
      </c>
      <c r="M1130" s="5">
        <v>603685.08095452294</v>
      </c>
      <c r="N1130" s="4">
        <v>53.275671643112297</v>
      </c>
      <c r="O1130" s="3">
        <v>0.36292011774758598</v>
      </c>
      <c r="P1130" s="3">
        <v>0.863280510008538</v>
      </c>
      <c r="Q1130" s="2">
        <v>9</v>
      </c>
      <c r="R1130" s="3">
        <v>61.882416255156002</v>
      </c>
      <c r="S1130" s="3">
        <f>FleetData[[#This Row],[Revenue_per_Voyage_USD]] - FleetData[[#This Row],[Operational_Cost_USD]]</f>
        <v>431844.19617434294</v>
      </c>
      <c r="T1130" s="3" t="str">
        <f>TEXT(FleetData[[#This Row],[Date]],"mmm")</f>
        <v>Apr</v>
      </c>
    </row>
    <row r="1131" spans="1:20" x14ac:dyDescent="0.25">
      <c r="A1131" s="1">
        <v>45403</v>
      </c>
      <c r="B1131" s="2" t="s">
        <v>31</v>
      </c>
      <c r="C1131" s="2" t="s">
        <v>32</v>
      </c>
      <c r="D1131" s="2" t="s">
        <v>29</v>
      </c>
      <c r="E1131" s="2" t="s">
        <v>21</v>
      </c>
      <c r="F1131" s="3">
        <v>17.9574073892374</v>
      </c>
      <c r="G1131" s="3">
        <v>1186.11016177232</v>
      </c>
      <c r="H1131" s="3">
        <v>1071.2925540470801</v>
      </c>
      <c r="I1131" s="4">
        <v>6.8738750257270702</v>
      </c>
      <c r="J1131" s="2" t="s">
        <v>34</v>
      </c>
      <c r="K1131" s="3">
        <v>790.49150539896698</v>
      </c>
      <c r="L1131" s="5">
        <v>276279.31110680499</v>
      </c>
      <c r="M1131" s="5">
        <v>385841.791552448</v>
      </c>
      <c r="N1131" s="3">
        <v>63.096789968772804</v>
      </c>
      <c r="O1131" s="3">
        <v>1.0579448590668199</v>
      </c>
      <c r="P1131" s="3">
        <v>1.3301018075436899</v>
      </c>
      <c r="Q1131" s="2">
        <v>1</v>
      </c>
      <c r="R1131" s="3">
        <v>80.162246622608905</v>
      </c>
      <c r="S1131" s="3">
        <f>FleetData[[#This Row],[Revenue_per_Voyage_USD]] - FleetData[[#This Row],[Operational_Cost_USD]]</f>
        <v>109562.48044564301</v>
      </c>
      <c r="T1131" s="3" t="str">
        <f>TEXT(FleetData[[#This Row],[Date]],"mmm")</f>
        <v>Apr</v>
      </c>
    </row>
    <row r="1132" spans="1:20" x14ac:dyDescent="0.25">
      <c r="A1132" s="1">
        <v>45410</v>
      </c>
      <c r="B1132" s="2" t="s">
        <v>31</v>
      </c>
      <c r="C1132" s="2" t="s">
        <v>28</v>
      </c>
      <c r="D1132" s="2" t="s">
        <v>20</v>
      </c>
      <c r="E1132" s="2" t="s">
        <v>26</v>
      </c>
      <c r="F1132" s="3">
        <v>24.9182553901537</v>
      </c>
      <c r="G1132" s="3">
        <v>1543.5176506192799</v>
      </c>
      <c r="H1132" s="3">
        <v>842.17472650431898</v>
      </c>
      <c r="I1132" s="3">
        <v>9.4913283003524391</v>
      </c>
      <c r="J1132" s="2" t="s">
        <v>22</v>
      </c>
      <c r="K1132" s="3">
        <v>942.35100660528803</v>
      </c>
      <c r="L1132" s="5">
        <v>481649.61475570803</v>
      </c>
      <c r="M1132" s="6">
        <v>772706.27224208997</v>
      </c>
      <c r="N1132" s="3">
        <v>47.757826443150798</v>
      </c>
      <c r="O1132" s="3">
        <v>0.121385117994235</v>
      </c>
      <c r="P1132" s="3">
        <v>0.72307359628890999</v>
      </c>
      <c r="Q1132" s="2">
        <v>5</v>
      </c>
      <c r="R1132" s="3">
        <v>86.5450855046046</v>
      </c>
      <c r="S1132" s="3">
        <f>FleetData[[#This Row],[Revenue_per_Voyage_USD]] - FleetData[[#This Row],[Operational_Cost_USD]]</f>
        <v>291056.65748638194</v>
      </c>
      <c r="T1132" s="3" t="str">
        <f>TEXT(FleetData[[#This Row],[Date]],"mmm")</f>
        <v>Apr</v>
      </c>
    </row>
    <row r="1133" spans="1:20" x14ac:dyDescent="0.25">
      <c r="A1133" s="1">
        <v>45417</v>
      </c>
      <c r="B1133" s="2" t="s">
        <v>18</v>
      </c>
      <c r="C1133" s="2" t="s">
        <v>32</v>
      </c>
      <c r="D1133" s="2" t="s">
        <v>20</v>
      </c>
      <c r="E1133" s="2" t="s">
        <v>26</v>
      </c>
      <c r="F1133" s="3">
        <v>15.9642415871584</v>
      </c>
      <c r="G1133" s="3">
        <v>2899.3311423580499</v>
      </c>
      <c r="H1133" s="3">
        <v>958.18063778018995</v>
      </c>
      <c r="I1133" s="3">
        <v>5.74989774648673</v>
      </c>
      <c r="J1133" s="2" t="s">
        <v>22</v>
      </c>
      <c r="K1133" s="4">
        <v>1665.4041760423399</v>
      </c>
      <c r="L1133" s="5">
        <v>217860.34301810799</v>
      </c>
      <c r="M1133" s="5">
        <v>914663.42267840204</v>
      </c>
      <c r="N1133" s="4">
        <v>54.390893227031398</v>
      </c>
      <c r="O1133" s="3">
        <v>0.59865186680147897</v>
      </c>
      <c r="P1133" s="3">
        <v>0.73960746986149495</v>
      </c>
      <c r="Q1133" s="2">
        <v>8</v>
      </c>
      <c r="R1133" s="3">
        <v>55.373613445917997</v>
      </c>
      <c r="S1133" s="3">
        <f>FleetData[[#This Row],[Revenue_per_Voyage_USD]] - FleetData[[#This Row],[Operational_Cost_USD]]</f>
        <v>696803.07966029411</v>
      </c>
      <c r="T1133" s="3" t="str">
        <f>TEXT(FleetData[[#This Row],[Date]],"mmm")</f>
        <v>May</v>
      </c>
    </row>
    <row r="1134" spans="1:20" x14ac:dyDescent="0.25">
      <c r="A1134" s="1">
        <v>45424</v>
      </c>
      <c r="B1134" s="2" t="s">
        <v>31</v>
      </c>
      <c r="C1134" s="2" t="s">
        <v>24</v>
      </c>
      <c r="D1134" s="2" t="s">
        <v>25</v>
      </c>
      <c r="E1134" s="2" t="s">
        <v>26</v>
      </c>
      <c r="F1134" s="3">
        <v>22.3524842012637</v>
      </c>
      <c r="G1134" s="3">
        <v>940.49193399217404</v>
      </c>
      <c r="H1134" s="3">
        <v>1005.32354933589</v>
      </c>
      <c r="I1134" s="4">
        <v>8.1815825597368796</v>
      </c>
      <c r="J1134" s="2" t="s">
        <v>22</v>
      </c>
      <c r="K1134" s="3">
        <v>1216.4489225970201</v>
      </c>
      <c r="L1134" s="5">
        <v>333545.29906110797</v>
      </c>
      <c r="M1134" s="5">
        <v>978551.19448039401</v>
      </c>
      <c r="N1134" s="3">
        <v>70.163183941099007</v>
      </c>
      <c r="O1134" s="3">
        <v>1.3757731718288699</v>
      </c>
      <c r="P1134" s="3">
        <v>0.52630617902610899</v>
      </c>
      <c r="Q1134" s="2">
        <v>2</v>
      </c>
      <c r="R1134" s="3">
        <v>73.6836122036365</v>
      </c>
      <c r="S1134" s="3">
        <f>FleetData[[#This Row],[Revenue_per_Voyage_USD]] - FleetData[[#This Row],[Operational_Cost_USD]]</f>
        <v>645005.8954192861</v>
      </c>
      <c r="T1134" s="3" t="str">
        <f>TEXT(FleetData[[#This Row],[Date]],"mmm")</f>
        <v>May</v>
      </c>
    </row>
    <row r="1135" spans="1:20" x14ac:dyDescent="0.25">
      <c r="A1135" s="1">
        <v>45431</v>
      </c>
      <c r="B1135" s="2" t="s">
        <v>18</v>
      </c>
      <c r="C1135" s="2" t="s">
        <v>28</v>
      </c>
      <c r="D1135" s="2" t="s">
        <v>29</v>
      </c>
      <c r="E1135" s="2" t="s">
        <v>19</v>
      </c>
      <c r="F1135" s="3">
        <v>17.500859539949701</v>
      </c>
      <c r="G1135" s="3">
        <v>1878.3015997662101</v>
      </c>
      <c r="H1135" s="3">
        <v>926.68718498787996</v>
      </c>
      <c r="I1135" s="3">
        <v>14.6750783963644</v>
      </c>
      <c r="J1135" s="2" t="s">
        <v>19</v>
      </c>
      <c r="K1135" s="3">
        <v>481.45628597011103</v>
      </c>
      <c r="L1135" s="5">
        <v>188607.254005625</v>
      </c>
      <c r="M1135" s="5">
        <v>534643.44650550699</v>
      </c>
      <c r="N1135" s="3">
        <v>19.379874902675699</v>
      </c>
      <c r="O1135" s="3">
        <v>0.17319570712910401</v>
      </c>
      <c r="P1135" s="3">
        <v>0.86386644644529198</v>
      </c>
      <c r="Q1135" s="2">
        <v>3</v>
      </c>
      <c r="R1135" s="3">
        <v>61.297217287044099</v>
      </c>
      <c r="S1135" s="3">
        <f>FleetData[[#This Row],[Revenue_per_Voyage_USD]] - FleetData[[#This Row],[Operational_Cost_USD]]</f>
        <v>346036.19249988196</v>
      </c>
      <c r="T1135" s="3" t="str">
        <f>TEXT(FleetData[[#This Row],[Date]],"mmm")</f>
        <v>May</v>
      </c>
    </row>
    <row r="1136" spans="1:20" x14ac:dyDescent="0.25">
      <c r="A1136" s="1">
        <v>45438</v>
      </c>
      <c r="B1136" s="2" t="s">
        <v>18</v>
      </c>
      <c r="C1136" s="2" t="s">
        <v>33</v>
      </c>
      <c r="D1136" s="2" t="s">
        <v>25</v>
      </c>
      <c r="E1136" s="2" t="s">
        <v>19</v>
      </c>
      <c r="F1136" s="3">
        <v>12.4902032113063</v>
      </c>
      <c r="G1136" s="3">
        <v>2724.9210533302798</v>
      </c>
      <c r="H1136" s="3">
        <v>796.59101648223805</v>
      </c>
      <c r="I1136" s="3">
        <v>10.1654571818981</v>
      </c>
      <c r="J1136" s="2" t="s">
        <v>19</v>
      </c>
      <c r="K1136" s="3">
        <v>442.36920824701798</v>
      </c>
      <c r="L1136" s="5">
        <v>67425.977693035995</v>
      </c>
      <c r="M1136" s="5">
        <v>694320.18271211698</v>
      </c>
      <c r="N1136" s="3">
        <v>39.266142434397999</v>
      </c>
      <c r="O1136" s="3">
        <v>1.03964848927853</v>
      </c>
      <c r="P1136" s="3">
        <v>0.795274832791383</v>
      </c>
      <c r="Q1136" s="2">
        <v>1</v>
      </c>
      <c r="R1136" s="3">
        <v>95.789865116872903</v>
      </c>
      <c r="S1136" s="3">
        <f>FleetData[[#This Row],[Revenue_per_Voyage_USD]] - FleetData[[#This Row],[Operational_Cost_USD]]</f>
        <v>626894.20501908101</v>
      </c>
      <c r="T1136" s="3" t="str">
        <f>TEXT(FleetData[[#This Row],[Date]],"mmm")</f>
        <v>May</v>
      </c>
    </row>
    <row r="1137" spans="1:20" x14ac:dyDescent="0.25">
      <c r="A1137" s="1">
        <v>45445</v>
      </c>
      <c r="B1137" s="2" t="s">
        <v>23</v>
      </c>
      <c r="C1137" s="2" t="s">
        <v>24</v>
      </c>
      <c r="D1137" s="2" t="s">
        <v>20</v>
      </c>
      <c r="E1137" s="2" t="s">
        <v>26</v>
      </c>
      <c r="F1137" s="3">
        <v>11.0011168700109</v>
      </c>
      <c r="G1137" s="3">
        <v>2936.3806505049902</v>
      </c>
      <c r="H1137" s="3">
        <v>855.45047562196498</v>
      </c>
      <c r="I1137" s="4">
        <v>7.3361294223441798</v>
      </c>
      <c r="J1137" s="2" t="s">
        <v>34</v>
      </c>
      <c r="K1137" s="3">
        <v>1586.6699120010501</v>
      </c>
      <c r="L1137" s="5">
        <v>259671.579807214</v>
      </c>
      <c r="M1137" s="5">
        <v>213593.98103339699</v>
      </c>
      <c r="N1137" s="3">
        <v>70.046564524678203</v>
      </c>
      <c r="O1137" s="3">
        <v>1.1475456791760701</v>
      </c>
      <c r="P1137" s="3">
        <v>0.50276007497656805</v>
      </c>
      <c r="Q1137" s="2">
        <v>3</v>
      </c>
      <c r="R1137" s="3">
        <v>79.071969542547606</v>
      </c>
      <c r="S1137" s="3">
        <f>FleetData[[#This Row],[Revenue_per_Voyage_USD]] - FleetData[[#This Row],[Operational_Cost_USD]]</f>
        <v>-46077.598773817008</v>
      </c>
      <c r="T1137" s="3" t="str">
        <f>TEXT(FleetData[[#This Row],[Date]],"mmm")</f>
        <v>Jun</v>
      </c>
    </row>
    <row r="1138" spans="1:20" x14ac:dyDescent="0.25">
      <c r="A1138" s="1">
        <v>45452</v>
      </c>
      <c r="B1138" s="2" t="s">
        <v>18</v>
      </c>
      <c r="C1138" s="2" t="s">
        <v>32</v>
      </c>
      <c r="D1138" s="2" t="s">
        <v>29</v>
      </c>
      <c r="E1138" s="2" t="s">
        <v>21</v>
      </c>
      <c r="F1138" s="3">
        <v>12.333082515900401</v>
      </c>
      <c r="G1138" s="3">
        <v>1832.61430001486</v>
      </c>
      <c r="H1138" s="3">
        <v>318.96299063670898</v>
      </c>
      <c r="I1138" s="3">
        <v>5.3552958739674601</v>
      </c>
      <c r="J1138" s="2" t="s">
        <v>34</v>
      </c>
      <c r="K1138" s="3">
        <v>1443.2640163915401</v>
      </c>
      <c r="L1138" s="5">
        <v>294203.52488874202</v>
      </c>
      <c r="M1138" s="5">
        <v>468944.92535071197</v>
      </c>
      <c r="N1138" s="3">
        <v>71.800059171042804</v>
      </c>
      <c r="O1138" s="3">
        <v>1.05931419726891</v>
      </c>
      <c r="P1138" s="3">
        <v>0.67141860540011999</v>
      </c>
      <c r="Q1138" s="2">
        <v>9</v>
      </c>
      <c r="R1138" s="3">
        <v>53.073986451516198</v>
      </c>
      <c r="S1138" s="3">
        <f>FleetData[[#This Row],[Revenue_per_Voyage_USD]] - FleetData[[#This Row],[Operational_Cost_USD]]</f>
        <v>174741.40046196996</v>
      </c>
      <c r="T1138" s="3" t="str">
        <f>TEXT(FleetData[[#This Row],[Date]],"mmm")</f>
        <v>Jun</v>
      </c>
    </row>
    <row r="1139" spans="1:20" x14ac:dyDescent="0.25">
      <c r="A1139" s="1">
        <v>45459</v>
      </c>
      <c r="B1139" s="2" t="s">
        <v>23</v>
      </c>
      <c r="C1139" s="2" t="s">
        <v>32</v>
      </c>
      <c r="D1139" s="2" t="s">
        <v>25</v>
      </c>
      <c r="E1139" s="2" t="s">
        <v>21</v>
      </c>
      <c r="F1139" s="3">
        <v>18.0534445248773</v>
      </c>
      <c r="G1139" s="3">
        <v>1496.4575719429699</v>
      </c>
      <c r="H1139" s="3">
        <v>178.011105366679</v>
      </c>
      <c r="I1139" s="3">
        <v>9.9885617942957392</v>
      </c>
      <c r="J1139" s="2" t="s">
        <v>27</v>
      </c>
      <c r="K1139" s="3">
        <v>1174.2762657600399</v>
      </c>
      <c r="L1139" s="6">
        <v>64004.486980342903</v>
      </c>
      <c r="M1139" s="5">
        <v>179640.19106693799</v>
      </c>
      <c r="N1139" s="3">
        <v>38.3943873648523</v>
      </c>
      <c r="O1139" s="3">
        <v>1.01454664102181</v>
      </c>
      <c r="P1139" s="3">
        <v>0.53449791049652395</v>
      </c>
      <c r="Q1139" s="2">
        <v>6</v>
      </c>
      <c r="R1139" s="4">
        <v>93.916205682281799</v>
      </c>
      <c r="S1139" s="4">
        <f>FleetData[[#This Row],[Revenue_per_Voyage_USD]] - FleetData[[#This Row],[Operational_Cost_USD]]</f>
        <v>115635.70408659508</v>
      </c>
      <c r="T1139" s="4" t="str">
        <f>TEXT(FleetData[[#This Row],[Date]],"mmm")</f>
        <v>Jun</v>
      </c>
    </row>
    <row r="1140" spans="1:20" x14ac:dyDescent="0.25">
      <c r="A1140" s="1">
        <v>45466</v>
      </c>
      <c r="B1140" s="2" t="s">
        <v>23</v>
      </c>
      <c r="C1140" s="2" t="s">
        <v>32</v>
      </c>
      <c r="D1140" s="2" t="s">
        <v>20</v>
      </c>
      <c r="E1140" s="2" t="s">
        <v>26</v>
      </c>
      <c r="F1140" s="3">
        <v>13.8346865281049</v>
      </c>
      <c r="G1140" s="3">
        <v>2424.2017077109599</v>
      </c>
      <c r="H1140" s="3">
        <v>526.825169612374</v>
      </c>
      <c r="I1140" s="3">
        <v>9.7365110664117296</v>
      </c>
      <c r="J1140" s="2" t="s">
        <v>19</v>
      </c>
      <c r="K1140" s="3">
        <v>709.83848018795197</v>
      </c>
      <c r="L1140" s="5">
        <v>420391.64152732998</v>
      </c>
      <c r="M1140" s="5">
        <v>636816.78271606797</v>
      </c>
      <c r="N1140" s="3">
        <v>60.232808515628101</v>
      </c>
      <c r="O1140" s="3">
        <v>1.2641016014678801</v>
      </c>
      <c r="P1140" s="3">
        <v>0.82913018196408195</v>
      </c>
      <c r="Q1140" s="2">
        <v>8</v>
      </c>
      <c r="R1140" s="3">
        <v>68.379226000247996</v>
      </c>
      <c r="S1140" s="3">
        <f>FleetData[[#This Row],[Revenue_per_Voyage_USD]] - FleetData[[#This Row],[Operational_Cost_USD]]</f>
        <v>216425.14118873799</v>
      </c>
      <c r="T1140" s="3" t="str">
        <f>TEXT(FleetData[[#This Row],[Date]],"mmm")</f>
        <v>Jun</v>
      </c>
    </row>
    <row r="1141" spans="1:20" x14ac:dyDescent="0.25">
      <c r="A1141" s="1">
        <v>45473</v>
      </c>
      <c r="B1141" s="2" t="s">
        <v>18</v>
      </c>
      <c r="C1141" s="2" t="s">
        <v>28</v>
      </c>
      <c r="D1141" s="2" t="s">
        <v>29</v>
      </c>
      <c r="E1141" s="2" t="s">
        <v>21</v>
      </c>
      <c r="F1141" s="3">
        <v>14.8427844188008</v>
      </c>
      <c r="G1141" s="3">
        <v>1727.5634601735001</v>
      </c>
      <c r="H1141" s="3">
        <v>1400.33263629969</v>
      </c>
      <c r="I1141" s="3">
        <v>11.7359929179094</v>
      </c>
      <c r="J1141" s="2" t="s">
        <v>34</v>
      </c>
      <c r="K1141" s="3">
        <v>79.485981828175795</v>
      </c>
      <c r="L1141" s="5">
        <v>293557.86095114303</v>
      </c>
      <c r="M1141" s="5">
        <v>962120.05568238301</v>
      </c>
      <c r="N1141" s="3">
        <v>52.965300511927602</v>
      </c>
      <c r="O1141" s="3">
        <v>0.48281118164043602</v>
      </c>
      <c r="P1141" s="3">
        <v>1.2992613068743899</v>
      </c>
      <c r="Q1141" s="2">
        <v>2</v>
      </c>
      <c r="R1141" s="4">
        <v>78.804703865359002</v>
      </c>
      <c r="S1141" s="4">
        <f>FleetData[[#This Row],[Revenue_per_Voyage_USD]] - FleetData[[#This Row],[Operational_Cost_USD]]</f>
        <v>668562.19473123993</v>
      </c>
      <c r="T1141" s="4" t="str">
        <f>TEXT(FleetData[[#This Row],[Date]],"mmm")</f>
        <v>Jun</v>
      </c>
    </row>
    <row r="1142" spans="1:20" x14ac:dyDescent="0.25">
      <c r="A1142" s="1">
        <v>45081</v>
      </c>
      <c r="B1142" s="2" t="s">
        <v>23</v>
      </c>
      <c r="C1142" s="2" t="s">
        <v>32</v>
      </c>
      <c r="D1142" s="2" t="s">
        <v>20</v>
      </c>
      <c r="E1142" s="2" t="s">
        <v>26</v>
      </c>
      <c r="F1142" s="3">
        <v>15.281081227604</v>
      </c>
      <c r="G1142" s="3">
        <v>1234.1846597619301</v>
      </c>
      <c r="H1142" s="3">
        <v>1258.1091104297</v>
      </c>
      <c r="I1142" s="3">
        <v>5.1884827264088296</v>
      </c>
      <c r="J1142" s="2" t="s">
        <v>34</v>
      </c>
      <c r="K1142" s="3">
        <v>332.82263796797002</v>
      </c>
      <c r="L1142" s="5">
        <v>141480.310268901</v>
      </c>
      <c r="M1142" s="5">
        <v>631610.34209538996</v>
      </c>
      <c r="N1142" s="3">
        <v>66.996669690352704</v>
      </c>
      <c r="O1142" s="3">
        <v>0.17896377660225099</v>
      </c>
      <c r="P1142" s="3">
        <v>0.57354833736953004</v>
      </c>
      <c r="Q1142" s="2">
        <v>8</v>
      </c>
      <c r="R1142" s="4">
        <v>82.289091212957601</v>
      </c>
      <c r="S1142" s="4">
        <f>FleetData[[#This Row],[Revenue_per_Voyage_USD]] - FleetData[[#This Row],[Operational_Cost_USD]]</f>
        <v>490130.03182648896</v>
      </c>
      <c r="T1142" s="4" t="str">
        <f>TEXT(FleetData[[#This Row],[Date]],"mmm")</f>
        <v>Jun</v>
      </c>
    </row>
    <row r="1143" spans="1:20" x14ac:dyDescent="0.25">
      <c r="A1143" s="1">
        <v>45088</v>
      </c>
      <c r="B1143" s="2" t="s">
        <v>23</v>
      </c>
      <c r="C1143" s="2" t="s">
        <v>24</v>
      </c>
      <c r="D1143" s="2" t="s">
        <v>29</v>
      </c>
      <c r="E1143" s="2" t="s">
        <v>21</v>
      </c>
      <c r="F1143" s="3">
        <v>24.095918577106101</v>
      </c>
      <c r="G1143" s="3">
        <v>1852.28374048976</v>
      </c>
      <c r="H1143" s="3">
        <v>1831.9162917113499</v>
      </c>
      <c r="I1143" s="3">
        <v>5.6306116358298901</v>
      </c>
      <c r="J1143" s="2" t="s">
        <v>34</v>
      </c>
      <c r="K1143" s="3">
        <v>1525.0466112013301</v>
      </c>
      <c r="L1143" s="5">
        <v>418210.88244714402</v>
      </c>
      <c r="M1143" s="6">
        <v>423472.33274710103</v>
      </c>
      <c r="N1143" s="3">
        <v>35.558295922308098</v>
      </c>
      <c r="O1143" s="3">
        <v>1.21758130218293</v>
      </c>
      <c r="P1143" s="3">
        <v>1.0791978624571701</v>
      </c>
      <c r="Q1143" s="2">
        <v>3</v>
      </c>
      <c r="R1143" s="3">
        <v>79.408574761289898</v>
      </c>
      <c r="S1143" s="3">
        <f>FleetData[[#This Row],[Revenue_per_Voyage_USD]] - FleetData[[#This Row],[Operational_Cost_USD]]</f>
        <v>5261.4502999570104</v>
      </c>
      <c r="T1143" s="3" t="str">
        <f>TEXT(FleetData[[#This Row],[Date]],"mmm")</f>
        <v>Jun</v>
      </c>
    </row>
    <row r="1144" spans="1:20" x14ac:dyDescent="0.25">
      <c r="A1144" s="1">
        <v>45095</v>
      </c>
      <c r="B1144" s="2" t="s">
        <v>35</v>
      </c>
      <c r="C1144" s="2" t="s">
        <v>28</v>
      </c>
      <c r="D1144" s="2" t="s">
        <v>20</v>
      </c>
      <c r="E1144" s="2" t="s">
        <v>26</v>
      </c>
      <c r="F1144" s="3">
        <v>11.8980209856787</v>
      </c>
      <c r="G1144" s="3">
        <v>573.55607170528106</v>
      </c>
      <c r="H1144" s="3">
        <v>1569.2366868531101</v>
      </c>
      <c r="I1144" s="3">
        <v>8.5880889733753101</v>
      </c>
      <c r="J1144" s="2" t="s">
        <v>27</v>
      </c>
      <c r="K1144" s="3">
        <v>1289.4735515950799</v>
      </c>
      <c r="L1144" s="5">
        <v>230790.072999714</v>
      </c>
      <c r="M1144" s="5">
        <v>602332.33774295996</v>
      </c>
      <c r="N1144" s="3">
        <v>34.743507649127302</v>
      </c>
      <c r="O1144" s="3">
        <v>1.49819119832255</v>
      </c>
      <c r="P1144" s="3">
        <v>0.59991897927743598</v>
      </c>
      <c r="Q1144" s="2">
        <v>2</v>
      </c>
      <c r="R1144" s="3">
        <v>67.445094259334496</v>
      </c>
      <c r="S1144" s="3">
        <f>FleetData[[#This Row],[Revenue_per_Voyage_USD]] - FleetData[[#This Row],[Operational_Cost_USD]]</f>
        <v>371542.26474324596</v>
      </c>
      <c r="T1144" s="3" t="str">
        <f>TEXT(FleetData[[#This Row],[Date]],"mmm")</f>
        <v>Jun</v>
      </c>
    </row>
    <row r="1145" spans="1:20" x14ac:dyDescent="0.25">
      <c r="A1145" s="1">
        <v>45102</v>
      </c>
      <c r="B1145" s="2" t="s">
        <v>31</v>
      </c>
      <c r="C1145" s="2" t="s">
        <v>32</v>
      </c>
      <c r="D1145" s="2" t="s">
        <v>19</v>
      </c>
      <c r="E1145" s="2" t="s">
        <v>21</v>
      </c>
      <c r="F1145" s="3">
        <v>14.146828952942499</v>
      </c>
      <c r="G1145" s="3">
        <v>1160.76650127077</v>
      </c>
      <c r="H1145" s="3">
        <v>1763.0455438632</v>
      </c>
      <c r="I1145" s="3">
        <v>7.3309852025404396</v>
      </c>
      <c r="J1145" s="2" t="s">
        <v>22</v>
      </c>
      <c r="K1145" s="3">
        <v>448.57077935704598</v>
      </c>
      <c r="L1145" s="5">
        <v>131001.515510846</v>
      </c>
      <c r="M1145" s="5">
        <v>189772.792970665</v>
      </c>
      <c r="N1145" s="3">
        <v>61.115453192129401</v>
      </c>
      <c r="O1145" s="3">
        <v>0.34159564924768998</v>
      </c>
      <c r="P1145" s="3">
        <v>0.57797884760757401</v>
      </c>
      <c r="Q1145" s="2">
        <v>5</v>
      </c>
      <c r="R1145" s="3">
        <v>94.988324880896997</v>
      </c>
      <c r="S1145" s="3">
        <f>FleetData[[#This Row],[Revenue_per_Voyage_USD]] - FleetData[[#This Row],[Operational_Cost_USD]]</f>
        <v>58771.277459819001</v>
      </c>
      <c r="T1145" s="3" t="str">
        <f>TEXT(FleetData[[#This Row],[Date]],"mmm")</f>
        <v>Jun</v>
      </c>
    </row>
    <row r="1146" spans="1:20" x14ac:dyDescent="0.25">
      <c r="A1146" s="1">
        <v>45109</v>
      </c>
      <c r="B1146" s="2" t="s">
        <v>31</v>
      </c>
      <c r="C1146" s="2" t="s">
        <v>28</v>
      </c>
      <c r="D1146" s="2" t="s">
        <v>20</v>
      </c>
      <c r="E1146" s="2" t="s">
        <v>30</v>
      </c>
      <c r="F1146" s="3">
        <v>14.4483883818958</v>
      </c>
      <c r="G1146" s="3">
        <v>2795.3149182193301</v>
      </c>
      <c r="H1146" s="3">
        <v>1877.6023368641499</v>
      </c>
      <c r="I1146" s="3">
        <v>6.9559882054115203</v>
      </c>
      <c r="J1146" s="2" t="s">
        <v>27</v>
      </c>
      <c r="K1146" s="3">
        <v>1082.8279459719699</v>
      </c>
      <c r="L1146" s="5">
        <v>184410.12620708</v>
      </c>
      <c r="M1146" s="5">
        <v>785386.83358543296</v>
      </c>
      <c r="N1146" s="3">
        <v>58.339118954637499</v>
      </c>
      <c r="O1146" s="3">
        <v>0.68275937930422703</v>
      </c>
      <c r="P1146" s="3">
        <v>0.602827450621086</v>
      </c>
      <c r="Q1146" s="2">
        <v>2</v>
      </c>
      <c r="R1146" s="4">
        <v>99.388435741054906</v>
      </c>
      <c r="S1146" s="4">
        <f>FleetData[[#This Row],[Revenue_per_Voyage_USD]] - FleetData[[#This Row],[Operational_Cost_USD]]</f>
        <v>600976.70737835299</v>
      </c>
      <c r="T1146" s="4" t="str">
        <f>TEXT(FleetData[[#This Row],[Date]],"mmm")</f>
        <v>Jul</v>
      </c>
    </row>
    <row r="1147" spans="1:20" x14ac:dyDescent="0.25">
      <c r="A1147" s="1">
        <v>45116</v>
      </c>
      <c r="B1147" s="2" t="s">
        <v>31</v>
      </c>
      <c r="C1147" s="2" t="s">
        <v>28</v>
      </c>
      <c r="D1147" s="2" t="s">
        <v>25</v>
      </c>
      <c r="E1147" s="2" t="s">
        <v>26</v>
      </c>
      <c r="F1147" s="3">
        <v>22.174834023652501</v>
      </c>
      <c r="G1147" s="3">
        <v>1884.9365405804499</v>
      </c>
      <c r="H1147" s="3">
        <v>1268.4557424269401</v>
      </c>
      <c r="I1147" s="4">
        <v>9.6956358178330397</v>
      </c>
      <c r="J1147" s="2" t="s">
        <v>34</v>
      </c>
      <c r="K1147" s="3">
        <v>1220.08668926723</v>
      </c>
      <c r="L1147" s="5">
        <v>456222.06399258098</v>
      </c>
      <c r="M1147" s="5">
        <v>840967.91405768401</v>
      </c>
      <c r="N1147" s="3">
        <v>16.433210074576198</v>
      </c>
      <c r="O1147" s="3">
        <v>1.13317613391492</v>
      </c>
      <c r="P1147" s="3">
        <v>1.0796342993939501</v>
      </c>
      <c r="Q1147" s="2">
        <v>8</v>
      </c>
      <c r="R1147" s="3">
        <v>78.525387147917399</v>
      </c>
      <c r="S1147" s="3">
        <f>FleetData[[#This Row],[Revenue_per_Voyage_USD]] - FleetData[[#This Row],[Operational_Cost_USD]]</f>
        <v>384745.85006510303</v>
      </c>
      <c r="T1147" s="3" t="str">
        <f>TEXT(FleetData[[#This Row],[Date]],"mmm")</f>
        <v>Jul</v>
      </c>
    </row>
    <row r="1148" spans="1:20" x14ac:dyDescent="0.25">
      <c r="A1148" s="1">
        <v>45123</v>
      </c>
      <c r="B1148" s="2" t="s">
        <v>18</v>
      </c>
      <c r="C1148" s="2" t="s">
        <v>33</v>
      </c>
      <c r="D1148" s="2" t="s">
        <v>25</v>
      </c>
      <c r="E1148" s="2" t="s">
        <v>30</v>
      </c>
      <c r="F1148" s="3">
        <v>22.7721571175781</v>
      </c>
      <c r="G1148" s="3">
        <v>607.50625612805095</v>
      </c>
      <c r="H1148" s="3">
        <v>1478.5884969025999</v>
      </c>
      <c r="I1148" s="3">
        <v>13.299072628530901</v>
      </c>
      <c r="J1148" s="2" t="s">
        <v>34</v>
      </c>
      <c r="K1148" s="3">
        <v>1150.12925916207</v>
      </c>
      <c r="L1148" s="5">
        <v>241385.62145430001</v>
      </c>
      <c r="M1148" s="5">
        <v>587291.98795873905</v>
      </c>
      <c r="N1148" s="3">
        <v>54.776628727504601</v>
      </c>
      <c r="O1148" s="3">
        <v>0.56951480436859203</v>
      </c>
      <c r="P1148" s="3">
        <v>1.1861071943382699</v>
      </c>
      <c r="Q1148" s="2">
        <v>4</v>
      </c>
      <c r="R1148" s="3">
        <v>85.740855416756403</v>
      </c>
      <c r="S1148" s="3">
        <f>FleetData[[#This Row],[Revenue_per_Voyage_USD]] - FleetData[[#This Row],[Operational_Cost_USD]]</f>
        <v>345906.36650443904</v>
      </c>
      <c r="T1148" s="3" t="str">
        <f>TEXT(FleetData[[#This Row],[Date]],"mmm")</f>
        <v>Jul</v>
      </c>
    </row>
    <row r="1149" spans="1:20" x14ac:dyDescent="0.25">
      <c r="A1149" s="1">
        <v>45130</v>
      </c>
      <c r="B1149" s="2" t="s">
        <v>23</v>
      </c>
      <c r="C1149" s="2" t="s">
        <v>24</v>
      </c>
      <c r="D1149" s="2" t="s">
        <v>29</v>
      </c>
      <c r="E1149" s="2" t="s">
        <v>21</v>
      </c>
      <c r="F1149" s="3">
        <v>23.033089751595199</v>
      </c>
      <c r="G1149" s="3">
        <v>918.75081574492503</v>
      </c>
      <c r="H1149" s="3">
        <v>1534.7578069527799</v>
      </c>
      <c r="I1149" s="3">
        <v>7.2799726548274899</v>
      </c>
      <c r="J1149" s="2" t="s">
        <v>22</v>
      </c>
      <c r="K1149" s="3">
        <v>664.23946325406496</v>
      </c>
      <c r="L1149" s="5">
        <v>305861.94424526498</v>
      </c>
      <c r="M1149" s="5">
        <v>181474.19001516199</v>
      </c>
      <c r="N1149" s="3">
        <v>35.224161789630301</v>
      </c>
      <c r="O1149" s="3">
        <v>1.3728634979149501</v>
      </c>
      <c r="P1149" s="3">
        <v>1.45951801394382</v>
      </c>
      <c r="Q1149" s="2">
        <v>8</v>
      </c>
      <c r="R1149" s="4">
        <v>99.545167301830105</v>
      </c>
      <c r="S1149" s="4">
        <f>FleetData[[#This Row],[Revenue_per_Voyage_USD]] - FleetData[[#This Row],[Operational_Cost_USD]]</f>
        <v>-124387.75423010299</v>
      </c>
      <c r="T1149" s="4" t="str">
        <f>TEXT(FleetData[[#This Row],[Date]],"mmm")</f>
        <v>Jul</v>
      </c>
    </row>
    <row r="1150" spans="1:20" x14ac:dyDescent="0.25">
      <c r="A1150" s="1">
        <v>45137</v>
      </c>
      <c r="B1150" s="2" t="s">
        <v>35</v>
      </c>
      <c r="C1150" s="2" t="s">
        <v>33</v>
      </c>
      <c r="D1150" s="2" t="s">
        <v>29</v>
      </c>
      <c r="E1150" s="2" t="s">
        <v>30</v>
      </c>
      <c r="F1150" s="3">
        <v>13.1640868048932</v>
      </c>
      <c r="G1150" s="3">
        <v>1488.3629229257899</v>
      </c>
      <c r="H1150" s="4">
        <v>294.90459293706101</v>
      </c>
      <c r="I1150" s="3">
        <v>11.869609908801801</v>
      </c>
      <c r="J1150" s="2" t="s">
        <v>34</v>
      </c>
      <c r="K1150" s="3">
        <v>1872.8802391399299</v>
      </c>
      <c r="L1150" s="5">
        <v>116922.67546886099</v>
      </c>
      <c r="M1150" s="5">
        <v>342265.74515205697</v>
      </c>
      <c r="N1150" s="3">
        <v>41.1953053368957</v>
      </c>
      <c r="O1150" s="3">
        <v>0.64734194862327898</v>
      </c>
      <c r="P1150" s="3">
        <v>0.74049749974890899</v>
      </c>
      <c r="Q1150" s="2">
        <v>1</v>
      </c>
      <c r="R1150" s="3">
        <v>89.132962278799795</v>
      </c>
      <c r="S1150" s="3">
        <f>FleetData[[#This Row],[Revenue_per_Voyage_USD]] - FleetData[[#This Row],[Operational_Cost_USD]]</f>
        <v>225343.06968319596</v>
      </c>
      <c r="T1150" s="3" t="str">
        <f>TEXT(FleetData[[#This Row],[Date]],"mmm")</f>
        <v>Jul</v>
      </c>
    </row>
    <row r="1151" spans="1:20" x14ac:dyDescent="0.25">
      <c r="A1151" s="1">
        <v>45144</v>
      </c>
      <c r="B1151" s="2" t="s">
        <v>23</v>
      </c>
      <c r="C1151" s="2" t="s">
        <v>32</v>
      </c>
      <c r="D1151" s="2" t="s">
        <v>20</v>
      </c>
      <c r="E1151" s="2" t="s">
        <v>21</v>
      </c>
      <c r="F1151" s="3">
        <v>19.367058125857799</v>
      </c>
      <c r="G1151" s="3">
        <v>1467.4098462414099</v>
      </c>
      <c r="H1151" s="3">
        <v>1236.79552797307</v>
      </c>
      <c r="I1151" s="3">
        <v>5.7827592615585601</v>
      </c>
      <c r="J1151" s="2" t="s">
        <v>19</v>
      </c>
      <c r="K1151" s="3">
        <v>144.70031809436301</v>
      </c>
      <c r="L1151" s="5">
        <v>474907.16505591897</v>
      </c>
      <c r="M1151" s="6">
        <v>847170.01344193099</v>
      </c>
      <c r="N1151" s="3">
        <v>27.788642185467602</v>
      </c>
      <c r="O1151" s="3">
        <v>0.92450480066573404</v>
      </c>
      <c r="P1151" s="3">
        <v>1.2606802114756499</v>
      </c>
      <c r="Q1151" s="2">
        <v>1</v>
      </c>
      <c r="R1151" s="3">
        <v>65.725246876067104</v>
      </c>
      <c r="S1151" s="3">
        <f>FleetData[[#This Row],[Revenue_per_Voyage_USD]] - FleetData[[#This Row],[Operational_Cost_USD]]</f>
        <v>372262.84838601202</v>
      </c>
      <c r="T1151" s="3" t="str">
        <f>TEXT(FleetData[[#This Row],[Date]],"mmm")</f>
        <v>Aug</v>
      </c>
    </row>
    <row r="1152" spans="1:20" x14ac:dyDescent="0.25">
      <c r="A1152" s="1">
        <v>45151</v>
      </c>
      <c r="B1152" s="2" t="s">
        <v>31</v>
      </c>
      <c r="C1152" s="2" t="s">
        <v>33</v>
      </c>
      <c r="D1152" s="2" t="s">
        <v>20</v>
      </c>
      <c r="E1152" s="2" t="s">
        <v>26</v>
      </c>
      <c r="F1152" s="3">
        <v>15.879638415845401</v>
      </c>
      <c r="G1152" s="3">
        <v>1260.1185687157799</v>
      </c>
      <c r="H1152" s="3">
        <v>456.02439922586399</v>
      </c>
      <c r="I1152" s="3">
        <v>12.921862023681999</v>
      </c>
      <c r="J1152" s="2" t="s">
        <v>34</v>
      </c>
      <c r="K1152" s="3">
        <v>1009.77107233973</v>
      </c>
      <c r="L1152" s="5">
        <v>420050.575854945</v>
      </c>
      <c r="M1152" s="5">
        <v>635446.96470732696</v>
      </c>
      <c r="N1152" s="3">
        <v>61.425758240608701</v>
      </c>
      <c r="O1152" s="3">
        <v>0.60866985112567196</v>
      </c>
      <c r="P1152" s="3">
        <v>1.46471237042251</v>
      </c>
      <c r="Q1152" s="2">
        <v>9</v>
      </c>
      <c r="R1152" s="4">
        <v>52.613724167969998</v>
      </c>
      <c r="S1152" s="4">
        <f>FleetData[[#This Row],[Revenue_per_Voyage_USD]] - FleetData[[#This Row],[Operational_Cost_USD]]</f>
        <v>215396.38885238196</v>
      </c>
      <c r="T1152" s="4" t="str">
        <f>TEXT(FleetData[[#This Row],[Date]],"mmm")</f>
        <v>Aug</v>
      </c>
    </row>
    <row r="1153" spans="1:20" x14ac:dyDescent="0.25">
      <c r="A1153" s="1">
        <v>45158</v>
      </c>
      <c r="B1153" s="2" t="s">
        <v>35</v>
      </c>
      <c r="C1153" s="2" t="s">
        <v>33</v>
      </c>
      <c r="D1153" s="2" t="s">
        <v>29</v>
      </c>
      <c r="E1153" s="2" t="s">
        <v>21</v>
      </c>
      <c r="F1153" s="4">
        <v>17.821577718693799</v>
      </c>
      <c r="G1153" s="3">
        <v>1854.97180536835</v>
      </c>
      <c r="H1153" s="3">
        <v>274.864389903524</v>
      </c>
      <c r="I1153" s="3">
        <v>13.498235869586701</v>
      </c>
      <c r="J1153" s="2" t="s">
        <v>27</v>
      </c>
      <c r="K1153" s="3">
        <v>125.74938679623099</v>
      </c>
      <c r="L1153" s="5">
        <v>141686.29983852</v>
      </c>
      <c r="M1153" s="5">
        <v>212804.62255682101</v>
      </c>
      <c r="N1153" s="3">
        <v>55.536583898209599</v>
      </c>
      <c r="O1153" s="3">
        <v>0.19983578129541199</v>
      </c>
      <c r="P1153" s="4">
        <v>0.70133766729334901</v>
      </c>
      <c r="Q1153" s="2">
        <v>6</v>
      </c>
      <c r="R1153" s="4">
        <v>84.3084236543408</v>
      </c>
      <c r="S1153" s="4">
        <f>FleetData[[#This Row],[Revenue_per_Voyage_USD]] - FleetData[[#This Row],[Operational_Cost_USD]]</f>
        <v>71118.322718301002</v>
      </c>
      <c r="T1153" s="4" t="str">
        <f>TEXT(FleetData[[#This Row],[Date]],"mmm")</f>
        <v>Aug</v>
      </c>
    </row>
    <row r="1154" spans="1:20" x14ac:dyDescent="0.25">
      <c r="A1154" s="1">
        <v>45165</v>
      </c>
      <c r="B1154" s="2" t="s">
        <v>31</v>
      </c>
      <c r="C1154" s="2" t="s">
        <v>33</v>
      </c>
      <c r="D1154" s="2" t="s">
        <v>25</v>
      </c>
      <c r="E1154" s="2" t="s">
        <v>26</v>
      </c>
      <c r="F1154" s="3">
        <v>15.5531318702375</v>
      </c>
      <c r="G1154" s="3">
        <v>1853.0212972903</v>
      </c>
      <c r="H1154" s="3">
        <v>627.77436348597996</v>
      </c>
      <c r="I1154" s="3">
        <v>13.1541540191786</v>
      </c>
      <c r="J1154" s="2" t="s">
        <v>22</v>
      </c>
      <c r="K1154" s="3">
        <v>1920.38007435237</v>
      </c>
      <c r="L1154" s="5">
        <v>396440.35846301902</v>
      </c>
      <c r="M1154" s="5">
        <v>528500.78329813504</v>
      </c>
      <c r="N1154" s="3">
        <v>29.584292378359901</v>
      </c>
      <c r="O1154" s="3">
        <v>0.90335976344693503</v>
      </c>
      <c r="P1154" s="3">
        <v>1.10813161779254</v>
      </c>
      <c r="Q1154" s="2">
        <v>6</v>
      </c>
      <c r="R1154" s="4">
        <v>64.113762234597701</v>
      </c>
      <c r="S1154" s="4">
        <f>FleetData[[#This Row],[Revenue_per_Voyage_USD]] - FleetData[[#This Row],[Operational_Cost_USD]]</f>
        <v>132060.42483511602</v>
      </c>
      <c r="T1154" s="4" t="str">
        <f>TEXT(FleetData[[#This Row],[Date]],"mmm")</f>
        <v>Aug</v>
      </c>
    </row>
    <row r="1155" spans="1:20" x14ac:dyDescent="0.25">
      <c r="A1155" s="1">
        <v>45172</v>
      </c>
      <c r="B1155" s="2" t="s">
        <v>35</v>
      </c>
      <c r="C1155" s="2" t="s">
        <v>32</v>
      </c>
      <c r="D1155" s="2" t="s">
        <v>29</v>
      </c>
      <c r="E1155" s="2" t="s">
        <v>26</v>
      </c>
      <c r="F1155" s="3">
        <v>11.5885658427643</v>
      </c>
      <c r="G1155" s="4">
        <v>2463.8191493412701</v>
      </c>
      <c r="H1155" s="3">
        <v>319.43141805686201</v>
      </c>
      <c r="I1155" s="3">
        <v>11.47145234914</v>
      </c>
      <c r="J1155" s="2" t="s">
        <v>34</v>
      </c>
      <c r="K1155" s="3">
        <v>824.89965262434805</v>
      </c>
      <c r="L1155" s="5">
        <v>143796.31474925001</v>
      </c>
      <c r="M1155" s="5">
        <v>227903.880853518</v>
      </c>
      <c r="N1155" s="4">
        <v>65.501587233343102</v>
      </c>
      <c r="O1155" s="3">
        <v>0.88199911979196499</v>
      </c>
      <c r="P1155" s="3">
        <v>1.47547184332393</v>
      </c>
      <c r="Q1155" s="2">
        <v>5</v>
      </c>
      <c r="R1155" s="4">
        <v>59.105585690346999</v>
      </c>
      <c r="S1155" s="4">
        <f>FleetData[[#This Row],[Revenue_per_Voyage_USD]] - FleetData[[#This Row],[Operational_Cost_USD]]</f>
        <v>84107.566104267986</v>
      </c>
      <c r="T1155" s="4" t="str">
        <f>TEXT(FleetData[[#This Row],[Date]],"mmm")</f>
        <v>Sep</v>
      </c>
    </row>
    <row r="1156" spans="1:20" x14ac:dyDescent="0.25">
      <c r="A1156" s="1">
        <v>45179</v>
      </c>
      <c r="B1156" s="2" t="s">
        <v>18</v>
      </c>
      <c r="C1156" s="2" t="s">
        <v>28</v>
      </c>
      <c r="D1156" s="2" t="s">
        <v>25</v>
      </c>
      <c r="E1156" s="2" t="s">
        <v>30</v>
      </c>
      <c r="F1156" s="3">
        <v>19.427044498829801</v>
      </c>
      <c r="G1156" s="3">
        <v>2297.4797703895001</v>
      </c>
      <c r="H1156" s="3">
        <v>1780.30150380639</v>
      </c>
      <c r="I1156" s="3">
        <v>11.5985034420194</v>
      </c>
      <c r="J1156" s="2" t="s">
        <v>22</v>
      </c>
      <c r="K1156" s="3">
        <v>956.58526742763001</v>
      </c>
      <c r="L1156" s="5">
        <v>102985.218802399</v>
      </c>
      <c r="M1156" s="5">
        <v>544334.87215038599</v>
      </c>
      <c r="N1156" s="3">
        <v>39.729714040842701</v>
      </c>
      <c r="O1156" s="3">
        <v>0.53526411429677301</v>
      </c>
      <c r="P1156" s="3">
        <v>0.80347914065697401</v>
      </c>
      <c r="Q1156" s="2">
        <v>5</v>
      </c>
      <c r="R1156" s="3">
        <v>53.577408495032401</v>
      </c>
      <c r="S1156" s="3">
        <f>FleetData[[#This Row],[Revenue_per_Voyage_USD]] - FleetData[[#This Row],[Operational_Cost_USD]]</f>
        <v>441349.65334798698</v>
      </c>
      <c r="T1156" s="3" t="str">
        <f>TEXT(FleetData[[#This Row],[Date]],"mmm")</f>
        <v>Sep</v>
      </c>
    </row>
    <row r="1157" spans="1:20" x14ac:dyDescent="0.25">
      <c r="A1157" s="1">
        <v>45186</v>
      </c>
      <c r="B1157" s="2" t="s">
        <v>18</v>
      </c>
      <c r="C1157" s="2" t="s">
        <v>32</v>
      </c>
      <c r="D1157" s="2" t="s">
        <v>25</v>
      </c>
      <c r="E1157" s="2" t="s">
        <v>30</v>
      </c>
      <c r="F1157" s="3">
        <v>24.4044783438069</v>
      </c>
      <c r="G1157" s="3">
        <v>833.06793175595999</v>
      </c>
      <c r="H1157" s="3">
        <v>142.659640375142</v>
      </c>
      <c r="I1157" s="3">
        <v>10.6239257794739</v>
      </c>
      <c r="J1157" s="2" t="s">
        <v>34</v>
      </c>
      <c r="K1157" s="3">
        <v>923.27957657601905</v>
      </c>
      <c r="L1157" s="5">
        <v>264260.55723041203</v>
      </c>
      <c r="M1157" s="5">
        <v>849262.30827780301</v>
      </c>
      <c r="N1157" s="3">
        <v>51.044716559724897</v>
      </c>
      <c r="O1157" s="3">
        <v>1.2515531309826899</v>
      </c>
      <c r="P1157" s="3">
        <v>1.03101035074606</v>
      </c>
      <c r="Q1157" s="2">
        <v>1</v>
      </c>
      <c r="R1157" s="3">
        <v>72.731914808859599</v>
      </c>
      <c r="S1157" s="3">
        <f>FleetData[[#This Row],[Revenue_per_Voyage_USD]] - FleetData[[#This Row],[Operational_Cost_USD]]</f>
        <v>585001.75104739098</v>
      </c>
      <c r="T1157" s="3" t="str">
        <f>TEXT(FleetData[[#This Row],[Date]],"mmm")</f>
        <v>Sep</v>
      </c>
    </row>
    <row r="1158" spans="1:20" x14ac:dyDescent="0.25">
      <c r="A1158" s="1">
        <v>45193</v>
      </c>
      <c r="B1158" s="2" t="s">
        <v>35</v>
      </c>
      <c r="C1158" s="2" t="s">
        <v>28</v>
      </c>
      <c r="D1158" s="2" t="s">
        <v>19</v>
      </c>
      <c r="E1158" s="2" t="s">
        <v>21</v>
      </c>
      <c r="F1158" s="3">
        <v>16.4969178049178</v>
      </c>
      <c r="G1158" s="3">
        <v>699.567332299246</v>
      </c>
      <c r="H1158" s="3">
        <v>1477.64307829206</v>
      </c>
      <c r="I1158" s="3">
        <v>8.1061675284792205</v>
      </c>
      <c r="J1158" s="2" t="s">
        <v>22</v>
      </c>
      <c r="K1158" s="3">
        <v>1343.64034939361</v>
      </c>
      <c r="L1158" s="5">
        <v>320747.513533269</v>
      </c>
      <c r="M1158" s="5">
        <v>185427.05206936601</v>
      </c>
      <c r="N1158" s="3">
        <v>56.946114754909097</v>
      </c>
      <c r="O1158" s="3">
        <v>1.3722164678761599</v>
      </c>
      <c r="P1158" s="3">
        <v>0.59542805613369598</v>
      </c>
      <c r="Q1158" s="2">
        <v>9</v>
      </c>
      <c r="R1158" s="3">
        <v>59.243719540606897</v>
      </c>
      <c r="S1158" s="3">
        <f>FleetData[[#This Row],[Revenue_per_Voyage_USD]] - FleetData[[#This Row],[Operational_Cost_USD]]</f>
        <v>-135320.46146390299</v>
      </c>
      <c r="T1158" s="3" t="str">
        <f>TEXT(FleetData[[#This Row],[Date]],"mmm")</f>
        <v>Sep</v>
      </c>
    </row>
    <row r="1159" spans="1:20" x14ac:dyDescent="0.25">
      <c r="A1159" s="1">
        <v>45200</v>
      </c>
      <c r="B1159" s="2" t="s">
        <v>23</v>
      </c>
      <c r="C1159" s="2" t="s">
        <v>33</v>
      </c>
      <c r="D1159" s="2" t="s">
        <v>29</v>
      </c>
      <c r="E1159" s="2" t="s">
        <v>26</v>
      </c>
      <c r="F1159" s="3">
        <v>17.2430966046938</v>
      </c>
      <c r="G1159" s="3">
        <v>2723.7069552984199</v>
      </c>
      <c r="H1159" s="3">
        <v>983.73480763890905</v>
      </c>
      <c r="I1159" s="3">
        <v>5.9097309457359204</v>
      </c>
      <c r="J1159" s="2" t="s">
        <v>27</v>
      </c>
      <c r="K1159" s="3">
        <v>1635.45486304171</v>
      </c>
      <c r="L1159" s="5">
        <v>196137.48576681799</v>
      </c>
      <c r="M1159" s="6">
        <v>419598.00686990999</v>
      </c>
      <c r="N1159" s="3">
        <v>61.956206347721697</v>
      </c>
      <c r="O1159" s="3">
        <v>0.67430881499858097</v>
      </c>
      <c r="P1159" s="3">
        <v>1.4394114752743301</v>
      </c>
      <c r="Q1159" s="2">
        <v>4</v>
      </c>
      <c r="R1159" s="3">
        <v>76.284388711042098</v>
      </c>
      <c r="S1159" s="3">
        <f>FleetData[[#This Row],[Revenue_per_Voyage_USD]] - FleetData[[#This Row],[Operational_Cost_USD]]</f>
        <v>223460.521103092</v>
      </c>
      <c r="T1159" s="3" t="str">
        <f>TEXT(FleetData[[#This Row],[Date]],"mmm")</f>
        <v>Oct</v>
      </c>
    </row>
    <row r="1160" spans="1:20" x14ac:dyDescent="0.25">
      <c r="A1160" s="1">
        <v>45207</v>
      </c>
      <c r="B1160" s="2" t="s">
        <v>23</v>
      </c>
      <c r="C1160" s="2" t="s">
        <v>19</v>
      </c>
      <c r="D1160" s="2" t="s">
        <v>19</v>
      </c>
      <c r="E1160" s="2" t="s">
        <v>30</v>
      </c>
      <c r="F1160" s="3">
        <v>22.289662747951201</v>
      </c>
      <c r="G1160" s="4">
        <v>925.94096340033798</v>
      </c>
      <c r="H1160" s="3">
        <v>998.69389098152203</v>
      </c>
      <c r="I1160" s="3">
        <v>14.2954746204363</v>
      </c>
      <c r="J1160" s="2" t="s">
        <v>34</v>
      </c>
      <c r="K1160" s="3">
        <v>71.224984886691601</v>
      </c>
      <c r="L1160" s="5">
        <v>325143.496174742</v>
      </c>
      <c r="M1160" s="5">
        <v>557744.80572510196</v>
      </c>
      <c r="N1160" s="3">
        <v>36.155829627394901</v>
      </c>
      <c r="O1160" s="3">
        <v>1.47570534976345</v>
      </c>
      <c r="P1160" s="3">
        <v>1.4108045318923399</v>
      </c>
      <c r="Q1160" s="2">
        <v>9</v>
      </c>
      <c r="R1160" s="4">
        <v>87.089165521511006</v>
      </c>
      <c r="S1160" s="4">
        <f>FleetData[[#This Row],[Revenue_per_Voyage_USD]] - FleetData[[#This Row],[Operational_Cost_USD]]</f>
        <v>232601.30955035996</v>
      </c>
      <c r="T1160" s="4" t="str">
        <f>TEXT(FleetData[[#This Row],[Date]],"mmm")</f>
        <v>Oct</v>
      </c>
    </row>
    <row r="1161" spans="1:20" x14ac:dyDescent="0.25">
      <c r="A1161" s="1">
        <v>45214</v>
      </c>
      <c r="B1161" s="2" t="s">
        <v>23</v>
      </c>
      <c r="C1161" s="2" t="s">
        <v>32</v>
      </c>
      <c r="D1161" s="2" t="s">
        <v>29</v>
      </c>
      <c r="E1161" s="2" t="s">
        <v>21</v>
      </c>
      <c r="F1161" s="3">
        <v>15.4335183940772</v>
      </c>
      <c r="G1161" s="3">
        <v>1349.4546811845601</v>
      </c>
      <c r="H1161" s="3">
        <v>1031.0072615438401</v>
      </c>
      <c r="I1161" s="3">
        <v>13.5902461110907</v>
      </c>
      <c r="J1161" s="2" t="s">
        <v>27</v>
      </c>
      <c r="K1161" s="3">
        <v>245.95979843407301</v>
      </c>
      <c r="L1161" s="5">
        <v>304351.05509400897</v>
      </c>
      <c r="M1161" s="5">
        <v>307285.25088985002</v>
      </c>
      <c r="N1161" s="3">
        <v>46.648055237001998</v>
      </c>
      <c r="O1161" s="3">
        <v>0.271207323667779</v>
      </c>
      <c r="P1161" s="3">
        <v>1.04002846904992</v>
      </c>
      <c r="Q1161" s="2">
        <v>3</v>
      </c>
      <c r="R1161" s="3">
        <v>62.652176036182802</v>
      </c>
      <c r="S1161" s="3">
        <f>FleetData[[#This Row],[Revenue_per_Voyage_USD]] - FleetData[[#This Row],[Operational_Cost_USD]]</f>
        <v>2934.1957958410494</v>
      </c>
      <c r="T1161" s="3" t="str">
        <f>TEXT(FleetData[[#This Row],[Date]],"mmm")</f>
        <v>Oct</v>
      </c>
    </row>
    <row r="1162" spans="1:20" x14ac:dyDescent="0.25">
      <c r="A1162" s="1">
        <v>45221</v>
      </c>
      <c r="B1162" s="2" t="s">
        <v>35</v>
      </c>
      <c r="C1162" s="2" t="s">
        <v>32</v>
      </c>
      <c r="D1162" s="2" t="s">
        <v>25</v>
      </c>
      <c r="E1162" s="2" t="s">
        <v>19</v>
      </c>
      <c r="F1162" s="3">
        <v>13.917341973061101</v>
      </c>
      <c r="G1162" s="3">
        <v>1078.28724193465</v>
      </c>
      <c r="H1162" s="3">
        <v>1010.81667982455</v>
      </c>
      <c r="I1162" s="3">
        <v>12.572839189183</v>
      </c>
      <c r="J1162" s="2" t="s">
        <v>22</v>
      </c>
      <c r="K1162" s="3">
        <v>636.07432725052502</v>
      </c>
      <c r="L1162" s="5">
        <v>340568.87095304398</v>
      </c>
      <c r="M1162" s="5">
        <v>494403.91346071602</v>
      </c>
      <c r="N1162" s="3">
        <v>53.6248839332656</v>
      </c>
      <c r="O1162" s="3">
        <v>1.2652890802188399</v>
      </c>
      <c r="P1162" s="3">
        <v>1.0326808602411499</v>
      </c>
      <c r="Q1162" s="2">
        <v>1</v>
      </c>
      <c r="R1162" s="3">
        <v>71.4045039938608</v>
      </c>
      <c r="S1162" s="3">
        <f>FleetData[[#This Row],[Revenue_per_Voyage_USD]] - FleetData[[#This Row],[Operational_Cost_USD]]</f>
        <v>153835.04250767204</v>
      </c>
      <c r="T1162" s="3" t="str">
        <f>TEXT(FleetData[[#This Row],[Date]],"mmm")</f>
        <v>Oct</v>
      </c>
    </row>
    <row r="1163" spans="1:20" x14ac:dyDescent="0.25">
      <c r="A1163" s="1">
        <v>45228</v>
      </c>
      <c r="B1163" s="2" t="s">
        <v>23</v>
      </c>
      <c r="C1163" s="2" t="s">
        <v>33</v>
      </c>
      <c r="D1163" s="2" t="s">
        <v>20</v>
      </c>
      <c r="E1163" s="2" t="s">
        <v>21</v>
      </c>
      <c r="F1163" s="3">
        <v>12.377849147643699</v>
      </c>
      <c r="G1163" s="3">
        <v>1211.4764053849501</v>
      </c>
      <c r="H1163" s="3">
        <v>1877.7811771014001</v>
      </c>
      <c r="I1163" s="3">
        <v>13.149103110609801</v>
      </c>
      <c r="J1163" s="2" t="s">
        <v>34</v>
      </c>
      <c r="K1163" s="3">
        <v>1483.9525404051001</v>
      </c>
      <c r="L1163" s="5">
        <v>450469.69156902301</v>
      </c>
      <c r="M1163" s="5">
        <v>826166.55955573195</v>
      </c>
      <c r="N1163" s="3">
        <v>53.607800698910502</v>
      </c>
      <c r="O1163" s="3">
        <v>1.3795084600615499</v>
      </c>
      <c r="P1163" s="3">
        <v>1.2791720499008601</v>
      </c>
      <c r="Q1163" s="2">
        <v>2</v>
      </c>
      <c r="R1163" s="4">
        <v>85.740908823215904</v>
      </c>
      <c r="S1163" s="4">
        <f>FleetData[[#This Row],[Revenue_per_Voyage_USD]] - FleetData[[#This Row],[Operational_Cost_USD]]</f>
        <v>375696.86798670894</v>
      </c>
      <c r="T1163" s="4" t="str">
        <f>TEXT(FleetData[[#This Row],[Date]],"mmm")</f>
        <v>Oct</v>
      </c>
    </row>
    <row r="1164" spans="1:20" x14ac:dyDescent="0.25">
      <c r="A1164" s="1">
        <v>45235</v>
      </c>
      <c r="B1164" s="2" t="s">
        <v>23</v>
      </c>
      <c r="C1164" s="2" t="s">
        <v>19</v>
      </c>
      <c r="D1164" s="2" t="s">
        <v>29</v>
      </c>
      <c r="E1164" s="2" t="s">
        <v>30</v>
      </c>
      <c r="F1164" s="3">
        <v>18.8687953506521</v>
      </c>
      <c r="G1164" s="3">
        <v>1684.54543319857</v>
      </c>
      <c r="H1164" s="3">
        <v>944.81266429520201</v>
      </c>
      <c r="I1164" s="3">
        <v>10.8193488881103</v>
      </c>
      <c r="J1164" s="2" t="s">
        <v>27</v>
      </c>
      <c r="K1164" s="3">
        <v>1741.47834644002</v>
      </c>
      <c r="L1164" s="5">
        <v>434686.01233469101</v>
      </c>
      <c r="M1164" s="5">
        <v>452907.08349607699</v>
      </c>
      <c r="N1164" s="3">
        <v>42.307860956268499</v>
      </c>
      <c r="O1164" s="3">
        <v>0.15151188800225601</v>
      </c>
      <c r="P1164" s="3">
        <v>1.06524997326084</v>
      </c>
      <c r="Q1164" s="2">
        <v>4</v>
      </c>
      <c r="R1164" s="3">
        <v>82.958869333316201</v>
      </c>
      <c r="S1164" s="3">
        <f>FleetData[[#This Row],[Revenue_per_Voyage_USD]] - FleetData[[#This Row],[Operational_Cost_USD]]</f>
        <v>18221.071161385975</v>
      </c>
      <c r="T1164" s="3" t="str">
        <f>TEXT(FleetData[[#This Row],[Date]],"mmm")</f>
        <v>Nov</v>
      </c>
    </row>
    <row r="1165" spans="1:20" x14ac:dyDescent="0.25">
      <c r="A1165" s="1">
        <v>45242</v>
      </c>
      <c r="B1165" s="2" t="s">
        <v>19</v>
      </c>
      <c r="C1165" s="2" t="s">
        <v>28</v>
      </c>
      <c r="D1165" s="2" t="s">
        <v>25</v>
      </c>
      <c r="E1165" s="2" t="s">
        <v>21</v>
      </c>
      <c r="F1165" s="3">
        <v>14.600814375134901</v>
      </c>
      <c r="G1165" s="3">
        <v>2653.9185299012802</v>
      </c>
      <c r="H1165" s="3">
        <v>1092.6059667086299</v>
      </c>
      <c r="I1165" s="3">
        <v>9.1418187567552494</v>
      </c>
      <c r="J1165" s="2" t="s">
        <v>27</v>
      </c>
      <c r="K1165" s="3">
        <v>1485.56496016652</v>
      </c>
      <c r="L1165" s="6">
        <v>40669.944286276397</v>
      </c>
      <c r="M1165" s="5">
        <v>787219.388571491</v>
      </c>
      <c r="N1165" s="3">
        <v>16.610376593981801</v>
      </c>
      <c r="O1165" s="3">
        <v>0.14901375536752601</v>
      </c>
      <c r="P1165" s="4">
        <v>0.80684551280452699</v>
      </c>
      <c r="Q1165" s="2">
        <v>7</v>
      </c>
      <c r="R1165" s="4">
        <v>90.651023952166099</v>
      </c>
      <c r="S1165" s="4">
        <f>FleetData[[#This Row],[Revenue_per_Voyage_USD]] - FleetData[[#This Row],[Operational_Cost_USD]]</f>
        <v>746549.44428521465</v>
      </c>
      <c r="T1165" s="4" t="str">
        <f>TEXT(FleetData[[#This Row],[Date]],"mmm")</f>
        <v>Nov</v>
      </c>
    </row>
    <row r="1166" spans="1:20" x14ac:dyDescent="0.25">
      <c r="A1166" s="1">
        <v>45249</v>
      </c>
      <c r="B1166" s="2" t="s">
        <v>35</v>
      </c>
      <c r="C1166" s="2" t="s">
        <v>33</v>
      </c>
      <c r="D1166" s="2" t="s">
        <v>29</v>
      </c>
      <c r="E1166" s="2" t="s">
        <v>30</v>
      </c>
      <c r="F1166" s="3">
        <v>17.0860497220581</v>
      </c>
      <c r="G1166" s="3">
        <v>958.58889882272797</v>
      </c>
      <c r="H1166" s="3">
        <v>1093.1957240489401</v>
      </c>
      <c r="I1166" s="3">
        <v>12.4126938997862</v>
      </c>
      <c r="J1166" s="2" t="s">
        <v>22</v>
      </c>
      <c r="K1166" s="3">
        <v>1257.2516736186799</v>
      </c>
      <c r="L1166" s="5">
        <v>11170.786830891901</v>
      </c>
      <c r="M1166" s="5">
        <v>385904.37180489401</v>
      </c>
      <c r="N1166" s="3">
        <v>34.912702710832498</v>
      </c>
      <c r="O1166" s="4">
        <v>0.93338886633376195</v>
      </c>
      <c r="P1166" s="3">
        <v>1.15067755246244</v>
      </c>
      <c r="Q1166" s="2">
        <v>3</v>
      </c>
      <c r="R1166" s="3">
        <v>90.303209543862394</v>
      </c>
      <c r="S1166" s="3">
        <f>FleetData[[#This Row],[Revenue_per_Voyage_USD]] - FleetData[[#This Row],[Operational_Cost_USD]]</f>
        <v>374733.58497400209</v>
      </c>
      <c r="T1166" s="3" t="str">
        <f>TEXT(FleetData[[#This Row],[Date]],"mmm")</f>
        <v>Nov</v>
      </c>
    </row>
    <row r="1167" spans="1:20" x14ac:dyDescent="0.25">
      <c r="A1167" s="1">
        <v>45256</v>
      </c>
      <c r="B1167" s="2" t="s">
        <v>31</v>
      </c>
      <c r="C1167" s="2" t="s">
        <v>28</v>
      </c>
      <c r="D1167" s="2" t="s">
        <v>20</v>
      </c>
      <c r="E1167" s="2" t="s">
        <v>30</v>
      </c>
      <c r="F1167" s="3">
        <v>20.1484552980667</v>
      </c>
      <c r="G1167" s="3">
        <v>2995.2445092357302</v>
      </c>
      <c r="H1167" s="3">
        <v>1652.4928915760599</v>
      </c>
      <c r="I1167" s="3">
        <v>5.0019465687756801</v>
      </c>
      <c r="J1167" s="2" t="s">
        <v>34</v>
      </c>
      <c r="K1167" s="3">
        <v>778.15594076035097</v>
      </c>
      <c r="L1167" s="5">
        <v>458976.91895433998</v>
      </c>
      <c r="M1167" s="5">
        <v>68585.979159860799</v>
      </c>
      <c r="N1167" s="3">
        <v>24.594751630956001</v>
      </c>
      <c r="O1167" s="3">
        <v>0.84798529934081801</v>
      </c>
      <c r="P1167" s="3">
        <v>1.3664144591648599</v>
      </c>
      <c r="Q1167" s="2">
        <v>5</v>
      </c>
      <c r="R1167" s="3">
        <v>74.671449862706396</v>
      </c>
      <c r="S1167" s="3">
        <f>FleetData[[#This Row],[Revenue_per_Voyage_USD]] - FleetData[[#This Row],[Operational_Cost_USD]]</f>
        <v>-390390.93979447917</v>
      </c>
      <c r="T1167" s="3" t="str">
        <f>TEXT(FleetData[[#This Row],[Date]],"mmm")</f>
        <v>Nov</v>
      </c>
    </row>
    <row r="1168" spans="1:20" x14ac:dyDescent="0.25">
      <c r="A1168" s="1">
        <v>45263</v>
      </c>
      <c r="B1168" s="2" t="s">
        <v>18</v>
      </c>
      <c r="C1168" s="2" t="s">
        <v>24</v>
      </c>
      <c r="D1168" s="2" t="s">
        <v>20</v>
      </c>
      <c r="E1168" s="2" t="s">
        <v>30</v>
      </c>
      <c r="F1168" s="3">
        <v>15.532102383919</v>
      </c>
      <c r="G1168" s="3">
        <v>1338.50439045504</v>
      </c>
      <c r="H1168" s="3">
        <v>967.30660472726095</v>
      </c>
      <c r="I1168" s="3">
        <v>10.524612240112599</v>
      </c>
      <c r="J1168" s="2" t="s">
        <v>27</v>
      </c>
      <c r="K1168" s="3">
        <v>1654.43119141444</v>
      </c>
      <c r="L1168" s="5">
        <v>36067.441570779702</v>
      </c>
      <c r="M1168" s="5">
        <v>280399.44867200602</v>
      </c>
      <c r="N1168" s="3">
        <v>19.373618583916599</v>
      </c>
      <c r="O1168" s="3">
        <v>0.21705074474805799</v>
      </c>
      <c r="P1168" s="3">
        <v>0.88151920325861199</v>
      </c>
      <c r="Q1168" s="2">
        <v>2</v>
      </c>
      <c r="R1168" s="3">
        <v>62.890214692430099</v>
      </c>
      <c r="S1168" s="3">
        <f>FleetData[[#This Row],[Revenue_per_Voyage_USD]] - FleetData[[#This Row],[Operational_Cost_USD]]</f>
        <v>244332.00710122631</v>
      </c>
      <c r="T1168" s="3" t="str">
        <f>TEXT(FleetData[[#This Row],[Date]],"mmm")</f>
        <v>Dec</v>
      </c>
    </row>
    <row r="1169" spans="1:20" x14ac:dyDescent="0.25">
      <c r="A1169" s="1">
        <v>45270</v>
      </c>
      <c r="B1169" s="2" t="s">
        <v>31</v>
      </c>
      <c r="C1169" s="2" t="s">
        <v>32</v>
      </c>
      <c r="D1169" s="2" t="s">
        <v>20</v>
      </c>
      <c r="E1169" s="2" t="s">
        <v>26</v>
      </c>
      <c r="F1169" s="3">
        <v>16.318349704081101</v>
      </c>
      <c r="G1169" s="3">
        <v>2809.8308755058501</v>
      </c>
      <c r="H1169" s="3">
        <v>568.02595275962904</v>
      </c>
      <c r="I1169" s="3">
        <v>13.8850026164433</v>
      </c>
      <c r="J1169" s="2" t="s">
        <v>22</v>
      </c>
      <c r="K1169" s="3">
        <v>223.20728160313399</v>
      </c>
      <c r="L1169" s="5">
        <v>259728.311947849</v>
      </c>
      <c r="M1169" s="5">
        <v>639342.74770586996</v>
      </c>
      <c r="N1169" s="3">
        <v>45.648643196403597</v>
      </c>
      <c r="O1169" s="3">
        <v>1.4287661922646799</v>
      </c>
      <c r="P1169" s="3">
        <v>1.1928077479325201</v>
      </c>
      <c r="Q1169" s="2">
        <v>2</v>
      </c>
      <c r="R1169" s="3">
        <v>58.501056345090099</v>
      </c>
      <c r="S1169" s="3">
        <f>FleetData[[#This Row],[Revenue_per_Voyage_USD]] - FleetData[[#This Row],[Operational_Cost_USD]]</f>
        <v>379614.43575802096</v>
      </c>
      <c r="T1169" s="3" t="str">
        <f>TEXT(FleetData[[#This Row],[Date]],"mmm")</f>
        <v>Dec</v>
      </c>
    </row>
    <row r="1170" spans="1:20" x14ac:dyDescent="0.25">
      <c r="A1170" s="1">
        <v>45277</v>
      </c>
      <c r="B1170" s="2" t="s">
        <v>23</v>
      </c>
      <c r="C1170" s="2" t="s">
        <v>19</v>
      </c>
      <c r="D1170" s="2" t="s">
        <v>20</v>
      </c>
      <c r="E1170" s="2" t="s">
        <v>26</v>
      </c>
      <c r="F1170" s="3">
        <v>10.2391033849129</v>
      </c>
      <c r="G1170" s="3">
        <v>1136.67403817218</v>
      </c>
      <c r="H1170" s="3">
        <v>526.83807016713695</v>
      </c>
      <c r="I1170" s="3">
        <v>9.1906208962193094</v>
      </c>
      <c r="J1170" s="2" t="s">
        <v>34</v>
      </c>
      <c r="K1170" s="3">
        <v>1056.9394266832601</v>
      </c>
      <c r="L1170" s="5">
        <v>154240.62905425299</v>
      </c>
      <c r="M1170" s="5">
        <v>244589.45510506901</v>
      </c>
      <c r="N1170" s="3">
        <v>23.872964989923201</v>
      </c>
      <c r="O1170" s="3">
        <v>0.57701628078646605</v>
      </c>
      <c r="P1170" s="3">
        <v>1.2517282956982001</v>
      </c>
      <c r="Q1170" s="2">
        <v>8</v>
      </c>
      <c r="R1170" s="3">
        <v>59.030300350252404</v>
      </c>
      <c r="S1170" s="3">
        <f>FleetData[[#This Row],[Revenue_per_Voyage_USD]] - FleetData[[#This Row],[Operational_Cost_USD]]</f>
        <v>90348.826050816017</v>
      </c>
      <c r="T1170" s="3" t="str">
        <f>TEXT(FleetData[[#This Row],[Date]],"mmm")</f>
        <v>Dec</v>
      </c>
    </row>
    <row r="1171" spans="1:20" x14ac:dyDescent="0.25">
      <c r="A1171" s="1">
        <v>45284</v>
      </c>
      <c r="B1171" s="2" t="s">
        <v>35</v>
      </c>
      <c r="C1171" s="2" t="s">
        <v>33</v>
      </c>
      <c r="D1171" s="2" t="s">
        <v>29</v>
      </c>
      <c r="E1171" s="2" t="s">
        <v>21</v>
      </c>
      <c r="F1171" s="3">
        <v>11.2103189794238</v>
      </c>
      <c r="G1171" s="3">
        <v>1269.7324988590599</v>
      </c>
      <c r="H1171" s="3">
        <v>1330.8352382676301</v>
      </c>
      <c r="I1171" s="3">
        <v>9.8182617303354807</v>
      </c>
      <c r="J1171" s="2" t="s">
        <v>27</v>
      </c>
      <c r="K1171" s="3">
        <v>1851.7460737369299</v>
      </c>
      <c r="L1171" s="5">
        <v>344197.94826267799</v>
      </c>
      <c r="M1171" s="5">
        <v>112775.009045534</v>
      </c>
      <c r="N1171" s="3">
        <v>55.674067085319898</v>
      </c>
      <c r="O1171" s="3">
        <v>0.148430551613349</v>
      </c>
      <c r="P1171" s="3">
        <v>1.07689088778293</v>
      </c>
      <c r="Q1171" s="2">
        <v>1</v>
      </c>
      <c r="R1171" s="3">
        <v>86.529677942947302</v>
      </c>
      <c r="S1171" s="3">
        <f>FleetData[[#This Row],[Revenue_per_Voyage_USD]] - FleetData[[#This Row],[Operational_Cost_USD]]</f>
        <v>-231422.93921714398</v>
      </c>
      <c r="T1171" s="3" t="str">
        <f>TEXT(FleetData[[#This Row],[Date]],"mmm")</f>
        <v>Dec</v>
      </c>
    </row>
    <row r="1172" spans="1:20" x14ac:dyDescent="0.25">
      <c r="A1172" s="1">
        <v>45291</v>
      </c>
      <c r="B1172" s="2" t="s">
        <v>35</v>
      </c>
      <c r="C1172" s="2" t="s">
        <v>33</v>
      </c>
      <c r="D1172" s="2" t="s">
        <v>20</v>
      </c>
      <c r="E1172" s="2" t="s">
        <v>21</v>
      </c>
      <c r="F1172" s="3">
        <v>12.576364291267399</v>
      </c>
      <c r="G1172" s="3">
        <v>2249.7352050980498</v>
      </c>
      <c r="H1172" s="3">
        <v>903.28086676640305</v>
      </c>
      <c r="I1172" s="3">
        <v>7.0422555311027697</v>
      </c>
      <c r="J1172" s="2" t="s">
        <v>27</v>
      </c>
      <c r="K1172" s="3">
        <v>933.00737312474905</v>
      </c>
      <c r="L1172" s="5">
        <v>335082.75408658001</v>
      </c>
      <c r="M1172" s="5">
        <v>291262.81516327802</v>
      </c>
      <c r="N1172" s="3">
        <v>40.678151704529498</v>
      </c>
      <c r="O1172" s="3">
        <v>0.979787237733589</v>
      </c>
      <c r="P1172" s="4">
        <v>0.82422163406653703</v>
      </c>
      <c r="Q1172" s="2">
        <v>1</v>
      </c>
      <c r="R1172" s="4">
        <v>70.196617679029202</v>
      </c>
      <c r="S1172" s="4">
        <f>FleetData[[#This Row],[Revenue_per_Voyage_USD]] - FleetData[[#This Row],[Operational_Cost_USD]]</f>
        <v>-43819.93892330199</v>
      </c>
      <c r="T1172" s="4" t="str">
        <f>TEXT(FleetData[[#This Row],[Date]],"mmm")</f>
        <v>Dec</v>
      </c>
    </row>
    <row r="1173" spans="1:20" x14ac:dyDescent="0.25">
      <c r="A1173" s="1">
        <v>45298</v>
      </c>
      <c r="B1173" s="2" t="s">
        <v>31</v>
      </c>
      <c r="C1173" s="2" t="s">
        <v>28</v>
      </c>
      <c r="D1173" s="2" t="s">
        <v>20</v>
      </c>
      <c r="E1173" s="2" t="s">
        <v>21</v>
      </c>
      <c r="F1173" s="3">
        <v>18.315369257072</v>
      </c>
      <c r="G1173" s="3">
        <v>1664.50839661446</v>
      </c>
      <c r="H1173" s="3">
        <v>1049.5129147058999</v>
      </c>
      <c r="I1173" s="4">
        <v>10.348041174611399</v>
      </c>
      <c r="J1173" s="2" t="s">
        <v>22</v>
      </c>
      <c r="K1173" s="3">
        <v>1644.07585673528</v>
      </c>
      <c r="L1173" s="5">
        <v>472199.57951560698</v>
      </c>
      <c r="M1173" s="5">
        <v>264595.50817161001</v>
      </c>
      <c r="N1173" s="3">
        <v>54.791512105242099</v>
      </c>
      <c r="O1173" s="3">
        <v>0.59664732174966595</v>
      </c>
      <c r="P1173" s="3">
        <v>1.3659503704120399</v>
      </c>
      <c r="Q1173" s="2">
        <v>7</v>
      </c>
      <c r="R1173" s="3">
        <v>75.904843659275301</v>
      </c>
      <c r="S1173" s="3">
        <f>FleetData[[#This Row],[Revenue_per_Voyage_USD]] - FleetData[[#This Row],[Operational_Cost_USD]]</f>
        <v>-207604.07134399697</v>
      </c>
      <c r="T1173" s="3" t="str">
        <f>TEXT(FleetData[[#This Row],[Date]],"mmm")</f>
        <v>Jan</v>
      </c>
    </row>
    <row r="1174" spans="1:20" x14ac:dyDescent="0.25">
      <c r="A1174" s="1">
        <v>45305</v>
      </c>
      <c r="B1174" s="2" t="s">
        <v>19</v>
      </c>
      <c r="C1174" s="2" t="s">
        <v>24</v>
      </c>
      <c r="D1174" s="2" t="s">
        <v>20</v>
      </c>
      <c r="E1174" s="2" t="s">
        <v>26</v>
      </c>
      <c r="F1174" s="3">
        <v>15.5210626151599</v>
      </c>
      <c r="G1174" s="4">
        <v>947.90769127814599</v>
      </c>
      <c r="H1174" s="3">
        <v>1189.9701499191201</v>
      </c>
      <c r="I1174" s="3">
        <v>7.3394321080006604</v>
      </c>
      <c r="J1174" s="2" t="s">
        <v>22</v>
      </c>
      <c r="K1174" s="4">
        <v>509.75884700914997</v>
      </c>
      <c r="L1174" s="5">
        <v>290019.77234117402</v>
      </c>
      <c r="M1174" s="5">
        <v>318150.075784694</v>
      </c>
      <c r="N1174" s="3">
        <v>38.726517171204797</v>
      </c>
      <c r="O1174" s="3">
        <v>0.91027006204463201</v>
      </c>
      <c r="P1174" s="3">
        <v>1.3992662349537099</v>
      </c>
      <c r="Q1174" s="2">
        <v>8</v>
      </c>
      <c r="R1174" s="3">
        <v>68.500668881479896</v>
      </c>
      <c r="S1174" s="3">
        <f>FleetData[[#This Row],[Revenue_per_Voyage_USD]] - FleetData[[#This Row],[Operational_Cost_USD]]</f>
        <v>28130.303443519981</v>
      </c>
      <c r="T1174" s="3" t="str">
        <f>TEXT(FleetData[[#This Row],[Date]],"mmm")</f>
        <v>Jan</v>
      </c>
    </row>
    <row r="1175" spans="1:20" x14ac:dyDescent="0.25">
      <c r="A1175" s="1">
        <v>45312</v>
      </c>
      <c r="B1175" s="2" t="s">
        <v>35</v>
      </c>
      <c r="C1175" s="2" t="s">
        <v>32</v>
      </c>
      <c r="D1175" s="2" t="s">
        <v>29</v>
      </c>
      <c r="E1175" s="2" t="s">
        <v>21</v>
      </c>
      <c r="F1175" s="3">
        <v>24.329210692206001</v>
      </c>
      <c r="G1175" s="3">
        <v>2697.9840932350098</v>
      </c>
      <c r="H1175" s="3">
        <v>928.860755369201</v>
      </c>
      <c r="I1175" s="3">
        <v>13.8598988401637</v>
      </c>
      <c r="J1175" s="2" t="s">
        <v>27</v>
      </c>
      <c r="K1175" s="3">
        <v>1756.77491189797</v>
      </c>
      <c r="L1175" s="5">
        <v>376514.599852363</v>
      </c>
      <c r="M1175" s="5">
        <v>815009.93212079001</v>
      </c>
      <c r="N1175" s="3">
        <v>19.060963732764801</v>
      </c>
      <c r="O1175" s="3">
        <v>1.44435491079304</v>
      </c>
      <c r="P1175" s="3">
        <v>1.0259261560319499</v>
      </c>
      <c r="Q1175" s="2">
        <v>2</v>
      </c>
      <c r="R1175" s="3">
        <v>51.213023749184998</v>
      </c>
      <c r="S1175" s="3">
        <f>FleetData[[#This Row],[Revenue_per_Voyage_USD]] - FleetData[[#This Row],[Operational_Cost_USD]]</f>
        <v>438495.33226842701</v>
      </c>
      <c r="T1175" s="3" t="str">
        <f>TEXT(FleetData[[#This Row],[Date]],"mmm")</f>
        <v>Jan</v>
      </c>
    </row>
    <row r="1176" spans="1:20" x14ac:dyDescent="0.25">
      <c r="A1176" s="1">
        <v>45319</v>
      </c>
      <c r="B1176" s="2" t="s">
        <v>35</v>
      </c>
      <c r="C1176" s="2" t="s">
        <v>33</v>
      </c>
      <c r="D1176" s="2" t="s">
        <v>25</v>
      </c>
      <c r="E1176" s="2" t="s">
        <v>30</v>
      </c>
      <c r="F1176" s="3">
        <v>12.4832504341327</v>
      </c>
      <c r="G1176" s="3">
        <v>2071.8516500518799</v>
      </c>
      <c r="H1176" s="3">
        <v>361.23228198136701</v>
      </c>
      <c r="I1176" s="3">
        <v>8.43996293220472</v>
      </c>
      <c r="J1176" s="2" t="s">
        <v>27</v>
      </c>
      <c r="K1176" s="3">
        <v>977.91266175052397</v>
      </c>
      <c r="L1176" s="5">
        <v>272050.90515883698</v>
      </c>
      <c r="M1176" s="5">
        <v>870240.72136085294</v>
      </c>
      <c r="N1176" s="3">
        <v>16.569696843560799</v>
      </c>
      <c r="O1176" s="3">
        <v>0.25887091635057602</v>
      </c>
      <c r="P1176" s="3">
        <v>0.87923787040122203</v>
      </c>
      <c r="Q1176" s="2">
        <v>9</v>
      </c>
      <c r="R1176" s="3">
        <v>63.019977307565497</v>
      </c>
      <c r="S1176" s="3">
        <f>FleetData[[#This Row],[Revenue_per_Voyage_USD]] - FleetData[[#This Row],[Operational_Cost_USD]]</f>
        <v>598189.81620201597</v>
      </c>
      <c r="T1176" s="3" t="str">
        <f>TEXT(FleetData[[#This Row],[Date]],"mmm")</f>
        <v>Jan</v>
      </c>
    </row>
    <row r="1177" spans="1:20" x14ac:dyDescent="0.25">
      <c r="A1177" s="1">
        <v>45326</v>
      </c>
      <c r="B1177" s="2" t="s">
        <v>18</v>
      </c>
      <c r="C1177" s="2" t="s">
        <v>32</v>
      </c>
      <c r="D1177" s="2" t="s">
        <v>25</v>
      </c>
      <c r="E1177" s="2" t="s">
        <v>26</v>
      </c>
      <c r="F1177" s="3">
        <v>10.4541896136973</v>
      </c>
      <c r="G1177" s="3">
        <v>2199.6005522252299</v>
      </c>
      <c r="H1177" s="3">
        <v>750.735873598181</v>
      </c>
      <c r="I1177" s="3">
        <v>10.701387996293599</v>
      </c>
      <c r="J1177" s="2" t="s">
        <v>34</v>
      </c>
      <c r="K1177" s="3">
        <v>286.66933894191197</v>
      </c>
      <c r="L1177" s="5">
        <v>291379.62216782902</v>
      </c>
      <c r="M1177" s="5">
        <v>789772.91457619402</v>
      </c>
      <c r="N1177" s="3">
        <v>24.042344453747301</v>
      </c>
      <c r="O1177" s="3">
        <v>1.0925136171647001</v>
      </c>
      <c r="P1177" s="3">
        <v>0.90037725218008802</v>
      </c>
      <c r="Q1177" s="2">
        <v>6</v>
      </c>
      <c r="R1177" s="3">
        <v>94.411820601541393</v>
      </c>
      <c r="S1177" s="3">
        <f>FleetData[[#This Row],[Revenue_per_Voyage_USD]] - FleetData[[#This Row],[Operational_Cost_USD]]</f>
        <v>498393.292408365</v>
      </c>
      <c r="T1177" s="3" t="str">
        <f>TEXT(FleetData[[#This Row],[Date]],"mmm")</f>
        <v>Feb</v>
      </c>
    </row>
    <row r="1178" spans="1:20" x14ac:dyDescent="0.25">
      <c r="A1178" s="1">
        <v>45333</v>
      </c>
      <c r="B1178" s="2" t="s">
        <v>35</v>
      </c>
      <c r="C1178" s="2" t="s">
        <v>32</v>
      </c>
      <c r="D1178" s="2" t="s">
        <v>29</v>
      </c>
      <c r="E1178" s="2" t="s">
        <v>30</v>
      </c>
      <c r="F1178" s="3">
        <v>11.087792232681901</v>
      </c>
      <c r="G1178" s="3">
        <v>1463.20060954824</v>
      </c>
      <c r="H1178" s="3">
        <v>1761.89257629545</v>
      </c>
      <c r="I1178" s="3">
        <v>13.475602969005999</v>
      </c>
      <c r="J1178" s="2" t="s">
        <v>19</v>
      </c>
      <c r="K1178" s="4">
        <v>1639.23519189638</v>
      </c>
      <c r="L1178" s="5">
        <v>416010.54397434602</v>
      </c>
      <c r="M1178" s="5">
        <v>397378.69506179099</v>
      </c>
      <c r="N1178" s="3">
        <v>43.121585522835097</v>
      </c>
      <c r="O1178" s="3">
        <v>0.93823246403560701</v>
      </c>
      <c r="P1178" s="3">
        <v>1.48237174563096</v>
      </c>
      <c r="Q1178" s="2">
        <v>8</v>
      </c>
      <c r="R1178" s="3">
        <v>67.469355393825495</v>
      </c>
      <c r="S1178" s="3">
        <f>FleetData[[#This Row],[Revenue_per_Voyage_USD]] - FleetData[[#This Row],[Operational_Cost_USD]]</f>
        <v>-18631.848912555026</v>
      </c>
      <c r="T1178" s="3" t="str">
        <f>TEXT(FleetData[[#This Row],[Date]],"mmm")</f>
        <v>Feb</v>
      </c>
    </row>
    <row r="1179" spans="1:20" x14ac:dyDescent="0.25">
      <c r="A1179" s="1">
        <v>45340</v>
      </c>
      <c r="B1179" s="2" t="s">
        <v>23</v>
      </c>
      <c r="C1179" s="2" t="s">
        <v>33</v>
      </c>
      <c r="D1179" s="2" t="s">
        <v>29</v>
      </c>
      <c r="E1179" s="2" t="s">
        <v>26</v>
      </c>
      <c r="F1179" s="3">
        <v>15.1141767003803</v>
      </c>
      <c r="G1179" s="3">
        <v>1995.8268869951701</v>
      </c>
      <c r="H1179" s="3">
        <v>1261.3747591854799</v>
      </c>
      <c r="I1179" s="3">
        <v>13.1535421779903</v>
      </c>
      <c r="J1179" s="2" t="s">
        <v>34</v>
      </c>
      <c r="K1179" s="3">
        <v>297.129027552536</v>
      </c>
      <c r="L1179" s="5">
        <v>388140.637047789</v>
      </c>
      <c r="M1179" s="6">
        <v>444124.96889100602</v>
      </c>
      <c r="N1179" s="3">
        <v>23.041908619234299</v>
      </c>
      <c r="O1179" s="3">
        <v>1.1475813870789</v>
      </c>
      <c r="P1179" s="3">
        <v>1.2619334812156</v>
      </c>
      <c r="Q1179" s="2">
        <v>8</v>
      </c>
      <c r="R1179" s="4">
        <v>54.396308608168098</v>
      </c>
      <c r="S1179" s="4">
        <f>FleetData[[#This Row],[Revenue_per_Voyage_USD]] - FleetData[[#This Row],[Operational_Cost_USD]]</f>
        <v>55984.33184321702</v>
      </c>
      <c r="T1179" s="4" t="str">
        <f>TEXT(FleetData[[#This Row],[Date]],"mmm")</f>
        <v>Feb</v>
      </c>
    </row>
    <row r="1180" spans="1:20" x14ac:dyDescent="0.25">
      <c r="A1180" s="1">
        <v>45347</v>
      </c>
      <c r="B1180" s="2" t="s">
        <v>23</v>
      </c>
      <c r="C1180" s="2" t="s">
        <v>32</v>
      </c>
      <c r="D1180" s="2" t="s">
        <v>29</v>
      </c>
      <c r="E1180" s="2" t="s">
        <v>26</v>
      </c>
      <c r="F1180" s="3">
        <v>15.7426211925009</v>
      </c>
      <c r="G1180" s="3">
        <v>2640.4532748169599</v>
      </c>
      <c r="H1180" s="3">
        <v>1676.3344494196899</v>
      </c>
      <c r="I1180" s="3">
        <v>10.115561564160499</v>
      </c>
      <c r="J1180" s="2" t="s">
        <v>22</v>
      </c>
      <c r="K1180" s="3">
        <v>273.17981146607002</v>
      </c>
      <c r="L1180" s="5">
        <v>345285.875322184</v>
      </c>
      <c r="M1180" s="5">
        <v>741794.95645328599</v>
      </c>
      <c r="N1180" s="3">
        <v>52.840582298090297</v>
      </c>
      <c r="O1180" s="3">
        <v>0.97182171990345201</v>
      </c>
      <c r="P1180" s="3">
        <v>1.0229407028719</v>
      </c>
      <c r="Q1180" s="2">
        <v>7</v>
      </c>
      <c r="R1180" s="3">
        <v>66.841885830775695</v>
      </c>
      <c r="S1180" s="3">
        <f>FleetData[[#This Row],[Revenue_per_Voyage_USD]] - FleetData[[#This Row],[Operational_Cost_USD]]</f>
        <v>396509.08113110199</v>
      </c>
      <c r="T1180" s="3" t="str">
        <f>TEXT(FleetData[[#This Row],[Date]],"mmm")</f>
        <v>Feb</v>
      </c>
    </row>
    <row r="1181" spans="1:20" x14ac:dyDescent="0.25">
      <c r="A1181" s="1">
        <v>45354</v>
      </c>
      <c r="B1181" s="2" t="s">
        <v>35</v>
      </c>
      <c r="C1181" s="2" t="s">
        <v>24</v>
      </c>
      <c r="D1181" s="2" t="s">
        <v>29</v>
      </c>
      <c r="E1181" s="2" t="s">
        <v>26</v>
      </c>
      <c r="F1181" s="4">
        <v>17.759907642242698</v>
      </c>
      <c r="G1181" s="3">
        <v>2363.14095633746</v>
      </c>
      <c r="H1181" s="3">
        <v>566.34165118364797</v>
      </c>
      <c r="I1181" s="3">
        <v>9.0921586591195798</v>
      </c>
      <c r="J1181" s="2" t="s">
        <v>22</v>
      </c>
      <c r="K1181" s="3">
        <v>1992.8978331293799</v>
      </c>
      <c r="L1181" s="5">
        <v>355269.29917613498</v>
      </c>
      <c r="M1181" s="5">
        <v>243953.62974980701</v>
      </c>
      <c r="N1181" s="3">
        <v>15.0750470139897</v>
      </c>
      <c r="O1181" s="3">
        <v>0.61921587621677199</v>
      </c>
      <c r="P1181" s="3">
        <v>1.11814998468563</v>
      </c>
      <c r="Q1181" s="2">
        <v>8</v>
      </c>
      <c r="R1181" s="3">
        <v>79.974706842844498</v>
      </c>
      <c r="S1181" s="3">
        <f>FleetData[[#This Row],[Revenue_per_Voyage_USD]] - FleetData[[#This Row],[Operational_Cost_USD]]</f>
        <v>-111315.66942632798</v>
      </c>
      <c r="T1181" s="3" t="str">
        <f>TEXT(FleetData[[#This Row],[Date]],"mmm")</f>
        <v>Mar</v>
      </c>
    </row>
    <row r="1182" spans="1:20" x14ac:dyDescent="0.25">
      <c r="A1182" s="1">
        <v>45361</v>
      </c>
      <c r="B1182" s="2" t="s">
        <v>23</v>
      </c>
      <c r="C1182" s="2" t="s">
        <v>33</v>
      </c>
      <c r="D1182" s="2" t="s">
        <v>29</v>
      </c>
      <c r="E1182" s="2" t="s">
        <v>21</v>
      </c>
      <c r="F1182" s="3">
        <v>11.686889396787899</v>
      </c>
      <c r="G1182" s="3">
        <v>1642.89838711988</v>
      </c>
      <c r="H1182" s="3">
        <v>1193.07341480942</v>
      </c>
      <c r="I1182" s="4">
        <v>7.1767638851150997</v>
      </c>
      <c r="J1182" s="2" t="s">
        <v>34</v>
      </c>
      <c r="K1182" s="3">
        <v>672.72096617059503</v>
      </c>
      <c r="L1182" s="6">
        <v>56593.169415871002</v>
      </c>
      <c r="M1182" s="5">
        <v>374774.25488518202</v>
      </c>
      <c r="N1182" s="3">
        <v>66.351575140011406</v>
      </c>
      <c r="O1182" s="3">
        <v>0.56787952068308301</v>
      </c>
      <c r="P1182" s="3">
        <v>0.64866908277464697</v>
      </c>
      <c r="Q1182" s="2">
        <v>8</v>
      </c>
      <c r="R1182" s="3">
        <v>97.6010690359916</v>
      </c>
      <c r="S1182" s="3">
        <f>FleetData[[#This Row],[Revenue_per_Voyage_USD]] - FleetData[[#This Row],[Operational_Cost_USD]]</f>
        <v>318181.08546931099</v>
      </c>
      <c r="T1182" s="3" t="str">
        <f>TEXT(FleetData[[#This Row],[Date]],"mmm")</f>
        <v>Mar</v>
      </c>
    </row>
    <row r="1183" spans="1:20" x14ac:dyDescent="0.25">
      <c r="A1183" s="1">
        <v>45368</v>
      </c>
      <c r="B1183" s="2" t="s">
        <v>19</v>
      </c>
      <c r="C1183" s="2" t="s">
        <v>33</v>
      </c>
      <c r="D1183" s="2" t="s">
        <v>25</v>
      </c>
      <c r="E1183" s="2" t="s">
        <v>26</v>
      </c>
      <c r="F1183" s="3">
        <v>24.057598389260601</v>
      </c>
      <c r="G1183" s="3">
        <v>2526.2055089055498</v>
      </c>
      <c r="H1183" s="3">
        <v>1590.0996181458099</v>
      </c>
      <c r="I1183" s="3">
        <v>11.162834599191299</v>
      </c>
      <c r="J1183" s="2" t="s">
        <v>27</v>
      </c>
      <c r="K1183" s="3">
        <v>1543.56734818015</v>
      </c>
      <c r="L1183" s="5">
        <v>150018.78473824801</v>
      </c>
      <c r="M1183" s="5">
        <v>369858.52789169498</v>
      </c>
      <c r="N1183" s="3">
        <v>14.9098642377889</v>
      </c>
      <c r="O1183" s="3">
        <v>0.46050248628177498</v>
      </c>
      <c r="P1183" s="3">
        <v>1.25327856401659</v>
      </c>
      <c r="Q1183" s="2">
        <v>4</v>
      </c>
      <c r="R1183" s="3">
        <v>86.204629173134805</v>
      </c>
      <c r="S1183" s="3">
        <f>FleetData[[#This Row],[Revenue_per_Voyage_USD]] - FleetData[[#This Row],[Operational_Cost_USD]]</f>
        <v>219839.74315344697</v>
      </c>
      <c r="T1183" s="3" t="str">
        <f>TEXT(FleetData[[#This Row],[Date]],"mmm")</f>
        <v>Mar</v>
      </c>
    </row>
    <row r="1184" spans="1:20" x14ac:dyDescent="0.25">
      <c r="A1184" s="1">
        <v>45375</v>
      </c>
      <c r="B1184" s="2" t="s">
        <v>23</v>
      </c>
      <c r="C1184" s="2" t="s">
        <v>19</v>
      </c>
      <c r="D1184" s="2" t="s">
        <v>25</v>
      </c>
      <c r="E1184" s="2" t="s">
        <v>21</v>
      </c>
      <c r="F1184" s="3">
        <v>24.7456573824294</v>
      </c>
      <c r="G1184" s="3">
        <v>2277.9071820178301</v>
      </c>
      <c r="H1184" s="3">
        <v>561.92253990168797</v>
      </c>
      <c r="I1184" s="3">
        <v>10.515673944482501</v>
      </c>
      <c r="J1184" s="2" t="s">
        <v>34</v>
      </c>
      <c r="K1184" s="3">
        <v>959.41801268058805</v>
      </c>
      <c r="L1184" s="5">
        <v>421309.50808268099</v>
      </c>
      <c r="M1184" s="6">
        <v>281008.27983614802</v>
      </c>
      <c r="N1184" s="3">
        <v>62.0467543335836</v>
      </c>
      <c r="O1184" s="3">
        <v>0.91993530941354795</v>
      </c>
      <c r="P1184" s="3">
        <v>0.855701468759685</v>
      </c>
      <c r="Q1184" s="2">
        <v>5</v>
      </c>
      <c r="R1184" s="3">
        <v>67.650507475290098</v>
      </c>
      <c r="S1184" s="3">
        <f>FleetData[[#This Row],[Revenue_per_Voyage_USD]] - FleetData[[#This Row],[Operational_Cost_USD]]</f>
        <v>-140301.22824653296</v>
      </c>
      <c r="T1184" s="3" t="str">
        <f>TEXT(FleetData[[#This Row],[Date]],"mmm")</f>
        <v>Mar</v>
      </c>
    </row>
    <row r="1185" spans="1:20" x14ac:dyDescent="0.25">
      <c r="A1185" s="1">
        <v>45382</v>
      </c>
      <c r="B1185" s="2" t="s">
        <v>31</v>
      </c>
      <c r="C1185" s="2" t="s">
        <v>32</v>
      </c>
      <c r="D1185" s="2" t="s">
        <v>29</v>
      </c>
      <c r="E1185" s="2" t="s">
        <v>30</v>
      </c>
      <c r="F1185" s="3">
        <v>20.068748287734099</v>
      </c>
      <c r="G1185" s="3">
        <v>2355.7889978401499</v>
      </c>
      <c r="H1185" s="3">
        <v>1039.96958214498</v>
      </c>
      <c r="I1185" s="3">
        <v>14.011525213406699</v>
      </c>
      <c r="J1185" s="2" t="s">
        <v>34</v>
      </c>
      <c r="K1185" s="3">
        <v>1262.727147906</v>
      </c>
      <c r="L1185" s="5">
        <v>374007.919923026</v>
      </c>
      <c r="M1185" s="6">
        <v>508339.34565617098</v>
      </c>
      <c r="N1185" s="3">
        <v>59.741861117158997</v>
      </c>
      <c r="O1185" s="3">
        <v>1.10240753499496</v>
      </c>
      <c r="P1185" s="4">
        <v>0.65615840818042004</v>
      </c>
      <c r="Q1185" s="2">
        <v>8</v>
      </c>
      <c r="R1185" s="3">
        <v>99.384111381961404</v>
      </c>
      <c r="S1185" s="3">
        <f>FleetData[[#This Row],[Revenue_per_Voyage_USD]] - FleetData[[#This Row],[Operational_Cost_USD]]</f>
        <v>134331.42573314498</v>
      </c>
      <c r="T1185" s="3" t="str">
        <f>TEXT(FleetData[[#This Row],[Date]],"mmm")</f>
        <v>Mar</v>
      </c>
    </row>
    <row r="1186" spans="1:20" x14ac:dyDescent="0.25">
      <c r="A1186" s="1">
        <v>45389</v>
      </c>
      <c r="B1186" s="2" t="s">
        <v>31</v>
      </c>
      <c r="C1186" s="2" t="s">
        <v>33</v>
      </c>
      <c r="D1186" s="2" t="s">
        <v>25</v>
      </c>
      <c r="E1186" s="2" t="s">
        <v>26</v>
      </c>
      <c r="F1186" s="3">
        <v>14.447470697842901</v>
      </c>
      <c r="G1186" s="3">
        <v>1401.1786781979499</v>
      </c>
      <c r="H1186" s="3">
        <v>1589.68424794936</v>
      </c>
      <c r="I1186" s="3">
        <v>7.7874961949902497</v>
      </c>
      <c r="J1186" s="2" t="s">
        <v>22</v>
      </c>
      <c r="K1186" s="3">
        <v>724.92458093352195</v>
      </c>
      <c r="L1186" s="6">
        <v>407423.15523723298</v>
      </c>
      <c r="M1186" s="5">
        <v>770975.240774284</v>
      </c>
      <c r="N1186" s="3">
        <v>20.865812728296898</v>
      </c>
      <c r="O1186" s="3">
        <v>1.30124572940961</v>
      </c>
      <c r="P1186" s="3">
        <v>0.87888251003190998</v>
      </c>
      <c r="Q1186" s="2">
        <v>8</v>
      </c>
      <c r="R1186" s="3">
        <v>53.482640920990498</v>
      </c>
      <c r="S1186" s="3">
        <f>FleetData[[#This Row],[Revenue_per_Voyage_USD]] - FleetData[[#This Row],[Operational_Cost_USD]]</f>
        <v>363552.08553705103</v>
      </c>
      <c r="T1186" s="3" t="str">
        <f>TEXT(FleetData[[#This Row],[Date]],"mmm")</f>
        <v>Apr</v>
      </c>
    </row>
    <row r="1187" spans="1:20" x14ac:dyDescent="0.25">
      <c r="A1187" s="1">
        <v>45396</v>
      </c>
      <c r="B1187" s="2" t="s">
        <v>18</v>
      </c>
      <c r="C1187" s="2" t="s">
        <v>33</v>
      </c>
      <c r="D1187" s="2" t="s">
        <v>29</v>
      </c>
      <c r="E1187" s="2" t="s">
        <v>30</v>
      </c>
      <c r="F1187" s="3">
        <v>19.675072132077801</v>
      </c>
      <c r="G1187" s="3">
        <v>1529.45487481342</v>
      </c>
      <c r="H1187" s="3">
        <v>609.43070289794002</v>
      </c>
      <c r="I1187" s="3">
        <v>12.806142594468501</v>
      </c>
      <c r="J1187" s="2" t="s">
        <v>27</v>
      </c>
      <c r="K1187" s="3">
        <v>697.63721198610904</v>
      </c>
      <c r="L1187" s="5">
        <v>52229.529286916499</v>
      </c>
      <c r="M1187" s="5">
        <v>590235.46177556296</v>
      </c>
      <c r="N1187" s="3">
        <v>52.950636864167599</v>
      </c>
      <c r="O1187" s="3">
        <v>0.37815032949250699</v>
      </c>
      <c r="P1187" s="3">
        <v>1.0816004795305501</v>
      </c>
      <c r="Q1187" s="2">
        <v>2</v>
      </c>
      <c r="R1187" s="3">
        <v>50.453339278434299</v>
      </c>
      <c r="S1187" s="3">
        <f>FleetData[[#This Row],[Revenue_per_Voyage_USD]] - FleetData[[#This Row],[Operational_Cost_USD]]</f>
        <v>538005.93248864647</v>
      </c>
      <c r="T1187" s="3" t="str">
        <f>TEXT(FleetData[[#This Row],[Date]],"mmm")</f>
        <v>Apr</v>
      </c>
    </row>
    <row r="1188" spans="1:20" x14ac:dyDescent="0.25">
      <c r="A1188" s="1">
        <v>45403</v>
      </c>
      <c r="B1188" s="2" t="s">
        <v>31</v>
      </c>
      <c r="C1188" s="2" t="s">
        <v>24</v>
      </c>
      <c r="D1188" s="2" t="s">
        <v>25</v>
      </c>
      <c r="E1188" s="2" t="s">
        <v>30</v>
      </c>
      <c r="F1188" s="3">
        <v>12.912912744910599</v>
      </c>
      <c r="G1188" s="3">
        <v>2299.75853063865</v>
      </c>
      <c r="H1188" s="3">
        <v>1579.8362123765401</v>
      </c>
      <c r="I1188" s="3">
        <v>12.5700195724898</v>
      </c>
      <c r="J1188" s="2" t="s">
        <v>22</v>
      </c>
      <c r="K1188" s="3">
        <v>474.21290141489601</v>
      </c>
      <c r="L1188" s="5">
        <v>194589.59452535599</v>
      </c>
      <c r="M1188" s="5">
        <v>91346.577143561604</v>
      </c>
      <c r="N1188" s="3">
        <v>21.8436688930054</v>
      </c>
      <c r="O1188" s="3">
        <v>0.69635125853327795</v>
      </c>
      <c r="P1188" s="3">
        <v>1.4782496728708701</v>
      </c>
      <c r="Q1188" s="2">
        <v>8</v>
      </c>
      <c r="R1188" s="3">
        <v>70.099055465351995</v>
      </c>
      <c r="S1188" s="3">
        <f>FleetData[[#This Row],[Revenue_per_Voyage_USD]] - FleetData[[#This Row],[Operational_Cost_USD]]</f>
        <v>-103243.01738179439</v>
      </c>
      <c r="T1188" s="3" t="str">
        <f>TEXT(FleetData[[#This Row],[Date]],"mmm")</f>
        <v>Apr</v>
      </c>
    </row>
    <row r="1189" spans="1:20" x14ac:dyDescent="0.25">
      <c r="A1189" s="1">
        <v>45410</v>
      </c>
      <c r="B1189" s="2" t="s">
        <v>18</v>
      </c>
      <c r="C1189" s="2" t="s">
        <v>33</v>
      </c>
      <c r="D1189" s="2" t="s">
        <v>29</v>
      </c>
      <c r="E1189" s="2" t="s">
        <v>30</v>
      </c>
      <c r="F1189" s="3">
        <v>10.174080879032299</v>
      </c>
      <c r="G1189" s="3">
        <v>1739.117371776</v>
      </c>
      <c r="H1189" s="3">
        <v>1660.3279167662399</v>
      </c>
      <c r="I1189" s="3">
        <v>7.6945597036894098</v>
      </c>
      <c r="J1189" s="2" t="s">
        <v>27</v>
      </c>
      <c r="K1189" s="3">
        <v>55.136001105401498</v>
      </c>
      <c r="L1189" s="5">
        <v>404645.92816507898</v>
      </c>
      <c r="M1189" s="5">
        <v>505066.42608083901</v>
      </c>
      <c r="N1189" s="3">
        <v>16.319116894004999</v>
      </c>
      <c r="O1189" s="3">
        <v>0.50208598672939098</v>
      </c>
      <c r="P1189" s="3">
        <v>1.3404304378018299</v>
      </c>
      <c r="Q1189" s="2">
        <v>2</v>
      </c>
      <c r="R1189" s="4">
        <v>90.3226252844361</v>
      </c>
      <c r="S1189" s="4">
        <f>FleetData[[#This Row],[Revenue_per_Voyage_USD]] - FleetData[[#This Row],[Operational_Cost_USD]]</f>
        <v>100420.49791576003</v>
      </c>
      <c r="T1189" s="4" t="str">
        <f>TEXT(FleetData[[#This Row],[Date]],"mmm")</f>
        <v>Apr</v>
      </c>
    </row>
    <row r="1190" spans="1:20" x14ac:dyDescent="0.25">
      <c r="A1190" s="1">
        <v>45417</v>
      </c>
      <c r="B1190" s="2" t="s">
        <v>31</v>
      </c>
      <c r="C1190" s="2" t="s">
        <v>32</v>
      </c>
      <c r="D1190" s="2" t="s">
        <v>25</v>
      </c>
      <c r="E1190" s="2" t="s">
        <v>21</v>
      </c>
      <c r="F1190" s="4">
        <v>22.271991021349301</v>
      </c>
      <c r="G1190" s="3">
        <v>956.42204418278402</v>
      </c>
      <c r="H1190" s="3">
        <v>1538.0007660189699</v>
      </c>
      <c r="I1190" s="3">
        <v>13.7630918023772</v>
      </c>
      <c r="J1190" s="2" t="s">
        <v>34</v>
      </c>
      <c r="K1190" s="3">
        <v>1810.8168472115899</v>
      </c>
      <c r="L1190" s="5">
        <v>77470.984747833107</v>
      </c>
      <c r="M1190" s="6">
        <v>932182.66232747003</v>
      </c>
      <c r="N1190" s="3">
        <v>65.599738831054594</v>
      </c>
      <c r="O1190" s="3">
        <v>0.83971553312318703</v>
      </c>
      <c r="P1190" s="3">
        <v>0.95137805986738999</v>
      </c>
      <c r="Q1190" s="2">
        <v>7</v>
      </c>
      <c r="R1190" s="3">
        <v>82.8416225158835</v>
      </c>
      <c r="S1190" s="3">
        <f>FleetData[[#This Row],[Revenue_per_Voyage_USD]] - FleetData[[#This Row],[Operational_Cost_USD]]</f>
        <v>854711.67757963692</v>
      </c>
      <c r="T1190" s="3" t="str">
        <f>TEXT(FleetData[[#This Row],[Date]],"mmm")</f>
        <v>May</v>
      </c>
    </row>
    <row r="1191" spans="1:20" x14ac:dyDescent="0.25">
      <c r="A1191" s="1">
        <v>45424</v>
      </c>
      <c r="B1191" s="2" t="s">
        <v>31</v>
      </c>
      <c r="C1191" s="2" t="s">
        <v>24</v>
      </c>
      <c r="D1191" s="2" t="s">
        <v>29</v>
      </c>
      <c r="E1191" s="2" t="s">
        <v>21</v>
      </c>
      <c r="F1191" s="3">
        <v>17.044790275073002</v>
      </c>
      <c r="G1191" s="3">
        <v>1210.3409871604099</v>
      </c>
      <c r="H1191" s="3">
        <v>1158.07833026504</v>
      </c>
      <c r="I1191" s="3">
        <v>8.0589048591850503</v>
      </c>
      <c r="J1191" s="2" t="s">
        <v>34</v>
      </c>
      <c r="K1191" s="3">
        <v>543.32376114056206</v>
      </c>
      <c r="L1191" s="6">
        <v>355341.433666108</v>
      </c>
      <c r="M1191" s="5">
        <v>325158.94273555599</v>
      </c>
      <c r="N1191" s="3">
        <v>62.317697103639098</v>
      </c>
      <c r="O1191" s="3">
        <v>1.3945039402385799</v>
      </c>
      <c r="P1191" s="3">
        <v>1.28975707503116</v>
      </c>
      <c r="Q1191" s="2">
        <v>5</v>
      </c>
      <c r="R1191" s="3">
        <v>96.009300790185193</v>
      </c>
      <c r="S1191" s="3">
        <f>FleetData[[#This Row],[Revenue_per_Voyage_USD]] - FleetData[[#This Row],[Operational_Cost_USD]]</f>
        <v>-30182.490930552012</v>
      </c>
      <c r="T1191" s="3" t="str">
        <f>TEXT(FleetData[[#This Row],[Date]],"mmm")</f>
        <v>May</v>
      </c>
    </row>
    <row r="1192" spans="1:20" x14ac:dyDescent="0.25">
      <c r="A1192" s="1">
        <v>45431</v>
      </c>
      <c r="B1192" s="2" t="s">
        <v>23</v>
      </c>
      <c r="C1192" s="2" t="s">
        <v>28</v>
      </c>
      <c r="D1192" s="2" t="s">
        <v>25</v>
      </c>
      <c r="E1192" s="2" t="s">
        <v>21</v>
      </c>
      <c r="F1192" s="3">
        <v>17.9122268277426</v>
      </c>
      <c r="G1192" s="3">
        <v>2590.4508462850699</v>
      </c>
      <c r="H1192" s="3">
        <v>1034.26099802914</v>
      </c>
      <c r="I1192" s="3">
        <v>7.4319941057291103</v>
      </c>
      <c r="J1192" s="2" t="s">
        <v>22</v>
      </c>
      <c r="K1192" s="3">
        <v>647.55198279314095</v>
      </c>
      <c r="L1192" s="5">
        <v>263064.84238573897</v>
      </c>
      <c r="M1192" s="5">
        <v>652855.98838258197</v>
      </c>
      <c r="N1192" s="3">
        <v>59.7714177879216</v>
      </c>
      <c r="O1192" s="3">
        <v>0.28847259404890102</v>
      </c>
      <c r="P1192" s="3">
        <v>1.06361906114063</v>
      </c>
      <c r="Q1192" s="2">
        <v>1</v>
      </c>
      <c r="R1192" s="3">
        <v>62.018116452979299</v>
      </c>
      <c r="S1192" s="3">
        <f>FleetData[[#This Row],[Revenue_per_Voyage_USD]] - FleetData[[#This Row],[Operational_Cost_USD]]</f>
        <v>389791.145996843</v>
      </c>
      <c r="T1192" s="3" t="str">
        <f>TEXT(FleetData[[#This Row],[Date]],"mmm")</f>
        <v>May</v>
      </c>
    </row>
    <row r="1193" spans="1:20" x14ac:dyDescent="0.25">
      <c r="A1193" s="1">
        <v>45438</v>
      </c>
      <c r="B1193" s="2" t="s">
        <v>31</v>
      </c>
      <c r="C1193" s="2" t="s">
        <v>33</v>
      </c>
      <c r="D1193" s="2" t="s">
        <v>29</v>
      </c>
      <c r="E1193" s="2" t="s">
        <v>21</v>
      </c>
      <c r="F1193" s="3">
        <v>14.472635267417701</v>
      </c>
      <c r="G1193" s="3">
        <v>1348.8290589170399</v>
      </c>
      <c r="H1193" s="3">
        <v>217.84396293508499</v>
      </c>
      <c r="I1193" s="3">
        <v>7.9121349245041097</v>
      </c>
      <c r="J1193" s="2" t="s">
        <v>22</v>
      </c>
      <c r="K1193" s="3">
        <v>1632.02200935116</v>
      </c>
      <c r="L1193" s="5">
        <v>174171.267729215</v>
      </c>
      <c r="M1193" s="5">
        <v>765845.07679292106</v>
      </c>
      <c r="N1193" s="3">
        <v>55.101826913951697</v>
      </c>
      <c r="O1193" s="3">
        <v>1.1265426370146401</v>
      </c>
      <c r="P1193" s="3">
        <v>1.43974023797301</v>
      </c>
      <c r="Q1193" s="2">
        <v>7</v>
      </c>
      <c r="R1193" s="3">
        <v>89.536138373699998</v>
      </c>
      <c r="S1193" s="3">
        <f>FleetData[[#This Row],[Revenue_per_Voyage_USD]] - FleetData[[#This Row],[Operational_Cost_USD]]</f>
        <v>591673.80906370608</v>
      </c>
      <c r="T1193" s="3" t="str">
        <f>TEXT(FleetData[[#This Row],[Date]],"mmm")</f>
        <v>May</v>
      </c>
    </row>
    <row r="1194" spans="1:20" x14ac:dyDescent="0.25">
      <c r="A1194" s="1">
        <v>45445</v>
      </c>
      <c r="B1194" s="2" t="s">
        <v>19</v>
      </c>
      <c r="C1194" s="2" t="s">
        <v>32</v>
      </c>
      <c r="D1194" s="2" t="s">
        <v>20</v>
      </c>
      <c r="E1194" s="2" t="s">
        <v>21</v>
      </c>
      <c r="F1194" s="3">
        <v>19.6295608883207</v>
      </c>
      <c r="G1194" s="3">
        <v>2968.73590595012</v>
      </c>
      <c r="H1194" s="3">
        <v>645.76695498694198</v>
      </c>
      <c r="I1194" s="3">
        <v>5.8842885652319197</v>
      </c>
      <c r="J1194" s="2" t="s">
        <v>34</v>
      </c>
      <c r="K1194" s="3">
        <v>417.31186082833699</v>
      </c>
      <c r="L1194" s="5">
        <v>37420.238560624297</v>
      </c>
      <c r="M1194" s="5">
        <v>866392.75940464996</v>
      </c>
      <c r="N1194" s="3">
        <v>67.473683651896295</v>
      </c>
      <c r="O1194" s="3">
        <v>0.13588879090234601</v>
      </c>
      <c r="P1194" s="3">
        <v>1.3555998116210899</v>
      </c>
      <c r="Q1194" s="2">
        <v>5</v>
      </c>
      <c r="R1194" s="4">
        <v>70.951488925561904</v>
      </c>
      <c r="S1194" s="4">
        <f>FleetData[[#This Row],[Revenue_per_Voyage_USD]] - FleetData[[#This Row],[Operational_Cost_USD]]</f>
        <v>828972.52084402565</v>
      </c>
      <c r="T1194" s="4" t="str">
        <f>TEXT(FleetData[[#This Row],[Date]],"mmm")</f>
        <v>Jun</v>
      </c>
    </row>
    <row r="1195" spans="1:20" x14ac:dyDescent="0.25">
      <c r="A1195" s="1">
        <v>45452</v>
      </c>
      <c r="B1195" s="2" t="s">
        <v>31</v>
      </c>
      <c r="C1195" s="2" t="s">
        <v>32</v>
      </c>
      <c r="D1195" s="2" t="s">
        <v>25</v>
      </c>
      <c r="E1195" s="2" t="s">
        <v>30</v>
      </c>
      <c r="F1195" s="3">
        <v>24.888326904388901</v>
      </c>
      <c r="G1195" s="3">
        <v>2256.6892648530702</v>
      </c>
      <c r="H1195" s="4">
        <v>644.55630799349694</v>
      </c>
      <c r="I1195" s="3">
        <v>9.0490556810559699</v>
      </c>
      <c r="J1195" s="2" t="s">
        <v>34</v>
      </c>
      <c r="K1195" s="3">
        <v>1329.2460523433001</v>
      </c>
      <c r="L1195" s="5">
        <v>451386.34911326697</v>
      </c>
      <c r="M1195" s="5">
        <v>378648.04774167901</v>
      </c>
      <c r="N1195" s="3">
        <v>60.577994478421303</v>
      </c>
      <c r="O1195" s="3">
        <v>1.22587414963286</v>
      </c>
      <c r="P1195" s="3">
        <v>1.10857107281586</v>
      </c>
      <c r="Q1195" s="2">
        <v>6</v>
      </c>
      <c r="R1195" s="3">
        <v>75.591571086341403</v>
      </c>
      <c r="S1195" s="3">
        <f>FleetData[[#This Row],[Revenue_per_Voyage_USD]] - FleetData[[#This Row],[Operational_Cost_USD]]</f>
        <v>-72738.301371587964</v>
      </c>
      <c r="T1195" s="3" t="str">
        <f>TEXT(FleetData[[#This Row],[Date]],"mmm")</f>
        <v>Jun</v>
      </c>
    </row>
    <row r="1196" spans="1:20" x14ac:dyDescent="0.25">
      <c r="A1196" s="1">
        <v>45459</v>
      </c>
      <c r="B1196" s="2" t="s">
        <v>18</v>
      </c>
      <c r="C1196" s="2" t="s">
        <v>28</v>
      </c>
      <c r="D1196" s="2" t="s">
        <v>20</v>
      </c>
      <c r="E1196" s="2" t="s">
        <v>26</v>
      </c>
      <c r="F1196" s="3">
        <v>19.940904466454501</v>
      </c>
      <c r="G1196" s="3">
        <v>2624.1998979703499</v>
      </c>
      <c r="H1196" s="3">
        <v>596.19388466225098</v>
      </c>
      <c r="I1196" s="3">
        <v>8.3208906799772695</v>
      </c>
      <c r="J1196" s="2" t="s">
        <v>22</v>
      </c>
      <c r="K1196" s="3">
        <v>1257.07994612475</v>
      </c>
      <c r="L1196" s="5">
        <v>87770.614415119999</v>
      </c>
      <c r="M1196" s="6">
        <v>437634.29667993198</v>
      </c>
      <c r="N1196" s="3">
        <v>52.847914750355699</v>
      </c>
      <c r="O1196" s="4">
        <v>0.98001607568024496</v>
      </c>
      <c r="P1196" s="3">
        <v>0.63267450594450303</v>
      </c>
      <c r="Q1196" s="2">
        <v>4</v>
      </c>
      <c r="R1196" s="3">
        <v>69.796808979976007</v>
      </c>
      <c r="S1196" s="3">
        <f>FleetData[[#This Row],[Revenue_per_Voyage_USD]] - FleetData[[#This Row],[Operational_Cost_USD]]</f>
        <v>349863.682264812</v>
      </c>
      <c r="T1196" s="3" t="str">
        <f>TEXT(FleetData[[#This Row],[Date]],"mmm")</f>
        <v>Jun</v>
      </c>
    </row>
    <row r="1197" spans="1:20" x14ac:dyDescent="0.25">
      <c r="A1197" s="1">
        <v>45466</v>
      </c>
      <c r="B1197" s="2" t="s">
        <v>31</v>
      </c>
      <c r="C1197" s="2" t="s">
        <v>32</v>
      </c>
      <c r="D1197" s="2" t="s">
        <v>19</v>
      </c>
      <c r="E1197" s="2" t="s">
        <v>30</v>
      </c>
      <c r="F1197" s="3">
        <v>23.6036125245165</v>
      </c>
      <c r="G1197" s="3">
        <v>770.14772459527899</v>
      </c>
      <c r="H1197" s="3">
        <v>1758.1459367398299</v>
      </c>
      <c r="I1197" s="3">
        <v>5.7845023152136301</v>
      </c>
      <c r="J1197" s="2" t="s">
        <v>27</v>
      </c>
      <c r="K1197" s="3">
        <v>628.53163437393505</v>
      </c>
      <c r="L1197" s="5">
        <v>374858.77760373999</v>
      </c>
      <c r="M1197" s="5">
        <v>53028.1898067156</v>
      </c>
      <c r="N1197" s="3">
        <v>55.039098047450302</v>
      </c>
      <c r="O1197" s="3">
        <v>1.41726715782385</v>
      </c>
      <c r="P1197" s="3">
        <v>1.1156562821499001</v>
      </c>
      <c r="Q1197" s="2">
        <v>6</v>
      </c>
      <c r="R1197" s="3">
        <v>88.903155778313803</v>
      </c>
      <c r="S1197" s="3">
        <f>FleetData[[#This Row],[Revenue_per_Voyage_USD]] - FleetData[[#This Row],[Operational_Cost_USD]]</f>
        <v>-321830.5877970244</v>
      </c>
      <c r="T1197" s="3" t="str">
        <f>TEXT(FleetData[[#This Row],[Date]],"mmm")</f>
        <v>Jun</v>
      </c>
    </row>
    <row r="1198" spans="1:20" x14ac:dyDescent="0.25">
      <c r="A1198" s="1">
        <v>45473</v>
      </c>
      <c r="B1198" s="2" t="s">
        <v>19</v>
      </c>
      <c r="C1198" s="2" t="s">
        <v>32</v>
      </c>
      <c r="D1198" s="2" t="s">
        <v>25</v>
      </c>
      <c r="E1198" s="2" t="s">
        <v>30</v>
      </c>
      <c r="F1198" s="3">
        <v>20.178648333487001</v>
      </c>
      <c r="G1198" s="3">
        <v>1945.4238872608801</v>
      </c>
      <c r="H1198" s="3">
        <v>1904.97406711962</v>
      </c>
      <c r="I1198" s="3">
        <v>6.46398167219116</v>
      </c>
      <c r="J1198" s="2" t="s">
        <v>27</v>
      </c>
      <c r="K1198" s="3">
        <v>340.194668136063</v>
      </c>
      <c r="L1198" s="5">
        <v>69613.928226515607</v>
      </c>
      <c r="M1198" s="5">
        <v>436578.57740470202</v>
      </c>
      <c r="N1198" s="3">
        <v>35.126677023751</v>
      </c>
      <c r="O1198" s="3">
        <v>0.32948221035608299</v>
      </c>
      <c r="P1198" s="3">
        <v>0.82346274510756701</v>
      </c>
      <c r="Q1198" s="2">
        <v>5</v>
      </c>
      <c r="R1198" s="3">
        <v>97.421807991488905</v>
      </c>
      <c r="S1198" s="3">
        <f>FleetData[[#This Row],[Revenue_per_Voyage_USD]] - FleetData[[#This Row],[Operational_Cost_USD]]</f>
        <v>366964.64917818643</v>
      </c>
      <c r="T1198" s="3" t="str">
        <f>TEXT(FleetData[[#This Row],[Date]],"mmm")</f>
        <v>Jun</v>
      </c>
    </row>
    <row r="1199" spans="1:20" x14ac:dyDescent="0.25">
      <c r="A1199" s="1">
        <v>45081</v>
      </c>
      <c r="B1199" s="2" t="s">
        <v>23</v>
      </c>
      <c r="C1199" s="2" t="s">
        <v>32</v>
      </c>
      <c r="D1199" s="2" t="s">
        <v>25</v>
      </c>
      <c r="E1199" s="2" t="s">
        <v>21</v>
      </c>
      <c r="F1199" s="3">
        <v>23.531857558889399</v>
      </c>
      <c r="G1199" s="3">
        <v>2087.8305115940998</v>
      </c>
      <c r="H1199" s="3">
        <v>1786.4741873034</v>
      </c>
      <c r="I1199" s="4">
        <v>9.0346833649759297</v>
      </c>
      <c r="J1199" s="2" t="s">
        <v>27</v>
      </c>
      <c r="K1199" s="3">
        <v>741.44960127125103</v>
      </c>
      <c r="L1199" s="5">
        <v>226420.905963381</v>
      </c>
      <c r="M1199" s="6">
        <v>695857.323045381</v>
      </c>
      <c r="N1199" s="3">
        <v>56.576276243361299</v>
      </c>
      <c r="O1199" s="3">
        <v>0.35374489505413498</v>
      </c>
      <c r="P1199" s="3">
        <v>1.1197750791354499</v>
      </c>
      <c r="Q1199" s="2">
        <v>7</v>
      </c>
      <c r="R1199" s="3">
        <v>65.027031955527605</v>
      </c>
      <c r="S1199" s="3">
        <f>FleetData[[#This Row],[Revenue_per_Voyage_USD]] - FleetData[[#This Row],[Operational_Cost_USD]]</f>
        <v>469436.417082</v>
      </c>
      <c r="T1199" s="3" t="str">
        <f>TEXT(FleetData[[#This Row],[Date]],"mmm")</f>
        <v>Jun</v>
      </c>
    </row>
    <row r="1200" spans="1:20" x14ac:dyDescent="0.25">
      <c r="A1200" s="1">
        <v>45088</v>
      </c>
      <c r="B1200" s="2" t="s">
        <v>23</v>
      </c>
      <c r="C1200" s="2" t="s">
        <v>32</v>
      </c>
      <c r="D1200" s="2" t="s">
        <v>20</v>
      </c>
      <c r="E1200" s="2" t="s">
        <v>21</v>
      </c>
      <c r="F1200" s="3">
        <v>22.885414036093898</v>
      </c>
      <c r="G1200" s="3">
        <v>923.38469670879999</v>
      </c>
      <c r="H1200" s="3">
        <v>1901.8737223809901</v>
      </c>
      <c r="I1200" s="3">
        <v>9.6636135022505094</v>
      </c>
      <c r="J1200" s="2" t="s">
        <v>27</v>
      </c>
      <c r="K1200" s="3">
        <v>741.24542324395702</v>
      </c>
      <c r="L1200" s="6">
        <v>85880.913431161403</v>
      </c>
      <c r="M1200" s="6">
        <v>919540.811325002</v>
      </c>
      <c r="N1200" s="3">
        <v>62.321471232094197</v>
      </c>
      <c r="O1200" s="3">
        <v>0.55468271734753405</v>
      </c>
      <c r="P1200" s="3">
        <v>1.0614697958546699</v>
      </c>
      <c r="Q1200" s="2">
        <v>7</v>
      </c>
      <c r="R1200" s="3">
        <v>66.024728263882494</v>
      </c>
      <c r="S1200" s="3">
        <f>FleetData[[#This Row],[Revenue_per_Voyage_USD]] - FleetData[[#This Row],[Operational_Cost_USD]]</f>
        <v>833659.89789384056</v>
      </c>
      <c r="T1200" s="3" t="str">
        <f>TEXT(FleetData[[#This Row],[Date]],"mmm")</f>
        <v>Jun</v>
      </c>
    </row>
    <row r="1201" spans="1:20" x14ac:dyDescent="0.25">
      <c r="A1201" s="1">
        <v>45095</v>
      </c>
      <c r="B1201" s="2" t="s">
        <v>23</v>
      </c>
      <c r="C1201" s="2" t="s">
        <v>24</v>
      </c>
      <c r="D1201" s="2" t="s">
        <v>20</v>
      </c>
      <c r="E1201" s="2" t="s">
        <v>30</v>
      </c>
      <c r="F1201" s="3">
        <v>20.859037091505598</v>
      </c>
      <c r="G1201" s="3">
        <v>1015.78736017839</v>
      </c>
      <c r="H1201" s="3">
        <v>358.95128344596901</v>
      </c>
      <c r="I1201" s="3">
        <v>12.4241829798986</v>
      </c>
      <c r="J1201" s="2" t="s">
        <v>22</v>
      </c>
      <c r="K1201" s="3">
        <v>221.47171048009301</v>
      </c>
      <c r="L1201" s="5">
        <v>330884.38569613599</v>
      </c>
      <c r="M1201" s="5">
        <v>560122.67302986898</v>
      </c>
      <c r="N1201" s="3">
        <v>43.9626104901538</v>
      </c>
      <c r="O1201" s="3">
        <v>0.83543540117940196</v>
      </c>
      <c r="P1201" s="3">
        <v>1.3435863651275199</v>
      </c>
      <c r="Q1201" s="2">
        <v>2</v>
      </c>
      <c r="R1201" s="3">
        <v>63.109925485574102</v>
      </c>
      <c r="S1201" s="3">
        <f>FleetData[[#This Row],[Revenue_per_Voyage_USD]] - FleetData[[#This Row],[Operational_Cost_USD]]</f>
        <v>229238.28733373299</v>
      </c>
      <c r="T1201" s="3" t="str">
        <f>TEXT(FleetData[[#This Row],[Date]],"mmm")</f>
        <v>Jun</v>
      </c>
    </row>
    <row r="1202" spans="1:20" x14ac:dyDescent="0.25">
      <c r="A1202" s="1">
        <v>45102</v>
      </c>
      <c r="B1202" s="2" t="s">
        <v>18</v>
      </c>
      <c r="C1202" s="2" t="s">
        <v>24</v>
      </c>
      <c r="D1202" s="2" t="s">
        <v>25</v>
      </c>
      <c r="E1202" s="2" t="s">
        <v>21</v>
      </c>
      <c r="F1202" s="3">
        <v>22.522005854823899</v>
      </c>
      <c r="G1202" s="3">
        <v>2091.2073076878301</v>
      </c>
      <c r="H1202" s="3">
        <v>64.902734476672293</v>
      </c>
      <c r="I1202" s="3">
        <v>11.7933834381291</v>
      </c>
      <c r="J1202" s="2" t="s">
        <v>27</v>
      </c>
      <c r="K1202" s="3">
        <v>289.33220356519899</v>
      </c>
      <c r="L1202" s="5">
        <v>118046.37326256</v>
      </c>
      <c r="M1202" s="5">
        <v>71907.255752809899</v>
      </c>
      <c r="N1202" s="3">
        <v>55.212010280357298</v>
      </c>
      <c r="O1202" s="3">
        <v>0.47352013204606602</v>
      </c>
      <c r="P1202" s="3">
        <v>1.14314123459728</v>
      </c>
      <c r="Q1202" s="2">
        <v>1</v>
      </c>
      <c r="R1202" s="3">
        <v>84.556734536119706</v>
      </c>
      <c r="S1202" s="3">
        <f>FleetData[[#This Row],[Revenue_per_Voyage_USD]] - FleetData[[#This Row],[Operational_Cost_USD]]</f>
        <v>-46139.117509750096</v>
      </c>
      <c r="T1202" s="3" t="str">
        <f>TEXT(FleetData[[#This Row],[Date]],"mmm")</f>
        <v>Jun</v>
      </c>
    </row>
    <row r="1203" spans="1:20" x14ac:dyDescent="0.25">
      <c r="A1203" s="1">
        <v>45109</v>
      </c>
      <c r="B1203" s="2" t="s">
        <v>31</v>
      </c>
      <c r="C1203" s="2" t="s">
        <v>32</v>
      </c>
      <c r="D1203" s="2" t="s">
        <v>25</v>
      </c>
      <c r="E1203" s="2" t="s">
        <v>26</v>
      </c>
      <c r="F1203" s="3">
        <v>13.5935458881115</v>
      </c>
      <c r="G1203" s="3">
        <v>2780.6389306879</v>
      </c>
      <c r="H1203" s="3">
        <v>457.98609703182302</v>
      </c>
      <c r="I1203" s="3">
        <v>5.5217067462818301</v>
      </c>
      <c r="J1203" s="2" t="s">
        <v>22</v>
      </c>
      <c r="K1203" s="3">
        <v>874.80834362711801</v>
      </c>
      <c r="L1203" s="5">
        <v>445828.37256100902</v>
      </c>
      <c r="M1203" s="5">
        <v>86185.549571662705</v>
      </c>
      <c r="N1203" s="3">
        <v>16.799860731854601</v>
      </c>
      <c r="O1203" s="4">
        <v>0.79688142754999203</v>
      </c>
      <c r="P1203" s="3">
        <v>0.54184141566214405</v>
      </c>
      <c r="Q1203" s="2">
        <v>6</v>
      </c>
      <c r="R1203" s="3">
        <v>55.986949671098998</v>
      </c>
      <c r="S1203" s="3">
        <f>FleetData[[#This Row],[Revenue_per_Voyage_USD]] - FleetData[[#This Row],[Operational_Cost_USD]]</f>
        <v>-359642.82298934634</v>
      </c>
      <c r="T1203" s="3" t="str">
        <f>TEXT(FleetData[[#This Row],[Date]],"mmm")</f>
        <v>Jul</v>
      </c>
    </row>
    <row r="1204" spans="1:20" x14ac:dyDescent="0.25">
      <c r="A1204" s="1">
        <v>45116</v>
      </c>
      <c r="B1204" s="2" t="s">
        <v>23</v>
      </c>
      <c r="C1204" s="2" t="s">
        <v>24</v>
      </c>
      <c r="D1204" s="2" t="s">
        <v>29</v>
      </c>
      <c r="E1204" s="2" t="s">
        <v>26</v>
      </c>
      <c r="F1204" s="3">
        <v>17.709556896516599</v>
      </c>
      <c r="G1204" s="3">
        <v>1216.48138732963</v>
      </c>
      <c r="H1204" s="3">
        <v>1708.0705106370699</v>
      </c>
      <c r="I1204" s="3">
        <v>12.1120148265578</v>
      </c>
      <c r="J1204" s="2" t="s">
        <v>27</v>
      </c>
      <c r="K1204" s="3">
        <v>152.298497385704</v>
      </c>
      <c r="L1204" s="5">
        <v>82655.817993236997</v>
      </c>
      <c r="M1204" s="5">
        <v>660264.23091653595</v>
      </c>
      <c r="N1204" s="3">
        <v>70.396570500967897</v>
      </c>
      <c r="O1204" s="3">
        <v>1.4954451968301501</v>
      </c>
      <c r="P1204" s="3">
        <v>1.3084137266881</v>
      </c>
      <c r="Q1204" s="2">
        <v>8</v>
      </c>
      <c r="R1204" s="4">
        <v>98.830210977262993</v>
      </c>
      <c r="S1204" s="4">
        <f>FleetData[[#This Row],[Revenue_per_Voyage_USD]] - FleetData[[#This Row],[Operational_Cost_USD]]</f>
        <v>577608.41292329901</v>
      </c>
      <c r="T1204" s="4" t="str">
        <f>TEXT(FleetData[[#This Row],[Date]],"mmm")</f>
        <v>Jul</v>
      </c>
    </row>
    <row r="1205" spans="1:20" x14ac:dyDescent="0.25">
      <c r="A1205" s="1">
        <v>45123</v>
      </c>
      <c r="B1205" s="2" t="s">
        <v>23</v>
      </c>
      <c r="C1205" s="2" t="s">
        <v>33</v>
      </c>
      <c r="D1205" s="2" t="s">
        <v>20</v>
      </c>
      <c r="E1205" s="2" t="s">
        <v>19</v>
      </c>
      <c r="F1205" s="3">
        <v>17.812172376815798</v>
      </c>
      <c r="G1205" s="3">
        <v>2017.7951377124</v>
      </c>
      <c r="H1205" s="3">
        <v>1048.2090737833801</v>
      </c>
      <c r="I1205" s="4">
        <v>5.6234805848610598</v>
      </c>
      <c r="J1205" s="2" t="s">
        <v>22</v>
      </c>
      <c r="K1205" s="3">
        <v>1394.8516098434</v>
      </c>
      <c r="L1205" s="5">
        <v>154555.05887739599</v>
      </c>
      <c r="M1205" s="5">
        <v>706631.42349661805</v>
      </c>
      <c r="N1205" s="3">
        <v>55.294741674368098</v>
      </c>
      <c r="O1205" s="3">
        <v>1.0056591154801899</v>
      </c>
      <c r="P1205" s="3">
        <v>1.0850852932502</v>
      </c>
      <c r="Q1205" s="2">
        <v>7</v>
      </c>
      <c r="R1205" s="3">
        <v>66.7914110025837</v>
      </c>
      <c r="S1205" s="3">
        <f>FleetData[[#This Row],[Revenue_per_Voyage_USD]] - FleetData[[#This Row],[Operational_Cost_USD]]</f>
        <v>552076.364619222</v>
      </c>
      <c r="T1205" s="3" t="str">
        <f>TEXT(FleetData[[#This Row],[Date]],"mmm")</f>
        <v>Jul</v>
      </c>
    </row>
    <row r="1206" spans="1:20" x14ac:dyDescent="0.25">
      <c r="A1206" s="1">
        <v>45130</v>
      </c>
      <c r="B1206" s="2" t="s">
        <v>23</v>
      </c>
      <c r="C1206" s="2" t="s">
        <v>32</v>
      </c>
      <c r="D1206" s="2" t="s">
        <v>20</v>
      </c>
      <c r="E1206" s="2" t="s">
        <v>26</v>
      </c>
      <c r="F1206" s="3">
        <v>14.6397051468937</v>
      </c>
      <c r="G1206" s="3">
        <v>2293.6026992924799</v>
      </c>
      <c r="H1206" s="3">
        <v>799.31185910309102</v>
      </c>
      <c r="I1206" s="3">
        <v>12.4976627610571</v>
      </c>
      <c r="J1206" s="2" t="s">
        <v>34</v>
      </c>
      <c r="K1206" s="3">
        <v>201.13822528468501</v>
      </c>
      <c r="L1206" s="5">
        <v>407411.22852487402</v>
      </c>
      <c r="M1206" s="5">
        <v>657244.62114329694</v>
      </c>
      <c r="N1206" s="3">
        <v>30.728922930661401</v>
      </c>
      <c r="O1206" s="3">
        <v>1.4079804358355701</v>
      </c>
      <c r="P1206" s="3">
        <v>0.869287729474988</v>
      </c>
      <c r="Q1206" s="2">
        <v>4</v>
      </c>
      <c r="R1206" s="3">
        <v>65.926205853447598</v>
      </c>
      <c r="S1206" s="3">
        <f>FleetData[[#This Row],[Revenue_per_Voyage_USD]] - FleetData[[#This Row],[Operational_Cost_USD]]</f>
        <v>249833.39261842292</v>
      </c>
      <c r="T1206" s="3" t="str">
        <f>TEXT(FleetData[[#This Row],[Date]],"mmm")</f>
        <v>Jul</v>
      </c>
    </row>
    <row r="1207" spans="1:20" x14ac:dyDescent="0.25">
      <c r="A1207" s="1">
        <v>45137</v>
      </c>
      <c r="B1207" s="2" t="s">
        <v>18</v>
      </c>
      <c r="C1207" s="2" t="s">
        <v>28</v>
      </c>
      <c r="D1207" s="2" t="s">
        <v>25</v>
      </c>
      <c r="E1207" s="2" t="s">
        <v>30</v>
      </c>
      <c r="F1207" s="3">
        <v>12.3343272493368</v>
      </c>
      <c r="G1207" s="3">
        <v>848.69878789003303</v>
      </c>
      <c r="H1207" s="3">
        <v>1105.51797932458</v>
      </c>
      <c r="I1207" s="3">
        <v>11.748053920306299</v>
      </c>
      <c r="J1207" s="2" t="s">
        <v>27</v>
      </c>
      <c r="K1207" s="3">
        <v>426.80136700021399</v>
      </c>
      <c r="L1207" s="5">
        <v>449584.152038189</v>
      </c>
      <c r="M1207" s="5">
        <v>263524.06849887897</v>
      </c>
      <c r="N1207" s="3">
        <v>65.703603290414307</v>
      </c>
      <c r="O1207" s="3">
        <v>1.1469119083673101</v>
      </c>
      <c r="P1207" s="3">
        <v>1.0540835587082</v>
      </c>
      <c r="Q1207" s="2">
        <v>7</v>
      </c>
      <c r="R1207" s="4">
        <v>99.116693111759204</v>
      </c>
      <c r="S1207" s="4">
        <f>FleetData[[#This Row],[Revenue_per_Voyage_USD]] - FleetData[[#This Row],[Operational_Cost_USD]]</f>
        <v>-186060.08353931003</v>
      </c>
      <c r="T1207" s="4" t="str">
        <f>TEXT(FleetData[[#This Row],[Date]],"mmm")</f>
        <v>Jul</v>
      </c>
    </row>
    <row r="1208" spans="1:20" x14ac:dyDescent="0.25">
      <c r="A1208" s="1">
        <v>45144</v>
      </c>
      <c r="B1208" s="2" t="s">
        <v>31</v>
      </c>
      <c r="C1208" s="2" t="s">
        <v>24</v>
      </c>
      <c r="D1208" s="2" t="s">
        <v>20</v>
      </c>
      <c r="E1208" s="2" t="s">
        <v>21</v>
      </c>
      <c r="F1208" s="3">
        <v>10.5741993282072</v>
      </c>
      <c r="G1208" s="4">
        <v>1133.9970987231</v>
      </c>
      <c r="H1208" s="3">
        <v>1193.0984605030801</v>
      </c>
      <c r="I1208" s="3">
        <v>14.776252247327101</v>
      </c>
      <c r="J1208" s="2" t="s">
        <v>34</v>
      </c>
      <c r="K1208" s="3">
        <v>1224.48884092257</v>
      </c>
      <c r="L1208" s="5">
        <v>94427.031226550898</v>
      </c>
      <c r="M1208" s="5">
        <v>233493.14296648599</v>
      </c>
      <c r="N1208" s="3">
        <v>32.341312817139297</v>
      </c>
      <c r="O1208" s="3">
        <v>0.80902823894227704</v>
      </c>
      <c r="P1208" s="3">
        <v>0.90767376022058199</v>
      </c>
      <c r="Q1208" s="2">
        <v>7</v>
      </c>
      <c r="R1208" s="3">
        <v>55.227335447621002</v>
      </c>
      <c r="S1208" s="3">
        <f>FleetData[[#This Row],[Revenue_per_Voyage_USD]] - FleetData[[#This Row],[Operational_Cost_USD]]</f>
        <v>139066.11173993509</v>
      </c>
      <c r="T1208" s="3" t="str">
        <f>TEXT(FleetData[[#This Row],[Date]],"mmm")</f>
        <v>Aug</v>
      </c>
    </row>
    <row r="1209" spans="1:20" x14ac:dyDescent="0.25">
      <c r="A1209" s="1">
        <v>45151</v>
      </c>
      <c r="B1209" s="2" t="s">
        <v>18</v>
      </c>
      <c r="C1209" s="2" t="s">
        <v>28</v>
      </c>
      <c r="D1209" s="2" t="s">
        <v>29</v>
      </c>
      <c r="E1209" s="2" t="s">
        <v>30</v>
      </c>
      <c r="F1209" s="3">
        <v>13.930437093400201</v>
      </c>
      <c r="G1209" s="3">
        <v>2529.2583872852802</v>
      </c>
      <c r="H1209" s="3">
        <v>73.457227501896895</v>
      </c>
      <c r="I1209" s="3">
        <v>13.897319738891101</v>
      </c>
      <c r="J1209" s="2" t="s">
        <v>27</v>
      </c>
      <c r="K1209" s="4">
        <v>1022.83547368224</v>
      </c>
      <c r="L1209" s="5">
        <v>180782.40023412101</v>
      </c>
      <c r="M1209" s="5">
        <v>242527.30057003401</v>
      </c>
      <c r="N1209" s="3">
        <v>71.133341146713207</v>
      </c>
      <c r="O1209" s="3">
        <v>1.27577193497291</v>
      </c>
      <c r="P1209" s="3">
        <v>0.91365144850642699</v>
      </c>
      <c r="Q1209" s="2">
        <v>9</v>
      </c>
      <c r="R1209" s="3">
        <v>71.198624201285497</v>
      </c>
      <c r="S1209" s="3">
        <f>FleetData[[#This Row],[Revenue_per_Voyage_USD]] - FleetData[[#This Row],[Operational_Cost_USD]]</f>
        <v>61744.900335913</v>
      </c>
      <c r="T1209" s="3" t="str">
        <f>TEXT(FleetData[[#This Row],[Date]],"mmm")</f>
        <v>Aug</v>
      </c>
    </row>
    <row r="1210" spans="1:20" x14ac:dyDescent="0.25">
      <c r="A1210" s="1">
        <v>45158</v>
      </c>
      <c r="B1210" s="2" t="s">
        <v>31</v>
      </c>
      <c r="C1210" s="2" t="s">
        <v>28</v>
      </c>
      <c r="D1210" s="2" t="s">
        <v>25</v>
      </c>
      <c r="E1210" s="2" t="s">
        <v>21</v>
      </c>
      <c r="F1210" s="3">
        <v>21.571894493372199</v>
      </c>
      <c r="G1210" s="3">
        <v>1058.08278630883</v>
      </c>
      <c r="H1210" s="3">
        <v>1486.3341364682999</v>
      </c>
      <c r="I1210" s="3">
        <v>11.5084892514208</v>
      </c>
      <c r="J1210" s="2" t="s">
        <v>27</v>
      </c>
      <c r="K1210" s="3">
        <v>1613.21204317454</v>
      </c>
      <c r="L1210" s="5">
        <v>247139.69397184701</v>
      </c>
      <c r="M1210" s="5">
        <v>828486.04789603106</v>
      </c>
      <c r="N1210" s="3">
        <v>53.0200481441913</v>
      </c>
      <c r="O1210" s="3">
        <v>1.48962594785784</v>
      </c>
      <c r="P1210" s="3">
        <v>0.64479307097771299</v>
      </c>
      <c r="Q1210" s="2">
        <v>9</v>
      </c>
      <c r="R1210" s="4">
        <v>68.043918196098801</v>
      </c>
      <c r="S1210" s="4">
        <f>FleetData[[#This Row],[Revenue_per_Voyage_USD]] - FleetData[[#This Row],[Operational_Cost_USD]]</f>
        <v>581346.35392418411</v>
      </c>
      <c r="T1210" s="4" t="str">
        <f>TEXT(FleetData[[#This Row],[Date]],"mmm")</f>
        <v>Aug</v>
      </c>
    </row>
    <row r="1211" spans="1:20" x14ac:dyDescent="0.25">
      <c r="A1211" s="1">
        <v>45165</v>
      </c>
      <c r="B1211" s="2" t="s">
        <v>18</v>
      </c>
      <c r="C1211" s="2" t="s">
        <v>28</v>
      </c>
      <c r="D1211" s="2" t="s">
        <v>25</v>
      </c>
      <c r="E1211" s="2" t="s">
        <v>30</v>
      </c>
      <c r="F1211" s="3">
        <v>22.1228381704145</v>
      </c>
      <c r="G1211" s="3">
        <v>1962.1806890779001</v>
      </c>
      <c r="H1211" s="3">
        <v>1874.8119143639301</v>
      </c>
      <c r="I1211" s="3">
        <v>8.2389551444066598</v>
      </c>
      <c r="J1211" s="2" t="s">
        <v>22</v>
      </c>
      <c r="K1211" s="3">
        <v>209.48784714671601</v>
      </c>
      <c r="L1211" s="5">
        <v>88153.078121223996</v>
      </c>
      <c r="M1211" s="5">
        <v>515022.56967258599</v>
      </c>
      <c r="N1211" s="3">
        <v>12.091001953930199</v>
      </c>
      <c r="O1211" s="3">
        <v>0.54842340563740399</v>
      </c>
      <c r="P1211" s="3">
        <v>0.84451432554864703</v>
      </c>
      <c r="Q1211" s="2">
        <v>5</v>
      </c>
      <c r="R1211" s="4">
        <v>62.736765015705103</v>
      </c>
      <c r="S1211" s="4">
        <f>FleetData[[#This Row],[Revenue_per_Voyage_USD]] - FleetData[[#This Row],[Operational_Cost_USD]]</f>
        <v>426869.49155136198</v>
      </c>
      <c r="T1211" s="4" t="str">
        <f>TEXT(FleetData[[#This Row],[Date]],"mmm")</f>
        <v>Aug</v>
      </c>
    </row>
    <row r="1212" spans="1:20" x14ac:dyDescent="0.25">
      <c r="A1212" s="1">
        <v>45172</v>
      </c>
      <c r="B1212" s="2" t="s">
        <v>31</v>
      </c>
      <c r="C1212" s="2" t="s">
        <v>33</v>
      </c>
      <c r="D1212" s="2" t="s">
        <v>29</v>
      </c>
      <c r="E1212" s="2" t="s">
        <v>21</v>
      </c>
      <c r="F1212" s="3">
        <v>15.344910840826101</v>
      </c>
      <c r="G1212" s="3">
        <v>614.86809098594699</v>
      </c>
      <c r="H1212" s="3">
        <v>1006.1950092732</v>
      </c>
      <c r="I1212" s="3">
        <v>8.5863528997258207</v>
      </c>
      <c r="J1212" s="2" t="s">
        <v>22</v>
      </c>
      <c r="K1212" s="3">
        <v>1998.2481087948099</v>
      </c>
      <c r="L1212" s="5">
        <v>369442.00555169</v>
      </c>
      <c r="M1212" s="5">
        <v>194585.765765997</v>
      </c>
      <c r="N1212" s="3">
        <v>33.423471228325702</v>
      </c>
      <c r="O1212" s="3">
        <v>0.17404532001041001</v>
      </c>
      <c r="P1212" s="3">
        <v>0.59625214137055005</v>
      </c>
      <c r="Q1212" s="2">
        <v>1</v>
      </c>
      <c r="R1212" s="3">
        <v>56.127829040943602</v>
      </c>
      <c r="S1212" s="3">
        <f>FleetData[[#This Row],[Revenue_per_Voyage_USD]] - FleetData[[#This Row],[Operational_Cost_USD]]</f>
        <v>-174856.239785693</v>
      </c>
      <c r="T1212" s="3" t="str">
        <f>TEXT(FleetData[[#This Row],[Date]],"mmm")</f>
        <v>Sep</v>
      </c>
    </row>
    <row r="1213" spans="1:20" x14ac:dyDescent="0.25">
      <c r="A1213" s="1">
        <v>45179</v>
      </c>
      <c r="B1213" s="2" t="s">
        <v>19</v>
      </c>
      <c r="C1213" s="2" t="s">
        <v>24</v>
      </c>
      <c r="D1213" s="2" t="s">
        <v>25</v>
      </c>
      <c r="E1213" s="2" t="s">
        <v>26</v>
      </c>
      <c r="F1213" s="3">
        <v>16.411286903406399</v>
      </c>
      <c r="G1213" s="3">
        <v>759.139385381289</v>
      </c>
      <c r="H1213" s="3">
        <v>437.47589252895102</v>
      </c>
      <c r="I1213" s="3">
        <v>8.8431208061495301</v>
      </c>
      <c r="J1213" s="2" t="s">
        <v>27</v>
      </c>
      <c r="K1213" s="3">
        <v>624.95126995737303</v>
      </c>
      <c r="L1213" s="5">
        <v>192083.96156237801</v>
      </c>
      <c r="M1213" s="5">
        <v>983846.25681191206</v>
      </c>
      <c r="N1213" s="3">
        <v>68.216896869117505</v>
      </c>
      <c r="O1213" s="3">
        <v>0.74004009477809995</v>
      </c>
      <c r="P1213" s="3">
        <v>0.91318259092285703</v>
      </c>
      <c r="Q1213" s="2">
        <v>8</v>
      </c>
      <c r="R1213" s="3">
        <v>95.656991274366902</v>
      </c>
      <c r="S1213" s="3">
        <f>FleetData[[#This Row],[Revenue_per_Voyage_USD]] - FleetData[[#This Row],[Operational_Cost_USD]]</f>
        <v>791762.29524953407</v>
      </c>
      <c r="T1213" s="3" t="str">
        <f>TEXT(FleetData[[#This Row],[Date]],"mmm")</f>
        <v>Sep</v>
      </c>
    </row>
    <row r="1214" spans="1:20" x14ac:dyDescent="0.25">
      <c r="A1214" s="1">
        <v>45186</v>
      </c>
      <c r="B1214" s="2" t="s">
        <v>18</v>
      </c>
      <c r="C1214" s="2" t="s">
        <v>32</v>
      </c>
      <c r="D1214" s="2" t="s">
        <v>25</v>
      </c>
      <c r="E1214" s="2" t="s">
        <v>21</v>
      </c>
      <c r="F1214" s="3">
        <v>23.498952192609799</v>
      </c>
      <c r="G1214" s="3">
        <v>2837.33602417364</v>
      </c>
      <c r="H1214" s="3">
        <v>559.67570741080999</v>
      </c>
      <c r="I1214" s="3">
        <v>9.2938972860098392</v>
      </c>
      <c r="J1214" s="2" t="s">
        <v>22</v>
      </c>
      <c r="K1214" s="3">
        <v>1367.2498078583701</v>
      </c>
      <c r="L1214" s="5">
        <v>149185.66537100801</v>
      </c>
      <c r="M1214" s="5">
        <v>292013.41672913497</v>
      </c>
      <c r="N1214" s="3">
        <v>34.370032876573603</v>
      </c>
      <c r="O1214" s="3">
        <v>0.78026284360054798</v>
      </c>
      <c r="P1214" s="3">
        <v>0.79348845793554201</v>
      </c>
      <c r="Q1214" s="2">
        <v>2</v>
      </c>
      <c r="R1214" s="3">
        <v>83.047418780990398</v>
      </c>
      <c r="S1214" s="3">
        <f>FleetData[[#This Row],[Revenue_per_Voyage_USD]] - FleetData[[#This Row],[Operational_Cost_USD]]</f>
        <v>142827.75135812696</v>
      </c>
      <c r="T1214" s="3" t="str">
        <f>TEXT(FleetData[[#This Row],[Date]],"mmm")</f>
        <v>Sep</v>
      </c>
    </row>
    <row r="1215" spans="1:20" x14ac:dyDescent="0.25">
      <c r="A1215" s="1">
        <v>45193</v>
      </c>
      <c r="B1215" s="2" t="s">
        <v>35</v>
      </c>
      <c r="C1215" s="2" t="s">
        <v>33</v>
      </c>
      <c r="D1215" s="2" t="s">
        <v>20</v>
      </c>
      <c r="E1215" s="2" t="s">
        <v>21</v>
      </c>
      <c r="F1215" s="3">
        <v>14.1290070195063</v>
      </c>
      <c r="G1215" s="3">
        <v>1664.11253153606</v>
      </c>
      <c r="H1215" s="3">
        <v>417.14843372544601</v>
      </c>
      <c r="I1215" s="3">
        <v>8.5084885383179394</v>
      </c>
      <c r="J1215" s="2" t="s">
        <v>22</v>
      </c>
      <c r="K1215" s="3">
        <v>488.94406942190898</v>
      </c>
      <c r="L1215" s="5">
        <v>454002.65922776301</v>
      </c>
      <c r="M1215" s="5">
        <v>622767.04166340397</v>
      </c>
      <c r="N1215" s="3">
        <v>62.8475073482035</v>
      </c>
      <c r="O1215" s="3">
        <v>0.96666697540180102</v>
      </c>
      <c r="P1215" s="3">
        <v>1.3594183398658299</v>
      </c>
      <c r="Q1215" s="2">
        <v>3</v>
      </c>
      <c r="R1215" s="3">
        <v>72.281036462383696</v>
      </c>
      <c r="S1215" s="3">
        <f>FleetData[[#This Row],[Revenue_per_Voyage_USD]] - FleetData[[#This Row],[Operational_Cost_USD]]</f>
        <v>168764.38243564096</v>
      </c>
      <c r="T1215" s="3" t="str">
        <f>TEXT(FleetData[[#This Row],[Date]],"mmm")</f>
        <v>Sep</v>
      </c>
    </row>
    <row r="1216" spans="1:20" x14ac:dyDescent="0.25">
      <c r="A1216" s="1">
        <v>45200</v>
      </c>
      <c r="B1216" s="2" t="s">
        <v>19</v>
      </c>
      <c r="C1216" s="2" t="s">
        <v>32</v>
      </c>
      <c r="D1216" s="2" t="s">
        <v>29</v>
      </c>
      <c r="E1216" s="2" t="s">
        <v>21</v>
      </c>
      <c r="F1216" s="3">
        <v>12.3737320883618</v>
      </c>
      <c r="G1216" s="3">
        <v>1322.7339851588799</v>
      </c>
      <c r="H1216" s="3">
        <v>1702.2775520068201</v>
      </c>
      <c r="I1216" s="3">
        <v>12.6294684992914</v>
      </c>
      <c r="J1216" s="2" t="s">
        <v>34</v>
      </c>
      <c r="K1216" s="3">
        <v>1843.5628282318701</v>
      </c>
      <c r="L1216" s="5">
        <v>23887.635172449998</v>
      </c>
      <c r="M1216" s="6">
        <v>648575.67728553398</v>
      </c>
      <c r="N1216" s="3">
        <v>24.6249211948507</v>
      </c>
      <c r="O1216" s="3">
        <v>0.38617621066372598</v>
      </c>
      <c r="P1216" s="3">
        <v>0.60282307689491399</v>
      </c>
      <c r="Q1216" s="2">
        <v>8</v>
      </c>
      <c r="R1216" s="3">
        <v>97.942172323718907</v>
      </c>
      <c r="S1216" s="3">
        <f>FleetData[[#This Row],[Revenue_per_Voyage_USD]] - FleetData[[#This Row],[Operational_Cost_USD]]</f>
        <v>624688.042113084</v>
      </c>
      <c r="T1216" s="3" t="str">
        <f>TEXT(FleetData[[#This Row],[Date]],"mmm")</f>
        <v>Oct</v>
      </c>
    </row>
    <row r="1217" spans="1:20" x14ac:dyDescent="0.25">
      <c r="A1217" s="1">
        <v>45207</v>
      </c>
      <c r="B1217" s="2" t="s">
        <v>31</v>
      </c>
      <c r="C1217" s="2" t="s">
        <v>28</v>
      </c>
      <c r="D1217" s="2" t="s">
        <v>25</v>
      </c>
      <c r="E1217" s="2" t="s">
        <v>30</v>
      </c>
      <c r="F1217" s="3">
        <v>15.544154559814499</v>
      </c>
      <c r="G1217" s="3">
        <v>1452.9724771107001</v>
      </c>
      <c r="H1217" s="3">
        <v>1620.91841585732</v>
      </c>
      <c r="I1217" s="3">
        <v>6.2847385683972696</v>
      </c>
      <c r="J1217" s="2" t="s">
        <v>27</v>
      </c>
      <c r="K1217" s="3">
        <v>1295.00647469672</v>
      </c>
      <c r="L1217" s="5">
        <v>404524.06774613599</v>
      </c>
      <c r="M1217" s="5">
        <v>916891.40909977001</v>
      </c>
      <c r="N1217" s="3">
        <v>43.662431531056299</v>
      </c>
      <c r="O1217" s="3">
        <v>1.42545507635916</v>
      </c>
      <c r="P1217" s="3">
        <v>0.55972379728156296</v>
      </c>
      <c r="Q1217" s="2">
        <v>4</v>
      </c>
      <c r="R1217" s="3">
        <v>87.246308581254894</v>
      </c>
      <c r="S1217" s="3">
        <f>FleetData[[#This Row],[Revenue_per_Voyage_USD]] - FleetData[[#This Row],[Operational_Cost_USD]]</f>
        <v>512367.34135363402</v>
      </c>
      <c r="T1217" s="3" t="str">
        <f>TEXT(FleetData[[#This Row],[Date]],"mmm")</f>
        <v>Oct</v>
      </c>
    </row>
    <row r="1218" spans="1:20" x14ac:dyDescent="0.25">
      <c r="A1218" s="1">
        <v>45214</v>
      </c>
      <c r="B1218" s="2" t="s">
        <v>18</v>
      </c>
      <c r="C1218" s="2" t="s">
        <v>32</v>
      </c>
      <c r="D1218" s="2" t="s">
        <v>20</v>
      </c>
      <c r="E1218" s="2" t="s">
        <v>21</v>
      </c>
      <c r="F1218" s="3">
        <v>19.8329386736172</v>
      </c>
      <c r="G1218" s="3">
        <v>1450.3686877001801</v>
      </c>
      <c r="H1218" s="3">
        <v>411.92249116810098</v>
      </c>
      <c r="I1218" s="3">
        <v>12.093264393577099</v>
      </c>
      <c r="J1218" s="2" t="s">
        <v>34</v>
      </c>
      <c r="K1218" s="3">
        <v>1080.03779192517</v>
      </c>
      <c r="L1218" s="5">
        <v>466325.64830067602</v>
      </c>
      <c r="M1218" s="5">
        <v>510166.22938990901</v>
      </c>
      <c r="N1218" s="3">
        <v>29.214265126232402</v>
      </c>
      <c r="O1218" s="3">
        <v>0.489718876782964</v>
      </c>
      <c r="P1218" s="3">
        <v>1.29928945157415</v>
      </c>
      <c r="Q1218" s="2">
        <v>6</v>
      </c>
      <c r="R1218" s="3">
        <v>54.490761396840803</v>
      </c>
      <c r="S1218" s="3">
        <f>FleetData[[#This Row],[Revenue_per_Voyage_USD]] - FleetData[[#This Row],[Operational_Cost_USD]]</f>
        <v>43840.58108923299</v>
      </c>
      <c r="T1218" s="3" t="str">
        <f>TEXT(FleetData[[#This Row],[Date]],"mmm")</f>
        <v>Oct</v>
      </c>
    </row>
    <row r="1219" spans="1:20" x14ac:dyDescent="0.25">
      <c r="A1219" s="1">
        <v>45221</v>
      </c>
      <c r="B1219" s="2" t="s">
        <v>18</v>
      </c>
      <c r="C1219" s="2" t="s">
        <v>19</v>
      </c>
      <c r="D1219" s="2" t="s">
        <v>20</v>
      </c>
      <c r="E1219" s="2" t="s">
        <v>30</v>
      </c>
      <c r="F1219" s="3">
        <v>24.322556632637099</v>
      </c>
      <c r="G1219" s="3">
        <v>652.62388388382396</v>
      </c>
      <c r="H1219" s="3">
        <v>1574.3640446244899</v>
      </c>
      <c r="I1219" s="3">
        <v>6.0429660420750304</v>
      </c>
      <c r="J1219" s="2" t="s">
        <v>22</v>
      </c>
      <c r="K1219" s="3">
        <v>689.93465089798497</v>
      </c>
      <c r="L1219" s="5">
        <v>225466.73904674401</v>
      </c>
      <c r="M1219" s="5">
        <v>213788.20972110599</v>
      </c>
      <c r="N1219" s="3">
        <v>35.938442777828897</v>
      </c>
      <c r="O1219" s="3">
        <v>1.43749048121448</v>
      </c>
      <c r="P1219" s="3">
        <v>0.53409744049027796</v>
      </c>
      <c r="Q1219" s="2">
        <v>7</v>
      </c>
      <c r="R1219" s="3">
        <v>74.554540247729406</v>
      </c>
      <c r="S1219" s="3">
        <f>FleetData[[#This Row],[Revenue_per_Voyage_USD]] - FleetData[[#This Row],[Operational_Cost_USD]]</f>
        <v>-11678.529325638025</v>
      </c>
      <c r="T1219" s="3" t="str">
        <f>TEXT(FleetData[[#This Row],[Date]],"mmm")</f>
        <v>Oct</v>
      </c>
    </row>
    <row r="1220" spans="1:20" x14ac:dyDescent="0.25">
      <c r="A1220" s="1">
        <v>45228</v>
      </c>
      <c r="B1220" s="2" t="s">
        <v>31</v>
      </c>
      <c r="C1220" s="2" t="s">
        <v>33</v>
      </c>
      <c r="D1220" s="2" t="s">
        <v>29</v>
      </c>
      <c r="E1220" s="2" t="s">
        <v>21</v>
      </c>
      <c r="F1220" s="3">
        <v>12.703623064835201</v>
      </c>
      <c r="G1220" s="3">
        <v>2871.83363095923</v>
      </c>
      <c r="H1220" s="3">
        <v>1785.58356961206</v>
      </c>
      <c r="I1220" s="3">
        <v>8.8696100348323004</v>
      </c>
      <c r="J1220" s="2" t="s">
        <v>34</v>
      </c>
      <c r="K1220" s="3">
        <v>1829.73804562243</v>
      </c>
      <c r="L1220" s="5">
        <v>317929.819526529</v>
      </c>
      <c r="M1220" s="5">
        <v>467220.455542229</v>
      </c>
      <c r="N1220" s="3">
        <v>22.757838168183198</v>
      </c>
      <c r="O1220" s="3">
        <v>0.64325236069208502</v>
      </c>
      <c r="P1220" s="3">
        <v>0.98686398025046096</v>
      </c>
      <c r="Q1220" s="2">
        <v>7</v>
      </c>
      <c r="R1220" s="4">
        <v>79.781090452574801</v>
      </c>
      <c r="S1220" s="4">
        <f>FleetData[[#This Row],[Revenue_per_Voyage_USD]] - FleetData[[#This Row],[Operational_Cost_USD]]</f>
        <v>149290.6360157</v>
      </c>
      <c r="T1220" s="4" t="str">
        <f>TEXT(FleetData[[#This Row],[Date]],"mmm")</f>
        <v>Oct</v>
      </c>
    </row>
    <row r="1221" spans="1:20" x14ac:dyDescent="0.25">
      <c r="A1221" s="1">
        <v>45235</v>
      </c>
      <c r="B1221" s="2" t="s">
        <v>35</v>
      </c>
      <c r="C1221" s="2" t="s">
        <v>28</v>
      </c>
      <c r="D1221" s="2" t="s">
        <v>20</v>
      </c>
      <c r="E1221" s="2" t="s">
        <v>21</v>
      </c>
      <c r="F1221" s="3">
        <v>12.5198335430141</v>
      </c>
      <c r="G1221" s="3">
        <v>2663.7740182955999</v>
      </c>
      <c r="H1221" s="3">
        <v>668.629787264372</v>
      </c>
      <c r="I1221" s="3">
        <v>13.441802845940501</v>
      </c>
      <c r="J1221" s="2" t="s">
        <v>27</v>
      </c>
      <c r="K1221" s="3">
        <v>1533.47656371569</v>
      </c>
      <c r="L1221" s="5">
        <v>178910.033423874</v>
      </c>
      <c r="M1221" s="5">
        <v>701306.03013345902</v>
      </c>
      <c r="N1221" s="3">
        <v>25.195341337053101</v>
      </c>
      <c r="O1221" s="3">
        <v>0.71571404880590805</v>
      </c>
      <c r="P1221" s="3">
        <v>1.29001080362605</v>
      </c>
      <c r="Q1221" s="2">
        <v>6</v>
      </c>
      <c r="R1221" s="3">
        <v>89.737584674432199</v>
      </c>
      <c r="S1221" s="3">
        <f>FleetData[[#This Row],[Revenue_per_Voyage_USD]] - FleetData[[#This Row],[Operational_Cost_USD]]</f>
        <v>522395.99670958502</v>
      </c>
      <c r="T1221" s="3" t="str">
        <f>TEXT(FleetData[[#This Row],[Date]],"mmm")</f>
        <v>Nov</v>
      </c>
    </row>
    <row r="1222" spans="1:20" x14ac:dyDescent="0.25">
      <c r="A1222" s="1">
        <v>45242</v>
      </c>
      <c r="B1222" s="2" t="s">
        <v>31</v>
      </c>
      <c r="C1222" s="2" t="s">
        <v>24</v>
      </c>
      <c r="D1222" s="2" t="s">
        <v>20</v>
      </c>
      <c r="E1222" s="2" t="s">
        <v>19</v>
      </c>
      <c r="F1222" s="3">
        <v>18.943583901210999</v>
      </c>
      <c r="G1222" s="3">
        <v>2053.2374845752202</v>
      </c>
      <c r="H1222" s="4">
        <v>632.770578028557</v>
      </c>
      <c r="I1222" s="3">
        <v>9.4035934228951099</v>
      </c>
      <c r="J1222" s="2" t="s">
        <v>34</v>
      </c>
      <c r="K1222" s="3">
        <v>614.09932623743703</v>
      </c>
      <c r="L1222" s="5">
        <v>316305.92590395</v>
      </c>
      <c r="M1222" s="5">
        <v>475828.38641834201</v>
      </c>
      <c r="N1222" s="4">
        <v>27.901541619873399</v>
      </c>
      <c r="O1222" s="3">
        <v>1.4729209896601001</v>
      </c>
      <c r="P1222" s="3">
        <v>0.87859431066859095</v>
      </c>
      <c r="Q1222" s="2">
        <v>1</v>
      </c>
      <c r="R1222" s="3">
        <v>71.7117109538801</v>
      </c>
      <c r="S1222" s="3">
        <f>FleetData[[#This Row],[Revenue_per_Voyage_USD]] - FleetData[[#This Row],[Operational_Cost_USD]]</f>
        <v>159522.46051439201</v>
      </c>
      <c r="T1222" s="3" t="str">
        <f>TEXT(FleetData[[#This Row],[Date]],"mmm")</f>
        <v>Nov</v>
      </c>
    </row>
    <row r="1223" spans="1:20" x14ac:dyDescent="0.25">
      <c r="A1223" s="1">
        <v>45249</v>
      </c>
      <c r="B1223" s="2" t="s">
        <v>18</v>
      </c>
      <c r="C1223" s="2" t="s">
        <v>19</v>
      </c>
      <c r="D1223" s="2" t="s">
        <v>29</v>
      </c>
      <c r="E1223" s="2" t="s">
        <v>21</v>
      </c>
      <c r="F1223" s="3">
        <v>12.0568201970198</v>
      </c>
      <c r="G1223" s="4">
        <v>2580.1687046622101</v>
      </c>
      <c r="H1223" s="3">
        <v>1253.3636989054501</v>
      </c>
      <c r="I1223" s="3">
        <v>13.438905971018301</v>
      </c>
      <c r="J1223" s="2" t="s">
        <v>22</v>
      </c>
      <c r="K1223" s="3">
        <v>1589.62582920209</v>
      </c>
      <c r="L1223" s="5">
        <v>182728.60467414701</v>
      </c>
      <c r="M1223" s="5">
        <v>940871.45495140005</v>
      </c>
      <c r="N1223" s="3">
        <v>13.753579488669301</v>
      </c>
      <c r="O1223" s="3">
        <v>1.35026057316217</v>
      </c>
      <c r="P1223" s="4">
        <v>0.84154254721475297</v>
      </c>
      <c r="Q1223" s="2">
        <v>7</v>
      </c>
      <c r="R1223" s="3">
        <v>54.703476338418803</v>
      </c>
      <c r="S1223" s="3">
        <f>FleetData[[#This Row],[Revenue_per_Voyage_USD]] - FleetData[[#This Row],[Operational_Cost_USD]]</f>
        <v>758142.85027725308</v>
      </c>
      <c r="T1223" s="3" t="str">
        <f>TEXT(FleetData[[#This Row],[Date]],"mmm")</f>
        <v>Nov</v>
      </c>
    </row>
    <row r="1224" spans="1:20" x14ac:dyDescent="0.25">
      <c r="A1224" s="1">
        <v>45256</v>
      </c>
      <c r="B1224" s="2" t="s">
        <v>23</v>
      </c>
      <c r="C1224" s="2" t="s">
        <v>19</v>
      </c>
      <c r="D1224" s="2" t="s">
        <v>29</v>
      </c>
      <c r="E1224" s="2" t="s">
        <v>26</v>
      </c>
      <c r="F1224" s="3">
        <v>17.267732472487001</v>
      </c>
      <c r="G1224" s="3">
        <v>596.64431114807905</v>
      </c>
      <c r="H1224" s="3">
        <v>1666.79784801305</v>
      </c>
      <c r="I1224" s="3">
        <v>10.2472972579132</v>
      </c>
      <c r="J1224" s="2" t="s">
        <v>27</v>
      </c>
      <c r="K1224" s="3">
        <v>1296.3367793704599</v>
      </c>
      <c r="L1224" s="5">
        <v>57694.018881015603</v>
      </c>
      <c r="M1224" s="5">
        <v>291241.78421262902</v>
      </c>
      <c r="N1224" s="3">
        <v>33.505043384424198</v>
      </c>
      <c r="O1224" s="3">
        <v>0.30998836819051101</v>
      </c>
      <c r="P1224" s="3">
        <v>1.1785657951320101</v>
      </c>
      <c r="Q1224" s="2">
        <v>4</v>
      </c>
      <c r="R1224" s="3">
        <v>78.393019452556601</v>
      </c>
      <c r="S1224" s="3">
        <f>FleetData[[#This Row],[Revenue_per_Voyage_USD]] - FleetData[[#This Row],[Operational_Cost_USD]]</f>
        <v>233547.76533161342</v>
      </c>
      <c r="T1224" s="3" t="str">
        <f>TEXT(FleetData[[#This Row],[Date]],"mmm")</f>
        <v>Nov</v>
      </c>
    </row>
    <row r="1225" spans="1:20" x14ac:dyDescent="0.25">
      <c r="A1225" s="1">
        <v>45263</v>
      </c>
      <c r="B1225" s="2" t="s">
        <v>31</v>
      </c>
      <c r="C1225" s="2" t="s">
        <v>33</v>
      </c>
      <c r="D1225" s="2" t="s">
        <v>29</v>
      </c>
      <c r="E1225" s="2" t="s">
        <v>26</v>
      </c>
      <c r="F1225" s="3">
        <v>14.540932992111101</v>
      </c>
      <c r="G1225" s="3">
        <v>2726.1502013299601</v>
      </c>
      <c r="H1225" s="3">
        <v>301.52595004048601</v>
      </c>
      <c r="I1225" s="4">
        <v>5.9779562969085003</v>
      </c>
      <c r="J1225" s="2" t="s">
        <v>27</v>
      </c>
      <c r="K1225" s="3">
        <v>752.64918818459103</v>
      </c>
      <c r="L1225" s="5">
        <v>258573.535449141</v>
      </c>
      <c r="M1225" s="5">
        <v>361785.68253831501</v>
      </c>
      <c r="N1225" s="3">
        <v>43.849612491337602</v>
      </c>
      <c r="O1225" s="3">
        <v>1.0380080944191401</v>
      </c>
      <c r="P1225" s="3">
        <v>0.54591694435608396</v>
      </c>
      <c r="Q1225" s="2">
        <v>8</v>
      </c>
      <c r="R1225" s="3">
        <v>98.978570264991404</v>
      </c>
      <c r="S1225" s="3">
        <f>FleetData[[#This Row],[Revenue_per_Voyage_USD]] - FleetData[[#This Row],[Operational_Cost_USD]]</f>
        <v>103212.14708917402</v>
      </c>
      <c r="T1225" s="3" t="str">
        <f>TEXT(FleetData[[#This Row],[Date]],"mmm")</f>
        <v>Dec</v>
      </c>
    </row>
    <row r="1226" spans="1:20" x14ac:dyDescent="0.25">
      <c r="A1226" s="1">
        <v>45270</v>
      </c>
      <c r="B1226" s="2" t="s">
        <v>35</v>
      </c>
      <c r="C1226" s="2" t="s">
        <v>28</v>
      </c>
      <c r="D1226" s="2" t="s">
        <v>25</v>
      </c>
      <c r="E1226" s="2" t="s">
        <v>26</v>
      </c>
      <c r="F1226" s="3">
        <v>14.231627262706599</v>
      </c>
      <c r="G1226" s="3">
        <v>1847.8794922398799</v>
      </c>
      <c r="H1226" s="3">
        <v>1399.89489257947</v>
      </c>
      <c r="I1226" s="3">
        <v>9.1455399594302804</v>
      </c>
      <c r="J1226" s="2" t="s">
        <v>34</v>
      </c>
      <c r="K1226" s="3">
        <v>795.89007775398602</v>
      </c>
      <c r="L1226" s="5">
        <v>338701.255982865</v>
      </c>
      <c r="M1226" s="5">
        <v>329971.04669645499</v>
      </c>
      <c r="N1226" s="3">
        <v>46.092975784813</v>
      </c>
      <c r="O1226" s="3">
        <v>0.157528541404483</v>
      </c>
      <c r="P1226" s="3">
        <v>0.82152458635951597</v>
      </c>
      <c r="Q1226" s="2">
        <v>4</v>
      </c>
      <c r="R1226" s="3">
        <v>89.615446622646402</v>
      </c>
      <c r="S1226" s="3">
        <f>FleetData[[#This Row],[Revenue_per_Voyage_USD]] - FleetData[[#This Row],[Operational_Cost_USD]]</f>
        <v>-8730.2092864100123</v>
      </c>
      <c r="T1226" s="3" t="str">
        <f>TEXT(FleetData[[#This Row],[Date]],"mmm")</f>
        <v>Dec</v>
      </c>
    </row>
    <row r="1227" spans="1:20" x14ac:dyDescent="0.25">
      <c r="A1227" s="1">
        <v>45277</v>
      </c>
      <c r="B1227" s="2" t="s">
        <v>18</v>
      </c>
      <c r="C1227" s="2" t="s">
        <v>24</v>
      </c>
      <c r="D1227" s="2" t="s">
        <v>20</v>
      </c>
      <c r="E1227" s="2" t="s">
        <v>26</v>
      </c>
      <c r="F1227" s="3">
        <v>17.461244653249</v>
      </c>
      <c r="G1227" s="3">
        <v>1301.0692168005201</v>
      </c>
      <c r="H1227" s="3">
        <v>985.63050741917596</v>
      </c>
      <c r="I1227" s="3">
        <v>9.6136646299576292</v>
      </c>
      <c r="J1227" s="2" t="s">
        <v>22</v>
      </c>
      <c r="K1227" s="3">
        <v>1032.5602037464801</v>
      </c>
      <c r="L1227" s="5">
        <v>223444.14822526299</v>
      </c>
      <c r="M1227" s="5">
        <v>492218.444517116</v>
      </c>
      <c r="N1227" s="3">
        <v>42.085527400553801</v>
      </c>
      <c r="O1227" s="3">
        <v>0.84209395125689701</v>
      </c>
      <c r="P1227" s="3">
        <v>1.3718666227160301</v>
      </c>
      <c r="Q1227" s="2">
        <v>4</v>
      </c>
      <c r="R1227" s="3">
        <v>95.680393447238799</v>
      </c>
      <c r="S1227" s="3">
        <f>FleetData[[#This Row],[Revenue_per_Voyage_USD]] - FleetData[[#This Row],[Operational_Cost_USD]]</f>
        <v>268774.29629185301</v>
      </c>
      <c r="T1227" s="3" t="str">
        <f>TEXT(FleetData[[#This Row],[Date]],"mmm")</f>
        <v>Dec</v>
      </c>
    </row>
    <row r="1228" spans="1:20" x14ac:dyDescent="0.25">
      <c r="A1228" s="1">
        <v>45284</v>
      </c>
      <c r="B1228" s="2" t="s">
        <v>35</v>
      </c>
      <c r="C1228" s="2" t="s">
        <v>33</v>
      </c>
      <c r="D1228" s="2" t="s">
        <v>25</v>
      </c>
      <c r="E1228" s="2" t="s">
        <v>19</v>
      </c>
      <c r="F1228" s="3">
        <v>21.343584312875802</v>
      </c>
      <c r="G1228" s="3">
        <v>1984.58525055778</v>
      </c>
      <c r="H1228" s="4">
        <v>660.06379466886494</v>
      </c>
      <c r="I1228" s="3">
        <v>7.65018981036485</v>
      </c>
      <c r="J1228" s="2" t="s">
        <v>22</v>
      </c>
      <c r="K1228" s="3">
        <v>1232.79660740023</v>
      </c>
      <c r="L1228" s="5">
        <v>357604.43124477798</v>
      </c>
      <c r="M1228" s="5">
        <v>787685.11079641804</v>
      </c>
      <c r="N1228" s="3">
        <v>65.658209410370802</v>
      </c>
      <c r="O1228" s="3">
        <v>0.33659293047194599</v>
      </c>
      <c r="P1228" s="3">
        <v>1.38478076366612</v>
      </c>
      <c r="Q1228" s="2">
        <v>8</v>
      </c>
      <c r="R1228" s="3">
        <v>66.895995608290505</v>
      </c>
      <c r="S1228" s="3">
        <f>FleetData[[#This Row],[Revenue_per_Voyage_USD]] - FleetData[[#This Row],[Operational_Cost_USD]]</f>
        <v>430080.67955164006</v>
      </c>
      <c r="T1228" s="3" t="str">
        <f>TEXT(FleetData[[#This Row],[Date]],"mmm")</f>
        <v>Dec</v>
      </c>
    </row>
    <row r="1229" spans="1:20" x14ac:dyDescent="0.25">
      <c r="A1229" s="1">
        <v>45291</v>
      </c>
      <c r="B1229" s="2" t="s">
        <v>31</v>
      </c>
      <c r="C1229" s="2" t="s">
        <v>28</v>
      </c>
      <c r="D1229" s="2" t="s">
        <v>29</v>
      </c>
      <c r="E1229" s="2" t="s">
        <v>30</v>
      </c>
      <c r="F1229" s="3">
        <v>12.210300748619099</v>
      </c>
      <c r="G1229" s="3">
        <v>2871.7498259866002</v>
      </c>
      <c r="H1229" s="3">
        <v>1765.4281067824099</v>
      </c>
      <c r="I1229" s="3">
        <v>5.7267258185500802</v>
      </c>
      <c r="J1229" s="2" t="s">
        <v>34</v>
      </c>
      <c r="K1229" s="3">
        <v>1023.00891467517</v>
      </c>
      <c r="L1229" s="5">
        <v>211547.30001506399</v>
      </c>
      <c r="M1229" s="5">
        <v>328124.31557544501</v>
      </c>
      <c r="N1229" s="3">
        <v>66.343195839026606</v>
      </c>
      <c r="O1229" s="3">
        <v>0.72408279959447797</v>
      </c>
      <c r="P1229" s="3">
        <v>1.26510610073048</v>
      </c>
      <c r="Q1229" s="2">
        <v>2</v>
      </c>
      <c r="R1229" s="3">
        <v>96.873202160391699</v>
      </c>
      <c r="S1229" s="3">
        <f>FleetData[[#This Row],[Revenue_per_Voyage_USD]] - FleetData[[#This Row],[Operational_Cost_USD]]</f>
        <v>116577.01556038103</v>
      </c>
      <c r="T1229" s="3" t="str">
        <f>TEXT(FleetData[[#This Row],[Date]],"mmm")</f>
        <v>Dec</v>
      </c>
    </row>
    <row r="1230" spans="1:20" x14ac:dyDescent="0.25">
      <c r="A1230" s="1">
        <v>45298</v>
      </c>
      <c r="B1230" s="2" t="s">
        <v>31</v>
      </c>
      <c r="C1230" s="2" t="s">
        <v>33</v>
      </c>
      <c r="D1230" s="2" t="s">
        <v>25</v>
      </c>
      <c r="E1230" s="2" t="s">
        <v>26</v>
      </c>
      <c r="F1230" s="3">
        <v>16.2884898847594</v>
      </c>
      <c r="G1230" s="3">
        <v>1643.79229784575</v>
      </c>
      <c r="H1230" s="3">
        <v>140.65266350109599</v>
      </c>
      <c r="I1230" s="3">
        <v>5.0952488476182802</v>
      </c>
      <c r="J1230" s="2" t="s">
        <v>22</v>
      </c>
      <c r="K1230" s="3">
        <v>830.40520091572796</v>
      </c>
      <c r="L1230" s="5">
        <v>359158.14987274999</v>
      </c>
      <c r="M1230" s="5">
        <v>902217.75158806797</v>
      </c>
      <c r="N1230" s="3">
        <v>17.116772501248999</v>
      </c>
      <c r="O1230" s="3">
        <v>0.51053098782487905</v>
      </c>
      <c r="P1230" s="3">
        <v>1.2834035570273701</v>
      </c>
      <c r="Q1230" s="2">
        <v>1</v>
      </c>
      <c r="R1230" s="3">
        <v>78.303969323073005</v>
      </c>
      <c r="S1230" s="3">
        <f>FleetData[[#This Row],[Revenue_per_Voyage_USD]] - FleetData[[#This Row],[Operational_Cost_USD]]</f>
        <v>543059.60171531793</v>
      </c>
      <c r="T1230" s="3" t="str">
        <f>TEXT(FleetData[[#This Row],[Date]],"mmm")</f>
        <v>Jan</v>
      </c>
    </row>
    <row r="1231" spans="1:20" x14ac:dyDescent="0.25">
      <c r="A1231" s="1">
        <v>45305</v>
      </c>
      <c r="B1231" s="2" t="s">
        <v>31</v>
      </c>
      <c r="C1231" s="2" t="s">
        <v>24</v>
      </c>
      <c r="D1231" s="2" t="s">
        <v>20</v>
      </c>
      <c r="E1231" s="2" t="s">
        <v>30</v>
      </c>
      <c r="F1231" s="3">
        <v>16.0268861783963</v>
      </c>
      <c r="G1231" s="3">
        <v>2868.8951573553099</v>
      </c>
      <c r="H1231" s="3">
        <v>333.06974392882398</v>
      </c>
      <c r="I1231" s="3">
        <v>12.354701503420801</v>
      </c>
      <c r="J1231" s="2" t="s">
        <v>34</v>
      </c>
      <c r="K1231" s="3">
        <v>927.08205358566897</v>
      </c>
      <c r="L1231" s="6">
        <v>455970.10994793999</v>
      </c>
      <c r="M1231" s="5">
        <v>74138.787739444902</v>
      </c>
      <c r="N1231" s="3">
        <v>69.705144112300005</v>
      </c>
      <c r="O1231" s="4">
        <v>1.1895274003812599</v>
      </c>
      <c r="P1231" s="3">
        <v>0.90190386259591104</v>
      </c>
      <c r="Q1231" s="2">
        <v>5</v>
      </c>
      <c r="R1231" s="3">
        <v>60.185285037923698</v>
      </c>
      <c r="S1231" s="3">
        <f>FleetData[[#This Row],[Revenue_per_Voyage_USD]] - FleetData[[#This Row],[Operational_Cost_USD]]</f>
        <v>-381831.32220849511</v>
      </c>
      <c r="T1231" s="3" t="str">
        <f>TEXT(FleetData[[#This Row],[Date]],"mmm")</f>
        <v>Jan</v>
      </c>
    </row>
    <row r="1232" spans="1:20" x14ac:dyDescent="0.25">
      <c r="A1232" s="1">
        <v>45312</v>
      </c>
      <c r="B1232" s="2" t="s">
        <v>35</v>
      </c>
      <c r="C1232" s="2" t="s">
        <v>24</v>
      </c>
      <c r="D1232" s="2" t="s">
        <v>29</v>
      </c>
      <c r="E1232" s="2" t="s">
        <v>30</v>
      </c>
      <c r="F1232" s="3">
        <v>24.5687755284589</v>
      </c>
      <c r="G1232" s="3">
        <v>1837.2248922900001</v>
      </c>
      <c r="H1232" s="4">
        <v>797.27844767839997</v>
      </c>
      <c r="I1232" s="3">
        <v>10.025551662969701</v>
      </c>
      <c r="J1232" s="2" t="s">
        <v>27</v>
      </c>
      <c r="K1232" s="3">
        <v>1656.25432244024</v>
      </c>
      <c r="L1232" s="5">
        <v>99224.943865374997</v>
      </c>
      <c r="M1232" s="5">
        <v>368994.91039225302</v>
      </c>
      <c r="N1232" s="3">
        <v>35.802834846358699</v>
      </c>
      <c r="O1232" s="3">
        <v>1.0433204684394799</v>
      </c>
      <c r="P1232" s="3">
        <v>0.57596597104512803</v>
      </c>
      <c r="Q1232" s="2">
        <v>1</v>
      </c>
      <c r="R1232" s="3">
        <v>54.427378321178402</v>
      </c>
      <c r="S1232" s="3">
        <f>FleetData[[#This Row],[Revenue_per_Voyage_USD]] - FleetData[[#This Row],[Operational_Cost_USD]]</f>
        <v>269769.96652687801</v>
      </c>
      <c r="T1232" s="3" t="str">
        <f>TEXT(FleetData[[#This Row],[Date]],"mmm")</f>
        <v>Jan</v>
      </c>
    </row>
    <row r="1233" spans="1:20" x14ac:dyDescent="0.25">
      <c r="A1233" s="1">
        <v>45319</v>
      </c>
      <c r="B1233" s="2" t="s">
        <v>31</v>
      </c>
      <c r="C1233" s="2" t="s">
        <v>19</v>
      </c>
      <c r="D1233" s="2" t="s">
        <v>25</v>
      </c>
      <c r="E1233" s="2" t="s">
        <v>26</v>
      </c>
      <c r="F1233" s="3">
        <v>22.454429241452701</v>
      </c>
      <c r="G1233" s="3">
        <v>2956.6995146660101</v>
      </c>
      <c r="H1233" s="3">
        <v>1012.78731863899</v>
      </c>
      <c r="I1233" s="3">
        <v>5.9308278477511402</v>
      </c>
      <c r="J1233" s="2" t="s">
        <v>22</v>
      </c>
      <c r="K1233" s="3">
        <v>1478.6973102271099</v>
      </c>
      <c r="L1233" s="5">
        <v>316374.718109151</v>
      </c>
      <c r="M1233" s="5">
        <v>716585.22589605104</v>
      </c>
      <c r="N1233" s="3">
        <v>65.320232632302293</v>
      </c>
      <c r="O1233" s="3">
        <v>0.31502633145800601</v>
      </c>
      <c r="P1233" s="3">
        <v>1.2781308108044001</v>
      </c>
      <c r="Q1233" s="2">
        <v>8</v>
      </c>
      <c r="R1233" s="3">
        <v>80.950403398817798</v>
      </c>
      <c r="S1233" s="3">
        <f>FleetData[[#This Row],[Revenue_per_Voyage_USD]] - FleetData[[#This Row],[Operational_Cost_USD]]</f>
        <v>400210.50778690004</v>
      </c>
      <c r="T1233" s="3" t="str">
        <f>TEXT(FleetData[[#This Row],[Date]],"mmm")</f>
        <v>Jan</v>
      </c>
    </row>
    <row r="1234" spans="1:20" x14ac:dyDescent="0.25">
      <c r="A1234" s="1">
        <v>45326</v>
      </c>
      <c r="B1234" s="2" t="s">
        <v>18</v>
      </c>
      <c r="C1234" s="2" t="s">
        <v>33</v>
      </c>
      <c r="D1234" s="2" t="s">
        <v>20</v>
      </c>
      <c r="E1234" s="2" t="s">
        <v>26</v>
      </c>
      <c r="F1234" s="3">
        <v>14.261638141283401</v>
      </c>
      <c r="G1234" s="3">
        <v>2113.0834924000601</v>
      </c>
      <c r="H1234" s="3">
        <v>464.63513582667798</v>
      </c>
      <c r="I1234" s="3">
        <v>11.4407821474197</v>
      </c>
      <c r="J1234" s="2" t="s">
        <v>27</v>
      </c>
      <c r="K1234" s="3">
        <v>674.29972985582799</v>
      </c>
      <c r="L1234" s="5">
        <v>465771.54917737498</v>
      </c>
      <c r="M1234" s="5">
        <v>550106.55151848902</v>
      </c>
      <c r="N1234" s="3">
        <v>25.487368640964402</v>
      </c>
      <c r="O1234" s="3">
        <v>1.1269144309203301</v>
      </c>
      <c r="P1234" s="3">
        <v>0.79139887021160005</v>
      </c>
      <c r="Q1234" s="2">
        <v>7</v>
      </c>
      <c r="R1234" s="3">
        <v>52.630555388400502</v>
      </c>
      <c r="S1234" s="3">
        <f>FleetData[[#This Row],[Revenue_per_Voyage_USD]] - FleetData[[#This Row],[Operational_Cost_USD]]</f>
        <v>84335.002341114043</v>
      </c>
      <c r="T1234" s="3" t="str">
        <f>TEXT(FleetData[[#This Row],[Date]],"mmm")</f>
        <v>Feb</v>
      </c>
    </row>
    <row r="1235" spans="1:20" x14ac:dyDescent="0.25">
      <c r="A1235" s="1">
        <v>45333</v>
      </c>
      <c r="B1235" s="2" t="s">
        <v>35</v>
      </c>
      <c r="C1235" s="2" t="s">
        <v>28</v>
      </c>
      <c r="D1235" s="2" t="s">
        <v>29</v>
      </c>
      <c r="E1235" s="2" t="s">
        <v>30</v>
      </c>
      <c r="F1235" s="3">
        <v>18.049911712651799</v>
      </c>
      <c r="G1235" s="3">
        <v>1025.59611876556</v>
      </c>
      <c r="H1235" s="3">
        <v>688.41374474674797</v>
      </c>
      <c r="I1235" s="4">
        <v>10.2954026589364</v>
      </c>
      <c r="J1235" s="2" t="s">
        <v>22</v>
      </c>
      <c r="K1235" s="3">
        <v>1675.9076298928101</v>
      </c>
      <c r="L1235" s="5">
        <v>308772.75586235098</v>
      </c>
      <c r="M1235" s="5">
        <v>516390.98062180699</v>
      </c>
      <c r="N1235" s="3">
        <v>13.5962435002979</v>
      </c>
      <c r="O1235" s="3">
        <v>0.63395637249769199</v>
      </c>
      <c r="P1235" s="3">
        <v>0.69987692367407395</v>
      </c>
      <c r="Q1235" s="2">
        <v>3</v>
      </c>
      <c r="R1235" s="4">
        <v>81.909153882844805</v>
      </c>
      <c r="S1235" s="4">
        <f>FleetData[[#This Row],[Revenue_per_Voyage_USD]] - FleetData[[#This Row],[Operational_Cost_USD]]</f>
        <v>207618.224759456</v>
      </c>
      <c r="T1235" s="4" t="str">
        <f>TEXT(FleetData[[#This Row],[Date]],"mmm")</f>
        <v>Feb</v>
      </c>
    </row>
    <row r="1236" spans="1:20" x14ac:dyDescent="0.25">
      <c r="A1236" s="1">
        <v>45340</v>
      </c>
      <c r="B1236" s="2" t="s">
        <v>19</v>
      </c>
      <c r="C1236" s="2" t="s">
        <v>28</v>
      </c>
      <c r="D1236" s="2" t="s">
        <v>29</v>
      </c>
      <c r="E1236" s="2" t="s">
        <v>21</v>
      </c>
      <c r="F1236" s="3">
        <v>23.515784506697699</v>
      </c>
      <c r="G1236" s="3">
        <v>2641.53429694337</v>
      </c>
      <c r="H1236" s="3">
        <v>74.219964525960606</v>
      </c>
      <c r="I1236" s="3">
        <v>12.9450636884545</v>
      </c>
      <c r="J1236" s="2" t="s">
        <v>27</v>
      </c>
      <c r="K1236" s="3">
        <v>1781.8360148604299</v>
      </c>
      <c r="L1236" s="5">
        <v>474073.82515593898</v>
      </c>
      <c r="M1236" s="5">
        <v>430933.335063109</v>
      </c>
      <c r="N1236" s="3">
        <v>71.306240193890005</v>
      </c>
      <c r="O1236" s="3">
        <v>0.98828749714780095</v>
      </c>
      <c r="P1236" s="3">
        <v>0.81295873209177605</v>
      </c>
      <c r="Q1236" s="2">
        <v>5</v>
      </c>
      <c r="R1236" s="4">
        <v>51.308841398400403</v>
      </c>
      <c r="S1236" s="4">
        <f>FleetData[[#This Row],[Revenue_per_Voyage_USD]] - FleetData[[#This Row],[Operational_Cost_USD]]</f>
        <v>-43140.490092829976</v>
      </c>
      <c r="T1236" s="4" t="str">
        <f>TEXT(FleetData[[#This Row],[Date]],"mmm")</f>
        <v>Feb</v>
      </c>
    </row>
    <row r="1237" spans="1:20" x14ac:dyDescent="0.25">
      <c r="A1237" s="1">
        <v>45347</v>
      </c>
      <c r="B1237" s="2" t="s">
        <v>23</v>
      </c>
      <c r="C1237" s="2" t="s">
        <v>32</v>
      </c>
      <c r="D1237" s="2" t="s">
        <v>25</v>
      </c>
      <c r="E1237" s="2" t="s">
        <v>26</v>
      </c>
      <c r="F1237" s="3">
        <v>14.339337824639401</v>
      </c>
      <c r="G1237" s="3">
        <v>1842.8857700700501</v>
      </c>
      <c r="H1237" s="3">
        <v>524.10495247325105</v>
      </c>
      <c r="I1237" s="3">
        <v>5.5540322165111702</v>
      </c>
      <c r="J1237" s="2" t="s">
        <v>22</v>
      </c>
      <c r="K1237" s="3">
        <v>1442.6515789898699</v>
      </c>
      <c r="L1237" s="5">
        <v>170948.273653418</v>
      </c>
      <c r="M1237" s="5">
        <v>607700.66873766202</v>
      </c>
      <c r="N1237" s="3">
        <v>49.484889564229398</v>
      </c>
      <c r="O1237" s="3">
        <v>0.64867222006026704</v>
      </c>
      <c r="P1237" s="3">
        <v>0.76029950196068197</v>
      </c>
      <c r="Q1237" s="2">
        <v>7</v>
      </c>
      <c r="R1237" s="3">
        <v>90.192221875854202</v>
      </c>
      <c r="S1237" s="3">
        <f>FleetData[[#This Row],[Revenue_per_Voyage_USD]] - FleetData[[#This Row],[Operational_Cost_USD]]</f>
        <v>436752.39508424402</v>
      </c>
      <c r="T1237" s="3" t="str">
        <f>TEXT(FleetData[[#This Row],[Date]],"mmm")</f>
        <v>Feb</v>
      </c>
    </row>
    <row r="1238" spans="1:20" x14ac:dyDescent="0.25">
      <c r="A1238" s="1">
        <v>45354</v>
      </c>
      <c r="B1238" s="2" t="s">
        <v>35</v>
      </c>
      <c r="C1238" s="2" t="s">
        <v>24</v>
      </c>
      <c r="D1238" s="2" t="s">
        <v>25</v>
      </c>
      <c r="E1238" s="2" t="s">
        <v>30</v>
      </c>
      <c r="F1238" s="3">
        <v>10.8495601592765</v>
      </c>
      <c r="G1238" s="3">
        <v>2557.3135410323098</v>
      </c>
      <c r="H1238" s="3">
        <v>979.20948644062003</v>
      </c>
      <c r="I1238" s="4">
        <v>9.5004964118031499</v>
      </c>
      <c r="J1238" s="2" t="s">
        <v>22</v>
      </c>
      <c r="K1238" s="3">
        <v>81.230329923349302</v>
      </c>
      <c r="L1238" s="5">
        <v>391215.63108252099</v>
      </c>
      <c r="M1238" s="5">
        <v>335523.51692759799</v>
      </c>
      <c r="N1238" s="3">
        <v>28.365827904347999</v>
      </c>
      <c r="O1238" s="3">
        <v>0.65904823449457905</v>
      </c>
      <c r="P1238" s="3">
        <v>0.76534446467738704</v>
      </c>
      <c r="Q1238" s="2">
        <v>3</v>
      </c>
      <c r="R1238" s="3">
        <v>86.866424772939695</v>
      </c>
      <c r="S1238" s="3">
        <f>FleetData[[#This Row],[Revenue_per_Voyage_USD]] - FleetData[[#This Row],[Operational_Cost_USD]]</f>
        <v>-55692.114154923009</v>
      </c>
      <c r="T1238" s="3" t="str">
        <f>TEXT(FleetData[[#This Row],[Date]],"mmm")</f>
        <v>Mar</v>
      </c>
    </row>
    <row r="1239" spans="1:20" x14ac:dyDescent="0.25">
      <c r="A1239" s="1">
        <v>45361</v>
      </c>
      <c r="B1239" s="2" t="s">
        <v>18</v>
      </c>
      <c r="C1239" s="2" t="s">
        <v>33</v>
      </c>
      <c r="D1239" s="2" t="s">
        <v>20</v>
      </c>
      <c r="E1239" s="2" t="s">
        <v>21</v>
      </c>
      <c r="F1239" s="3">
        <v>17.418858130548301</v>
      </c>
      <c r="G1239" s="3">
        <v>2921.83022285778</v>
      </c>
      <c r="H1239" s="3">
        <v>1995.4172437510099</v>
      </c>
      <c r="I1239" s="3">
        <v>6.0848238423529697</v>
      </c>
      <c r="J1239" s="2" t="s">
        <v>27</v>
      </c>
      <c r="K1239" s="3">
        <v>1913.9643321580299</v>
      </c>
      <c r="L1239" s="5">
        <v>248913.22939717001</v>
      </c>
      <c r="M1239" s="5">
        <v>777636.83349631797</v>
      </c>
      <c r="N1239" s="3">
        <v>21.637515129154099</v>
      </c>
      <c r="O1239" s="3">
        <v>1.4685467503752601</v>
      </c>
      <c r="P1239" s="3">
        <v>0.609489381975998</v>
      </c>
      <c r="Q1239" s="2">
        <v>8</v>
      </c>
      <c r="R1239" s="3">
        <v>61.067686836560704</v>
      </c>
      <c r="S1239" s="3">
        <f>FleetData[[#This Row],[Revenue_per_Voyage_USD]] - FleetData[[#This Row],[Operational_Cost_USD]]</f>
        <v>528723.60409914795</v>
      </c>
      <c r="T1239" s="3" t="str">
        <f>TEXT(FleetData[[#This Row],[Date]],"mmm")</f>
        <v>Mar</v>
      </c>
    </row>
    <row r="1240" spans="1:20" x14ac:dyDescent="0.25">
      <c r="A1240" s="1">
        <v>45368</v>
      </c>
      <c r="B1240" s="2" t="s">
        <v>31</v>
      </c>
      <c r="C1240" s="2" t="s">
        <v>24</v>
      </c>
      <c r="D1240" s="2" t="s">
        <v>29</v>
      </c>
      <c r="E1240" s="2" t="s">
        <v>30</v>
      </c>
      <c r="F1240" s="3">
        <v>15.006561379115301</v>
      </c>
      <c r="G1240" s="3">
        <v>1545.4427941275901</v>
      </c>
      <c r="H1240" s="3">
        <v>814.40595326753703</v>
      </c>
      <c r="I1240" s="3">
        <v>8.5859678333840606</v>
      </c>
      <c r="J1240" s="2" t="s">
        <v>27</v>
      </c>
      <c r="K1240" s="3">
        <v>1256.4740662464501</v>
      </c>
      <c r="L1240" s="5">
        <v>292644.68295545498</v>
      </c>
      <c r="M1240" s="5">
        <v>465939.387898897</v>
      </c>
      <c r="N1240" s="3">
        <v>61.778752920648301</v>
      </c>
      <c r="O1240" s="3">
        <v>0.70996696419558203</v>
      </c>
      <c r="P1240" s="3">
        <v>0.92942224090384595</v>
      </c>
      <c r="Q1240" s="2">
        <v>1</v>
      </c>
      <c r="R1240" s="3">
        <v>67.902709900464004</v>
      </c>
      <c r="S1240" s="3">
        <f>FleetData[[#This Row],[Revenue_per_Voyage_USD]] - FleetData[[#This Row],[Operational_Cost_USD]]</f>
        <v>173294.70494344202</v>
      </c>
      <c r="T1240" s="3" t="str">
        <f>TEXT(FleetData[[#This Row],[Date]],"mmm")</f>
        <v>Mar</v>
      </c>
    </row>
    <row r="1241" spans="1:20" x14ac:dyDescent="0.25">
      <c r="A1241" s="1">
        <v>45375</v>
      </c>
      <c r="B1241" s="2" t="s">
        <v>23</v>
      </c>
      <c r="C1241" s="2" t="s">
        <v>24</v>
      </c>
      <c r="D1241" s="2" t="s">
        <v>20</v>
      </c>
      <c r="E1241" s="2" t="s">
        <v>26</v>
      </c>
      <c r="F1241" s="3">
        <v>12.451726576677199</v>
      </c>
      <c r="G1241" s="3">
        <v>1584.16998724005</v>
      </c>
      <c r="H1241" s="3">
        <v>1237.49463383429</v>
      </c>
      <c r="I1241" s="3">
        <v>7.0606820629390503</v>
      </c>
      <c r="J1241" s="2" t="s">
        <v>27</v>
      </c>
      <c r="K1241" s="3">
        <v>470.29478220645501</v>
      </c>
      <c r="L1241" s="5">
        <v>75812.788697921904</v>
      </c>
      <c r="M1241" s="5">
        <v>184639.16838035299</v>
      </c>
      <c r="N1241" s="3">
        <v>50.121153742511602</v>
      </c>
      <c r="O1241" s="3">
        <v>0.26168225604346901</v>
      </c>
      <c r="P1241" s="3">
        <v>1.1547775980297399</v>
      </c>
      <c r="Q1241" s="2">
        <v>4</v>
      </c>
      <c r="R1241" s="3">
        <v>78.564383591923004</v>
      </c>
      <c r="S1241" s="3">
        <f>FleetData[[#This Row],[Revenue_per_Voyage_USD]] - FleetData[[#This Row],[Operational_Cost_USD]]</f>
        <v>108826.37968243108</v>
      </c>
      <c r="T1241" s="3" t="str">
        <f>TEXT(FleetData[[#This Row],[Date]],"mmm")</f>
        <v>Mar</v>
      </c>
    </row>
    <row r="1242" spans="1:20" x14ac:dyDescent="0.25">
      <c r="A1242" s="1">
        <v>45382</v>
      </c>
      <c r="B1242" s="2" t="s">
        <v>31</v>
      </c>
      <c r="C1242" s="2" t="s">
        <v>24</v>
      </c>
      <c r="D1242" s="2" t="s">
        <v>29</v>
      </c>
      <c r="E1242" s="2" t="s">
        <v>30</v>
      </c>
      <c r="F1242" s="4">
        <v>18.021936027274698</v>
      </c>
      <c r="G1242" s="3">
        <v>1029.8295411215599</v>
      </c>
      <c r="H1242" s="3">
        <v>174.56051727803501</v>
      </c>
      <c r="I1242" s="3">
        <v>14.123572477279399</v>
      </c>
      <c r="J1242" s="2" t="s">
        <v>22</v>
      </c>
      <c r="K1242" s="3">
        <v>804.06274727624702</v>
      </c>
      <c r="L1242" s="5">
        <v>192296.58972339699</v>
      </c>
      <c r="M1242" s="6">
        <v>755353.82890856103</v>
      </c>
      <c r="N1242" s="3">
        <v>26.7558645134811</v>
      </c>
      <c r="O1242" s="3">
        <v>1.16802460370971</v>
      </c>
      <c r="P1242" s="3">
        <v>0.79434603344431598</v>
      </c>
      <c r="Q1242" s="2">
        <v>2</v>
      </c>
      <c r="R1242" s="4">
        <v>90.061019380139797</v>
      </c>
      <c r="S1242" s="4">
        <f>FleetData[[#This Row],[Revenue_per_Voyage_USD]] - FleetData[[#This Row],[Operational_Cost_USD]]</f>
        <v>563057.23918516398</v>
      </c>
      <c r="T1242" s="4" t="str">
        <f>TEXT(FleetData[[#This Row],[Date]],"mmm")</f>
        <v>Mar</v>
      </c>
    </row>
    <row r="1243" spans="1:20" x14ac:dyDescent="0.25">
      <c r="A1243" s="1">
        <v>45389</v>
      </c>
      <c r="B1243" s="2" t="s">
        <v>31</v>
      </c>
      <c r="C1243" s="2" t="s">
        <v>28</v>
      </c>
      <c r="D1243" s="2" t="s">
        <v>20</v>
      </c>
      <c r="E1243" s="2" t="s">
        <v>21</v>
      </c>
      <c r="F1243" s="3">
        <v>24.528712100604</v>
      </c>
      <c r="G1243" s="3">
        <v>1884.7247119358599</v>
      </c>
      <c r="H1243" s="3">
        <v>878.74151771778304</v>
      </c>
      <c r="I1243" s="3">
        <v>7.1049548859686702</v>
      </c>
      <c r="J1243" s="2" t="s">
        <v>34</v>
      </c>
      <c r="K1243" s="3">
        <v>1957.9739846009199</v>
      </c>
      <c r="L1243" s="5">
        <v>160759.88887754499</v>
      </c>
      <c r="M1243" s="5">
        <v>805566.01809354196</v>
      </c>
      <c r="N1243" s="3">
        <v>62.946739960043303</v>
      </c>
      <c r="O1243" s="3">
        <v>1.2545101443231299</v>
      </c>
      <c r="P1243" s="3">
        <v>0.58269996648711098</v>
      </c>
      <c r="Q1243" s="2">
        <v>7</v>
      </c>
      <c r="R1243" s="3">
        <v>75.879413003203595</v>
      </c>
      <c r="S1243" s="3">
        <f>FleetData[[#This Row],[Revenue_per_Voyage_USD]] - FleetData[[#This Row],[Operational_Cost_USD]]</f>
        <v>644806.12921599695</v>
      </c>
      <c r="T1243" s="3" t="str">
        <f>TEXT(FleetData[[#This Row],[Date]],"mmm")</f>
        <v>Apr</v>
      </c>
    </row>
    <row r="1244" spans="1:20" x14ac:dyDescent="0.25">
      <c r="A1244" s="1">
        <v>45396</v>
      </c>
      <c r="B1244" s="2" t="s">
        <v>18</v>
      </c>
      <c r="C1244" s="2" t="s">
        <v>33</v>
      </c>
      <c r="D1244" s="2" t="s">
        <v>19</v>
      </c>
      <c r="E1244" s="2" t="s">
        <v>30</v>
      </c>
      <c r="F1244" s="3">
        <v>11.366652381102099</v>
      </c>
      <c r="G1244" s="3">
        <v>2400.37233673331</v>
      </c>
      <c r="H1244" s="3">
        <v>1768.77359418535</v>
      </c>
      <c r="I1244" s="3">
        <v>7.9761434776930296</v>
      </c>
      <c r="J1244" s="2" t="s">
        <v>34</v>
      </c>
      <c r="K1244" s="3">
        <v>1055.54022225876</v>
      </c>
      <c r="L1244" s="5">
        <v>234910.75302983201</v>
      </c>
      <c r="M1244" s="5">
        <v>124197.278188995</v>
      </c>
      <c r="N1244" s="3">
        <v>55.439450018584203</v>
      </c>
      <c r="O1244" s="3">
        <v>0.95375364476371405</v>
      </c>
      <c r="P1244" s="3">
        <v>0.61106029207518597</v>
      </c>
      <c r="Q1244" s="2">
        <v>7</v>
      </c>
      <c r="R1244" s="3">
        <v>57.986460558012297</v>
      </c>
      <c r="S1244" s="3">
        <f>FleetData[[#This Row],[Revenue_per_Voyage_USD]] - FleetData[[#This Row],[Operational_Cost_USD]]</f>
        <v>-110713.47484083701</v>
      </c>
      <c r="T1244" s="3" t="str">
        <f>TEXT(FleetData[[#This Row],[Date]],"mmm")</f>
        <v>Apr</v>
      </c>
    </row>
    <row r="1245" spans="1:20" x14ac:dyDescent="0.25">
      <c r="A1245" s="1">
        <v>45403</v>
      </c>
      <c r="B1245" s="2" t="s">
        <v>35</v>
      </c>
      <c r="C1245" s="2" t="s">
        <v>24</v>
      </c>
      <c r="D1245" s="2" t="s">
        <v>25</v>
      </c>
      <c r="E1245" s="2" t="s">
        <v>21</v>
      </c>
      <c r="F1245" s="3">
        <v>12.158907814560299</v>
      </c>
      <c r="G1245" s="3">
        <v>2714.4179323601602</v>
      </c>
      <c r="H1245" s="3">
        <v>336.06071385642201</v>
      </c>
      <c r="I1245" s="3">
        <v>5.1382890162033901</v>
      </c>
      <c r="J1245" s="2" t="s">
        <v>22</v>
      </c>
      <c r="K1245" s="3">
        <v>1511.87885527612</v>
      </c>
      <c r="L1245" s="5">
        <v>61374.336156670899</v>
      </c>
      <c r="M1245" s="5">
        <v>233708.38498688699</v>
      </c>
      <c r="N1245" s="3">
        <v>21.2996163484436</v>
      </c>
      <c r="O1245" s="3">
        <v>1.2223803487331999</v>
      </c>
      <c r="P1245" s="3">
        <v>1.3505709747483901</v>
      </c>
      <c r="Q1245" s="2">
        <v>7</v>
      </c>
      <c r="R1245" s="3">
        <v>97.073249741708196</v>
      </c>
      <c r="S1245" s="3">
        <f>FleetData[[#This Row],[Revenue_per_Voyage_USD]] - FleetData[[#This Row],[Operational_Cost_USD]]</f>
        <v>172334.04883021608</v>
      </c>
      <c r="T1245" s="3" t="str">
        <f>TEXT(FleetData[[#This Row],[Date]],"mmm")</f>
        <v>Apr</v>
      </c>
    </row>
    <row r="1246" spans="1:20" x14ac:dyDescent="0.25">
      <c r="A1246" s="1">
        <v>45410</v>
      </c>
      <c r="B1246" s="2" t="s">
        <v>18</v>
      </c>
      <c r="C1246" s="2" t="s">
        <v>28</v>
      </c>
      <c r="D1246" s="2" t="s">
        <v>20</v>
      </c>
      <c r="E1246" s="2" t="s">
        <v>21</v>
      </c>
      <c r="F1246" s="4">
        <v>19.2305504819075</v>
      </c>
      <c r="G1246" s="3">
        <v>2188.91039030926</v>
      </c>
      <c r="H1246" s="3">
        <v>601.59012767963395</v>
      </c>
      <c r="I1246" s="3">
        <v>12.4203634209098</v>
      </c>
      <c r="J1246" s="2" t="s">
        <v>34</v>
      </c>
      <c r="K1246" s="3">
        <v>163.48099070228901</v>
      </c>
      <c r="L1246" s="6">
        <v>272297.150957309</v>
      </c>
      <c r="M1246" s="5">
        <v>962737.66649434995</v>
      </c>
      <c r="N1246" s="3">
        <v>18.0809945427287</v>
      </c>
      <c r="O1246" s="3">
        <v>1.426730247067</v>
      </c>
      <c r="P1246" s="3">
        <v>0.55017095064453903</v>
      </c>
      <c r="Q1246" s="2">
        <v>6</v>
      </c>
      <c r="R1246" s="4">
        <v>61.523509100012603</v>
      </c>
      <c r="S1246" s="4">
        <f>FleetData[[#This Row],[Revenue_per_Voyage_USD]] - FleetData[[#This Row],[Operational_Cost_USD]]</f>
        <v>690440.51553704101</v>
      </c>
      <c r="T1246" s="4" t="str">
        <f>TEXT(FleetData[[#This Row],[Date]],"mmm")</f>
        <v>Apr</v>
      </c>
    </row>
    <row r="1247" spans="1:20" x14ac:dyDescent="0.25">
      <c r="A1247" s="1">
        <v>45417</v>
      </c>
      <c r="B1247" s="2" t="s">
        <v>18</v>
      </c>
      <c r="C1247" s="2" t="s">
        <v>33</v>
      </c>
      <c r="D1247" s="2" t="s">
        <v>29</v>
      </c>
      <c r="E1247" s="2" t="s">
        <v>30</v>
      </c>
      <c r="F1247" s="3">
        <v>13.670015253580999</v>
      </c>
      <c r="G1247" s="3">
        <v>1014.3331218306</v>
      </c>
      <c r="H1247" s="3">
        <v>303.420493752109</v>
      </c>
      <c r="I1247" s="4">
        <v>5.3056944104415198</v>
      </c>
      <c r="J1247" s="2" t="s">
        <v>34</v>
      </c>
      <c r="K1247" s="3">
        <v>323.64164844280799</v>
      </c>
      <c r="L1247" s="5">
        <v>434251.81777177198</v>
      </c>
      <c r="M1247" s="5">
        <v>735584.990797034</v>
      </c>
      <c r="N1247" s="3">
        <v>15.7994328641621</v>
      </c>
      <c r="O1247" s="3">
        <v>0.27508820418011098</v>
      </c>
      <c r="P1247" s="3">
        <v>0.76048676057183995</v>
      </c>
      <c r="Q1247" s="2">
        <v>5</v>
      </c>
      <c r="R1247" s="3">
        <v>56.991805226778297</v>
      </c>
      <c r="S1247" s="3">
        <f>FleetData[[#This Row],[Revenue_per_Voyage_USD]] - FleetData[[#This Row],[Operational_Cost_USD]]</f>
        <v>301333.17302526202</v>
      </c>
      <c r="T1247" s="3" t="str">
        <f>TEXT(FleetData[[#This Row],[Date]],"mmm")</f>
        <v>May</v>
      </c>
    </row>
    <row r="1248" spans="1:20" x14ac:dyDescent="0.25">
      <c r="A1248" s="1">
        <v>45424</v>
      </c>
      <c r="B1248" s="2" t="s">
        <v>35</v>
      </c>
      <c r="C1248" s="2" t="s">
        <v>24</v>
      </c>
      <c r="D1248" s="2" t="s">
        <v>29</v>
      </c>
      <c r="E1248" s="2" t="s">
        <v>30</v>
      </c>
      <c r="F1248" s="3">
        <v>24.0785676694661</v>
      </c>
      <c r="G1248" s="3">
        <v>2582.12111152746</v>
      </c>
      <c r="H1248" s="3">
        <v>392.92675946753798</v>
      </c>
      <c r="I1248" s="3">
        <v>5.0361279459266797</v>
      </c>
      <c r="J1248" s="2" t="s">
        <v>22</v>
      </c>
      <c r="K1248" s="3">
        <v>591.30859316437204</v>
      </c>
      <c r="L1248" s="5">
        <v>334149.04151413299</v>
      </c>
      <c r="M1248" s="5">
        <v>541313.87739933503</v>
      </c>
      <c r="N1248" s="3">
        <v>22.963827269132899</v>
      </c>
      <c r="O1248" s="3">
        <v>1.42182093718072</v>
      </c>
      <c r="P1248" s="3">
        <v>1.0089719064335501</v>
      </c>
      <c r="Q1248" s="2">
        <v>1</v>
      </c>
      <c r="R1248" s="3">
        <v>61.989336783522297</v>
      </c>
      <c r="S1248" s="3">
        <f>FleetData[[#This Row],[Revenue_per_Voyage_USD]] - FleetData[[#This Row],[Operational_Cost_USD]]</f>
        <v>207164.83588520205</v>
      </c>
      <c r="T1248" s="3" t="str">
        <f>TEXT(FleetData[[#This Row],[Date]],"mmm")</f>
        <v>May</v>
      </c>
    </row>
    <row r="1249" spans="1:20" x14ac:dyDescent="0.25">
      <c r="A1249" s="1">
        <v>45431</v>
      </c>
      <c r="B1249" s="2" t="s">
        <v>18</v>
      </c>
      <c r="C1249" s="2" t="s">
        <v>24</v>
      </c>
      <c r="D1249" s="2" t="s">
        <v>29</v>
      </c>
      <c r="E1249" s="2" t="s">
        <v>30</v>
      </c>
      <c r="F1249" s="3">
        <v>20.7420901487015</v>
      </c>
      <c r="G1249" s="3">
        <v>2689.0557682183698</v>
      </c>
      <c r="H1249" s="3">
        <v>941.443757276317</v>
      </c>
      <c r="I1249" s="3">
        <v>11.2168222231473</v>
      </c>
      <c r="J1249" s="2" t="s">
        <v>22</v>
      </c>
      <c r="K1249" s="3">
        <v>620.81289680666998</v>
      </c>
      <c r="L1249" s="5">
        <v>341833.70064383699</v>
      </c>
      <c r="M1249" s="6">
        <v>143103.061257686</v>
      </c>
      <c r="N1249" s="3">
        <v>58.708702886437599</v>
      </c>
      <c r="O1249" s="3">
        <v>1.0655806179233001</v>
      </c>
      <c r="P1249" s="3">
        <v>0.94138531239094703</v>
      </c>
      <c r="Q1249" s="2">
        <v>4</v>
      </c>
      <c r="R1249" s="3">
        <v>86.235311876688797</v>
      </c>
      <c r="S1249" s="3">
        <f>FleetData[[#This Row],[Revenue_per_Voyage_USD]] - FleetData[[#This Row],[Operational_Cost_USD]]</f>
        <v>-198730.63938615099</v>
      </c>
      <c r="T1249" s="3" t="str">
        <f>TEXT(FleetData[[#This Row],[Date]],"mmm")</f>
        <v>May</v>
      </c>
    </row>
    <row r="1250" spans="1:20" x14ac:dyDescent="0.25">
      <c r="A1250" s="1">
        <v>45438</v>
      </c>
      <c r="B1250" s="2" t="s">
        <v>35</v>
      </c>
      <c r="C1250" s="2" t="s">
        <v>32</v>
      </c>
      <c r="D1250" s="2" t="s">
        <v>29</v>
      </c>
      <c r="E1250" s="2" t="s">
        <v>26</v>
      </c>
      <c r="F1250" s="3">
        <v>23.0419199430955</v>
      </c>
      <c r="G1250" s="3">
        <v>1145.89142138175</v>
      </c>
      <c r="H1250" s="3">
        <v>284.69921497158401</v>
      </c>
      <c r="I1250" s="3">
        <v>11.9362947262739</v>
      </c>
      <c r="J1250" s="2" t="s">
        <v>27</v>
      </c>
      <c r="K1250" s="3">
        <v>497.02634682960502</v>
      </c>
      <c r="L1250" s="5">
        <v>258584.164432369</v>
      </c>
      <c r="M1250" s="5">
        <v>101359.92249877899</v>
      </c>
      <c r="N1250" s="3">
        <v>39.5784382201347</v>
      </c>
      <c r="O1250" s="3">
        <v>0.49534640235202299</v>
      </c>
      <c r="P1250" s="3">
        <v>1.3711827435865001</v>
      </c>
      <c r="Q1250" s="2">
        <v>9</v>
      </c>
      <c r="R1250" s="3">
        <v>91.342744016535804</v>
      </c>
      <c r="S1250" s="3">
        <f>FleetData[[#This Row],[Revenue_per_Voyage_USD]] - FleetData[[#This Row],[Operational_Cost_USD]]</f>
        <v>-157224.24193359</v>
      </c>
      <c r="T1250" s="3" t="str">
        <f>TEXT(FleetData[[#This Row],[Date]],"mmm")</f>
        <v>May</v>
      </c>
    </row>
    <row r="1251" spans="1:20" x14ac:dyDescent="0.25">
      <c r="A1251" s="1">
        <v>45445</v>
      </c>
      <c r="B1251" s="2" t="s">
        <v>18</v>
      </c>
      <c r="C1251" s="2" t="s">
        <v>32</v>
      </c>
      <c r="D1251" s="2" t="s">
        <v>20</v>
      </c>
      <c r="E1251" s="2" t="s">
        <v>21</v>
      </c>
      <c r="F1251" s="3">
        <v>14.0015560302017</v>
      </c>
      <c r="G1251" s="3">
        <v>2557.88892133021</v>
      </c>
      <c r="H1251" s="3">
        <v>1479.01581592364</v>
      </c>
      <c r="I1251" s="3">
        <v>7.0740864606654004</v>
      </c>
      <c r="J1251" s="2" t="s">
        <v>27</v>
      </c>
      <c r="K1251" s="3">
        <v>1653.8894724930799</v>
      </c>
      <c r="L1251" s="5">
        <v>344915.77941887802</v>
      </c>
      <c r="M1251" s="5">
        <v>739683.65555825399</v>
      </c>
      <c r="N1251" s="3">
        <v>22.3317927474464</v>
      </c>
      <c r="O1251" s="3">
        <v>1.43869782605404</v>
      </c>
      <c r="P1251" s="4">
        <v>0.50425784205853996</v>
      </c>
      <c r="Q1251" s="2">
        <v>7</v>
      </c>
      <c r="R1251" s="4">
        <v>89.826920260912402</v>
      </c>
      <c r="S1251" s="4">
        <f>FleetData[[#This Row],[Revenue_per_Voyage_USD]] - FleetData[[#This Row],[Operational_Cost_USD]]</f>
        <v>394767.87613937596</v>
      </c>
      <c r="T1251" s="4" t="str">
        <f>TEXT(FleetData[[#This Row],[Date]],"mmm")</f>
        <v>Jun</v>
      </c>
    </row>
    <row r="1252" spans="1:20" x14ac:dyDescent="0.25">
      <c r="A1252" s="1">
        <v>45452</v>
      </c>
      <c r="B1252" s="2" t="s">
        <v>23</v>
      </c>
      <c r="C1252" s="2" t="s">
        <v>28</v>
      </c>
      <c r="D1252" s="2" t="s">
        <v>29</v>
      </c>
      <c r="E1252" s="2" t="s">
        <v>30</v>
      </c>
      <c r="F1252" s="3">
        <v>12.0837240892797</v>
      </c>
      <c r="G1252" s="3">
        <v>1988.0974123210401</v>
      </c>
      <c r="H1252" s="4">
        <v>882.28996586216294</v>
      </c>
      <c r="I1252" s="3">
        <v>5.6778279997899697</v>
      </c>
      <c r="J1252" s="2" t="s">
        <v>27</v>
      </c>
      <c r="K1252" s="3">
        <v>627.54447579711905</v>
      </c>
      <c r="L1252" s="5">
        <v>360471.66793562699</v>
      </c>
      <c r="M1252" s="5">
        <v>697364.05027412099</v>
      </c>
      <c r="N1252" s="3">
        <v>34.253448680810799</v>
      </c>
      <c r="O1252" s="3">
        <v>0.95354162618970695</v>
      </c>
      <c r="P1252" s="4">
        <v>0.61598410027781403</v>
      </c>
      <c r="Q1252" s="2">
        <v>1</v>
      </c>
      <c r="R1252" s="3">
        <v>95.117286364858302</v>
      </c>
      <c r="S1252" s="3">
        <f>FleetData[[#This Row],[Revenue_per_Voyage_USD]] - FleetData[[#This Row],[Operational_Cost_USD]]</f>
        <v>336892.382338494</v>
      </c>
      <c r="T1252" s="3" t="str">
        <f>TEXT(FleetData[[#This Row],[Date]],"mmm")</f>
        <v>Jun</v>
      </c>
    </row>
    <row r="1253" spans="1:20" x14ac:dyDescent="0.25">
      <c r="A1253" s="1">
        <v>45459</v>
      </c>
      <c r="B1253" s="2" t="s">
        <v>19</v>
      </c>
      <c r="C1253" s="2" t="s">
        <v>24</v>
      </c>
      <c r="D1253" s="2" t="s">
        <v>29</v>
      </c>
      <c r="E1253" s="2" t="s">
        <v>30</v>
      </c>
      <c r="F1253" s="3">
        <v>19.1083559573784</v>
      </c>
      <c r="G1253" s="3">
        <v>2677.3189748967802</v>
      </c>
      <c r="H1253" s="3">
        <v>1351.99134073037</v>
      </c>
      <c r="I1253" s="3">
        <v>9.0909181226405096</v>
      </c>
      <c r="J1253" s="2" t="s">
        <v>27</v>
      </c>
      <c r="K1253" s="3">
        <v>1256.0127378560501</v>
      </c>
      <c r="L1253" s="5">
        <v>381068.30024180701</v>
      </c>
      <c r="M1253" s="5">
        <v>869906.49826847995</v>
      </c>
      <c r="N1253" s="3">
        <v>62.775385030074403</v>
      </c>
      <c r="O1253" s="3">
        <v>1.21634122357029</v>
      </c>
      <c r="P1253" s="4">
        <v>0.76707694692413897</v>
      </c>
      <c r="Q1253" s="2">
        <v>1</v>
      </c>
      <c r="R1253" s="3">
        <v>95.432476316558393</v>
      </c>
      <c r="S1253" s="3">
        <f>FleetData[[#This Row],[Revenue_per_Voyage_USD]] - FleetData[[#This Row],[Operational_Cost_USD]]</f>
        <v>488838.19802667294</v>
      </c>
      <c r="T1253" s="3" t="str">
        <f>TEXT(FleetData[[#This Row],[Date]],"mmm")</f>
        <v>Jun</v>
      </c>
    </row>
    <row r="1254" spans="1:20" x14ac:dyDescent="0.25">
      <c r="A1254" s="1">
        <v>45466</v>
      </c>
      <c r="B1254" s="2" t="s">
        <v>18</v>
      </c>
      <c r="C1254" s="2" t="s">
        <v>33</v>
      </c>
      <c r="D1254" s="2" t="s">
        <v>20</v>
      </c>
      <c r="E1254" s="2" t="s">
        <v>21</v>
      </c>
      <c r="F1254" s="3">
        <v>22.883513786579002</v>
      </c>
      <c r="G1254" s="3">
        <v>1774.61725679952</v>
      </c>
      <c r="H1254" s="3">
        <v>1358.88217917478</v>
      </c>
      <c r="I1254" s="3">
        <v>9.2349213416163707</v>
      </c>
      <c r="J1254" s="2" t="s">
        <v>27</v>
      </c>
      <c r="K1254" s="3">
        <v>747.04455074414</v>
      </c>
      <c r="L1254" s="5">
        <v>193668.065024707</v>
      </c>
      <c r="M1254" s="5">
        <v>630132.310912685</v>
      </c>
      <c r="N1254" s="3">
        <v>41.270934877059702</v>
      </c>
      <c r="O1254" s="3">
        <v>0.83484246557532105</v>
      </c>
      <c r="P1254" s="3">
        <v>1.2740012008177899</v>
      </c>
      <c r="Q1254" s="2">
        <v>4</v>
      </c>
      <c r="R1254" s="4">
        <v>92.905483668865799</v>
      </c>
      <c r="S1254" s="4">
        <f>FleetData[[#This Row],[Revenue_per_Voyage_USD]] - FleetData[[#This Row],[Operational_Cost_USD]]</f>
        <v>436464.245887978</v>
      </c>
      <c r="T1254" s="4" t="str">
        <f>TEXT(FleetData[[#This Row],[Date]],"mmm")</f>
        <v>Jun</v>
      </c>
    </row>
    <row r="1255" spans="1:20" x14ac:dyDescent="0.25">
      <c r="A1255" s="1">
        <v>45473</v>
      </c>
      <c r="B1255" s="2" t="s">
        <v>23</v>
      </c>
      <c r="C1255" s="2" t="s">
        <v>33</v>
      </c>
      <c r="D1255" s="2" t="s">
        <v>20</v>
      </c>
      <c r="E1255" s="2" t="s">
        <v>26</v>
      </c>
      <c r="F1255" s="3">
        <v>15.2005092465819</v>
      </c>
      <c r="G1255" s="3">
        <v>2362.0966419039701</v>
      </c>
      <c r="H1255" s="3">
        <v>1885.5265448228399</v>
      </c>
      <c r="I1255" s="3">
        <v>8.6087780756425101</v>
      </c>
      <c r="J1255" s="2" t="s">
        <v>27</v>
      </c>
      <c r="K1255" s="3">
        <v>463.10400435508302</v>
      </c>
      <c r="L1255" s="5">
        <v>262346.975051991</v>
      </c>
      <c r="M1255" s="6">
        <v>870553.47219111596</v>
      </c>
      <c r="N1255" s="3">
        <v>68.876145277960703</v>
      </c>
      <c r="O1255" s="3">
        <v>1.3988042537323999</v>
      </c>
      <c r="P1255" s="3">
        <v>0.92442095536983404</v>
      </c>
      <c r="Q1255" s="2">
        <v>8</v>
      </c>
      <c r="R1255" s="3">
        <v>90.352251665858205</v>
      </c>
      <c r="S1255" s="3">
        <f>FleetData[[#This Row],[Revenue_per_Voyage_USD]] - FleetData[[#This Row],[Operational_Cost_USD]]</f>
        <v>608206.4971391249</v>
      </c>
      <c r="T1255" s="3" t="str">
        <f>TEXT(FleetData[[#This Row],[Date]],"mmm")</f>
        <v>Jun</v>
      </c>
    </row>
    <row r="1256" spans="1:20" x14ac:dyDescent="0.25">
      <c r="A1256" s="1">
        <v>45081</v>
      </c>
      <c r="B1256" s="2" t="s">
        <v>18</v>
      </c>
      <c r="C1256" s="2" t="s">
        <v>33</v>
      </c>
      <c r="D1256" s="2" t="s">
        <v>20</v>
      </c>
      <c r="E1256" s="2" t="s">
        <v>26</v>
      </c>
      <c r="F1256" s="3">
        <v>19.591536569400599</v>
      </c>
      <c r="G1256" s="3">
        <v>1663.19212335211</v>
      </c>
      <c r="H1256" s="3">
        <v>1386.8933657366399</v>
      </c>
      <c r="I1256" s="3">
        <v>14.801815764935199</v>
      </c>
      <c r="J1256" s="2" t="s">
        <v>34</v>
      </c>
      <c r="K1256" s="3">
        <v>55.2487061831741</v>
      </c>
      <c r="L1256" s="5">
        <v>46590.194554447997</v>
      </c>
      <c r="M1256" s="5">
        <v>428985.71421262203</v>
      </c>
      <c r="N1256" s="4">
        <v>50.986996557671297</v>
      </c>
      <c r="O1256" s="3">
        <v>0.65056337376801099</v>
      </c>
      <c r="P1256" s="3">
        <v>0.64900633511913097</v>
      </c>
      <c r="Q1256" s="2">
        <v>1</v>
      </c>
      <c r="R1256" s="3">
        <v>77.502496069940904</v>
      </c>
      <c r="S1256" s="3">
        <f>FleetData[[#This Row],[Revenue_per_Voyage_USD]] - FleetData[[#This Row],[Operational_Cost_USD]]</f>
        <v>382395.51965817402</v>
      </c>
      <c r="T1256" s="3" t="str">
        <f>TEXT(FleetData[[#This Row],[Date]],"mmm")</f>
        <v>Jun</v>
      </c>
    </row>
    <row r="1257" spans="1:20" x14ac:dyDescent="0.25">
      <c r="A1257" s="1">
        <v>45088</v>
      </c>
      <c r="B1257" s="2" t="s">
        <v>35</v>
      </c>
      <c r="C1257" s="2" t="s">
        <v>33</v>
      </c>
      <c r="D1257" s="2" t="s">
        <v>25</v>
      </c>
      <c r="E1257" s="2" t="s">
        <v>30</v>
      </c>
      <c r="F1257" s="3">
        <v>12.2756563825551</v>
      </c>
      <c r="G1257" s="3">
        <v>953.17500455324102</v>
      </c>
      <c r="H1257" s="3">
        <v>1379.41560351099</v>
      </c>
      <c r="I1257" s="3">
        <v>7.5305708816542403</v>
      </c>
      <c r="J1257" s="2" t="s">
        <v>22</v>
      </c>
      <c r="K1257" s="3">
        <v>1570.00500116136</v>
      </c>
      <c r="L1257" s="5">
        <v>468139.19934791297</v>
      </c>
      <c r="M1257" s="5">
        <v>960314.070481973</v>
      </c>
      <c r="N1257" s="3">
        <v>12.956468554516499</v>
      </c>
      <c r="O1257" s="3">
        <v>0.68923516748912395</v>
      </c>
      <c r="P1257" s="3">
        <v>0.81652427355306301</v>
      </c>
      <c r="Q1257" s="2">
        <v>2</v>
      </c>
      <c r="R1257" s="3">
        <v>82.233509263103102</v>
      </c>
      <c r="S1257" s="3">
        <f>FleetData[[#This Row],[Revenue_per_Voyage_USD]] - FleetData[[#This Row],[Operational_Cost_USD]]</f>
        <v>492174.87113406003</v>
      </c>
      <c r="T1257" s="3" t="str">
        <f>TEXT(FleetData[[#This Row],[Date]],"mmm")</f>
        <v>Jun</v>
      </c>
    </row>
    <row r="1258" spans="1:20" x14ac:dyDescent="0.25">
      <c r="A1258" s="1">
        <v>45095</v>
      </c>
      <c r="B1258" s="2" t="s">
        <v>31</v>
      </c>
      <c r="C1258" s="2" t="s">
        <v>28</v>
      </c>
      <c r="D1258" s="2" t="s">
        <v>20</v>
      </c>
      <c r="E1258" s="2" t="s">
        <v>26</v>
      </c>
      <c r="F1258" s="3">
        <v>11.756274569929801</v>
      </c>
      <c r="G1258" s="3">
        <v>2830.1061583801102</v>
      </c>
      <c r="H1258" s="3">
        <v>174.2720269726</v>
      </c>
      <c r="I1258" s="3">
        <v>10.3791746199777</v>
      </c>
      <c r="J1258" s="2" t="s">
        <v>34</v>
      </c>
      <c r="K1258" s="3">
        <v>1048.1440930225001</v>
      </c>
      <c r="L1258" s="5">
        <v>306648.96722759202</v>
      </c>
      <c r="M1258" s="5">
        <v>104399.635029685</v>
      </c>
      <c r="N1258" s="4">
        <v>62.9087924313691</v>
      </c>
      <c r="O1258" s="3">
        <v>0.71936146551052804</v>
      </c>
      <c r="P1258" s="3">
        <v>0.602458541436383</v>
      </c>
      <c r="Q1258" s="2">
        <v>9</v>
      </c>
      <c r="R1258" s="3">
        <v>92.207510566402604</v>
      </c>
      <c r="S1258" s="3">
        <f>FleetData[[#This Row],[Revenue_per_Voyage_USD]] - FleetData[[#This Row],[Operational_Cost_USD]]</f>
        <v>-202249.33219790703</v>
      </c>
      <c r="T1258" s="3" t="str">
        <f>TEXT(FleetData[[#This Row],[Date]],"mmm")</f>
        <v>Jun</v>
      </c>
    </row>
    <row r="1259" spans="1:20" x14ac:dyDescent="0.25">
      <c r="A1259" s="1">
        <v>45102</v>
      </c>
      <c r="B1259" s="2" t="s">
        <v>35</v>
      </c>
      <c r="C1259" s="2" t="s">
        <v>32</v>
      </c>
      <c r="D1259" s="2" t="s">
        <v>20</v>
      </c>
      <c r="E1259" s="2" t="s">
        <v>26</v>
      </c>
      <c r="F1259" s="3">
        <v>23.850072590013099</v>
      </c>
      <c r="G1259" s="3">
        <v>2544.2842762700802</v>
      </c>
      <c r="H1259" s="3">
        <v>1899.93964344762</v>
      </c>
      <c r="I1259" s="3">
        <v>6.81464796490424</v>
      </c>
      <c r="J1259" s="2" t="s">
        <v>22</v>
      </c>
      <c r="K1259" s="3">
        <v>359.84769665761502</v>
      </c>
      <c r="L1259" s="5">
        <v>351754.61566527898</v>
      </c>
      <c r="M1259" s="5">
        <v>903643.74737889797</v>
      </c>
      <c r="N1259" s="3">
        <v>13.642656078133699</v>
      </c>
      <c r="O1259" s="3">
        <v>0.11055013934339</v>
      </c>
      <c r="P1259" s="3">
        <v>1.15588950362461</v>
      </c>
      <c r="Q1259" s="2">
        <v>1</v>
      </c>
      <c r="R1259" s="3">
        <v>52.585677727186898</v>
      </c>
      <c r="S1259" s="3">
        <f>FleetData[[#This Row],[Revenue_per_Voyage_USD]] - FleetData[[#This Row],[Operational_Cost_USD]]</f>
        <v>551889.13171361899</v>
      </c>
      <c r="T1259" s="3" t="str">
        <f>TEXT(FleetData[[#This Row],[Date]],"mmm")</f>
        <v>Jun</v>
      </c>
    </row>
    <row r="1260" spans="1:20" x14ac:dyDescent="0.25">
      <c r="A1260" s="1">
        <v>45109</v>
      </c>
      <c r="B1260" s="2" t="s">
        <v>18</v>
      </c>
      <c r="C1260" s="2" t="s">
        <v>32</v>
      </c>
      <c r="D1260" s="2" t="s">
        <v>25</v>
      </c>
      <c r="E1260" s="2" t="s">
        <v>26</v>
      </c>
      <c r="F1260" s="3">
        <v>19.192298769192401</v>
      </c>
      <c r="G1260" s="3">
        <v>2603.0998659043298</v>
      </c>
      <c r="H1260" s="3">
        <v>789.46913275908901</v>
      </c>
      <c r="I1260" s="3">
        <v>6.2447521519853302</v>
      </c>
      <c r="J1260" s="2" t="s">
        <v>22</v>
      </c>
      <c r="K1260" s="3">
        <v>502.65416475542202</v>
      </c>
      <c r="L1260" s="5">
        <v>483486.06976053503</v>
      </c>
      <c r="M1260" s="5">
        <v>461188.93151988601</v>
      </c>
      <c r="N1260" s="3">
        <v>18.636182963107402</v>
      </c>
      <c r="O1260" s="3">
        <v>1.30824961284178</v>
      </c>
      <c r="P1260" s="3">
        <v>0.52447914418708397</v>
      </c>
      <c r="Q1260" s="2">
        <v>7</v>
      </c>
      <c r="R1260" s="3">
        <v>73.320202975906696</v>
      </c>
      <c r="S1260" s="3">
        <f>FleetData[[#This Row],[Revenue_per_Voyage_USD]] - FleetData[[#This Row],[Operational_Cost_USD]]</f>
        <v>-22297.138240649016</v>
      </c>
      <c r="T1260" s="3" t="str">
        <f>TEXT(FleetData[[#This Row],[Date]],"mmm")</f>
        <v>Jul</v>
      </c>
    </row>
    <row r="1261" spans="1:20" x14ac:dyDescent="0.25">
      <c r="A1261" s="1">
        <v>45116</v>
      </c>
      <c r="B1261" s="2" t="s">
        <v>23</v>
      </c>
      <c r="C1261" s="2" t="s">
        <v>24</v>
      </c>
      <c r="D1261" s="2" t="s">
        <v>25</v>
      </c>
      <c r="E1261" s="2" t="s">
        <v>26</v>
      </c>
      <c r="F1261" s="3">
        <v>23.700840218533902</v>
      </c>
      <c r="G1261" s="3">
        <v>2037.6093171582199</v>
      </c>
      <c r="H1261" s="3">
        <v>1029.7610809590899</v>
      </c>
      <c r="I1261" s="3">
        <v>13.818652594932701</v>
      </c>
      <c r="J1261" s="2" t="s">
        <v>22</v>
      </c>
      <c r="K1261" s="3">
        <v>1555.95131057447</v>
      </c>
      <c r="L1261" s="5">
        <v>249346.492227579</v>
      </c>
      <c r="M1261" s="5">
        <v>856235.076609415</v>
      </c>
      <c r="N1261" s="3">
        <v>27.320176652665602</v>
      </c>
      <c r="O1261" s="3">
        <v>1.44746736992612</v>
      </c>
      <c r="P1261" s="3">
        <v>1.16344091637539</v>
      </c>
      <c r="Q1261" s="2">
        <v>7</v>
      </c>
      <c r="R1261" s="3">
        <v>67.681761879233704</v>
      </c>
      <c r="S1261" s="3">
        <f>FleetData[[#This Row],[Revenue_per_Voyage_USD]] - FleetData[[#This Row],[Operational_Cost_USD]]</f>
        <v>606888.584381836</v>
      </c>
      <c r="T1261" s="3" t="str">
        <f>TEXT(FleetData[[#This Row],[Date]],"mmm")</f>
        <v>Jul</v>
      </c>
    </row>
    <row r="1262" spans="1:20" x14ac:dyDescent="0.25">
      <c r="A1262" s="1">
        <v>45123</v>
      </c>
      <c r="B1262" s="2" t="s">
        <v>23</v>
      </c>
      <c r="C1262" s="2" t="s">
        <v>33</v>
      </c>
      <c r="D1262" s="2" t="s">
        <v>20</v>
      </c>
      <c r="E1262" s="2" t="s">
        <v>21</v>
      </c>
      <c r="F1262" s="3">
        <v>17.795235380319699</v>
      </c>
      <c r="G1262" s="3">
        <v>2845.5988440917199</v>
      </c>
      <c r="H1262" s="4">
        <v>672.17115644955697</v>
      </c>
      <c r="I1262" s="3">
        <v>12.8092459515863</v>
      </c>
      <c r="J1262" s="2" t="s">
        <v>22</v>
      </c>
      <c r="K1262" s="3">
        <v>1688.8459988659699</v>
      </c>
      <c r="L1262" s="5">
        <v>383754.40632071003</v>
      </c>
      <c r="M1262" s="5">
        <v>475926.94922046299</v>
      </c>
      <c r="N1262" s="3">
        <v>53.635453419865499</v>
      </c>
      <c r="O1262" s="3">
        <v>0.34037182645890801</v>
      </c>
      <c r="P1262" s="3">
        <v>0.643806139677643</v>
      </c>
      <c r="Q1262" s="2">
        <v>6</v>
      </c>
      <c r="R1262" s="3">
        <v>55.409557199954897</v>
      </c>
      <c r="S1262" s="3">
        <f>FleetData[[#This Row],[Revenue_per_Voyage_USD]] - FleetData[[#This Row],[Operational_Cost_USD]]</f>
        <v>92172.542899752967</v>
      </c>
      <c r="T1262" s="3" t="str">
        <f>TEXT(FleetData[[#This Row],[Date]],"mmm")</f>
        <v>Jul</v>
      </c>
    </row>
    <row r="1263" spans="1:20" x14ac:dyDescent="0.25">
      <c r="A1263" s="1">
        <v>45130</v>
      </c>
      <c r="B1263" s="2" t="s">
        <v>31</v>
      </c>
      <c r="C1263" s="2" t="s">
        <v>24</v>
      </c>
      <c r="D1263" s="2" t="s">
        <v>25</v>
      </c>
      <c r="E1263" s="2" t="s">
        <v>19</v>
      </c>
      <c r="F1263" s="3">
        <v>21.691228283915699</v>
      </c>
      <c r="G1263" s="3">
        <v>1018.10231076138</v>
      </c>
      <c r="H1263" s="3">
        <v>1129.4680659467199</v>
      </c>
      <c r="I1263" s="3">
        <v>5.5671878819257499</v>
      </c>
      <c r="J1263" s="2" t="s">
        <v>22</v>
      </c>
      <c r="K1263" s="3">
        <v>1506.9985774061199</v>
      </c>
      <c r="L1263" s="5">
        <v>16132.1435001665</v>
      </c>
      <c r="M1263" s="6">
        <v>730687.65232036798</v>
      </c>
      <c r="N1263" s="3">
        <v>12.356139277782599</v>
      </c>
      <c r="O1263" s="3">
        <v>0.77389952433248299</v>
      </c>
      <c r="P1263" s="3">
        <v>0.83504513892508703</v>
      </c>
      <c r="Q1263" s="2">
        <v>6</v>
      </c>
      <c r="R1263" s="3">
        <v>67.3525547585824</v>
      </c>
      <c r="S1263" s="3">
        <f>FleetData[[#This Row],[Revenue_per_Voyage_USD]] - FleetData[[#This Row],[Operational_Cost_USD]]</f>
        <v>714555.5088202015</v>
      </c>
      <c r="T1263" s="3" t="str">
        <f>TEXT(FleetData[[#This Row],[Date]],"mmm")</f>
        <v>Jul</v>
      </c>
    </row>
    <row r="1264" spans="1:20" x14ac:dyDescent="0.25">
      <c r="A1264" s="1">
        <v>45137</v>
      </c>
      <c r="B1264" s="2" t="s">
        <v>35</v>
      </c>
      <c r="C1264" s="2" t="s">
        <v>33</v>
      </c>
      <c r="D1264" s="2" t="s">
        <v>19</v>
      </c>
      <c r="E1264" s="2" t="s">
        <v>30</v>
      </c>
      <c r="F1264" s="3">
        <v>21.5441800531182</v>
      </c>
      <c r="G1264" s="3">
        <v>1495.3615844543201</v>
      </c>
      <c r="H1264" s="3">
        <v>1169.1181657187401</v>
      </c>
      <c r="I1264" s="3">
        <v>5.4926289539207103</v>
      </c>
      <c r="J1264" s="2" t="s">
        <v>34</v>
      </c>
      <c r="K1264" s="3">
        <v>134.482269406048</v>
      </c>
      <c r="L1264" s="5">
        <v>374724.87940897403</v>
      </c>
      <c r="M1264" s="5">
        <v>492434.89350969699</v>
      </c>
      <c r="N1264" s="3">
        <v>44.661532125187001</v>
      </c>
      <c r="O1264" s="3">
        <v>1.36641944185973</v>
      </c>
      <c r="P1264" s="3">
        <v>1.2475609316347001</v>
      </c>
      <c r="Q1264" s="2">
        <v>1</v>
      </c>
      <c r="R1264" s="3">
        <v>51.468367783432299</v>
      </c>
      <c r="S1264" s="3">
        <f>FleetData[[#This Row],[Revenue_per_Voyage_USD]] - FleetData[[#This Row],[Operational_Cost_USD]]</f>
        <v>117710.01410072297</v>
      </c>
      <c r="T1264" s="3" t="str">
        <f>TEXT(FleetData[[#This Row],[Date]],"mmm")</f>
        <v>Jul</v>
      </c>
    </row>
    <row r="1265" spans="1:20" x14ac:dyDescent="0.25">
      <c r="A1265" s="1">
        <v>45144</v>
      </c>
      <c r="B1265" s="2" t="s">
        <v>35</v>
      </c>
      <c r="C1265" s="2" t="s">
        <v>33</v>
      </c>
      <c r="D1265" s="2" t="s">
        <v>25</v>
      </c>
      <c r="E1265" s="2" t="s">
        <v>26</v>
      </c>
      <c r="F1265" s="3">
        <v>23.044014241780101</v>
      </c>
      <c r="G1265" s="3">
        <v>2915.38785286952</v>
      </c>
      <c r="H1265" s="3">
        <v>377.81413948376598</v>
      </c>
      <c r="I1265" s="3">
        <v>7.9229639272266699</v>
      </c>
      <c r="J1265" s="2" t="s">
        <v>27</v>
      </c>
      <c r="K1265" s="3">
        <v>764.79339468824105</v>
      </c>
      <c r="L1265" s="5">
        <v>182960.80210738099</v>
      </c>
      <c r="M1265" s="5">
        <v>621502.71418789204</v>
      </c>
      <c r="N1265" s="3">
        <v>13.3933835212768</v>
      </c>
      <c r="O1265" s="4">
        <v>1.2095649969964499</v>
      </c>
      <c r="P1265" s="3">
        <v>0.52707202568405398</v>
      </c>
      <c r="Q1265" s="2">
        <v>9</v>
      </c>
      <c r="R1265" s="3">
        <v>93.800075728042302</v>
      </c>
      <c r="S1265" s="3">
        <f>FleetData[[#This Row],[Revenue_per_Voyage_USD]] - FleetData[[#This Row],[Operational_Cost_USD]]</f>
        <v>438541.91208051104</v>
      </c>
      <c r="T1265" s="3" t="str">
        <f>TEXT(FleetData[[#This Row],[Date]],"mmm")</f>
        <v>Aug</v>
      </c>
    </row>
    <row r="1266" spans="1:20" x14ac:dyDescent="0.25">
      <c r="A1266" s="1">
        <v>45151</v>
      </c>
      <c r="B1266" s="2" t="s">
        <v>31</v>
      </c>
      <c r="C1266" s="2" t="s">
        <v>24</v>
      </c>
      <c r="D1266" s="2" t="s">
        <v>29</v>
      </c>
      <c r="E1266" s="2" t="s">
        <v>21</v>
      </c>
      <c r="F1266" s="3">
        <v>10.545179164900301</v>
      </c>
      <c r="G1266" s="3">
        <v>2282.9154117868502</v>
      </c>
      <c r="H1266" s="3">
        <v>1096.92132244565</v>
      </c>
      <c r="I1266" s="3">
        <v>5.22968693961404</v>
      </c>
      <c r="J1266" s="2" t="s">
        <v>34</v>
      </c>
      <c r="K1266" s="3">
        <v>538.35904830243999</v>
      </c>
      <c r="L1266" s="5">
        <v>32032.9938606871</v>
      </c>
      <c r="M1266" s="5">
        <v>385147.50394813501</v>
      </c>
      <c r="N1266" s="3">
        <v>30.756100511145601</v>
      </c>
      <c r="O1266" s="3">
        <v>1.07133172454555</v>
      </c>
      <c r="P1266" s="3">
        <v>0.61003328218106101</v>
      </c>
      <c r="Q1266" s="2">
        <v>4</v>
      </c>
      <c r="R1266" s="3">
        <v>99.545332141846501</v>
      </c>
      <c r="S1266" s="3">
        <f>FleetData[[#This Row],[Revenue_per_Voyage_USD]] - FleetData[[#This Row],[Operational_Cost_USD]]</f>
        <v>353114.51008744794</v>
      </c>
      <c r="T1266" s="3" t="str">
        <f>TEXT(FleetData[[#This Row],[Date]],"mmm")</f>
        <v>Aug</v>
      </c>
    </row>
    <row r="1267" spans="1:20" x14ac:dyDescent="0.25">
      <c r="A1267" s="1">
        <v>45158</v>
      </c>
      <c r="B1267" s="2" t="s">
        <v>23</v>
      </c>
      <c r="C1267" s="2" t="s">
        <v>24</v>
      </c>
      <c r="D1267" s="2" t="s">
        <v>29</v>
      </c>
      <c r="E1267" s="2" t="s">
        <v>19</v>
      </c>
      <c r="F1267" s="3">
        <v>12.170055341111199</v>
      </c>
      <c r="G1267" s="3">
        <v>1665.3132206324101</v>
      </c>
      <c r="H1267" s="4">
        <v>395.965477635924</v>
      </c>
      <c r="I1267" s="3">
        <v>11.390441919973799</v>
      </c>
      <c r="J1267" s="2" t="s">
        <v>34</v>
      </c>
      <c r="K1267" s="3">
        <v>703.946499587267</v>
      </c>
      <c r="L1267" s="5">
        <v>470534.58725821401</v>
      </c>
      <c r="M1267" s="5">
        <v>638641.41989896796</v>
      </c>
      <c r="N1267" s="4">
        <v>16.438129941518199</v>
      </c>
      <c r="O1267" s="3">
        <v>1.08692017918037</v>
      </c>
      <c r="P1267" s="3">
        <v>0.61982307649058799</v>
      </c>
      <c r="Q1267" s="2">
        <v>8</v>
      </c>
      <c r="R1267" s="3">
        <v>56.955649020861102</v>
      </c>
      <c r="S1267" s="3">
        <f>FleetData[[#This Row],[Revenue_per_Voyage_USD]] - FleetData[[#This Row],[Operational_Cost_USD]]</f>
        <v>168106.83264075394</v>
      </c>
      <c r="T1267" s="3" t="str">
        <f>TEXT(FleetData[[#This Row],[Date]],"mmm")</f>
        <v>Aug</v>
      </c>
    </row>
    <row r="1268" spans="1:20" x14ac:dyDescent="0.25">
      <c r="A1268" s="1">
        <v>45165</v>
      </c>
      <c r="B1268" s="2" t="s">
        <v>18</v>
      </c>
      <c r="C1268" s="2" t="s">
        <v>28</v>
      </c>
      <c r="D1268" s="2" t="s">
        <v>20</v>
      </c>
      <c r="E1268" s="2" t="s">
        <v>30</v>
      </c>
      <c r="F1268" s="3">
        <v>12.7094043964994</v>
      </c>
      <c r="G1268" s="3">
        <v>1272.4452299735899</v>
      </c>
      <c r="H1268" s="3">
        <v>829.76641756847903</v>
      </c>
      <c r="I1268" s="3">
        <v>14.492174075492301</v>
      </c>
      <c r="J1268" s="2" t="s">
        <v>34</v>
      </c>
      <c r="K1268" s="3">
        <v>1422.55881300386</v>
      </c>
      <c r="L1268" s="5">
        <v>234625.65058126501</v>
      </c>
      <c r="M1268" s="5">
        <v>66888.6964587517</v>
      </c>
      <c r="N1268" s="3">
        <v>14.385453923264301</v>
      </c>
      <c r="O1268" s="3">
        <v>0.58109585096237104</v>
      </c>
      <c r="P1268" s="3">
        <v>1.44697656341338</v>
      </c>
      <c r="Q1268" s="2">
        <v>9</v>
      </c>
      <c r="R1268" s="4">
        <v>73.7199856588839</v>
      </c>
      <c r="S1268" s="4">
        <f>FleetData[[#This Row],[Revenue_per_Voyage_USD]] - FleetData[[#This Row],[Operational_Cost_USD]]</f>
        <v>-167736.9541225133</v>
      </c>
      <c r="T1268" s="4" t="str">
        <f>TEXT(FleetData[[#This Row],[Date]],"mmm")</f>
        <v>Aug</v>
      </c>
    </row>
    <row r="1269" spans="1:20" x14ac:dyDescent="0.25">
      <c r="A1269" s="1">
        <v>45172</v>
      </c>
      <c r="B1269" s="2" t="s">
        <v>23</v>
      </c>
      <c r="C1269" s="2" t="s">
        <v>19</v>
      </c>
      <c r="D1269" s="2" t="s">
        <v>25</v>
      </c>
      <c r="E1269" s="2" t="s">
        <v>26</v>
      </c>
      <c r="F1269" s="3">
        <v>14.028772461025801</v>
      </c>
      <c r="G1269" s="3">
        <v>1206.61214032201</v>
      </c>
      <c r="H1269" s="3">
        <v>1570.4727864249701</v>
      </c>
      <c r="I1269" s="3">
        <v>6.5109229117678202</v>
      </c>
      <c r="J1269" s="2" t="s">
        <v>34</v>
      </c>
      <c r="K1269" s="3">
        <v>1229.32010265756</v>
      </c>
      <c r="L1269" s="5">
        <v>311797.77022902999</v>
      </c>
      <c r="M1269" s="5">
        <v>527617.44463510404</v>
      </c>
      <c r="N1269" s="3">
        <v>26.9072877485494</v>
      </c>
      <c r="O1269" s="3">
        <v>1.2923203509477801</v>
      </c>
      <c r="P1269" s="3">
        <v>1.22850347792215</v>
      </c>
      <c r="Q1269" s="2">
        <v>7</v>
      </c>
      <c r="R1269" s="3">
        <v>64.842562763123695</v>
      </c>
      <c r="S1269" s="3">
        <f>FleetData[[#This Row],[Revenue_per_Voyage_USD]] - FleetData[[#This Row],[Operational_Cost_USD]]</f>
        <v>215819.67440607405</v>
      </c>
      <c r="T1269" s="3" t="str">
        <f>TEXT(FleetData[[#This Row],[Date]],"mmm")</f>
        <v>Sep</v>
      </c>
    </row>
    <row r="1270" spans="1:20" x14ac:dyDescent="0.25">
      <c r="A1270" s="1">
        <v>45179</v>
      </c>
      <c r="B1270" s="2" t="s">
        <v>19</v>
      </c>
      <c r="C1270" s="2" t="s">
        <v>32</v>
      </c>
      <c r="D1270" s="2" t="s">
        <v>29</v>
      </c>
      <c r="E1270" s="2" t="s">
        <v>30</v>
      </c>
      <c r="F1270" s="3">
        <v>19.504773058632399</v>
      </c>
      <c r="G1270" s="3">
        <v>2883.1187770465299</v>
      </c>
      <c r="H1270" s="3">
        <v>1069.8088230700901</v>
      </c>
      <c r="I1270" s="3">
        <v>10.3330350245584</v>
      </c>
      <c r="J1270" s="2" t="s">
        <v>27</v>
      </c>
      <c r="K1270" s="3">
        <v>1240.4083688958001</v>
      </c>
      <c r="L1270" s="5">
        <v>45146.541121867798</v>
      </c>
      <c r="M1270" s="5">
        <v>948918.55898613005</v>
      </c>
      <c r="N1270" s="3">
        <v>33.040586574526202</v>
      </c>
      <c r="O1270" s="3">
        <v>0.84202661473965901</v>
      </c>
      <c r="P1270" s="3">
        <v>0.98818811223177705</v>
      </c>
      <c r="Q1270" s="2">
        <v>3</v>
      </c>
      <c r="R1270" s="3">
        <v>99.851082903054603</v>
      </c>
      <c r="S1270" s="3">
        <f>FleetData[[#This Row],[Revenue_per_Voyage_USD]] - FleetData[[#This Row],[Operational_Cost_USD]]</f>
        <v>903772.01786426222</v>
      </c>
      <c r="T1270" s="3" t="str">
        <f>TEXT(FleetData[[#This Row],[Date]],"mmm")</f>
        <v>Sep</v>
      </c>
    </row>
    <row r="1271" spans="1:20" x14ac:dyDescent="0.25">
      <c r="A1271" s="1">
        <v>45186</v>
      </c>
      <c r="B1271" s="2" t="s">
        <v>18</v>
      </c>
      <c r="C1271" s="2" t="s">
        <v>28</v>
      </c>
      <c r="D1271" s="2" t="s">
        <v>29</v>
      </c>
      <c r="E1271" s="2" t="s">
        <v>26</v>
      </c>
      <c r="F1271" s="3">
        <v>20.876427539676001</v>
      </c>
      <c r="G1271" s="3">
        <v>2326.35049179424</v>
      </c>
      <c r="H1271" s="3">
        <v>1204.7722451638199</v>
      </c>
      <c r="I1271" s="3">
        <v>14.731818892067601</v>
      </c>
      <c r="J1271" s="2" t="s">
        <v>22</v>
      </c>
      <c r="K1271" s="3">
        <v>1162.75228272556</v>
      </c>
      <c r="L1271" s="5">
        <v>285688.91440060199</v>
      </c>
      <c r="M1271" s="5">
        <v>93122.2674852458</v>
      </c>
      <c r="N1271" s="4">
        <v>64.594918932545198</v>
      </c>
      <c r="O1271" s="3">
        <v>1.16622832205642</v>
      </c>
      <c r="P1271" s="3">
        <v>0.98725034633223097</v>
      </c>
      <c r="Q1271" s="2">
        <v>5</v>
      </c>
      <c r="R1271" s="3">
        <v>54.6768699436522</v>
      </c>
      <c r="S1271" s="3">
        <f>FleetData[[#This Row],[Revenue_per_Voyage_USD]] - FleetData[[#This Row],[Operational_Cost_USD]]</f>
        <v>-192566.64691535619</v>
      </c>
      <c r="T1271" s="3" t="str">
        <f>TEXT(FleetData[[#This Row],[Date]],"mmm")</f>
        <v>Sep</v>
      </c>
    </row>
    <row r="1272" spans="1:20" x14ac:dyDescent="0.25">
      <c r="A1272" s="1">
        <v>45193</v>
      </c>
      <c r="B1272" s="2" t="s">
        <v>18</v>
      </c>
      <c r="C1272" s="2" t="s">
        <v>28</v>
      </c>
      <c r="D1272" s="2" t="s">
        <v>20</v>
      </c>
      <c r="E1272" s="2" t="s">
        <v>21</v>
      </c>
      <c r="F1272" s="3">
        <v>19.6889795718314</v>
      </c>
      <c r="G1272" s="3">
        <v>1248.88911342045</v>
      </c>
      <c r="H1272" s="3">
        <v>1960.05613285306</v>
      </c>
      <c r="I1272" s="3">
        <v>8.8575765462332097</v>
      </c>
      <c r="J1272" s="2" t="s">
        <v>19</v>
      </c>
      <c r="K1272" s="3">
        <v>1875.4701933598701</v>
      </c>
      <c r="L1272" s="5">
        <v>118281.419156057</v>
      </c>
      <c r="M1272" s="5">
        <v>639373.11245740904</v>
      </c>
      <c r="N1272" s="3">
        <v>40.611409449846299</v>
      </c>
      <c r="O1272" s="3">
        <v>1.2380010457211701</v>
      </c>
      <c r="P1272" s="3">
        <v>0.78902259805832198</v>
      </c>
      <c r="Q1272" s="2">
        <v>9</v>
      </c>
      <c r="R1272" s="3">
        <v>58.464942625944701</v>
      </c>
      <c r="S1272" s="3">
        <f>FleetData[[#This Row],[Revenue_per_Voyage_USD]] - FleetData[[#This Row],[Operational_Cost_USD]]</f>
        <v>521091.69330135203</v>
      </c>
      <c r="T1272" s="3" t="str">
        <f>TEXT(FleetData[[#This Row],[Date]],"mmm")</f>
        <v>Sep</v>
      </c>
    </row>
    <row r="1273" spans="1:20" x14ac:dyDescent="0.25">
      <c r="A1273" s="1">
        <v>45200</v>
      </c>
      <c r="B1273" s="2" t="s">
        <v>31</v>
      </c>
      <c r="C1273" s="2" t="s">
        <v>24</v>
      </c>
      <c r="D1273" s="2" t="s">
        <v>29</v>
      </c>
      <c r="E1273" s="2" t="s">
        <v>26</v>
      </c>
      <c r="F1273" s="3">
        <v>20.782505661761</v>
      </c>
      <c r="G1273" s="3">
        <v>1968.2686314324301</v>
      </c>
      <c r="H1273" s="3">
        <v>1156.90924190083</v>
      </c>
      <c r="I1273" s="3">
        <v>5.9907853342827204</v>
      </c>
      <c r="J1273" s="2" t="s">
        <v>34</v>
      </c>
      <c r="K1273" s="3">
        <v>1957.22115064491</v>
      </c>
      <c r="L1273" s="5">
        <v>156771.07367682399</v>
      </c>
      <c r="M1273" s="5">
        <v>547371.929622164</v>
      </c>
      <c r="N1273" s="3">
        <v>53.227842900348797</v>
      </c>
      <c r="O1273" s="3">
        <v>0.469127181365041</v>
      </c>
      <c r="P1273" s="3">
        <v>1.3293070774250699</v>
      </c>
      <c r="Q1273" s="2">
        <v>5</v>
      </c>
      <c r="R1273" s="3">
        <v>91.223654454690006</v>
      </c>
      <c r="S1273" s="3">
        <f>FleetData[[#This Row],[Revenue_per_Voyage_USD]] - FleetData[[#This Row],[Operational_Cost_USD]]</f>
        <v>390600.85594534001</v>
      </c>
      <c r="T1273" s="3" t="str">
        <f>TEXT(FleetData[[#This Row],[Date]],"mmm")</f>
        <v>Oct</v>
      </c>
    </row>
    <row r="1274" spans="1:20" x14ac:dyDescent="0.25">
      <c r="A1274" s="1">
        <v>45207</v>
      </c>
      <c r="B1274" s="2" t="s">
        <v>35</v>
      </c>
      <c r="C1274" s="2" t="s">
        <v>32</v>
      </c>
      <c r="D1274" s="2" t="s">
        <v>29</v>
      </c>
      <c r="E1274" s="2" t="s">
        <v>30</v>
      </c>
      <c r="F1274" s="3">
        <v>20.1226143233072</v>
      </c>
      <c r="G1274" s="3">
        <v>1104.5155123300001</v>
      </c>
      <c r="H1274" s="3">
        <v>549.54472938819902</v>
      </c>
      <c r="I1274" s="3">
        <v>11.6551626798736</v>
      </c>
      <c r="J1274" s="2" t="s">
        <v>22</v>
      </c>
      <c r="K1274" s="3">
        <v>464.86400106768002</v>
      </c>
      <c r="L1274" s="5">
        <v>334398.22260754602</v>
      </c>
      <c r="M1274" s="5">
        <v>286985.36663149297</v>
      </c>
      <c r="N1274" s="4">
        <v>49.841130128952301</v>
      </c>
      <c r="O1274" s="3">
        <v>0.47559692938186099</v>
      </c>
      <c r="P1274" s="3">
        <v>1.38138985629696</v>
      </c>
      <c r="Q1274" s="2">
        <v>3</v>
      </c>
      <c r="R1274" s="3">
        <v>59.584161023262602</v>
      </c>
      <c r="S1274" s="3">
        <f>FleetData[[#This Row],[Revenue_per_Voyage_USD]] - FleetData[[#This Row],[Operational_Cost_USD]]</f>
        <v>-47412.855976053048</v>
      </c>
      <c r="T1274" s="3" t="str">
        <f>TEXT(FleetData[[#This Row],[Date]],"mmm")</f>
        <v>Oct</v>
      </c>
    </row>
    <row r="1275" spans="1:20" x14ac:dyDescent="0.25">
      <c r="A1275" s="1">
        <v>45214</v>
      </c>
      <c r="B1275" s="2" t="s">
        <v>18</v>
      </c>
      <c r="C1275" s="2" t="s">
        <v>33</v>
      </c>
      <c r="D1275" s="2" t="s">
        <v>20</v>
      </c>
      <c r="E1275" s="2" t="s">
        <v>26</v>
      </c>
      <c r="F1275" s="4">
        <v>13.7031073663544</v>
      </c>
      <c r="G1275" s="3">
        <v>1157.6532600145499</v>
      </c>
      <c r="H1275" s="3">
        <v>1397.66823569638</v>
      </c>
      <c r="I1275" s="4">
        <v>8.4378485197207809</v>
      </c>
      <c r="J1275" s="2" t="s">
        <v>22</v>
      </c>
      <c r="K1275" s="3">
        <v>1587.52415486054</v>
      </c>
      <c r="L1275" s="5">
        <v>313908.32684710599</v>
      </c>
      <c r="M1275" s="5">
        <v>746742.93241887598</v>
      </c>
      <c r="N1275" s="3">
        <v>24.7986006701734</v>
      </c>
      <c r="O1275" s="4">
        <v>0.77353128089741297</v>
      </c>
      <c r="P1275" s="4">
        <v>0.66142458339898003</v>
      </c>
      <c r="Q1275" s="2">
        <v>3</v>
      </c>
      <c r="R1275" s="3">
        <v>52.955836651945702</v>
      </c>
      <c r="S1275" s="3">
        <f>FleetData[[#This Row],[Revenue_per_Voyage_USD]] - FleetData[[#This Row],[Operational_Cost_USD]]</f>
        <v>432834.60557176999</v>
      </c>
      <c r="T1275" s="3" t="str">
        <f>TEXT(FleetData[[#This Row],[Date]],"mmm")</f>
        <v>Oct</v>
      </c>
    </row>
    <row r="1276" spans="1:20" x14ac:dyDescent="0.25">
      <c r="A1276" s="1">
        <v>45221</v>
      </c>
      <c r="B1276" s="2" t="s">
        <v>23</v>
      </c>
      <c r="C1276" s="2" t="s">
        <v>32</v>
      </c>
      <c r="D1276" s="2" t="s">
        <v>25</v>
      </c>
      <c r="E1276" s="2" t="s">
        <v>30</v>
      </c>
      <c r="F1276" s="3">
        <v>15.1417217119035</v>
      </c>
      <c r="G1276" s="3">
        <v>807.28340423389</v>
      </c>
      <c r="H1276" s="3">
        <v>908.25566624746602</v>
      </c>
      <c r="I1276" s="3">
        <v>9.8337058669363895</v>
      </c>
      <c r="J1276" s="2" t="s">
        <v>27</v>
      </c>
      <c r="K1276" s="3">
        <v>1945.3096318623</v>
      </c>
      <c r="L1276" s="5">
        <v>410430.139967472</v>
      </c>
      <c r="M1276" s="5">
        <v>247302.60080893201</v>
      </c>
      <c r="N1276" s="3">
        <v>15.331750547648101</v>
      </c>
      <c r="O1276" s="3">
        <v>0.46729602992754399</v>
      </c>
      <c r="P1276" s="3">
        <v>0.86958028754378802</v>
      </c>
      <c r="Q1276" s="2">
        <v>4</v>
      </c>
      <c r="R1276" s="4">
        <v>73.962670664867602</v>
      </c>
      <c r="S1276" s="4">
        <f>FleetData[[#This Row],[Revenue_per_Voyage_USD]] - FleetData[[#This Row],[Operational_Cost_USD]]</f>
        <v>-163127.53915853999</v>
      </c>
      <c r="T1276" s="4" t="str">
        <f>TEXT(FleetData[[#This Row],[Date]],"mmm")</f>
        <v>Oct</v>
      </c>
    </row>
    <row r="1277" spans="1:20" x14ac:dyDescent="0.25">
      <c r="A1277" s="1">
        <v>45228</v>
      </c>
      <c r="B1277" s="2" t="s">
        <v>23</v>
      </c>
      <c r="C1277" s="2" t="s">
        <v>24</v>
      </c>
      <c r="D1277" s="2" t="s">
        <v>20</v>
      </c>
      <c r="E1277" s="2" t="s">
        <v>26</v>
      </c>
      <c r="F1277" s="3">
        <v>15.4993212634317</v>
      </c>
      <c r="G1277" s="3">
        <v>2000.63505786665</v>
      </c>
      <c r="H1277" s="3">
        <v>1361.0205947654899</v>
      </c>
      <c r="I1277" s="3">
        <v>9.1974134547507695</v>
      </c>
      <c r="J1277" s="2" t="s">
        <v>34</v>
      </c>
      <c r="K1277" s="3">
        <v>943.44632959161902</v>
      </c>
      <c r="L1277" s="5">
        <v>448612.89664389403</v>
      </c>
      <c r="M1277" s="5">
        <v>854058.35171525297</v>
      </c>
      <c r="N1277" s="4">
        <v>65.513052563160102</v>
      </c>
      <c r="O1277" s="3">
        <v>0.50258554087221696</v>
      </c>
      <c r="P1277" s="3">
        <v>0.76437651131780304</v>
      </c>
      <c r="Q1277" s="2">
        <v>1</v>
      </c>
      <c r="R1277" s="3">
        <v>67.318657570884398</v>
      </c>
      <c r="S1277" s="3">
        <f>FleetData[[#This Row],[Revenue_per_Voyage_USD]] - FleetData[[#This Row],[Operational_Cost_USD]]</f>
        <v>405445.45507135894</v>
      </c>
      <c r="T1277" s="3" t="str">
        <f>TEXT(FleetData[[#This Row],[Date]],"mmm")</f>
        <v>Oct</v>
      </c>
    </row>
    <row r="1278" spans="1:20" x14ac:dyDescent="0.25">
      <c r="A1278" s="1">
        <v>45235</v>
      </c>
      <c r="B1278" s="2" t="s">
        <v>35</v>
      </c>
      <c r="C1278" s="2" t="s">
        <v>28</v>
      </c>
      <c r="D1278" s="2" t="s">
        <v>20</v>
      </c>
      <c r="E1278" s="2" t="s">
        <v>21</v>
      </c>
      <c r="F1278" s="3">
        <v>14.7776794665971</v>
      </c>
      <c r="G1278" s="4">
        <v>2107.1134055070402</v>
      </c>
      <c r="H1278" s="3">
        <v>1942.7968732074401</v>
      </c>
      <c r="I1278" s="3">
        <v>11.317305926966601</v>
      </c>
      <c r="J1278" s="2" t="s">
        <v>34</v>
      </c>
      <c r="K1278" s="3">
        <v>260.497267988884</v>
      </c>
      <c r="L1278" s="5">
        <v>81606.071958027896</v>
      </c>
      <c r="M1278" s="5">
        <v>119932.369265391</v>
      </c>
      <c r="N1278" s="3">
        <v>12.122101721589599</v>
      </c>
      <c r="O1278" s="3">
        <v>0.62364428693384799</v>
      </c>
      <c r="P1278" s="3">
        <v>1.0217827730278399</v>
      </c>
      <c r="Q1278" s="2">
        <v>7</v>
      </c>
      <c r="R1278" s="3">
        <v>76.571167634258899</v>
      </c>
      <c r="S1278" s="3">
        <f>FleetData[[#This Row],[Revenue_per_Voyage_USD]] - FleetData[[#This Row],[Operational_Cost_USD]]</f>
        <v>38326.2973073631</v>
      </c>
      <c r="T1278" s="3" t="str">
        <f>TEXT(FleetData[[#This Row],[Date]],"mmm")</f>
        <v>Nov</v>
      </c>
    </row>
    <row r="1279" spans="1:20" x14ac:dyDescent="0.25">
      <c r="A1279" s="1">
        <v>45242</v>
      </c>
      <c r="B1279" s="2" t="s">
        <v>35</v>
      </c>
      <c r="C1279" s="2" t="s">
        <v>28</v>
      </c>
      <c r="D1279" s="2" t="s">
        <v>29</v>
      </c>
      <c r="E1279" s="2" t="s">
        <v>21</v>
      </c>
      <c r="F1279" s="3">
        <v>11.051630440507999</v>
      </c>
      <c r="G1279" s="3">
        <v>805.95939162405296</v>
      </c>
      <c r="H1279" s="3">
        <v>785.68492882438102</v>
      </c>
      <c r="I1279" s="3">
        <v>5.4870755598964598</v>
      </c>
      <c r="J1279" s="2" t="s">
        <v>27</v>
      </c>
      <c r="K1279" s="3">
        <v>1428.54672479534</v>
      </c>
      <c r="L1279" s="5">
        <v>74824.253711257697</v>
      </c>
      <c r="M1279" s="5">
        <v>433474.83421121398</v>
      </c>
      <c r="N1279" s="3">
        <v>27.916569260947501</v>
      </c>
      <c r="O1279" s="3">
        <v>0.31289186955759801</v>
      </c>
      <c r="P1279" s="3">
        <v>1.17368441198309</v>
      </c>
      <c r="Q1279" s="2">
        <v>2</v>
      </c>
      <c r="R1279" s="3">
        <v>85.969366683535796</v>
      </c>
      <c r="S1279" s="3">
        <f>FleetData[[#This Row],[Revenue_per_Voyage_USD]] - FleetData[[#This Row],[Operational_Cost_USD]]</f>
        <v>358650.58049995627</v>
      </c>
      <c r="T1279" s="3" t="str">
        <f>TEXT(FleetData[[#This Row],[Date]],"mmm")</f>
        <v>Nov</v>
      </c>
    </row>
    <row r="1280" spans="1:20" x14ac:dyDescent="0.25">
      <c r="A1280" s="1">
        <v>45249</v>
      </c>
      <c r="B1280" s="2" t="s">
        <v>31</v>
      </c>
      <c r="C1280" s="2" t="s">
        <v>33</v>
      </c>
      <c r="D1280" s="2" t="s">
        <v>19</v>
      </c>
      <c r="E1280" s="2" t="s">
        <v>21</v>
      </c>
      <c r="F1280" s="3">
        <v>16.935136440148501</v>
      </c>
      <c r="G1280" s="3">
        <v>2117.37743635893</v>
      </c>
      <c r="H1280" s="3">
        <v>331.08816584468599</v>
      </c>
      <c r="I1280" s="3">
        <v>6.8452239431122104</v>
      </c>
      <c r="J1280" s="2" t="s">
        <v>27</v>
      </c>
      <c r="K1280" s="3">
        <v>381.50565817249401</v>
      </c>
      <c r="L1280" s="5">
        <v>284659.58247134101</v>
      </c>
      <c r="M1280" s="5">
        <v>126988.439050762</v>
      </c>
      <c r="N1280" s="3">
        <v>31.045959012700902</v>
      </c>
      <c r="O1280" s="3">
        <v>1.23018552888317</v>
      </c>
      <c r="P1280" s="3">
        <v>1.29632559188228</v>
      </c>
      <c r="Q1280" s="2">
        <v>4</v>
      </c>
      <c r="R1280" s="3">
        <v>98.238691486570701</v>
      </c>
      <c r="S1280" s="3">
        <f>FleetData[[#This Row],[Revenue_per_Voyage_USD]] - FleetData[[#This Row],[Operational_Cost_USD]]</f>
        <v>-157671.14342057903</v>
      </c>
      <c r="T1280" s="3" t="str">
        <f>TEXT(FleetData[[#This Row],[Date]],"mmm")</f>
        <v>Nov</v>
      </c>
    </row>
    <row r="1281" spans="1:20" x14ac:dyDescent="0.25">
      <c r="A1281" s="1">
        <v>45256</v>
      </c>
      <c r="B1281" s="2" t="s">
        <v>35</v>
      </c>
      <c r="C1281" s="2" t="s">
        <v>32</v>
      </c>
      <c r="D1281" s="2" t="s">
        <v>20</v>
      </c>
      <c r="E1281" s="2" t="s">
        <v>21</v>
      </c>
      <c r="F1281" s="3">
        <v>18.346979284070901</v>
      </c>
      <c r="G1281" s="3">
        <v>2388.6728388797601</v>
      </c>
      <c r="H1281" s="3">
        <v>530.86993843922596</v>
      </c>
      <c r="I1281" s="3">
        <v>11.277465742055901</v>
      </c>
      <c r="J1281" s="2" t="s">
        <v>19</v>
      </c>
      <c r="K1281" s="3">
        <v>1133.61302977592</v>
      </c>
      <c r="L1281" s="5">
        <v>164713.80077214501</v>
      </c>
      <c r="M1281" s="5">
        <v>789142.56964480795</v>
      </c>
      <c r="N1281" s="3">
        <v>30.4646221610599</v>
      </c>
      <c r="O1281" s="3">
        <v>1.4288525080288601</v>
      </c>
      <c r="P1281" s="3">
        <v>1.0740865273592599</v>
      </c>
      <c r="Q1281" s="2">
        <v>6</v>
      </c>
      <c r="R1281" s="3">
        <v>69.497494498897197</v>
      </c>
      <c r="S1281" s="3">
        <f>FleetData[[#This Row],[Revenue_per_Voyage_USD]] - FleetData[[#This Row],[Operational_Cost_USD]]</f>
        <v>624428.76887266291</v>
      </c>
      <c r="T1281" s="3" t="str">
        <f>TEXT(FleetData[[#This Row],[Date]],"mmm")</f>
        <v>Nov</v>
      </c>
    </row>
    <row r="1282" spans="1:20" x14ac:dyDescent="0.25">
      <c r="A1282" s="1">
        <v>45263</v>
      </c>
      <c r="B1282" s="2" t="s">
        <v>31</v>
      </c>
      <c r="C1282" s="2" t="s">
        <v>28</v>
      </c>
      <c r="D1282" s="2" t="s">
        <v>20</v>
      </c>
      <c r="E1282" s="2" t="s">
        <v>30</v>
      </c>
      <c r="F1282" s="3">
        <v>17.932544080663199</v>
      </c>
      <c r="G1282" s="3">
        <v>1283.6601887521899</v>
      </c>
      <c r="H1282" s="3">
        <v>1736.48457400439</v>
      </c>
      <c r="I1282" s="3">
        <v>5.8606291977866203</v>
      </c>
      <c r="J1282" s="2" t="s">
        <v>27</v>
      </c>
      <c r="K1282" s="3">
        <v>1551.3574244712499</v>
      </c>
      <c r="L1282" s="5">
        <v>34277.536802093797</v>
      </c>
      <c r="M1282" s="5">
        <v>113965.9012446</v>
      </c>
      <c r="N1282" s="3">
        <v>12.219077393787799</v>
      </c>
      <c r="O1282" s="4">
        <v>0.89494881160482398</v>
      </c>
      <c r="P1282" s="3">
        <v>1.3787175179359199</v>
      </c>
      <c r="Q1282" s="2">
        <v>3</v>
      </c>
      <c r="R1282" s="3">
        <v>72.560683116767194</v>
      </c>
      <c r="S1282" s="3">
        <f>FleetData[[#This Row],[Revenue_per_Voyage_USD]] - FleetData[[#This Row],[Operational_Cost_USD]]</f>
        <v>79688.364442506194</v>
      </c>
      <c r="T1282" s="3" t="str">
        <f>TEXT(FleetData[[#This Row],[Date]],"mmm")</f>
        <v>Dec</v>
      </c>
    </row>
    <row r="1283" spans="1:20" x14ac:dyDescent="0.25">
      <c r="A1283" s="1">
        <v>45270</v>
      </c>
      <c r="B1283" s="2" t="s">
        <v>18</v>
      </c>
      <c r="C1283" s="2" t="s">
        <v>33</v>
      </c>
      <c r="D1283" s="2" t="s">
        <v>25</v>
      </c>
      <c r="E1283" s="2" t="s">
        <v>26</v>
      </c>
      <c r="F1283" s="3">
        <v>10.365453175158599</v>
      </c>
      <c r="G1283" s="3">
        <v>2597.4912929812499</v>
      </c>
      <c r="H1283" s="3">
        <v>185.83387864232799</v>
      </c>
      <c r="I1283" s="4">
        <v>6.7169772754458599</v>
      </c>
      <c r="J1283" s="2" t="s">
        <v>34</v>
      </c>
      <c r="K1283" s="3">
        <v>1560.78416989162</v>
      </c>
      <c r="L1283" s="5">
        <v>416858.70656521601</v>
      </c>
      <c r="M1283" s="5">
        <v>559404.93459541001</v>
      </c>
      <c r="N1283" s="3">
        <v>34.765826885891002</v>
      </c>
      <c r="O1283" s="3">
        <v>1.36058590373741</v>
      </c>
      <c r="P1283" s="4">
        <v>0.65429715043592396</v>
      </c>
      <c r="Q1283" s="2">
        <v>3</v>
      </c>
      <c r="R1283" s="3">
        <v>96.9360867453872</v>
      </c>
      <c r="S1283" s="3">
        <f>FleetData[[#This Row],[Revenue_per_Voyage_USD]] - FleetData[[#This Row],[Operational_Cost_USD]]</f>
        <v>142546.228030194</v>
      </c>
      <c r="T1283" s="3" t="str">
        <f>TEXT(FleetData[[#This Row],[Date]],"mmm")</f>
        <v>Dec</v>
      </c>
    </row>
    <row r="1284" spans="1:20" x14ac:dyDescent="0.25">
      <c r="A1284" s="1">
        <v>45277</v>
      </c>
      <c r="B1284" s="2" t="s">
        <v>31</v>
      </c>
      <c r="C1284" s="2" t="s">
        <v>28</v>
      </c>
      <c r="D1284" s="2" t="s">
        <v>25</v>
      </c>
      <c r="E1284" s="2" t="s">
        <v>30</v>
      </c>
      <c r="F1284" s="3">
        <v>17.9572428740248</v>
      </c>
      <c r="G1284" s="3">
        <v>666.60575757709398</v>
      </c>
      <c r="H1284" s="3">
        <v>677.17903155501301</v>
      </c>
      <c r="I1284" s="3">
        <v>10.391117200128599</v>
      </c>
      <c r="J1284" s="2" t="s">
        <v>34</v>
      </c>
      <c r="K1284" s="3">
        <v>1117.6984730338299</v>
      </c>
      <c r="L1284" s="5">
        <v>178479.975908555</v>
      </c>
      <c r="M1284" s="5">
        <v>69307.056366306002</v>
      </c>
      <c r="N1284" s="3">
        <v>67.665606308472803</v>
      </c>
      <c r="O1284" s="3">
        <v>0.76113240652764302</v>
      </c>
      <c r="P1284" s="3">
        <v>1.1525764919281201</v>
      </c>
      <c r="Q1284" s="2">
        <v>7</v>
      </c>
      <c r="R1284" s="3">
        <v>82.762370776876693</v>
      </c>
      <c r="S1284" s="3">
        <f>FleetData[[#This Row],[Revenue_per_Voyage_USD]] - FleetData[[#This Row],[Operational_Cost_USD]]</f>
        <v>-109172.919542249</v>
      </c>
      <c r="T1284" s="3" t="str">
        <f>TEXT(FleetData[[#This Row],[Date]],"mmm")</f>
        <v>Dec</v>
      </c>
    </row>
    <row r="1285" spans="1:20" x14ac:dyDescent="0.25">
      <c r="A1285" s="1">
        <v>45284</v>
      </c>
      <c r="B1285" s="2" t="s">
        <v>23</v>
      </c>
      <c r="C1285" s="2" t="s">
        <v>28</v>
      </c>
      <c r="D1285" s="2" t="s">
        <v>29</v>
      </c>
      <c r="E1285" s="2" t="s">
        <v>21</v>
      </c>
      <c r="F1285" s="3">
        <v>17.615083821624999</v>
      </c>
      <c r="G1285" s="3">
        <v>1371.11237286695</v>
      </c>
      <c r="H1285" s="3">
        <v>1081.21071274828</v>
      </c>
      <c r="I1285" s="3">
        <v>9.4814730395371392</v>
      </c>
      <c r="J1285" s="2" t="s">
        <v>22</v>
      </c>
      <c r="K1285" s="4">
        <v>1435.5995790571101</v>
      </c>
      <c r="L1285" s="5">
        <v>343474.20371236198</v>
      </c>
      <c r="M1285" s="5">
        <v>869608.62507311697</v>
      </c>
      <c r="N1285" s="3">
        <v>68.023599643728502</v>
      </c>
      <c r="O1285" s="3">
        <v>1.1556225102261699</v>
      </c>
      <c r="P1285" s="3">
        <v>0.93443882451558102</v>
      </c>
      <c r="Q1285" s="2">
        <v>2</v>
      </c>
      <c r="R1285" s="4">
        <v>60.024999343535299</v>
      </c>
      <c r="S1285" s="4">
        <f>FleetData[[#This Row],[Revenue_per_Voyage_USD]] - FleetData[[#This Row],[Operational_Cost_USD]]</f>
        <v>526134.42136075499</v>
      </c>
      <c r="T1285" s="4" t="str">
        <f>TEXT(FleetData[[#This Row],[Date]],"mmm")</f>
        <v>Dec</v>
      </c>
    </row>
    <row r="1286" spans="1:20" x14ac:dyDescent="0.25">
      <c r="A1286" s="1">
        <v>45291</v>
      </c>
      <c r="B1286" s="2" t="s">
        <v>35</v>
      </c>
      <c r="C1286" s="2" t="s">
        <v>32</v>
      </c>
      <c r="D1286" s="2" t="s">
        <v>19</v>
      </c>
      <c r="E1286" s="2" t="s">
        <v>21</v>
      </c>
      <c r="F1286" s="3">
        <v>19.795464089676301</v>
      </c>
      <c r="G1286" s="3">
        <v>626.82517197724098</v>
      </c>
      <c r="H1286" s="3">
        <v>885.03447724186503</v>
      </c>
      <c r="I1286" s="3">
        <v>7.1589332209372598</v>
      </c>
      <c r="J1286" s="2" t="s">
        <v>34</v>
      </c>
      <c r="K1286" s="3">
        <v>807.11855142821901</v>
      </c>
      <c r="L1286" s="5">
        <v>181036.60408789499</v>
      </c>
      <c r="M1286" s="5">
        <v>499571.51982427202</v>
      </c>
      <c r="N1286" s="3">
        <v>62.705051208071097</v>
      </c>
      <c r="O1286" s="3">
        <v>0.97968467772166301</v>
      </c>
      <c r="P1286" s="3">
        <v>1.23098840252497</v>
      </c>
      <c r="Q1286" s="2">
        <v>8</v>
      </c>
      <c r="R1286" s="3">
        <v>68.936453369665401</v>
      </c>
      <c r="S1286" s="3">
        <f>FleetData[[#This Row],[Revenue_per_Voyage_USD]] - FleetData[[#This Row],[Operational_Cost_USD]]</f>
        <v>318534.91573637701</v>
      </c>
      <c r="T1286" s="3" t="str">
        <f>TEXT(FleetData[[#This Row],[Date]],"mmm")</f>
        <v>Dec</v>
      </c>
    </row>
    <row r="1287" spans="1:20" x14ac:dyDescent="0.25">
      <c r="A1287" s="1">
        <v>45298</v>
      </c>
      <c r="B1287" s="2" t="s">
        <v>35</v>
      </c>
      <c r="C1287" s="2" t="s">
        <v>33</v>
      </c>
      <c r="D1287" s="2" t="s">
        <v>29</v>
      </c>
      <c r="E1287" s="2" t="s">
        <v>26</v>
      </c>
      <c r="F1287" s="3">
        <v>24.832744492914301</v>
      </c>
      <c r="G1287" s="3">
        <v>1096.66888117496</v>
      </c>
      <c r="H1287" s="3">
        <v>1189.0760296363301</v>
      </c>
      <c r="I1287" s="3">
        <v>6.1015253495009798</v>
      </c>
      <c r="J1287" s="2" t="s">
        <v>34</v>
      </c>
      <c r="K1287" s="3">
        <v>1923.00904725078</v>
      </c>
      <c r="L1287" s="5">
        <v>81104.446321670897</v>
      </c>
      <c r="M1287" s="5">
        <v>168117.66420056499</v>
      </c>
      <c r="N1287" s="3">
        <v>49.937867008624202</v>
      </c>
      <c r="O1287" s="3">
        <v>1.20507403332265</v>
      </c>
      <c r="P1287" s="4">
        <v>0.708217982064132</v>
      </c>
      <c r="Q1287" s="2">
        <v>2</v>
      </c>
      <c r="R1287" s="4">
        <v>67.833006001445199</v>
      </c>
      <c r="S1287" s="4">
        <f>FleetData[[#This Row],[Revenue_per_Voyage_USD]] - FleetData[[#This Row],[Operational_Cost_USD]]</f>
        <v>87013.217878894095</v>
      </c>
      <c r="T1287" s="4" t="str">
        <f>TEXT(FleetData[[#This Row],[Date]],"mmm")</f>
        <v>Jan</v>
      </c>
    </row>
    <row r="1288" spans="1:20" x14ac:dyDescent="0.25">
      <c r="A1288" s="1">
        <v>45305</v>
      </c>
      <c r="B1288" s="2" t="s">
        <v>23</v>
      </c>
      <c r="C1288" s="2" t="s">
        <v>24</v>
      </c>
      <c r="D1288" s="2" t="s">
        <v>29</v>
      </c>
      <c r="E1288" s="2" t="s">
        <v>26</v>
      </c>
      <c r="F1288" s="3">
        <v>23.682783562925199</v>
      </c>
      <c r="G1288" s="3">
        <v>1683.2826046735299</v>
      </c>
      <c r="H1288" s="3">
        <v>1123.6788578503199</v>
      </c>
      <c r="I1288" s="3">
        <v>10.983115811552601</v>
      </c>
      <c r="J1288" s="2" t="s">
        <v>34</v>
      </c>
      <c r="K1288" s="3">
        <v>424.99318010189103</v>
      </c>
      <c r="L1288" s="5">
        <v>255137.60495652899</v>
      </c>
      <c r="M1288" s="6">
        <v>863974.50425215601</v>
      </c>
      <c r="N1288" s="3">
        <v>52.801138692271401</v>
      </c>
      <c r="O1288" s="3">
        <v>0.31769343189287103</v>
      </c>
      <c r="P1288" s="3">
        <v>0.62484073806794405</v>
      </c>
      <c r="Q1288" s="2">
        <v>9</v>
      </c>
      <c r="R1288" s="3">
        <v>94.652059342322701</v>
      </c>
      <c r="S1288" s="3">
        <f>FleetData[[#This Row],[Revenue_per_Voyage_USD]] - FleetData[[#This Row],[Operational_Cost_USD]]</f>
        <v>608836.89929562702</v>
      </c>
      <c r="T1288" s="3" t="str">
        <f>TEXT(FleetData[[#This Row],[Date]],"mmm")</f>
        <v>Jan</v>
      </c>
    </row>
    <row r="1289" spans="1:20" x14ac:dyDescent="0.25">
      <c r="A1289" s="1">
        <v>45312</v>
      </c>
      <c r="B1289" s="2" t="s">
        <v>23</v>
      </c>
      <c r="C1289" s="2" t="s">
        <v>33</v>
      </c>
      <c r="D1289" s="2" t="s">
        <v>19</v>
      </c>
      <c r="E1289" s="2" t="s">
        <v>26</v>
      </c>
      <c r="F1289" s="3">
        <v>19.318143876391101</v>
      </c>
      <c r="G1289" s="3">
        <v>1313.6212024557201</v>
      </c>
      <c r="H1289" s="3">
        <v>1668.9173139397999</v>
      </c>
      <c r="I1289" s="3">
        <v>12.9618275192665</v>
      </c>
      <c r="J1289" s="2" t="s">
        <v>27</v>
      </c>
      <c r="K1289" s="3">
        <v>798.84646677758406</v>
      </c>
      <c r="L1289" s="5">
        <v>179137.01833159101</v>
      </c>
      <c r="M1289" s="5">
        <v>307589.10401685</v>
      </c>
      <c r="N1289" s="3">
        <v>18.4220300344934</v>
      </c>
      <c r="O1289" s="3">
        <v>0.49904141092188598</v>
      </c>
      <c r="P1289" s="3">
        <v>1.4183628032059401</v>
      </c>
      <c r="Q1289" s="2">
        <v>8</v>
      </c>
      <c r="R1289" s="3">
        <v>61.699277790610303</v>
      </c>
      <c r="S1289" s="3">
        <f>FleetData[[#This Row],[Revenue_per_Voyage_USD]] - FleetData[[#This Row],[Operational_Cost_USD]]</f>
        <v>128452.08568525899</v>
      </c>
      <c r="T1289" s="3" t="str">
        <f>TEXT(FleetData[[#This Row],[Date]],"mmm")</f>
        <v>Jan</v>
      </c>
    </row>
    <row r="1290" spans="1:20" x14ac:dyDescent="0.25">
      <c r="A1290" s="1">
        <v>45319</v>
      </c>
      <c r="B1290" s="2" t="s">
        <v>31</v>
      </c>
      <c r="C1290" s="2" t="s">
        <v>28</v>
      </c>
      <c r="D1290" s="2" t="s">
        <v>29</v>
      </c>
      <c r="E1290" s="2" t="s">
        <v>19</v>
      </c>
      <c r="F1290" s="3">
        <v>14.731203730183299</v>
      </c>
      <c r="G1290" s="3">
        <v>937.52783904631099</v>
      </c>
      <c r="H1290" s="3">
        <v>162.204110354253</v>
      </c>
      <c r="I1290" s="3">
        <v>8.5927003946465597</v>
      </c>
      <c r="J1290" s="2" t="s">
        <v>22</v>
      </c>
      <c r="K1290" s="3">
        <v>1874.0615988152999</v>
      </c>
      <c r="L1290" s="5">
        <v>480917.35714685603</v>
      </c>
      <c r="M1290" s="5">
        <v>61788.717629378298</v>
      </c>
      <c r="N1290" s="3">
        <v>49.975201097792201</v>
      </c>
      <c r="O1290" s="3">
        <v>0.85552575523788299</v>
      </c>
      <c r="P1290" s="3">
        <v>1.1681352698454901</v>
      </c>
      <c r="Q1290" s="2">
        <v>6</v>
      </c>
      <c r="R1290" s="3">
        <v>61.001047889012497</v>
      </c>
      <c r="S1290" s="3">
        <f>FleetData[[#This Row],[Revenue_per_Voyage_USD]] - FleetData[[#This Row],[Operational_Cost_USD]]</f>
        <v>-419128.63951747771</v>
      </c>
      <c r="T1290" s="3" t="str">
        <f>TEXT(FleetData[[#This Row],[Date]],"mmm")</f>
        <v>Jan</v>
      </c>
    </row>
    <row r="1291" spans="1:20" x14ac:dyDescent="0.25">
      <c r="A1291" s="1">
        <v>45326</v>
      </c>
      <c r="B1291" s="2" t="s">
        <v>23</v>
      </c>
      <c r="C1291" s="2" t="s">
        <v>33</v>
      </c>
      <c r="D1291" s="2" t="s">
        <v>29</v>
      </c>
      <c r="E1291" s="2" t="s">
        <v>19</v>
      </c>
      <c r="F1291" s="3">
        <v>19.9108844968932</v>
      </c>
      <c r="G1291" s="3">
        <v>1259.3280560893299</v>
      </c>
      <c r="H1291" s="3">
        <v>372.70380266237203</v>
      </c>
      <c r="I1291" s="3">
        <v>12.7926688705786</v>
      </c>
      <c r="J1291" s="2" t="s">
        <v>34</v>
      </c>
      <c r="K1291" s="3">
        <v>515.86687260149301</v>
      </c>
      <c r="L1291" s="5">
        <v>191626.25205215599</v>
      </c>
      <c r="M1291" s="5">
        <v>211545.95673159801</v>
      </c>
      <c r="N1291" s="3">
        <v>27.535182926828799</v>
      </c>
      <c r="O1291" s="3">
        <v>1.4475642439477201</v>
      </c>
      <c r="P1291" s="3">
        <v>1.1639331257443499</v>
      </c>
      <c r="Q1291" s="2">
        <v>2</v>
      </c>
      <c r="R1291" s="3">
        <v>68.837657999142706</v>
      </c>
      <c r="S1291" s="3">
        <f>FleetData[[#This Row],[Revenue_per_Voyage_USD]] - FleetData[[#This Row],[Operational_Cost_USD]]</f>
        <v>19919.704679442017</v>
      </c>
      <c r="T1291" s="3" t="str">
        <f>TEXT(FleetData[[#This Row],[Date]],"mmm")</f>
        <v>Feb</v>
      </c>
    </row>
    <row r="1292" spans="1:20" x14ac:dyDescent="0.25">
      <c r="A1292" s="1">
        <v>45333</v>
      </c>
      <c r="B1292" s="2" t="s">
        <v>23</v>
      </c>
      <c r="C1292" s="2" t="s">
        <v>33</v>
      </c>
      <c r="D1292" s="2" t="s">
        <v>29</v>
      </c>
      <c r="E1292" s="2" t="s">
        <v>30</v>
      </c>
      <c r="F1292" s="3">
        <v>20.239805946442701</v>
      </c>
      <c r="G1292" s="3">
        <v>2973.7773107319899</v>
      </c>
      <c r="H1292" s="3">
        <v>1217.9833099088</v>
      </c>
      <c r="I1292" s="3">
        <v>11.4313461255104</v>
      </c>
      <c r="J1292" s="2" t="s">
        <v>34</v>
      </c>
      <c r="K1292" s="3">
        <v>1051.39933656311</v>
      </c>
      <c r="L1292" s="5">
        <v>145545.55198055299</v>
      </c>
      <c r="M1292" s="5">
        <v>998456.067956171</v>
      </c>
      <c r="N1292" s="3">
        <v>48.646456902275801</v>
      </c>
      <c r="O1292" s="3">
        <v>0.79444701120649897</v>
      </c>
      <c r="P1292" s="3">
        <v>1.40667464895384</v>
      </c>
      <c r="Q1292" s="2">
        <v>5</v>
      </c>
      <c r="R1292" s="3">
        <v>96.167977894006498</v>
      </c>
      <c r="S1292" s="3">
        <f>FleetData[[#This Row],[Revenue_per_Voyage_USD]] - FleetData[[#This Row],[Operational_Cost_USD]]</f>
        <v>852910.51597561804</v>
      </c>
      <c r="T1292" s="3" t="str">
        <f>TEXT(FleetData[[#This Row],[Date]],"mmm")</f>
        <v>Feb</v>
      </c>
    </row>
    <row r="1293" spans="1:20" x14ac:dyDescent="0.25">
      <c r="A1293" s="1">
        <v>45340</v>
      </c>
      <c r="B1293" s="2" t="s">
        <v>31</v>
      </c>
      <c r="C1293" s="2" t="s">
        <v>28</v>
      </c>
      <c r="D1293" s="2" t="s">
        <v>25</v>
      </c>
      <c r="E1293" s="2" t="s">
        <v>21</v>
      </c>
      <c r="F1293" s="3">
        <v>22.5502623531716</v>
      </c>
      <c r="G1293" s="3">
        <v>924.594650454521</v>
      </c>
      <c r="H1293" s="3">
        <v>459.14020917216902</v>
      </c>
      <c r="I1293" s="3">
        <v>14.9899048268732</v>
      </c>
      <c r="J1293" s="2" t="s">
        <v>22</v>
      </c>
      <c r="K1293" s="3">
        <v>1513.3285171959701</v>
      </c>
      <c r="L1293" s="5">
        <v>217717.391617327</v>
      </c>
      <c r="M1293" s="5">
        <v>253080.36622384601</v>
      </c>
      <c r="N1293" s="3">
        <v>19.8677814396918</v>
      </c>
      <c r="O1293" s="3">
        <v>0.76603538909598701</v>
      </c>
      <c r="P1293" s="3">
        <v>1.39048829981268</v>
      </c>
      <c r="Q1293" s="2">
        <v>5</v>
      </c>
      <c r="R1293" s="3">
        <v>85.291553528879007</v>
      </c>
      <c r="S1293" s="3">
        <f>FleetData[[#This Row],[Revenue_per_Voyage_USD]] - FleetData[[#This Row],[Operational_Cost_USD]]</f>
        <v>35362.974606519012</v>
      </c>
      <c r="T1293" s="3" t="str">
        <f>TEXT(FleetData[[#This Row],[Date]],"mmm")</f>
        <v>Feb</v>
      </c>
    </row>
    <row r="1294" spans="1:20" x14ac:dyDescent="0.25">
      <c r="A1294" s="1">
        <v>45347</v>
      </c>
      <c r="B1294" s="2" t="s">
        <v>31</v>
      </c>
      <c r="C1294" s="2" t="s">
        <v>33</v>
      </c>
      <c r="D1294" s="2" t="s">
        <v>19</v>
      </c>
      <c r="E1294" s="2" t="s">
        <v>30</v>
      </c>
      <c r="F1294" s="4">
        <v>20.021479191099701</v>
      </c>
      <c r="G1294" s="3">
        <v>1588.23031014148</v>
      </c>
      <c r="H1294" s="3">
        <v>1673.06048362412</v>
      </c>
      <c r="I1294" s="3">
        <v>6.1761673829091004</v>
      </c>
      <c r="J1294" s="2" t="s">
        <v>27</v>
      </c>
      <c r="K1294" s="3">
        <v>870.65140501546</v>
      </c>
      <c r="L1294" s="5">
        <v>401818.23136984202</v>
      </c>
      <c r="M1294" s="5">
        <v>677279.15022332105</v>
      </c>
      <c r="N1294" s="3">
        <v>25.709430077059299</v>
      </c>
      <c r="O1294" s="3">
        <v>0.559860781471469</v>
      </c>
      <c r="P1294" s="3">
        <v>1.3654551774060999</v>
      </c>
      <c r="Q1294" s="2">
        <v>5</v>
      </c>
      <c r="R1294" s="4">
        <v>97.747007981867597</v>
      </c>
      <c r="S1294" s="4">
        <f>FleetData[[#This Row],[Revenue_per_Voyage_USD]] - FleetData[[#This Row],[Operational_Cost_USD]]</f>
        <v>275460.91885347903</v>
      </c>
      <c r="T1294" s="4" t="str">
        <f>TEXT(FleetData[[#This Row],[Date]],"mmm")</f>
        <v>Feb</v>
      </c>
    </row>
    <row r="1295" spans="1:20" x14ac:dyDescent="0.25">
      <c r="A1295" s="1">
        <v>45354</v>
      </c>
      <c r="B1295" s="2" t="s">
        <v>31</v>
      </c>
      <c r="C1295" s="2" t="s">
        <v>33</v>
      </c>
      <c r="D1295" s="2" t="s">
        <v>20</v>
      </c>
      <c r="E1295" s="2" t="s">
        <v>30</v>
      </c>
      <c r="F1295" s="3">
        <v>20.608351567298499</v>
      </c>
      <c r="G1295" s="3">
        <v>762.60710529155403</v>
      </c>
      <c r="H1295" s="3">
        <v>1282.6672549068101</v>
      </c>
      <c r="I1295" s="3">
        <v>13.181618719894599</v>
      </c>
      <c r="J1295" s="2" t="s">
        <v>34</v>
      </c>
      <c r="K1295" s="3">
        <v>1627.15843375754</v>
      </c>
      <c r="L1295" s="5">
        <v>118158.685451907</v>
      </c>
      <c r="M1295" s="5">
        <v>84917.398487014798</v>
      </c>
      <c r="N1295" s="3">
        <v>64.684084589892095</v>
      </c>
      <c r="O1295" s="3">
        <v>0.67769666225517899</v>
      </c>
      <c r="P1295" s="3">
        <v>1.0872453627697301</v>
      </c>
      <c r="Q1295" s="2">
        <v>1</v>
      </c>
      <c r="R1295" s="3">
        <v>63.1562918694651</v>
      </c>
      <c r="S1295" s="3">
        <f>FleetData[[#This Row],[Revenue_per_Voyage_USD]] - FleetData[[#This Row],[Operational_Cost_USD]]</f>
        <v>-33241.286964892206</v>
      </c>
      <c r="T1295" s="3" t="str">
        <f>TEXT(FleetData[[#This Row],[Date]],"mmm")</f>
        <v>Mar</v>
      </c>
    </row>
    <row r="1296" spans="1:20" x14ac:dyDescent="0.25">
      <c r="A1296" s="1">
        <v>45361</v>
      </c>
      <c r="B1296" s="2" t="s">
        <v>31</v>
      </c>
      <c r="C1296" s="2" t="s">
        <v>32</v>
      </c>
      <c r="D1296" s="2" t="s">
        <v>20</v>
      </c>
      <c r="E1296" s="2" t="s">
        <v>30</v>
      </c>
      <c r="F1296" s="3">
        <v>11.8066181197965</v>
      </c>
      <c r="G1296" s="3">
        <v>1794.7967447466001</v>
      </c>
      <c r="H1296" s="3">
        <v>62.392629190880101</v>
      </c>
      <c r="I1296" s="3">
        <v>14.6611649036982</v>
      </c>
      <c r="J1296" s="2" t="s">
        <v>22</v>
      </c>
      <c r="K1296" s="3">
        <v>1328.02481822918</v>
      </c>
      <c r="L1296" s="5">
        <v>324911.94258628302</v>
      </c>
      <c r="M1296" s="5">
        <v>817358.55811711599</v>
      </c>
      <c r="N1296" s="3">
        <v>24.803668957634699</v>
      </c>
      <c r="O1296" s="3">
        <v>0.815712045816676</v>
      </c>
      <c r="P1296" s="3">
        <v>1.4596082392327001</v>
      </c>
      <c r="Q1296" s="2">
        <v>5</v>
      </c>
      <c r="R1296" s="3">
        <v>70.441938946121596</v>
      </c>
      <c r="S1296" s="3">
        <f>FleetData[[#This Row],[Revenue_per_Voyage_USD]] - FleetData[[#This Row],[Operational_Cost_USD]]</f>
        <v>492446.61553083296</v>
      </c>
      <c r="T1296" s="3" t="str">
        <f>TEXT(FleetData[[#This Row],[Date]],"mmm")</f>
        <v>Mar</v>
      </c>
    </row>
    <row r="1297" spans="1:20" x14ac:dyDescent="0.25">
      <c r="A1297" s="1">
        <v>45368</v>
      </c>
      <c r="B1297" s="2" t="s">
        <v>35</v>
      </c>
      <c r="C1297" s="2" t="s">
        <v>28</v>
      </c>
      <c r="D1297" s="2" t="s">
        <v>20</v>
      </c>
      <c r="E1297" s="2" t="s">
        <v>30</v>
      </c>
      <c r="F1297" s="3">
        <v>21.6157560231958</v>
      </c>
      <c r="G1297" s="3">
        <v>2059.8604874939101</v>
      </c>
      <c r="H1297" s="3">
        <v>1988.3359784322899</v>
      </c>
      <c r="I1297" s="3">
        <v>7.58130937592599</v>
      </c>
      <c r="J1297" s="2" t="s">
        <v>22</v>
      </c>
      <c r="K1297" s="3">
        <v>613.52372674539095</v>
      </c>
      <c r="L1297" s="5">
        <v>475988.83984295803</v>
      </c>
      <c r="M1297" s="5">
        <v>992047.375735685</v>
      </c>
      <c r="N1297" s="4">
        <v>18.196371107347801</v>
      </c>
      <c r="O1297" s="3">
        <v>1.1547930227969501</v>
      </c>
      <c r="P1297" s="3">
        <v>1.1336159078450401</v>
      </c>
      <c r="Q1297" s="2">
        <v>5</v>
      </c>
      <c r="R1297" s="3">
        <v>74.242219028470799</v>
      </c>
      <c r="S1297" s="3">
        <f>FleetData[[#This Row],[Revenue_per_Voyage_USD]] - FleetData[[#This Row],[Operational_Cost_USD]]</f>
        <v>516058.53589272697</v>
      </c>
      <c r="T1297" s="3" t="str">
        <f>TEXT(FleetData[[#This Row],[Date]],"mmm")</f>
        <v>Mar</v>
      </c>
    </row>
    <row r="1298" spans="1:20" x14ac:dyDescent="0.25">
      <c r="A1298" s="1">
        <v>45375</v>
      </c>
      <c r="B1298" s="2" t="s">
        <v>23</v>
      </c>
      <c r="C1298" s="2" t="s">
        <v>28</v>
      </c>
      <c r="D1298" s="2" t="s">
        <v>25</v>
      </c>
      <c r="E1298" s="2" t="s">
        <v>30</v>
      </c>
      <c r="F1298" s="3">
        <v>22.748133004672798</v>
      </c>
      <c r="G1298" s="3">
        <v>2962.2709474236699</v>
      </c>
      <c r="H1298" s="3">
        <v>903.96888907180198</v>
      </c>
      <c r="I1298" s="3">
        <v>9.3825930503109998</v>
      </c>
      <c r="J1298" s="2" t="s">
        <v>34</v>
      </c>
      <c r="K1298" s="3">
        <v>1291.6390371672901</v>
      </c>
      <c r="L1298" s="5">
        <v>480380.67871154402</v>
      </c>
      <c r="M1298" s="6">
        <v>976576.42835609801</v>
      </c>
      <c r="N1298" s="3">
        <v>18.6990704860638</v>
      </c>
      <c r="O1298" s="3">
        <v>0.25777913751886999</v>
      </c>
      <c r="P1298" s="4">
        <v>0.75998398910001097</v>
      </c>
      <c r="Q1298" s="2">
        <v>4</v>
      </c>
      <c r="R1298" s="3">
        <v>92.233640015177997</v>
      </c>
      <c r="S1298" s="3">
        <f>FleetData[[#This Row],[Revenue_per_Voyage_USD]] - FleetData[[#This Row],[Operational_Cost_USD]]</f>
        <v>496195.74964455399</v>
      </c>
      <c r="T1298" s="3" t="str">
        <f>TEXT(FleetData[[#This Row],[Date]],"mmm")</f>
        <v>Mar</v>
      </c>
    </row>
    <row r="1299" spans="1:20" x14ac:dyDescent="0.25">
      <c r="A1299" s="1">
        <v>45382</v>
      </c>
      <c r="B1299" s="2" t="s">
        <v>23</v>
      </c>
      <c r="C1299" s="2" t="s">
        <v>28</v>
      </c>
      <c r="D1299" s="2" t="s">
        <v>25</v>
      </c>
      <c r="E1299" s="2" t="s">
        <v>21</v>
      </c>
      <c r="F1299" s="3">
        <v>18.461006451741198</v>
      </c>
      <c r="G1299" s="3">
        <v>1388.71959927598</v>
      </c>
      <c r="H1299" s="3">
        <v>804.274807254797</v>
      </c>
      <c r="I1299" s="3">
        <v>9.3085143174156801</v>
      </c>
      <c r="J1299" s="2" t="s">
        <v>22</v>
      </c>
      <c r="K1299" s="4">
        <v>74.869433317179698</v>
      </c>
      <c r="L1299" s="5">
        <v>130943.50578901501</v>
      </c>
      <c r="M1299" s="5">
        <v>278727.93620958697</v>
      </c>
      <c r="N1299" s="3">
        <v>69.353839630909405</v>
      </c>
      <c r="O1299" s="3">
        <v>0.24327420578967601</v>
      </c>
      <c r="P1299" s="3">
        <v>0.84716974105420395</v>
      </c>
      <c r="Q1299" s="2">
        <v>5</v>
      </c>
      <c r="R1299" s="4">
        <v>66.503127741222599</v>
      </c>
      <c r="S1299" s="4">
        <f>FleetData[[#This Row],[Revenue_per_Voyage_USD]] - FleetData[[#This Row],[Operational_Cost_USD]]</f>
        <v>147784.43042057197</v>
      </c>
      <c r="T1299" s="4" t="str">
        <f>TEXT(FleetData[[#This Row],[Date]],"mmm")</f>
        <v>Mar</v>
      </c>
    </row>
    <row r="1300" spans="1:20" x14ac:dyDescent="0.25">
      <c r="A1300" s="1">
        <v>45389</v>
      </c>
      <c r="B1300" s="2" t="s">
        <v>31</v>
      </c>
      <c r="C1300" s="2" t="s">
        <v>33</v>
      </c>
      <c r="D1300" s="2" t="s">
        <v>29</v>
      </c>
      <c r="E1300" s="2" t="s">
        <v>26</v>
      </c>
      <c r="F1300" s="3">
        <v>15.801862160919001</v>
      </c>
      <c r="G1300" s="3">
        <v>1748.0659378049099</v>
      </c>
      <c r="H1300" s="3">
        <v>495.34477371207498</v>
      </c>
      <c r="I1300" s="4">
        <v>7.6159485152159299</v>
      </c>
      <c r="J1300" s="2" t="s">
        <v>22</v>
      </c>
      <c r="K1300" s="4">
        <v>1339.7077010595999</v>
      </c>
      <c r="L1300" s="5">
        <v>327540.01154981699</v>
      </c>
      <c r="M1300" s="5">
        <v>765987.34771109198</v>
      </c>
      <c r="N1300" s="3">
        <v>41.649133754943698</v>
      </c>
      <c r="O1300" s="3">
        <v>0.20511759437685101</v>
      </c>
      <c r="P1300" s="3">
        <v>1.1868747595090601</v>
      </c>
      <c r="Q1300" s="2">
        <v>8</v>
      </c>
      <c r="R1300" s="3">
        <v>63.020096839034601</v>
      </c>
      <c r="S1300" s="3">
        <f>FleetData[[#This Row],[Revenue_per_Voyage_USD]] - FleetData[[#This Row],[Operational_Cost_USD]]</f>
        <v>438447.33616127499</v>
      </c>
      <c r="T1300" s="3" t="str">
        <f>TEXT(FleetData[[#This Row],[Date]],"mmm")</f>
        <v>Apr</v>
      </c>
    </row>
    <row r="1301" spans="1:20" x14ac:dyDescent="0.25">
      <c r="A1301" s="1">
        <v>45396</v>
      </c>
      <c r="B1301" s="2" t="s">
        <v>31</v>
      </c>
      <c r="C1301" s="2" t="s">
        <v>24</v>
      </c>
      <c r="D1301" s="2" t="s">
        <v>29</v>
      </c>
      <c r="E1301" s="2" t="s">
        <v>26</v>
      </c>
      <c r="F1301" s="3">
        <v>24.709887030760701</v>
      </c>
      <c r="G1301" s="3">
        <v>1108.7598726697199</v>
      </c>
      <c r="H1301" s="3">
        <v>1729.7835812988601</v>
      </c>
      <c r="I1301" s="3">
        <v>11.875110746192099</v>
      </c>
      <c r="J1301" s="2" t="s">
        <v>22</v>
      </c>
      <c r="K1301" s="3">
        <v>1454.87408091777</v>
      </c>
      <c r="L1301" s="5">
        <v>340668.73820547003</v>
      </c>
      <c r="M1301" s="5">
        <v>276362.26845819497</v>
      </c>
      <c r="N1301" s="3">
        <v>31.4938401627929</v>
      </c>
      <c r="O1301" s="3">
        <v>0.67269579059032503</v>
      </c>
      <c r="P1301" s="3">
        <v>1.3267098857351101</v>
      </c>
      <c r="Q1301" s="2">
        <v>7</v>
      </c>
      <c r="R1301" s="3">
        <v>50.797021514577096</v>
      </c>
      <c r="S1301" s="3">
        <f>FleetData[[#This Row],[Revenue_per_Voyage_USD]] - FleetData[[#This Row],[Operational_Cost_USD]]</f>
        <v>-64306.469747275056</v>
      </c>
      <c r="T1301" s="3" t="str">
        <f>TEXT(FleetData[[#This Row],[Date]],"mmm")</f>
        <v>Apr</v>
      </c>
    </row>
    <row r="1302" spans="1:20" x14ac:dyDescent="0.25">
      <c r="A1302" s="1">
        <v>45403</v>
      </c>
      <c r="B1302" s="2" t="s">
        <v>31</v>
      </c>
      <c r="C1302" s="2" t="s">
        <v>28</v>
      </c>
      <c r="D1302" s="2" t="s">
        <v>29</v>
      </c>
      <c r="E1302" s="2" t="s">
        <v>21</v>
      </c>
      <c r="F1302" s="3">
        <v>24.463047391578101</v>
      </c>
      <c r="G1302" s="3">
        <v>1751.5306973556301</v>
      </c>
      <c r="H1302" s="3">
        <v>774.69797879933697</v>
      </c>
      <c r="I1302" s="3">
        <v>12.2169905364968</v>
      </c>
      <c r="J1302" s="2" t="s">
        <v>27</v>
      </c>
      <c r="K1302" s="3">
        <v>564.55760119792899</v>
      </c>
      <c r="L1302" s="5">
        <v>191724.053286504</v>
      </c>
      <c r="M1302" s="6">
        <v>571148.62728626304</v>
      </c>
      <c r="N1302" s="4">
        <v>45.874088065714503</v>
      </c>
      <c r="O1302" s="3">
        <v>1.0323156484634299</v>
      </c>
      <c r="P1302" s="3">
        <v>1.0085882541968001</v>
      </c>
      <c r="Q1302" s="2">
        <v>3</v>
      </c>
      <c r="R1302" s="3">
        <v>74.704961385101697</v>
      </c>
      <c r="S1302" s="3">
        <f>FleetData[[#This Row],[Revenue_per_Voyage_USD]] - FleetData[[#This Row],[Operational_Cost_USD]]</f>
        <v>379424.57399975904</v>
      </c>
      <c r="T1302" s="3" t="str">
        <f>TEXT(FleetData[[#This Row],[Date]],"mmm")</f>
        <v>Apr</v>
      </c>
    </row>
    <row r="1303" spans="1:20" x14ac:dyDescent="0.25">
      <c r="A1303" s="1">
        <v>45410</v>
      </c>
      <c r="B1303" s="2" t="s">
        <v>23</v>
      </c>
      <c r="C1303" s="2" t="s">
        <v>28</v>
      </c>
      <c r="D1303" s="2" t="s">
        <v>29</v>
      </c>
      <c r="E1303" s="2" t="s">
        <v>30</v>
      </c>
      <c r="F1303" s="4">
        <v>15.2328599775906</v>
      </c>
      <c r="G1303" s="3">
        <v>1159.54549693989</v>
      </c>
      <c r="H1303" s="3">
        <v>1176.27441170167</v>
      </c>
      <c r="I1303" s="3">
        <v>12.8940123538819</v>
      </c>
      <c r="J1303" s="2" t="s">
        <v>34</v>
      </c>
      <c r="K1303" s="3">
        <v>116.093629402483</v>
      </c>
      <c r="L1303" s="5">
        <v>416073.54976131802</v>
      </c>
      <c r="M1303" s="5">
        <v>610314.29533178103</v>
      </c>
      <c r="N1303" s="3">
        <v>55.527884217079901</v>
      </c>
      <c r="O1303" s="3">
        <v>0.81218375002024401</v>
      </c>
      <c r="P1303" s="3">
        <v>0.975955017873675</v>
      </c>
      <c r="Q1303" s="2">
        <v>9</v>
      </c>
      <c r="R1303" s="3">
        <v>64.074326502818707</v>
      </c>
      <c r="S1303" s="3">
        <f>FleetData[[#This Row],[Revenue_per_Voyage_USD]] - FleetData[[#This Row],[Operational_Cost_USD]]</f>
        <v>194240.74557046301</v>
      </c>
      <c r="T1303" s="3" t="str">
        <f>TEXT(FleetData[[#This Row],[Date]],"mmm")</f>
        <v>Apr</v>
      </c>
    </row>
    <row r="1304" spans="1:20" x14ac:dyDescent="0.25">
      <c r="A1304" s="1">
        <v>45417</v>
      </c>
      <c r="B1304" s="2" t="s">
        <v>35</v>
      </c>
      <c r="C1304" s="2" t="s">
        <v>28</v>
      </c>
      <c r="D1304" s="2" t="s">
        <v>29</v>
      </c>
      <c r="E1304" s="2" t="s">
        <v>21</v>
      </c>
      <c r="F1304" s="3">
        <v>15.2535566685824</v>
      </c>
      <c r="G1304" s="3">
        <v>1635.1194996399799</v>
      </c>
      <c r="H1304" s="3">
        <v>208.34699331364399</v>
      </c>
      <c r="I1304" s="3">
        <v>8.4310975905196202</v>
      </c>
      <c r="J1304" s="2" t="s">
        <v>22</v>
      </c>
      <c r="K1304" s="3">
        <v>1248.20176013121</v>
      </c>
      <c r="L1304" s="5">
        <v>198556.334478934</v>
      </c>
      <c r="M1304" s="5">
        <v>183686.56323316399</v>
      </c>
      <c r="N1304" s="3">
        <v>62.1468010417397</v>
      </c>
      <c r="O1304" s="4">
        <v>0.69353950466043901</v>
      </c>
      <c r="P1304" s="3">
        <v>0.98213571707580105</v>
      </c>
      <c r="Q1304" s="2">
        <v>8</v>
      </c>
      <c r="R1304" s="3">
        <v>67.420319134945004</v>
      </c>
      <c r="S1304" s="3">
        <f>FleetData[[#This Row],[Revenue_per_Voyage_USD]] - FleetData[[#This Row],[Operational_Cost_USD]]</f>
        <v>-14869.771245770011</v>
      </c>
      <c r="T1304" s="3" t="str">
        <f>TEXT(FleetData[[#This Row],[Date]],"mmm")</f>
        <v>May</v>
      </c>
    </row>
    <row r="1305" spans="1:20" x14ac:dyDescent="0.25">
      <c r="A1305" s="1">
        <v>45424</v>
      </c>
      <c r="B1305" s="2" t="s">
        <v>35</v>
      </c>
      <c r="C1305" s="2" t="s">
        <v>33</v>
      </c>
      <c r="D1305" s="2" t="s">
        <v>25</v>
      </c>
      <c r="E1305" s="2" t="s">
        <v>19</v>
      </c>
      <c r="F1305" s="3">
        <v>13.057459197548599</v>
      </c>
      <c r="G1305" s="3">
        <v>2690.49036913277</v>
      </c>
      <c r="H1305" s="3">
        <v>1100.5776817067399</v>
      </c>
      <c r="I1305" s="3">
        <v>6.6843934834044596</v>
      </c>
      <c r="J1305" s="2" t="s">
        <v>19</v>
      </c>
      <c r="K1305" s="3">
        <v>812.88094069419799</v>
      </c>
      <c r="L1305" s="5">
        <v>379180.00294520799</v>
      </c>
      <c r="M1305" s="5">
        <v>313884.95637586201</v>
      </c>
      <c r="N1305" s="3">
        <v>18.3475505452558</v>
      </c>
      <c r="O1305" s="3">
        <v>1.2275775099495601</v>
      </c>
      <c r="P1305" s="3">
        <v>1.3550073457101599</v>
      </c>
      <c r="Q1305" s="2">
        <v>6</v>
      </c>
      <c r="R1305" s="3">
        <v>77.734562548775898</v>
      </c>
      <c r="S1305" s="3">
        <f>FleetData[[#This Row],[Revenue_per_Voyage_USD]] - FleetData[[#This Row],[Operational_Cost_USD]]</f>
        <v>-65295.046569345985</v>
      </c>
      <c r="T1305" s="3" t="str">
        <f>TEXT(FleetData[[#This Row],[Date]],"mmm")</f>
        <v>May</v>
      </c>
    </row>
    <row r="1306" spans="1:20" x14ac:dyDescent="0.25">
      <c r="A1306" s="1">
        <v>45431</v>
      </c>
      <c r="B1306" s="2" t="s">
        <v>18</v>
      </c>
      <c r="C1306" s="2" t="s">
        <v>28</v>
      </c>
      <c r="D1306" s="2" t="s">
        <v>20</v>
      </c>
      <c r="E1306" s="2" t="s">
        <v>30</v>
      </c>
      <c r="F1306" s="3">
        <v>20.072531323571202</v>
      </c>
      <c r="G1306" s="3">
        <v>2506.7203691663199</v>
      </c>
      <c r="H1306" s="3">
        <v>171.607486693911</v>
      </c>
      <c r="I1306" s="4">
        <v>8.8504590272753703</v>
      </c>
      <c r="J1306" s="2" t="s">
        <v>22</v>
      </c>
      <c r="K1306" s="3">
        <v>267.50739006007598</v>
      </c>
      <c r="L1306" s="5">
        <v>114797.91407245499</v>
      </c>
      <c r="M1306" s="5">
        <v>352797.607640189</v>
      </c>
      <c r="N1306" s="3">
        <v>60.603967668027401</v>
      </c>
      <c r="O1306" s="4">
        <v>0.84978573113019196</v>
      </c>
      <c r="P1306" s="3">
        <v>0.50163443654009499</v>
      </c>
      <c r="Q1306" s="2">
        <v>2</v>
      </c>
      <c r="R1306" s="3">
        <v>77.298394960797296</v>
      </c>
      <c r="S1306" s="3">
        <f>FleetData[[#This Row],[Revenue_per_Voyage_USD]] - FleetData[[#This Row],[Operational_Cost_USD]]</f>
        <v>237999.69356773401</v>
      </c>
      <c r="T1306" s="3" t="str">
        <f>TEXT(FleetData[[#This Row],[Date]],"mmm")</f>
        <v>May</v>
      </c>
    </row>
    <row r="1307" spans="1:20" x14ac:dyDescent="0.25">
      <c r="A1307" s="1">
        <v>45438</v>
      </c>
      <c r="B1307" s="2" t="s">
        <v>23</v>
      </c>
      <c r="C1307" s="2" t="s">
        <v>24</v>
      </c>
      <c r="D1307" s="2" t="s">
        <v>25</v>
      </c>
      <c r="E1307" s="2" t="s">
        <v>19</v>
      </c>
      <c r="F1307" s="3">
        <v>13.435939554630201</v>
      </c>
      <c r="G1307" s="3">
        <v>1797.5138793317201</v>
      </c>
      <c r="H1307" s="3">
        <v>1645.7102656812101</v>
      </c>
      <c r="I1307" s="3">
        <v>5.3277343838573099</v>
      </c>
      <c r="J1307" s="2" t="s">
        <v>34</v>
      </c>
      <c r="K1307" s="3">
        <v>925.116960102078</v>
      </c>
      <c r="L1307" s="5">
        <v>43017.199361340201</v>
      </c>
      <c r="M1307" s="5">
        <v>785320.76844636002</v>
      </c>
      <c r="N1307" s="3">
        <v>34.114934345113397</v>
      </c>
      <c r="O1307" s="3">
        <v>0.750839036930253</v>
      </c>
      <c r="P1307" s="3">
        <v>1.2437403193909</v>
      </c>
      <c r="Q1307" s="2">
        <v>6</v>
      </c>
      <c r="R1307" s="3">
        <v>50.9780288800902</v>
      </c>
      <c r="S1307" s="3">
        <f>FleetData[[#This Row],[Revenue_per_Voyage_USD]] - FleetData[[#This Row],[Operational_Cost_USD]]</f>
        <v>742303.56908501987</v>
      </c>
      <c r="T1307" s="3" t="str">
        <f>TEXT(FleetData[[#This Row],[Date]],"mmm")</f>
        <v>May</v>
      </c>
    </row>
    <row r="1308" spans="1:20" x14ac:dyDescent="0.25">
      <c r="A1308" s="1">
        <v>45445</v>
      </c>
      <c r="B1308" s="2" t="s">
        <v>19</v>
      </c>
      <c r="C1308" s="2" t="s">
        <v>28</v>
      </c>
      <c r="D1308" s="2" t="s">
        <v>19</v>
      </c>
      <c r="E1308" s="2" t="s">
        <v>26</v>
      </c>
      <c r="F1308" s="3">
        <v>12.041621468673799</v>
      </c>
      <c r="G1308" s="3">
        <v>694.69039842412303</v>
      </c>
      <c r="H1308" s="3">
        <v>1325.4603163634299</v>
      </c>
      <c r="I1308" s="3">
        <v>13.429952084089599</v>
      </c>
      <c r="J1308" s="2" t="s">
        <v>27</v>
      </c>
      <c r="K1308" s="3">
        <v>799.11959512761598</v>
      </c>
      <c r="L1308" s="5">
        <v>451539.81473384303</v>
      </c>
      <c r="M1308" s="5">
        <v>129575.155763628</v>
      </c>
      <c r="N1308" s="3">
        <v>34.735812715187301</v>
      </c>
      <c r="O1308" s="3">
        <v>0.18881171501147201</v>
      </c>
      <c r="P1308" s="3">
        <v>1.48967952785101</v>
      </c>
      <c r="Q1308" s="2">
        <v>4</v>
      </c>
      <c r="R1308" s="3">
        <v>72.105741418652798</v>
      </c>
      <c r="S1308" s="3">
        <f>FleetData[[#This Row],[Revenue_per_Voyage_USD]] - FleetData[[#This Row],[Operational_Cost_USD]]</f>
        <v>-321964.65897021501</v>
      </c>
      <c r="T1308" s="3" t="str">
        <f>TEXT(FleetData[[#This Row],[Date]],"mmm")</f>
        <v>Jun</v>
      </c>
    </row>
    <row r="1309" spans="1:20" x14ac:dyDescent="0.25">
      <c r="A1309" s="1">
        <v>45452</v>
      </c>
      <c r="B1309" s="2" t="s">
        <v>18</v>
      </c>
      <c r="C1309" s="2" t="s">
        <v>32</v>
      </c>
      <c r="D1309" s="2" t="s">
        <v>20</v>
      </c>
      <c r="E1309" s="2" t="s">
        <v>21</v>
      </c>
      <c r="F1309" s="3">
        <v>15.316435215246999</v>
      </c>
      <c r="G1309" s="3">
        <v>2283.6424987902301</v>
      </c>
      <c r="H1309" s="3">
        <v>1819.1123011054999</v>
      </c>
      <c r="I1309" s="3">
        <v>8.7703243448771904</v>
      </c>
      <c r="J1309" s="2" t="s">
        <v>27</v>
      </c>
      <c r="K1309" s="3">
        <v>443.66034383184802</v>
      </c>
      <c r="L1309" s="5">
        <v>10097.4396561341</v>
      </c>
      <c r="M1309" s="5">
        <v>794628.74536324502</v>
      </c>
      <c r="N1309" s="3">
        <v>69.669970735984506</v>
      </c>
      <c r="O1309" s="3">
        <v>1.2228545063828999</v>
      </c>
      <c r="P1309" s="3">
        <v>1.20212978275125</v>
      </c>
      <c r="Q1309" s="2">
        <v>4</v>
      </c>
      <c r="R1309" s="3">
        <v>83.526385730468505</v>
      </c>
      <c r="S1309" s="3">
        <f>FleetData[[#This Row],[Revenue_per_Voyage_USD]] - FleetData[[#This Row],[Operational_Cost_USD]]</f>
        <v>784531.30570711091</v>
      </c>
      <c r="T1309" s="3" t="str">
        <f>TEXT(FleetData[[#This Row],[Date]],"mmm")</f>
        <v>Jun</v>
      </c>
    </row>
    <row r="1310" spans="1:20" x14ac:dyDescent="0.25">
      <c r="A1310" s="1">
        <v>45459</v>
      </c>
      <c r="B1310" s="2" t="s">
        <v>35</v>
      </c>
      <c r="C1310" s="2" t="s">
        <v>33</v>
      </c>
      <c r="D1310" s="2" t="s">
        <v>20</v>
      </c>
      <c r="E1310" s="2" t="s">
        <v>26</v>
      </c>
      <c r="F1310" s="3">
        <v>21.8745933068002</v>
      </c>
      <c r="G1310" s="3">
        <v>1125.74379703005</v>
      </c>
      <c r="H1310" s="3">
        <v>63.595957374231098</v>
      </c>
      <c r="I1310" s="3">
        <v>5.0929733880697698</v>
      </c>
      <c r="J1310" s="2" t="s">
        <v>27</v>
      </c>
      <c r="K1310" s="3">
        <v>155.12177421850001</v>
      </c>
      <c r="L1310" s="5">
        <v>234021.19734613199</v>
      </c>
      <c r="M1310" s="5">
        <v>915699.04357672296</v>
      </c>
      <c r="N1310" s="3">
        <v>69.626309206371999</v>
      </c>
      <c r="O1310" s="3">
        <v>1.2736339044598699</v>
      </c>
      <c r="P1310" s="3">
        <v>1.1284012079514101</v>
      </c>
      <c r="Q1310" s="2">
        <v>2</v>
      </c>
      <c r="R1310" s="3">
        <v>87.446956682139799</v>
      </c>
      <c r="S1310" s="3">
        <f>FleetData[[#This Row],[Revenue_per_Voyage_USD]] - FleetData[[#This Row],[Operational_Cost_USD]]</f>
        <v>681677.84623059095</v>
      </c>
      <c r="T1310" s="3" t="str">
        <f>TEXT(FleetData[[#This Row],[Date]],"mmm")</f>
        <v>Jun</v>
      </c>
    </row>
    <row r="1311" spans="1:20" x14ac:dyDescent="0.25">
      <c r="A1311" s="1">
        <v>45466</v>
      </c>
      <c r="B1311" s="2" t="s">
        <v>19</v>
      </c>
      <c r="C1311" s="2" t="s">
        <v>33</v>
      </c>
      <c r="D1311" s="2" t="s">
        <v>20</v>
      </c>
      <c r="E1311" s="2" t="s">
        <v>21</v>
      </c>
      <c r="F1311" s="3">
        <v>17.384669361222102</v>
      </c>
      <c r="G1311" s="3">
        <v>1513.7150243122701</v>
      </c>
      <c r="H1311" s="3">
        <v>1569.83240937048</v>
      </c>
      <c r="I1311" s="3">
        <v>8.7027400577944896</v>
      </c>
      <c r="J1311" s="2" t="s">
        <v>22</v>
      </c>
      <c r="K1311" s="3">
        <v>301.31393591338701</v>
      </c>
      <c r="L1311" s="5">
        <v>173125.095552688</v>
      </c>
      <c r="M1311" s="5">
        <v>701725.73440263805</v>
      </c>
      <c r="N1311" s="4">
        <v>37.813395222094897</v>
      </c>
      <c r="O1311" s="3">
        <v>1.1795706084514901</v>
      </c>
      <c r="P1311" s="3">
        <v>0.63150408175710304</v>
      </c>
      <c r="Q1311" s="2">
        <v>7</v>
      </c>
      <c r="R1311" s="3">
        <v>51.119773966841301</v>
      </c>
      <c r="S1311" s="3">
        <f>FleetData[[#This Row],[Revenue_per_Voyage_USD]] - FleetData[[#This Row],[Operational_Cost_USD]]</f>
        <v>528600.63884995005</v>
      </c>
      <c r="T1311" s="3" t="str">
        <f>TEXT(FleetData[[#This Row],[Date]],"mmm")</f>
        <v>Jun</v>
      </c>
    </row>
    <row r="1312" spans="1:20" x14ac:dyDescent="0.25">
      <c r="A1312" s="1">
        <v>45473</v>
      </c>
      <c r="B1312" s="2" t="s">
        <v>18</v>
      </c>
      <c r="C1312" s="2" t="s">
        <v>28</v>
      </c>
      <c r="D1312" s="2" t="s">
        <v>20</v>
      </c>
      <c r="E1312" s="2" t="s">
        <v>26</v>
      </c>
      <c r="F1312" s="3">
        <v>18.203337131289299</v>
      </c>
      <c r="G1312" s="3">
        <v>1444.6654084849299</v>
      </c>
      <c r="H1312" s="3">
        <v>721.23106727456195</v>
      </c>
      <c r="I1312" s="3">
        <v>8.4880311319492208</v>
      </c>
      <c r="J1312" s="2" t="s">
        <v>22</v>
      </c>
      <c r="K1312" s="3">
        <v>79.341107091534298</v>
      </c>
      <c r="L1312" s="5">
        <v>462279.04209287802</v>
      </c>
      <c r="M1312" s="5">
        <v>272384.56788031099</v>
      </c>
      <c r="N1312" s="3">
        <v>36.572660677903102</v>
      </c>
      <c r="O1312" s="3">
        <v>0.68170529876064501</v>
      </c>
      <c r="P1312" s="3">
        <v>0.91307428124835399</v>
      </c>
      <c r="Q1312" s="2">
        <v>4</v>
      </c>
      <c r="R1312" s="3">
        <v>56.2049423220367</v>
      </c>
      <c r="S1312" s="3">
        <f>FleetData[[#This Row],[Revenue_per_Voyage_USD]] - FleetData[[#This Row],[Operational_Cost_USD]]</f>
        <v>-189894.47421256703</v>
      </c>
      <c r="T1312" s="3" t="str">
        <f>TEXT(FleetData[[#This Row],[Date]],"mmm")</f>
        <v>Jun</v>
      </c>
    </row>
    <row r="1313" spans="1:20" x14ac:dyDescent="0.25">
      <c r="A1313" s="1">
        <v>45081</v>
      </c>
      <c r="B1313" s="2" t="s">
        <v>23</v>
      </c>
      <c r="C1313" s="2" t="s">
        <v>32</v>
      </c>
      <c r="D1313" s="2" t="s">
        <v>29</v>
      </c>
      <c r="E1313" s="2" t="s">
        <v>26</v>
      </c>
      <c r="F1313" s="3">
        <v>14.439890890189799</v>
      </c>
      <c r="G1313" s="3">
        <v>2513.1526818211801</v>
      </c>
      <c r="H1313" s="3">
        <v>215.96075782987299</v>
      </c>
      <c r="I1313" s="3">
        <v>14.276822181078201</v>
      </c>
      <c r="J1313" s="2" t="s">
        <v>27</v>
      </c>
      <c r="K1313" s="3">
        <v>1960.45104454894</v>
      </c>
      <c r="L1313" s="5">
        <v>311100.631617459</v>
      </c>
      <c r="M1313" s="5">
        <v>528573.87603806704</v>
      </c>
      <c r="N1313" s="3">
        <v>40.316935739474999</v>
      </c>
      <c r="O1313" s="3">
        <v>1.1991810980711299</v>
      </c>
      <c r="P1313" s="3">
        <v>1.18532915444081</v>
      </c>
      <c r="Q1313" s="2">
        <v>1</v>
      </c>
      <c r="R1313" s="3">
        <v>58.3466875913455</v>
      </c>
      <c r="S1313" s="3">
        <f>FleetData[[#This Row],[Revenue_per_Voyage_USD]] - FleetData[[#This Row],[Operational_Cost_USD]]</f>
        <v>217473.24442060804</v>
      </c>
      <c r="T1313" s="3" t="str">
        <f>TEXT(FleetData[[#This Row],[Date]],"mmm")</f>
        <v>Jun</v>
      </c>
    </row>
    <row r="1314" spans="1:20" x14ac:dyDescent="0.25">
      <c r="A1314" s="1">
        <v>45088</v>
      </c>
      <c r="B1314" s="2" t="s">
        <v>35</v>
      </c>
      <c r="C1314" s="2" t="s">
        <v>28</v>
      </c>
      <c r="D1314" s="2" t="s">
        <v>29</v>
      </c>
      <c r="E1314" s="2" t="s">
        <v>26</v>
      </c>
      <c r="F1314" s="3">
        <v>15.492828588915801</v>
      </c>
      <c r="G1314" s="3">
        <v>2902.52217716429</v>
      </c>
      <c r="H1314" s="3">
        <v>1958.0358083344499</v>
      </c>
      <c r="I1314" s="4">
        <v>8.0406769857992693</v>
      </c>
      <c r="J1314" s="2" t="s">
        <v>27</v>
      </c>
      <c r="K1314" s="3">
        <v>1957.84913981156</v>
      </c>
      <c r="L1314" s="5">
        <v>438991.68940246501</v>
      </c>
      <c r="M1314" s="5">
        <v>595277.71658022003</v>
      </c>
      <c r="N1314" s="3">
        <v>32.592511108901199</v>
      </c>
      <c r="O1314" s="3">
        <v>0.38016848539640702</v>
      </c>
      <c r="P1314" s="3">
        <v>1.4387776009125</v>
      </c>
      <c r="Q1314" s="2">
        <v>1</v>
      </c>
      <c r="R1314" s="3">
        <v>54.8178356011083</v>
      </c>
      <c r="S1314" s="3">
        <f>FleetData[[#This Row],[Revenue_per_Voyage_USD]] - FleetData[[#This Row],[Operational_Cost_USD]]</f>
        <v>156286.02717775502</v>
      </c>
      <c r="T1314" s="3" t="str">
        <f>TEXT(FleetData[[#This Row],[Date]],"mmm")</f>
        <v>Jun</v>
      </c>
    </row>
    <row r="1315" spans="1:20" x14ac:dyDescent="0.25">
      <c r="A1315" s="1">
        <v>45095</v>
      </c>
      <c r="B1315" s="2" t="s">
        <v>23</v>
      </c>
      <c r="C1315" s="2" t="s">
        <v>24</v>
      </c>
      <c r="D1315" s="2" t="s">
        <v>29</v>
      </c>
      <c r="E1315" s="2" t="s">
        <v>26</v>
      </c>
      <c r="F1315" s="3">
        <v>22.394572770857799</v>
      </c>
      <c r="G1315" s="3">
        <v>2426.4487422716902</v>
      </c>
      <c r="H1315" s="3">
        <v>1569.90556003899</v>
      </c>
      <c r="I1315" s="3">
        <v>13.965790193323601</v>
      </c>
      <c r="J1315" s="2" t="s">
        <v>22</v>
      </c>
      <c r="K1315" s="3">
        <v>1098.885406418</v>
      </c>
      <c r="L1315" s="5">
        <v>55936.374736550999</v>
      </c>
      <c r="M1315" s="5">
        <v>702761.45383722603</v>
      </c>
      <c r="N1315" s="4">
        <v>71.126738967452695</v>
      </c>
      <c r="O1315" s="3">
        <v>1.36772965805615</v>
      </c>
      <c r="P1315" s="3">
        <v>0.77301527660873404</v>
      </c>
      <c r="Q1315" s="2">
        <v>8</v>
      </c>
      <c r="R1315" s="3">
        <v>98.003619418110603</v>
      </c>
      <c r="S1315" s="3">
        <f>FleetData[[#This Row],[Revenue_per_Voyage_USD]] - FleetData[[#This Row],[Operational_Cost_USD]]</f>
        <v>646825.07910067507</v>
      </c>
      <c r="T1315" s="3" t="str">
        <f>TEXT(FleetData[[#This Row],[Date]],"mmm")</f>
        <v>Jun</v>
      </c>
    </row>
    <row r="1316" spans="1:20" x14ac:dyDescent="0.25">
      <c r="A1316" s="1">
        <v>45102</v>
      </c>
      <c r="B1316" s="2" t="s">
        <v>31</v>
      </c>
      <c r="C1316" s="2" t="s">
        <v>24</v>
      </c>
      <c r="D1316" s="2" t="s">
        <v>25</v>
      </c>
      <c r="E1316" s="2" t="s">
        <v>26</v>
      </c>
      <c r="F1316" s="3">
        <v>14.8579843678248</v>
      </c>
      <c r="G1316" s="3">
        <v>2411.9871318927999</v>
      </c>
      <c r="H1316" s="3">
        <v>377.43321323559502</v>
      </c>
      <c r="I1316" s="3">
        <v>6.5733218147112202</v>
      </c>
      <c r="J1316" s="2" t="s">
        <v>22</v>
      </c>
      <c r="K1316" s="3">
        <v>1804.2774888748199</v>
      </c>
      <c r="L1316" s="5">
        <v>265282.71891532</v>
      </c>
      <c r="M1316" s="5">
        <v>138694.218556256</v>
      </c>
      <c r="N1316" s="3">
        <v>24.588827160976098</v>
      </c>
      <c r="O1316" s="3">
        <v>0.98611734376264504</v>
      </c>
      <c r="P1316" s="3">
        <v>1.19489244252863</v>
      </c>
      <c r="Q1316" s="2">
        <v>1</v>
      </c>
      <c r="R1316" s="3">
        <v>97.3072920400584</v>
      </c>
      <c r="S1316" s="3">
        <f>FleetData[[#This Row],[Revenue_per_Voyage_USD]] - FleetData[[#This Row],[Operational_Cost_USD]]</f>
        <v>-126588.500359064</v>
      </c>
      <c r="T1316" s="3" t="str">
        <f>TEXT(FleetData[[#This Row],[Date]],"mmm")</f>
        <v>Jun</v>
      </c>
    </row>
    <row r="1317" spans="1:20" x14ac:dyDescent="0.25">
      <c r="A1317" s="1">
        <v>45109</v>
      </c>
      <c r="B1317" s="2" t="s">
        <v>19</v>
      </c>
      <c r="C1317" s="2" t="s">
        <v>32</v>
      </c>
      <c r="D1317" s="2" t="s">
        <v>20</v>
      </c>
      <c r="E1317" s="2" t="s">
        <v>30</v>
      </c>
      <c r="F1317" s="3">
        <v>16.610148445628099</v>
      </c>
      <c r="G1317" s="3">
        <v>1929.53708759903</v>
      </c>
      <c r="H1317" s="3">
        <v>1783.2790067015501</v>
      </c>
      <c r="I1317" s="3">
        <v>5.2085495222026204</v>
      </c>
      <c r="J1317" s="2" t="s">
        <v>22</v>
      </c>
      <c r="K1317" s="3">
        <v>1966.7841997688799</v>
      </c>
      <c r="L1317" s="5">
        <v>156685.515860777</v>
      </c>
      <c r="M1317" s="6">
        <v>726058.96823095297</v>
      </c>
      <c r="N1317" s="3">
        <v>15.3734484304508</v>
      </c>
      <c r="O1317" s="3">
        <v>1.4350651644093599</v>
      </c>
      <c r="P1317" s="3">
        <v>1.2428396367052199</v>
      </c>
      <c r="Q1317" s="2">
        <v>5</v>
      </c>
      <c r="R1317" s="3">
        <v>69.969002303950006</v>
      </c>
      <c r="S1317" s="3">
        <f>FleetData[[#This Row],[Revenue_per_Voyage_USD]] - FleetData[[#This Row],[Operational_Cost_USD]]</f>
        <v>569373.45237017598</v>
      </c>
      <c r="T1317" s="3" t="str">
        <f>TEXT(FleetData[[#This Row],[Date]],"mmm")</f>
        <v>Jul</v>
      </c>
    </row>
    <row r="1318" spans="1:20" x14ac:dyDescent="0.25">
      <c r="A1318" s="1">
        <v>45116</v>
      </c>
      <c r="B1318" s="2" t="s">
        <v>35</v>
      </c>
      <c r="C1318" s="2" t="s">
        <v>28</v>
      </c>
      <c r="D1318" s="2" t="s">
        <v>29</v>
      </c>
      <c r="E1318" s="2" t="s">
        <v>26</v>
      </c>
      <c r="F1318" s="3">
        <v>14.8346289118026</v>
      </c>
      <c r="G1318" s="3">
        <v>2669.5059167334898</v>
      </c>
      <c r="H1318" s="3">
        <v>1618.9302840871801</v>
      </c>
      <c r="I1318" s="3">
        <v>11.1377604821333</v>
      </c>
      <c r="J1318" s="2" t="s">
        <v>34</v>
      </c>
      <c r="K1318" s="3">
        <v>443.73509628091</v>
      </c>
      <c r="L1318" s="5">
        <v>265047.36567908502</v>
      </c>
      <c r="M1318" s="5">
        <v>126904.714860761</v>
      </c>
      <c r="N1318" s="3">
        <v>60.9559749032707</v>
      </c>
      <c r="O1318" s="3">
        <v>0.66140152183131695</v>
      </c>
      <c r="P1318" s="3">
        <v>0.622556563717793</v>
      </c>
      <c r="Q1318" s="2">
        <v>1</v>
      </c>
      <c r="R1318" s="3">
        <v>99.952220279353796</v>
      </c>
      <c r="S1318" s="3">
        <f>FleetData[[#This Row],[Revenue_per_Voyage_USD]] - FleetData[[#This Row],[Operational_Cost_USD]]</f>
        <v>-138142.65081832401</v>
      </c>
      <c r="T1318" s="3" t="str">
        <f>TEXT(FleetData[[#This Row],[Date]],"mmm")</f>
        <v>Jul</v>
      </c>
    </row>
    <row r="1319" spans="1:20" x14ac:dyDescent="0.25">
      <c r="A1319" s="1">
        <v>45123</v>
      </c>
      <c r="B1319" s="2" t="s">
        <v>19</v>
      </c>
      <c r="C1319" s="2" t="s">
        <v>32</v>
      </c>
      <c r="D1319" s="2" t="s">
        <v>29</v>
      </c>
      <c r="E1319" s="2" t="s">
        <v>30</v>
      </c>
      <c r="F1319" s="3">
        <v>17.714392801515999</v>
      </c>
      <c r="G1319" s="3">
        <v>1320.19878769773</v>
      </c>
      <c r="H1319" s="3">
        <v>1676.3527746166101</v>
      </c>
      <c r="I1319" s="3">
        <v>9.39542868838004</v>
      </c>
      <c r="J1319" s="2" t="s">
        <v>22</v>
      </c>
      <c r="K1319" s="3">
        <v>770.14101954798002</v>
      </c>
      <c r="L1319" s="5">
        <v>63199.3121920704</v>
      </c>
      <c r="M1319" s="5">
        <v>399103.05393918802</v>
      </c>
      <c r="N1319" s="3">
        <v>28.017775449459901</v>
      </c>
      <c r="O1319" s="3">
        <v>1.03723988374512</v>
      </c>
      <c r="P1319" s="3">
        <v>0.56108569465984504</v>
      </c>
      <c r="Q1319" s="2">
        <v>3</v>
      </c>
      <c r="R1319" s="3">
        <v>96.9339878777904</v>
      </c>
      <c r="S1319" s="3">
        <f>FleetData[[#This Row],[Revenue_per_Voyage_USD]] - FleetData[[#This Row],[Operational_Cost_USD]]</f>
        <v>335903.7417471176</v>
      </c>
      <c r="T1319" s="3" t="str">
        <f>TEXT(FleetData[[#This Row],[Date]],"mmm")</f>
        <v>Jul</v>
      </c>
    </row>
    <row r="1320" spans="1:20" x14ac:dyDescent="0.25">
      <c r="A1320" s="1">
        <v>45130</v>
      </c>
      <c r="B1320" s="2" t="s">
        <v>35</v>
      </c>
      <c r="C1320" s="2" t="s">
        <v>32</v>
      </c>
      <c r="D1320" s="2" t="s">
        <v>29</v>
      </c>
      <c r="E1320" s="2" t="s">
        <v>26</v>
      </c>
      <c r="F1320" s="3">
        <v>18.124040595957101</v>
      </c>
      <c r="G1320" s="3">
        <v>1201.54315779528</v>
      </c>
      <c r="H1320" s="3">
        <v>1316.3700659830599</v>
      </c>
      <c r="I1320" s="3">
        <v>7.3574492577169597</v>
      </c>
      <c r="J1320" s="2" t="s">
        <v>34</v>
      </c>
      <c r="K1320" s="3">
        <v>1804.1002791241899</v>
      </c>
      <c r="L1320" s="5">
        <v>194774.944266042</v>
      </c>
      <c r="M1320" s="5">
        <v>697670.73323070304</v>
      </c>
      <c r="N1320" s="3">
        <v>32.575561426799503</v>
      </c>
      <c r="O1320" s="3">
        <v>0.17107131150348301</v>
      </c>
      <c r="P1320" s="3">
        <v>0.53087440339549297</v>
      </c>
      <c r="Q1320" s="2">
        <v>6</v>
      </c>
      <c r="R1320" s="3">
        <v>95.239647675690193</v>
      </c>
      <c r="S1320" s="3">
        <f>FleetData[[#This Row],[Revenue_per_Voyage_USD]] - FleetData[[#This Row],[Operational_Cost_USD]]</f>
        <v>502895.78896466107</v>
      </c>
      <c r="T1320" s="3" t="str">
        <f>TEXT(FleetData[[#This Row],[Date]],"mmm")</f>
        <v>Jul</v>
      </c>
    </row>
    <row r="1321" spans="1:20" x14ac:dyDescent="0.25">
      <c r="A1321" s="1">
        <v>45137</v>
      </c>
      <c r="B1321" s="2" t="s">
        <v>35</v>
      </c>
      <c r="C1321" s="2" t="s">
        <v>28</v>
      </c>
      <c r="D1321" s="2" t="s">
        <v>29</v>
      </c>
      <c r="E1321" s="2" t="s">
        <v>30</v>
      </c>
      <c r="F1321" s="3">
        <v>24.660120497556299</v>
      </c>
      <c r="G1321" s="3">
        <v>1759.81998987721</v>
      </c>
      <c r="H1321" s="3">
        <v>1698.52664474015</v>
      </c>
      <c r="I1321" s="3">
        <v>12.3125408171815</v>
      </c>
      <c r="J1321" s="2" t="s">
        <v>34</v>
      </c>
      <c r="K1321" s="3">
        <v>1855.2499144282201</v>
      </c>
      <c r="L1321" s="5">
        <v>424726.04743919801</v>
      </c>
      <c r="M1321" s="5">
        <v>187051.654040658</v>
      </c>
      <c r="N1321" s="3">
        <v>29.630618417511201</v>
      </c>
      <c r="O1321" s="3">
        <v>0.178393208296619</v>
      </c>
      <c r="P1321" s="3">
        <v>0.66677199842919599</v>
      </c>
      <c r="Q1321" s="2">
        <v>4</v>
      </c>
      <c r="R1321" s="3">
        <v>71.940417697068597</v>
      </c>
      <c r="S1321" s="3">
        <f>FleetData[[#This Row],[Revenue_per_Voyage_USD]] - FleetData[[#This Row],[Operational_Cost_USD]]</f>
        <v>-237674.39339854001</v>
      </c>
      <c r="T1321" s="3" t="str">
        <f>TEXT(FleetData[[#This Row],[Date]],"mmm")</f>
        <v>Jul</v>
      </c>
    </row>
    <row r="1322" spans="1:20" x14ac:dyDescent="0.25">
      <c r="A1322" s="1">
        <v>45144</v>
      </c>
      <c r="B1322" s="2" t="s">
        <v>23</v>
      </c>
      <c r="C1322" s="2" t="s">
        <v>24</v>
      </c>
      <c r="D1322" s="2" t="s">
        <v>29</v>
      </c>
      <c r="E1322" s="2" t="s">
        <v>26</v>
      </c>
      <c r="F1322" s="3">
        <v>21.806238361963398</v>
      </c>
      <c r="G1322" s="3">
        <v>1735.3634517666801</v>
      </c>
      <c r="H1322" s="3">
        <v>1946.14556639989</v>
      </c>
      <c r="I1322" s="3">
        <v>7.7425505518772697</v>
      </c>
      <c r="J1322" s="2" t="s">
        <v>22</v>
      </c>
      <c r="K1322" s="3">
        <v>308.757293695741</v>
      </c>
      <c r="L1322" s="6">
        <v>425988.77813858399</v>
      </c>
      <c r="M1322" s="5">
        <v>616553.12271807797</v>
      </c>
      <c r="N1322" s="3">
        <v>56.021044296934797</v>
      </c>
      <c r="O1322" s="3">
        <v>0.42410447749558799</v>
      </c>
      <c r="P1322" s="3">
        <v>1.3593843293202501</v>
      </c>
      <c r="Q1322" s="2">
        <v>7</v>
      </c>
      <c r="R1322" s="3">
        <v>91.108529927198205</v>
      </c>
      <c r="S1322" s="3">
        <f>FleetData[[#This Row],[Revenue_per_Voyage_USD]] - FleetData[[#This Row],[Operational_Cost_USD]]</f>
        <v>190564.34457949398</v>
      </c>
      <c r="T1322" s="3" t="str">
        <f>TEXT(FleetData[[#This Row],[Date]],"mmm")</f>
        <v>Aug</v>
      </c>
    </row>
    <row r="1323" spans="1:20" x14ac:dyDescent="0.25">
      <c r="A1323" s="1">
        <v>45151</v>
      </c>
      <c r="B1323" s="2" t="s">
        <v>23</v>
      </c>
      <c r="C1323" s="2" t="s">
        <v>24</v>
      </c>
      <c r="D1323" s="2" t="s">
        <v>20</v>
      </c>
      <c r="E1323" s="2" t="s">
        <v>21</v>
      </c>
      <c r="F1323" s="3">
        <v>10.9772335883741</v>
      </c>
      <c r="G1323" s="3">
        <v>2303.5888809431299</v>
      </c>
      <c r="H1323" s="3">
        <v>1146.43080686234</v>
      </c>
      <c r="I1323" s="4">
        <v>5.79428107817363</v>
      </c>
      <c r="J1323" s="2" t="s">
        <v>34</v>
      </c>
      <c r="K1323" s="3">
        <v>435.06862777247301</v>
      </c>
      <c r="L1323" s="5">
        <v>489296.84696951899</v>
      </c>
      <c r="M1323" s="5">
        <v>155463.73919276899</v>
      </c>
      <c r="N1323" s="3">
        <v>57.5886358975606</v>
      </c>
      <c r="O1323" s="3">
        <v>0.50045156361355703</v>
      </c>
      <c r="P1323" s="3">
        <v>0.57190047158138302</v>
      </c>
      <c r="Q1323" s="2">
        <v>1</v>
      </c>
      <c r="R1323" s="3">
        <v>58.851859923864403</v>
      </c>
      <c r="S1323" s="3">
        <f>FleetData[[#This Row],[Revenue_per_Voyage_USD]] - FleetData[[#This Row],[Operational_Cost_USD]]</f>
        <v>-333833.10777675</v>
      </c>
      <c r="T1323" s="3" t="str">
        <f>TEXT(FleetData[[#This Row],[Date]],"mmm")</f>
        <v>Aug</v>
      </c>
    </row>
    <row r="1324" spans="1:20" x14ac:dyDescent="0.25">
      <c r="A1324" s="1">
        <v>45158</v>
      </c>
      <c r="B1324" s="2" t="s">
        <v>35</v>
      </c>
      <c r="C1324" s="2" t="s">
        <v>24</v>
      </c>
      <c r="D1324" s="2" t="s">
        <v>29</v>
      </c>
      <c r="E1324" s="2" t="s">
        <v>19</v>
      </c>
      <c r="F1324" s="3">
        <v>12.5821520788386</v>
      </c>
      <c r="G1324" s="3">
        <v>1553.07357207515</v>
      </c>
      <c r="H1324" s="3">
        <v>1045.5758241552201</v>
      </c>
      <c r="I1324" s="3">
        <v>8.9351151978891501</v>
      </c>
      <c r="J1324" s="2" t="s">
        <v>34</v>
      </c>
      <c r="K1324" s="4">
        <v>373.19534991832802</v>
      </c>
      <c r="L1324" s="5">
        <v>436582.84060413198</v>
      </c>
      <c r="M1324" s="5">
        <v>151248.54117072301</v>
      </c>
      <c r="N1324" s="3">
        <v>66.546292514315894</v>
      </c>
      <c r="O1324" s="3">
        <v>0.36633808118538902</v>
      </c>
      <c r="P1324" s="3">
        <v>0.85680369128572897</v>
      </c>
      <c r="Q1324" s="2">
        <v>8</v>
      </c>
      <c r="R1324" s="3">
        <v>77.102072389911299</v>
      </c>
      <c r="S1324" s="3">
        <f>FleetData[[#This Row],[Revenue_per_Voyage_USD]] - FleetData[[#This Row],[Operational_Cost_USD]]</f>
        <v>-285334.299433409</v>
      </c>
      <c r="T1324" s="3" t="str">
        <f>TEXT(FleetData[[#This Row],[Date]],"mmm")</f>
        <v>Aug</v>
      </c>
    </row>
    <row r="1325" spans="1:20" x14ac:dyDescent="0.25">
      <c r="A1325" s="1">
        <v>45165</v>
      </c>
      <c r="B1325" s="2" t="s">
        <v>31</v>
      </c>
      <c r="C1325" s="2" t="s">
        <v>19</v>
      </c>
      <c r="D1325" s="2" t="s">
        <v>25</v>
      </c>
      <c r="E1325" s="2" t="s">
        <v>21</v>
      </c>
      <c r="F1325" s="3">
        <v>22.186834188946701</v>
      </c>
      <c r="G1325" s="3">
        <v>1677.84558089149</v>
      </c>
      <c r="H1325" s="4">
        <v>1505.3180300188001</v>
      </c>
      <c r="I1325" s="3">
        <v>8.3532479677250198</v>
      </c>
      <c r="J1325" s="2" t="s">
        <v>22</v>
      </c>
      <c r="K1325" s="3">
        <v>428.61870148669902</v>
      </c>
      <c r="L1325" s="5">
        <v>174613.28041184999</v>
      </c>
      <c r="M1325" s="5">
        <v>252370.88857471701</v>
      </c>
      <c r="N1325" s="3">
        <v>54.8787680293986</v>
      </c>
      <c r="O1325" s="3">
        <v>0.95406910755604202</v>
      </c>
      <c r="P1325" s="3">
        <v>1.42088463361652</v>
      </c>
      <c r="Q1325" s="2">
        <v>9</v>
      </c>
      <c r="R1325" s="3">
        <v>78.695048661849</v>
      </c>
      <c r="S1325" s="3">
        <f>FleetData[[#This Row],[Revenue_per_Voyage_USD]] - FleetData[[#This Row],[Operational_Cost_USD]]</f>
        <v>77757.608162867022</v>
      </c>
      <c r="T1325" s="3" t="str">
        <f>TEXT(FleetData[[#This Row],[Date]],"mmm")</f>
        <v>Aug</v>
      </c>
    </row>
    <row r="1326" spans="1:20" x14ac:dyDescent="0.25">
      <c r="A1326" s="1">
        <v>45172</v>
      </c>
      <c r="B1326" s="2" t="s">
        <v>18</v>
      </c>
      <c r="C1326" s="2" t="s">
        <v>24</v>
      </c>
      <c r="D1326" s="2" t="s">
        <v>20</v>
      </c>
      <c r="E1326" s="2" t="s">
        <v>21</v>
      </c>
      <c r="F1326" s="3">
        <v>23.931997046171102</v>
      </c>
      <c r="G1326" s="3">
        <v>605.78138938924303</v>
      </c>
      <c r="H1326" s="3">
        <v>1181.82422537869</v>
      </c>
      <c r="I1326" s="3">
        <v>13.703596713426</v>
      </c>
      <c r="J1326" s="2" t="s">
        <v>27</v>
      </c>
      <c r="K1326" s="3">
        <v>923.88896114439103</v>
      </c>
      <c r="L1326" s="5">
        <v>209394.834048408</v>
      </c>
      <c r="M1326" s="5">
        <v>212293.84576227699</v>
      </c>
      <c r="N1326" s="3">
        <v>71.119306696702793</v>
      </c>
      <c r="O1326" s="3">
        <v>1.3463756070510799</v>
      </c>
      <c r="P1326" s="3">
        <v>1.45878754372272</v>
      </c>
      <c r="Q1326" s="2">
        <v>1</v>
      </c>
      <c r="R1326" s="3">
        <v>65.974656451001294</v>
      </c>
      <c r="S1326" s="3">
        <f>FleetData[[#This Row],[Revenue_per_Voyage_USD]] - FleetData[[#This Row],[Operational_Cost_USD]]</f>
        <v>2899.0117138689966</v>
      </c>
      <c r="T1326" s="3" t="str">
        <f>TEXT(FleetData[[#This Row],[Date]],"mmm")</f>
        <v>Sep</v>
      </c>
    </row>
    <row r="1327" spans="1:20" x14ac:dyDescent="0.25">
      <c r="A1327" s="1">
        <v>45179</v>
      </c>
      <c r="B1327" s="2" t="s">
        <v>23</v>
      </c>
      <c r="C1327" s="2" t="s">
        <v>28</v>
      </c>
      <c r="D1327" s="2" t="s">
        <v>25</v>
      </c>
      <c r="E1327" s="2" t="s">
        <v>19</v>
      </c>
      <c r="F1327" s="3">
        <v>15.887344765801201</v>
      </c>
      <c r="G1327" s="3">
        <v>1609.0960912434</v>
      </c>
      <c r="H1327" s="3">
        <v>146.09515235957099</v>
      </c>
      <c r="I1327" s="3">
        <v>13.7669232313331</v>
      </c>
      <c r="J1327" s="2" t="s">
        <v>34</v>
      </c>
      <c r="K1327" s="3">
        <v>1491.89972412064</v>
      </c>
      <c r="L1327" s="5">
        <v>425934.53045932599</v>
      </c>
      <c r="M1327" s="5">
        <v>594896.76759655599</v>
      </c>
      <c r="N1327" s="3">
        <v>39.951056452774097</v>
      </c>
      <c r="O1327" s="3">
        <v>1.3240923548708601</v>
      </c>
      <c r="P1327" s="4">
        <v>0.97674114030731496</v>
      </c>
      <c r="Q1327" s="2">
        <v>8</v>
      </c>
      <c r="R1327" s="3">
        <v>61.680923962837703</v>
      </c>
      <c r="S1327" s="3">
        <f>FleetData[[#This Row],[Revenue_per_Voyage_USD]] - FleetData[[#This Row],[Operational_Cost_USD]]</f>
        <v>168962.23713723</v>
      </c>
      <c r="T1327" s="3" t="str">
        <f>TEXT(FleetData[[#This Row],[Date]],"mmm")</f>
        <v>Sep</v>
      </c>
    </row>
    <row r="1328" spans="1:20" x14ac:dyDescent="0.25">
      <c r="A1328" s="1">
        <v>45186</v>
      </c>
      <c r="B1328" s="2" t="s">
        <v>31</v>
      </c>
      <c r="C1328" s="2" t="s">
        <v>33</v>
      </c>
      <c r="D1328" s="2" t="s">
        <v>25</v>
      </c>
      <c r="E1328" s="2" t="s">
        <v>21</v>
      </c>
      <c r="F1328" s="3">
        <v>20.574301167938401</v>
      </c>
      <c r="G1328" s="3">
        <v>603.42587456395495</v>
      </c>
      <c r="H1328" s="3">
        <v>491.54174999559598</v>
      </c>
      <c r="I1328" s="3">
        <v>8.5722031605083409</v>
      </c>
      <c r="J1328" s="2" t="s">
        <v>27</v>
      </c>
      <c r="K1328" s="3">
        <v>379.01058552529503</v>
      </c>
      <c r="L1328" s="5">
        <v>182487.19970405701</v>
      </c>
      <c r="M1328" s="5">
        <v>284193.57515548199</v>
      </c>
      <c r="N1328" s="3">
        <v>68.058592938755396</v>
      </c>
      <c r="O1328" s="3">
        <v>1.3585109032683</v>
      </c>
      <c r="P1328" s="3">
        <v>1.4152512733215901</v>
      </c>
      <c r="Q1328" s="2">
        <v>3</v>
      </c>
      <c r="R1328" s="3">
        <v>50.8657212224687</v>
      </c>
      <c r="S1328" s="3">
        <f>FleetData[[#This Row],[Revenue_per_Voyage_USD]] - FleetData[[#This Row],[Operational_Cost_USD]]</f>
        <v>101706.37545142497</v>
      </c>
      <c r="T1328" s="3" t="str">
        <f>TEXT(FleetData[[#This Row],[Date]],"mmm")</f>
        <v>Sep</v>
      </c>
    </row>
    <row r="1329" spans="1:20" x14ac:dyDescent="0.25">
      <c r="A1329" s="1">
        <v>45193</v>
      </c>
      <c r="B1329" s="2" t="s">
        <v>35</v>
      </c>
      <c r="C1329" s="2" t="s">
        <v>28</v>
      </c>
      <c r="D1329" s="2" t="s">
        <v>29</v>
      </c>
      <c r="E1329" s="2" t="s">
        <v>30</v>
      </c>
      <c r="F1329" s="3">
        <v>22.523026280481801</v>
      </c>
      <c r="G1329" s="3">
        <v>2426.1855427963401</v>
      </c>
      <c r="H1329" s="3">
        <v>1121.8766132964499</v>
      </c>
      <c r="I1329" s="4">
        <v>7.3143861590072099</v>
      </c>
      <c r="J1329" s="2" t="s">
        <v>19</v>
      </c>
      <c r="K1329" s="3">
        <v>1200.2849718657801</v>
      </c>
      <c r="L1329" s="5">
        <v>174106.987008172</v>
      </c>
      <c r="M1329" s="5">
        <v>723697.25380086899</v>
      </c>
      <c r="N1329" s="3">
        <v>47.139010385605097</v>
      </c>
      <c r="O1329" s="3">
        <v>0.792662578856977</v>
      </c>
      <c r="P1329" s="3">
        <v>1.1415209589677699</v>
      </c>
      <c r="Q1329" s="2">
        <v>1</v>
      </c>
      <c r="R1329" s="3">
        <v>63.730630106180001</v>
      </c>
      <c r="S1329" s="3">
        <f>FleetData[[#This Row],[Revenue_per_Voyage_USD]] - FleetData[[#This Row],[Operational_Cost_USD]]</f>
        <v>549590.26679269702</v>
      </c>
      <c r="T1329" s="3" t="str">
        <f>TEXT(FleetData[[#This Row],[Date]],"mmm")</f>
        <v>Sep</v>
      </c>
    </row>
    <row r="1330" spans="1:20" x14ac:dyDescent="0.25">
      <c r="A1330" s="1">
        <v>45200</v>
      </c>
      <c r="B1330" s="2" t="s">
        <v>18</v>
      </c>
      <c r="C1330" s="2" t="s">
        <v>32</v>
      </c>
      <c r="D1330" s="2" t="s">
        <v>20</v>
      </c>
      <c r="E1330" s="2" t="s">
        <v>26</v>
      </c>
      <c r="F1330" s="4">
        <v>15.6421093576628</v>
      </c>
      <c r="G1330" s="3">
        <v>1316.7676001617399</v>
      </c>
      <c r="H1330" s="3">
        <v>394.73403806317401</v>
      </c>
      <c r="I1330" s="3">
        <v>10.545641439787801</v>
      </c>
      <c r="J1330" s="2" t="s">
        <v>27</v>
      </c>
      <c r="K1330" s="3">
        <v>751.03360873526196</v>
      </c>
      <c r="L1330" s="5">
        <v>48001.485811364197</v>
      </c>
      <c r="M1330" s="5">
        <v>359562.983387071</v>
      </c>
      <c r="N1330" s="3">
        <v>43.700843109666302</v>
      </c>
      <c r="O1330" s="3">
        <v>0.16797315494039899</v>
      </c>
      <c r="P1330" s="3">
        <v>1.3303296836199701</v>
      </c>
      <c r="Q1330" s="2">
        <v>1</v>
      </c>
      <c r="R1330" s="3">
        <v>51.640130187028198</v>
      </c>
      <c r="S1330" s="3">
        <f>FleetData[[#This Row],[Revenue_per_Voyage_USD]] - FleetData[[#This Row],[Operational_Cost_USD]]</f>
        <v>311561.4975757068</v>
      </c>
      <c r="T1330" s="3" t="str">
        <f>TEXT(FleetData[[#This Row],[Date]],"mmm")</f>
        <v>Oct</v>
      </c>
    </row>
    <row r="1331" spans="1:20" x14ac:dyDescent="0.25">
      <c r="A1331" s="1">
        <v>45207</v>
      </c>
      <c r="B1331" s="2" t="s">
        <v>18</v>
      </c>
      <c r="C1331" s="2" t="s">
        <v>33</v>
      </c>
      <c r="D1331" s="2" t="s">
        <v>29</v>
      </c>
      <c r="E1331" s="2" t="s">
        <v>30</v>
      </c>
      <c r="F1331" s="3">
        <v>13.984862809300999</v>
      </c>
      <c r="G1331" s="3">
        <v>760.57130564760303</v>
      </c>
      <c r="H1331" s="4">
        <v>542.82905190024803</v>
      </c>
      <c r="I1331" s="3">
        <v>12.4873319635348</v>
      </c>
      <c r="J1331" s="2" t="s">
        <v>34</v>
      </c>
      <c r="K1331" s="3">
        <v>1438.93572044599</v>
      </c>
      <c r="L1331" s="5">
        <v>278683.48389144399</v>
      </c>
      <c r="M1331" s="5">
        <v>495559.54252258397</v>
      </c>
      <c r="N1331" s="3">
        <v>45.605881238800102</v>
      </c>
      <c r="O1331" s="3">
        <v>0.92875827547297796</v>
      </c>
      <c r="P1331" s="3">
        <v>1.3502881285078101</v>
      </c>
      <c r="Q1331" s="2">
        <v>1</v>
      </c>
      <c r="R1331" s="3">
        <v>65.206931363083498</v>
      </c>
      <c r="S1331" s="3">
        <f>FleetData[[#This Row],[Revenue_per_Voyage_USD]] - FleetData[[#This Row],[Operational_Cost_USD]]</f>
        <v>216876.05863113998</v>
      </c>
      <c r="T1331" s="3" t="str">
        <f>TEXT(FleetData[[#This Row],[Date]],"mmm")</f>
        <v>Oct</v>
      </c>
    </row>
    <row r="1332" spans="1:20" x14ac:dyDescent="0.25">
      <c r="A1332" s="1">
        <v>45214</v>
      </c>
      <c r="B1332" s="2" t="s">
        <v>31</v>
      </c>
      <c r="C1332" s="2" t="s">
        <v>32</v>
      </c>
      <c r="D1332" s="2" t="s">
        <v>20</v>
      </c>
      <c r="E1332" s="2" t="s">
        <v>26</v>
      </c>
      <c r="F1332" s="3">
        <v>12.888693771597699</v>
      </c>
      <c r="G1332" s="3">
        <v>734.074829996022</v>
      </c>
      <c r="H1332" s="3">
        <v>435.919702565492</v>
      </c>
      <c r="I1332" s="3">
        <v>11.802914002748899</v>
      </c>
      <c r="J1332" s="2" t="s">
        <v>34</v>
      </c>
      <c r="K1332" s="3">
        <v>1806.9208465105701</v>
      </c>
      <c r="L1332" s="5">
        <v>58281.170496671002</v>
      </c>
      <c r="M1332" s="5">
        <v>837901.93587028095</v>
      </c>
      <c r="N1332" s="3">
        <v>62.355366844500203</v>
      </c>
      <c r="O1332" s="3">
        <v>1.3042192249752</v>
      </c>
      <c r="P1332" s="3">
        <v>1.1313861898577</v>
      </c>
      <c r="Q1332" s="2">
        <v>6</v>
      </c>
      <c r="R1332" s="3">
        <v>54.256810897989098</v>
      </c>
      <c r="S1332" s="3">
        <f>FleetData[[#This Row],[Revenue_per_Voyage_USD]] - FleetData[[#This Row],[Operational_Cost_USD]]</f>
        <v>779620.76537360996</v>
      </c>
      <c r="T1332" s="3" t="str">
        <f>TEXT(FleetData[[#This Row],[Date]],"mmm")</f>
        <v>Oct</v>
      </c>
    </row>
    <row r="1333" spans="1:20" x14ac:dyDescent="0.25">
      <c r="A1333" s="1">
        <v>45221</v>
      </c>
      <c r="B1333" s="2" t="s">
        <v>23</v>
      </c>
      <c r="C1333" s="2" t="s">
        <v>32</v>
      </c>
      <c r="D1333" s="2" t="s">
        <v>29</v>
      </c>
      <c r="E1333" s="2" t="s">
        <v>19</v>
      </c>
      <c r="F1333" s="3">
        <v>14.1238644483694</v>
      </c>
      <c r="G1333" s="3">
        <v>1199.48698140133</v>
      </c>
      <c r="H1333" s="3">
        <v>259.86521100567398</v>
      </c>
      <c r="I1333" s="3">
        <v>13.733925864848599</v>
      </c>
      <c r="J1333" s="2" t="s">
        <v>34</v>
      </c>
      <c r="K1333" s="3">
        <v>278.40861010334697</v>
      </c>
      <c r="L1333" s="5">
        <v>59953.568609612499</v>
      </c>
      <c r="M1333" s="5">
        <v>524429.72597154405</v>
      </c>
      <c r="N1333" s="3">
        <v>44.5367859104255</v>
      </c>
      <c r="O1333" s="3">
        <v>0.27472187149876298</v>
      </c>
      <c r="P1333" s="3">
        <v>1.2413111524492999</v>
      </c>
      <c r="Q1333" s="2">
        <v>8</v>
      </c>
      <c r="R1333" s="4">
        <v>58.993771235128001</v>
      </c>
      <c r="S1333" s="4">
        <f>FleetData[[#This Row],[Revenue_per_Voyage_USD]] - FleetData[[#This Row],[Operational_Cost_USD]]</f>
        <v>464476.15736193152</v>
      </c>
      <c r="T1333" s="4" t="str">
        <f>TEXT(FleetData[[#This Row],[Date]],"mmm")</f>
        <v>Oct</v>
      </c>
    </row>
    <row r="1334" spans="1:20" x14ac:dyDescent="0.25">
      <c r="A1334" s="1">
        <v>45228</v>
      </c>
      <c r="B1334" s="2" t="s">
        <v>19</v>
      </c>
      <c r="C1334" s="2" t="s">
        <v>28</v>
      </c>
      <c r="D1334" s="2" t="s">
        <v>20</v>
      </c>
      <c r="E1334" s="2" t="s">
        <v>30</v>
      </c>
      <c r="F1334" s="3">
        <v>22.144515080144998</v>
      </c>
      <c r="G1334" s="3">
        <v>2172.9606602257199</v>
      </c>
      <c r="H1334" s="3">
        <v>192.86766229711</v>
      </c>
      <c r="I1334" s="3">
        <v>11.4548159353467</v>
      </c>
      <c r="J1334" s="2" t="s">
        <v>34</v>
      </c>
      <c r="K1334" s="3">
        <v>1886.85888748617</v>
      </c>
      <c r="L1334" s="5">
        <v>373067.24849127501</v>
      </c>
      <c r="M1334" s="5">
        <v>651460.01808698406</v>
      </c>
      <c r="N1334" s="3">
        <v>18.161634293251002</v>
      </c>
      <c r="O1334" s="3">
        <v>0.83380480338623797</v>
      </c>
      <c r="P1334" s="3">
        <v>0.76168200310492795</v>
      </c>
      <c r="Q1334" s="2">
        <v>5</v>
      </c>
      <c r="R1334" s="3">
        <v>97.952299026347305</v>
      </c>
      <c r="S1334" s="3">
        <f>FleetData[[#This Row],[Revenue_per_Voyage_USD]] - FleetData[[#This Row],[Operational_Cost_USD]]</f>
        <v>278392.76959570905</v>
      </c>
      <c r="T1334" s="3" t="str">
        <f>TEXT(FleetData[[#This Row],[Date]],"mmm")</f>
        <v>Oct</v>
      </c>
    </row>
    <row r="1335" spans="1:20" x14ac:dyDescent="0.25">
      <c r="A1335" s="1">
        <v>45235</v>
      </c>
      <c r="B1335" s="2" t="s">
        <v>31</v>
      </c>
      <c r="C1335" s="2" t="s">
        <v>28</v>
      </c>
      <c r="D1335" s="2" t="s">
        <v>29</v>
      </c>
      <c r="E1335" s="2" t="s">
        <v>30</v>
      </c>
      <c r="F1335" s="3">
        <v>21.644335847077599</v>
      </c>
      <c r="G1335" s="3">
        <v>2434.90668897251</v>
      </c>
      <c r="H1335" s="3">
        <v>169.71523296460401</v>
      </c>
      <c r="I1335" s="3">
        <v>11.055990274138001</v>
      </c>
      <c r="J1335" s="2" t="s">
        <v>34</v>
      </c>
      <c r="K1335" s="3">
        <v>316.44707665346903</v>
      </c>
      <c r="L1335" s="5">
        <v>463896.79089435301</v>
      </c>
      <c r="M1335" s="6">
        <v>292634.09526845498</v>
      </c>
      <c r="N1335" s="3">
        <v>12.019909271125</v>
      </c>
      <c r="O1335" s="3">
        <v>0.69374955399679605</v>
      </c>
      <c r="P1335" s="3">
        <v>1.44867576289275</v>
      </c>
      <c r="Q1335" s="2">
        <v>4</v>
      </c>
      <c r="R1335" s="3">
        <v>77.063000330329501</v>
      </c>
      <c r="S1335" s="3">
        <f>FleetData[[#This Row],[Revenue_per_Voyage_USD]] - FleetData[[#This Row],[Operational_Cost_USD]]</f>
        <v>-171262.69562589802</v>
      </c>
      <c r="T1335" s="3" t="str">
        <f>TEXT(FleetData[[#This Row],[Date]],"mmm")</f>
        <v>Nov</v>
      </c>
    </row>
    <row r="1336" spans="1:20" x14ac:dyDescent="0.25">
      <c r="A1336" s="1">
        <v>45242</v>
      </c>
      <c r="B1336" s="2" t="s">
        <v>31</v>
      </c>
      <c r="C1336" s="2" t="s">
        <v>33</v>
      </c>
      <c r="D1336" s="2" t="s">
        <v>25</v>
      </c>
      <c r="E1336" s="2" t="s">
        <v>30</v>
      </c>
      <c r="F1336" s="3">
        <v>17.238577655414598</v>
      </c>
      <c r="G1336" s="3">
        <v>1913.95725101516</v>
      </c>
      <c r="H1336" s="3">
        <v>1941.57349715903</v>
      </c>
      <c r="I1336" s="3">
        <v>9.2408901123027594</v>
      </c>
      <c r="J1336" s="2" t="s">
        <v>27</v>
      </c>
      <c r="K1336" s="3">
        <v>233.501824304281</v>
      </c>
      <c r="L1336" s="5">
        <v>334026.80637415202</v>
      </c>
      <c r="M1336" s="6">
        <v>622825.69472452905</v>
      </c>
      <c r="N1336" s="3">
        <v>14.527439849177</v>
      </c>
      <c r="O1336" s="3">
        <v>1.0918553368186801</v>
      </c>
      <c r="P1336" s="4">
        <v>0.98778518553691597</v>
      </c>
      <c r="Q1336" s="2">
        <v>2</v>
      </c>
      <c r="R1336" s="3">
        <v>52.682381615573703</v>
      </c>
      <c r="S1336" s="3">
        <f>FleetData[[#This Row],[Revenue_per_Voyage_USD]] - FleetData[[#This Row],[Operational_Cost_USD]]</f>
        <v>288798.88835037703</v>
      </c>
      <c r="T1336" s="3" t="str">
        <f>TEXT(FleetData[[#This Row],[Date]],"mmm")</f>
        <v>Nov</v>
      </c>
    </row>
    <row r="1337" spans="1:20" x14ac:dyDescent="0.25">
      <c r="A1337" s="1">
        <v>45249</v>
      </c>
      <c r="B1337" s="2" t="s">
        <v>35</v>
      </c>
      <c r="C1337" s="2" t="s">
        <v>28</v>
      </c>
      <c r="D1337" s="2" t="s">
        <v>20</v>
      </c>
      <c r="E1337" s="2" t="s">
        <v>26</v>
      </c>
      <c r="F1337" s="3">
        <v>10.5962479061811</v>
      </c>
      <c r="G1337" s="3">
        <v>2233.3482844810801</v>
      </c>
      <c r="H1337" s="3">
        <v>1621.80563021177</v>
      </c>
      <c r="I1337" s="4">
        <v>9.3173229366185293</v>
      </c>
      <c r="J1337" s="2" t="s">
        <v>34</v>
      </c>
      <c r="K1337" s="3">
        <v>389.51924023420497</v>
      </c>
      <c r="L1337" s="5">
        <v>19539.281714790799</v>
      </c>
      <c r="M1337" s="5">
        <v>684941.35334232205</v>
      </c>
      <c r="N1337" s="3">
        <v>60.470467916634298</v>
      </c>
      <c r="O1337" s="3">
        <v>0.29842278618566898</v>
      </c>
      <c r="P1337" s="3">
        <v>1.38197581614075</v>
      </c>
      <c r="Q1337" s="2">
        <v>3</v>
      </c>
      <c r="R1337" s="3">
        <v>95.0629780226337</v>
      </c>
      <c r="S1337" s="3">
        <f>FleetData[[#This Row],[Revenue_per_Voyage_USD]] - FleetData[[#This Row],[Operational_Cost_USD]]</f>
        <v>665402.0716275312</v>
      </c>
      <c r="T1337" s="3" t="str">
        <f>TEXT(FleetData[[#This Row],[Date]],"mmm")</f>
        <v>Nov</v>
      </c>
    </row>
    <row r="1338" spans="1:20" x14ac:dyDescent="0.25">
      <c r="A1338" s="1">
        <v>45256</v>
      </c>
      <c r="B1338" s="2" t="s">
        <v>18</v>
      </c>
      <c r="C1338" s="2" t="s">
        <v>33</v>
      </c>
      <c r="D1338" s="2" t="s">
        <v>29</v>
      </c>
      <c r="E1338" s="2" t="s">
        <v>30</v>
      </c>
      <c r="F1338" s="3">
        <v>20.151096665290101</v>
      </c>
      <c r="G1338" s="3">
        <v>1984.82981368061</v>
      </c>
      <c r="H1338" s="3">
        <v>1520.8242758415099</v>
      </c>
      <c r="I1338" s="3">
        <v>11.404288091843901</v>
      </c>
      <c r="J1338" s="2" t="s">
        <v>22</v>
      </c>
      <c r="K1338" s="3">
        <v>1089.51572406125</v>
      </c>
      <c r="L1338" s="5">
        <v>184875.561500682</v>
      </c>
      <c r="M1338" s="5">
        <v>482555.657036333</v>
      </c>
      <c r="N1338" s="3">
        <v>61.596463986848498</v>
      </c>
      <c r="O1338" s="3">
        <v>1.2471157115735001</v>
      </c>
      <c r="P1338" s="3">
        <v>0.94934334005795395</v>
      </c>
      <c r="Q1338" s="2">
        <v>8</v>
      </c>
      <c r="R1338" s="3">
        <v>77.624527039710799</v>
      </c>
      <c r="S1338" s="3">
        <f>FleetData[[#This Row],[Revenue_per_Voyage_USD]] - FleetData[[#This Row],[Operational_Cost_USD]]</f>
        <v>297680.09553565097</v>
      </c>
      <c r="T1338" s="3" t="str">
        <f>TEXT(FleetData[[#This Row],[Date]],"mmm")</f>
        <v>Nov</v>
      </c>
    </row>
    <row r="1339" spans="1:20" x14ac:dyDescent="0.25">
      <c r="A1339" s="1">
        <v>45263</v>
      </c>
      <c r="B1339" s="2" t="s">
        <v>18</v>
      </c>
      <c r="C1339" s="2" t="s">
        <v>24</v>
      </c>
      <c r="D1339" s="2" t="s">
        <v>20</v>
      </c>
      <c r="E1339" s="2" t="s">
        <v>30</v>
      </c>
      <c r="F1339" s="3">
        <v>20.758762911562702</v>
      </c>
      <c r="G1339" s="3">
        <v>1329.72714259032</v>
      </c>
      <c r="H1339" s="3">
        <v>719.06739392791906</v>
      </c>
      <c r="I1339" s="3">
        <v>13.7124338706258</v>
      </c>
      <c r="J1339" s="2" t="s">
        <v>34</v>
      </c>
      <c r="K1339" s="3">
        <v>155.070478059718</v>
      </c>
      <c r="L1339" s="5">
        <v>125375.144195288</v>
      </c>
      <c r="M1339" s="5">
        <v>845263.80930764705</v>
      </c>
      <c r="N1339" s="3">
        <v>37.886018212759602</v>
      </c>
      <c r="O1339" s="3">
        <v>1.1117159806699399</v>
      </c>
      <c r="P1339" s="3">
        <v>0.69896421514237095</v>
      </c>
      <c r="Q1339" s="2">
        <v>8</v>
      </c>
      <c r="R1339" s="3">
        <v>93.832889220371399</v>
      </c>
      <c r="S1339" s="3">
        <f>FleetData[[#This Row],[Revenue_per_Voyage_USD]] - FleetData[[#This Row],[Operational_Cost_USD]]</f>
        <v>719888.6651123591</v>
      </c>
      <c r="T1339" s="3" t="str">
        <f>TEXT(FleetData[[#This Row],[Date]],"mmm")</f>
        <v>Dec</v>
      </c>
    </row>
    <row r="1340" spans="1:20" x14ac:dyDescent="0.25">
      <c r="A1340" s="1">
        <v>45270</v>
      </c>
      <c r="B1340" s="2" t="s">
        <v>18</v>
      </c>
      <c r="C1340" s="2" t="s">
        <v>24</v>
      </c>
      <c r="D1340" s="2" t="s">
        <v>25</v>
      </c>
      <c r="E1340" s="2" t="s">
        <v>26</v>
      </c>
      <c r="F1340" s="3">
        <v>10.617211153297401</v>
      </c>
      <c r="G1340" s="3">
        <v>1468.0797039491499</v>
      </c>
      <c r="H1340" s="4">
        <v>140.06160716396801</v>
      </c>
      <c r="I1340" s="3">
        <v>14.005379816766601</v>
      </c>
      <c r="J1340" s="2" t="s">
        <v>34</v>
      </c>
      <c r="K1340" s="3">
        <v>1041.8309414662799</v>
      </c>
      <c r="L1340" s="5">
        <v>351142.26649521099</v>
      </c>
      <c r="M1340" s="6">
        <v>963117.16415511002</v>
      </c>
      <c r="N1340" s="3">
        <v>38.758879927190499</v>
      </c>
      <c r="O1340" s="3">
        <v>0.76371534703016697</v>
      </c>
      <c r="P1340" s="3">
        <v>1.2480448226340499</v>
      </c>
      <c r="Q1340" s="2">
        <v>1</v>
      </c>
      <c r="R1340" s="3">
        <v>61.914971911502299</v>
      </c>
      <c r="S1340" s="3">
        <f>FleetData[[#This Row],[Revenue_per_Voyage_USD]] - FleetData[[#This Row],[Operational_Cost_USD]]</f>
        <v>611974.89765989897</v>
      </c>
      <c r="T1340" s="3" t="str">
        <f>TEXT(FleetData[[#This Row],[Date]],"mmm")</f>
        <v>Dec</v>
      </c>
    </row>
    <row r="1341" spans="1:20" x14ac:dyDescent="0.25">
      <c r="A1341" s="1">
        <v>45277</v>
      </c>
      <c r="B1341" s="2" t="s">
        <v>31</v>
      </c>
      <c r="C1341" s="2" t="s">
        <v>28</v>
      </c>
      <c r="D1341" s="2" t="s">
        <v>25</v>
      </c>
      <c r="E1341" s="2" t="s">
        <v>30</v>
      </c>
      <c r="F1341" s="4">
        <v>12.8000308364365</v>
      </c>
      <c r="G1341" s="3">
        <v>2453.8284302492598</v>
      </c>
      <c r="H1341" s="3">
        <v>1906.6300490031299</v>
      </c>
      <c r="I1341" s="3">
        <v>10.751852543470999</v>
      </c>
      <c r="J1341" s="2" t="s">
        <v>22</v>
      </c>
      <c r="K1341" s="3">
        <v>1089.78801390687</v>
      </c>
      <c r="L1341" s="5">
        <v>128277.87619512</v>
      </c>
      <c r="M1341" s="5">
        <v>504420.58860191097</v>
      </c>
      <c r="N1341" s="3">
        <v>61.8237136338455</v>
      </c>
      <c r="O1341" s="3">
        <v>0.44856143035865298</v>
      </c>
      <c r="P1341" s="3">
        <v>1.3832045362974399</v>
      </c>
      <c r="Q1341" s="2">
        <v>2</v>
      </c>
      <c r="R1341" s="3">
        <v>61.542540256946502</v>
      </c>
      <c r="S1341" s="3">
        <f>FleetData[[#This Row],[Revenue_per_Voyage_USD]] - FleetData[[#This Row],[Operational_Cost_USD]]</f>
        <v>376142.71240679099</v>
      </c>
      <c r="T1341" s="3" t="str">
        <f>TEXT(FleetData[[#This Row],[Date]],"mmm")</f>
        <v>Dec</v>
      </c>
    </row>
    <row r="1342" spans="1:20" x14ac:dyDescent="0.25">
      <c r="A1342" s="1">
        <v>45284</v>
      </c>
      <c r="B1342" s="2" t="s">
        <v>18</v>
      </c>
      <c r="C1342" s="2" t="s">
        <v>33</v>
      </c>
      <c r="D1342" s="2" t="s">
        <v>29</v>
      </c>
      <c r="E1342" s="2" t="s">
        <v>26</v>
      </c>
      <c r="F1342" s="3">
        <v>20.580686728749399</v>
      </c>
      <c r="G1342" s="3">
        <v>1556.16962214454</v>
      </c>
      <c r="H1342" s="3">
        <v>409.70487909558102</v>
      </c>
      <c r="I1342" s="3">
        <v>11.7284269225157</v>
      </c>
      <c r="J1342" s="2" t="s">
        <v>22</v>
      </c>
      <c r="K1342" s="3">
        <v>1958.5240299951299</v>
      </c>
      <c r="L1342" s="5">
        <v>443714.44648172602</v>
      </c>
      <c r="M1342" s="5">
        <v>717107.42085248604</v>
      </c>
      <c r="N1342" s="3">
        <v>29.702551651376901</v>
      </c>
      <c r="O1342" s="3">
        <v>0.83570738623901097</v>
      </c>
      <c r="P1342" s="3">
        <v>1.3023636738618101</v>
      </c>
      <c r="Q1342" s="2">
        <v>7</v>
      </c>
      <c r="R1342" s="3">
        <v>80.126602976607302</v>
      </c>
      <c r="S1342" s="3">
        <f>FleetData[[#This Row],[Revenue_per_Voyage_USD]] - FleetData[[#This Row],[Operational_Cost_USD]]</f>
        <v>273392.97437076003</v>
      </c>
      <c r="T1342" s="3" t="str">
        <f>TEXT(FleetData[[#This Row],[Date]],"mmm")</f>
        <v>Dec</v>
      </c>
    </row>
    <row r="1343" spans="1:20" x14ac:dyDescent="0.25">
      <c r="A1343" s="1">
        <v>45291</v>
      </c>
      <c r="B1343" s="2" t="s">
        <v>35</v>
      </c>
      <c r="C1343" s="2" t="s">
        <v>28</v>
      </c>
      <c r="D1343" s="2" t="s">
        <v>29</v>
      </c>
      <c r="E1343" s="2" t="s">
        <v>30</v>
      </c>
      <c r="F1343" s="3">
        <v>18.931771696192399</v>
      </c>
      <c r="G1343" s="3">
        <v>2699.1315074587601</v>
      </c>
      <c r="H1343" s="3">
        <v>1662.3516478592001</v>
      </c>
      <c r="I1343" s="3">
        <v>8.2229281816439705</v>
      </c>
      <c r="J1343" s="2" t="s">
        <v>22</v>
      </c>
      <c r="K1343" s="3">
        <v>1019.48437815041</v>
      </c>
      <c r="L1343" s="5">
        <v>98193.458614721603</v>
      </c>
      <c r="M1343" s="5">
        <v>731428.46028270805</v>
      </c>
      <c r="N1343" s="3">
        <v>25.3721982989507</v>
      </c>
      <c r="O1343" s="3">
        <v>0.43934795271909499</v>
      </c>
      <c r="P1343" s="3">
        <v>1.3920156846890901</v>
      </c>
      <c r="Q1343" s="2">
        <v>3</v>
      </c>
      <c r="R1343" s="3">
        <v>66.840998931300106</v>
      </c>
      <c r="S1343" s="3">
        <f>FleetData[[#This Row],[Revenue_per_Voyage_USD]] - FleetData[[#This Row],[Operational_Cost_USD]]</f>
        <v>633235.00166798639</v>
      </c>
      <c r="T1343" s="3" t="str">
        <f>TEXT(FleetData[[#This Row],[Date]],"mmm")</f>
        <v>Dec</v>
      </c>
    </row>
    <row r="1344" spans="1:20" x14ac:dyDescent="0.25">
      <c r="A1344" s="1">
        <v>45298</v>
      </c>
      <c r="B1344" s="2" t="s">
        <v>31</v>
      </c>
      <c r="C1344" s="2" t="s">
        <v>28</v>
      </c>
      <c r="D1344" s="2" t="s">
        <v>20</v>
      </c>
      <c r="E1344" s="2" t="s">
        <v>21</v>
      </c>
      <c r="F1344" s="3">
        <v>24.696751373564901</v>
      </c>
      <c r="G1344" s="3">
        <v>1979.80693538677</v>
      </c>
      <c r="H1344" s="3">
        <v>565.18139137421997</v>
      </c>
      <c r="I1344" s="3">
        <v>13.2631553042417</v>
      </c>
      <c r="J1344" s="2" t="s">
        <v>22</v>
      </c>
      <c r="K1344" s="3">
        <v>798.97781156384895</v>
      </c>
      <c r="L1344" s="5">
        <v>62637.788460751697</v>
      </c>
      <c r="M1344" s="5">
        <v>888441.49891934404</v>
      </c>
      <c r="N1344" s="3">
        <v>27.198100218095501</v>
      </c>
      <c r="O1344" s="3">
        <v>1.0963992666898901</v>
      </c>
      <c r="P1344" s="3">
        <v>1.3351890134751101</v>
      </c>
      <c r="Q1344" s="2">
        <v>1</v>
      </c>
      <c r="R1344" s="3">
        <v>58.783601907104902</v>
      </c>
      <c r="S1344" s="3">
        <f>FleetData[[#This Row],[Revenue_per_Voyage_USD]] - FleetData[[#This Row],[Operational_Cost_USD]]</f>
        <v>825803.7104585924</v>
      </c>
      <c r="T1344" s="3" t="str">
        <f>TEXT(FleetData[[#This Row],[Date]],"mmm")</f>
        <v>Jan</v>
      </c>
    </row>
    <row r="1345" spans="1:20" x14ac:dyDescent="0.25">
      <c r="A1345" s="1">
        <v>45305</v>
      </c>
      <c r="B1345" s="2" t="s">
        <v>35</v>
      </c>
      <c r="C1345" s="2" t="s">
        <v>32</v>
      </c>
      <c r="D1345" s="2" t="s">
        <v>29</v>
      </c>
      <c r="E1345" s="2" t="s">
        <v>30</v>
      </c>
      <c r="F1345" s="3">
        <v>17.640318678382702</v>
      </c>
      <c r="G1345" s="3">
        <v>566.98473791916501</v>
      </c>
      <c r="H1345" s="3">
        <v>1627.3798458144499</v>
      </c>
      <c r="I1345" s="3">
        <v>6.4020260026338196</v>
      </c>
      <c r="J1345" s="2" t="s">
        <v>22</v>
      </c>
      <c r="K1345" s="3">
        <v>677.19340488487205</v>
      </c>
      <c r="L1345" s="5">
        <v>93808.972105182998</v>
      </c>
      <c r="M1345" s="5">
        <v>71956.891776196499</v>
      </c>
      <c r="N1345" s="3">
        <v>50.882182621678297</v>
      </c>
      <c r="O1345" s="3">
        <v>0.31492364861690098</v>
      </c>
      <c r="P1345" s="3">
        <v>0.52393664389662697</v>
      </c>
      <c r="Q1345" s="2">
        <v>6</v>
      </c>
      <c r="R1345" s="3">
        <v>78.269380222194201</v>
      </c>
      <c r="S1345" s="3">
        <f>FleetData[[#This Row],[Revenue_per_Voyage_USD]] - FleetData[[#This Row],[Operational_Cost_USD]]</f>
        <v>-21852.0803289865</v>
      </c>
      <c r="T1345" s="3" t="str">
        <f>TEXT(FleetData[[#This Row],[Date]],"mmm")</f>
        <v>Jan</v>
      </c>
    </row>
    <row r="1346" spans="1:20" x14ac:dyDescent="0.25">
      <c r="A1346" s="1">
        <v>45312</v>
      </c>
      <c r="B1346" s="2" t="s">
        <v>35</v>
      </c>
      <c r="C1346" s="2" t="s">
        <v>24</v>
      </c>
      <c r="D1346" s="2" t="s">
        <v>25</v>
      </c>
      <c r="E1346" s="2" t="s">
        <v>21</v>
      </c>
      <c r="F1346" s="3">
        <v>11.672912020409701</v>
      </c>
      <c r="G1346" s="3">
        <v>2461.9379155919801</v>
      </c>
      <c r="H1346" s="3">
        <v>785.26568159810597</v>
      </c>
      <c r="I1346" s="3">
        <v>12.855083399012599</v>
      </c>
      <c r="J1346" s="2" t="s">
        <v>34</v>
      </c>
      <c r="K1346" s="3">
        <v>1101.93461081091</v>
      </c>
      <c r="L1346" s="5">
        <v>124408.424159225</v>
      </c>
      <c r="M1346" s="5">
        <v>785138.28036126005</v>
      </c>
      <c r="N1346" s="3">
        <v>42.0589715836905</v>
      </c>
      <c r="O1346" s="4">
        <v>0.79850910668194997</v>
      </c>
      <c r="P1346" s="3">
        <v>1.4563088158412001</v>
      </c>
      <c r="Q1346" s="2">
        <v>6</v>
      </c>
      <c r="R1346" s="3">
        <v>84.635041847188305</v>
      </c>
      <c r="S1346" s="3">
        <f>FleetData[[#This Row],[Revenue_per_Voyage_USD]] - FleetData[[#This Row],[Operational_Cost_USD]]</f>
        <v>660729.85620203509</v>
      </c>
      <c r="T1346" s="3" t="str">
        <f>TEXT(FleetData[[#This Row],[Date]],"mmm")</f>
        <v>Jan</v>
      </c>
    </row>
    <row r="1347" spans="1:20" x14ac:dyDescent="0.25">
      <c r="A1347" s="1">
        <v>45319</v>
      </c>
      <c r="B1347" s="2" t="s">
        <v>35</v>
      </c>
      <c r="C1347" s="2" t="s">
        <v>33</v>
      </c>
      <c r="D1347" s="2" t="s">
        <v>25</v>
      </c>
      <c r="E1347" s="2" t="s">
        <v>30</v>
      </c>
      <c r="F1347" s="3">
        <v>12.694926114111</v>
      </c>
      <c r="G1347" s="3">
        <v>1559.7943274230399</v>
      </c>
      <c r="H1347" s="3">
        <v>1480.1823831627701</v>
      </c>
      <c r="I1347" s="3">
        <v>12.5956315773753</v>
      </c>
      <c r="J1347" s="2" t="s">
        <v>34</v>
      </c>
      <c r="K1347" s="3">
        <v>1699.80273616605</v>
      </c>
      <c r="L1347" s="5">
        <v>172200.71587427901</v>
      </c>
      <c r="M1347" s="5">
        <v>346213.130741367</v>
      </c>
      <c r="N1347" s="3">
        <v>30.8741093473623</v>
      </c>
      <c r="O1347" s="3">
        <v>1.3869023246604599</v>
      </c>
      <c r="P1347" s="3">
        <v>1.1657274745941499</v>
      </c>
      <c r="Q1347" s="2">
        <v>1</v>
      </c>
      <c r="R1347" s="3">
        <v>61.371099115909502</v>
      </c>
      <c r="S1347" s="3">
        <f>FleetData[[#This Row],[Revenue_per_Voyage_USD]] - FleetData[[#This Row],[Operational_Cost_USD]]</f>
        <v>174012.41486708799</v>
      </c>
      <c r="T1347" s="3" t="str">
        <f>TEXT(FleetData[[#This Row],[Date]],"mmm")</f>
        <v>Jan</v>
      </c>
    </row>
    <row r="1348" spans="1:20" x14ac:dyDescent="0.25">
      <c r="A1348" s="1">
        <v>45326</v>
      </c>
      <c r="B1348" s="2" t="s">
        <v>23</v>
      </c>
      <c r="C1348" s="2" t="s">
        <v>32</v>
      </c>
      <c r="D1348" s="2" t="s">
        <v>25</v>
      </c>
      <c r="E1348" s="2" t="s">
        <v>21</v>
      </c>
      <c r="F1348" s="3">
        <v>10.795976462574</v>
      </c>
      <c r="G1348" s="3">
        <v>1460.66749091872</v>
      </c>
      <c r="H1348" s="3">
        <v>1996.8300882384899</v>
      </c>
      <c r="I1348" s="3">
        <v>6.5076421829458901</v>
      </c>
      <c r="J1348" s="2" t="s">
        <v>22</v>
      </c>
      <c r="K1348" s="3">
        <v>312.71403773869798</v>
      </c>
      <c r="L1348" s="5">
        <v>200661.39082005399</v>
      </c>
      <c r="M1348" s="6">
        <v>876469.13675038505</v>
      </c>
      <c r="N1348" s="3">
        <v>33.6788444369136</v>
      </c>
      <c r="O1348" s="3">
        <v>1.19645261071114</v>
      </c>
      <c r="P1348" s="3">
        <v>0.67551750749184503</v>
      </c>
      <c r="Q1348" s="2">
        <v>4</v>
      </c>
      <c r="R1348" s="3">
        <v>51.783341495854799</v>
      </c>
      <c r="S1348" s="3">
        <f>FleetData[[#This Row],[Revenue_per_Voyage_USD]] - FleetData[[#This Row],[Operational_Cost_USD]]</f>
        <v>675807.74593033106</v>
      </c>
      <c r="T1348" s="3" t="str">
        <f>TEXT(FleetData[[#This Row],[Date]],"mmm")</f>
        <v>Feb</v>
      </c>
    </row>
    <row r="1349" spans="1:20" x14ac:dyDescent="0.25">
      <c r="A1349" s="1">
        <v>45333</v>
      </c>
      <c r="B1349" s="2" t="s">
        <v>18</v>
      </c>
      <c r="C1349" s="2" t="s">
        <v>33</v>
      </c>
      <c r="D1349" s="2" t="s">
        <v>29</v>
      </c>
      <c r="E1349" s="2" t="s">
        <v>30</v>
      </c>
      <c r="F1349" s="3">
        <v>15.7863456599261</v>
      </c>
      <c r="G1349" s="3">
        <v>2110.1122456453099</v>
      </c>
      <c r="H1349" s="3">
        <v>1373.9272602037299</v>
      </c>
      <c r="I1349" s="3">
        <v>5.48754886765939</v>
      </c>
      <c r="J1349" s="2" t="s">
        <v>22</v>
      </c>
      <c r="K1349" s="3">
        <v>1229.03592690459</v>
      </c>
      <c r="L1349" s="5">
        <v>211178.45607214299</v>
      </c>
      <c r="M1349" s="5">
        <v>361507.54048012698</v>
      </c>
      <c r="N1349" s="3">
        <v>69.392573952720397</v>
      </c>
      <c r="O1349" s="3">
        <v>0.99343433711538598</v>
      </c>
      <c r="P1349" s="4">
        <v>1.28668366181774</v>
      </c>
      <c r="Q1349" s="2">
        <v>5</v>
      </c>
      <c r="R1349" s="3">
        <v>66.798854476306005</v>
      </c>
      <c r="S1349" s="3">
        <f>FleetData[[#This Row],[Revenue_per_Voyage_USD]] - FleetData[[#This Row],[Operational_Cost_USD]]</f>
        <v>150329.08440798399</v>
      </c>
      <c r="T1349" s="3" t="str">
        <f>TEXT(FleetData[[#This Row],[Date]],"mmm")</f>
        <v>Feb</v>
      </c>
    </row>
    <row r="1350" spans="1:20" x14ac:dyDescent="0.25">
      <c r="A1350" s="1">
        <v>45340</v>
      </c>
      <c r="B1350" s="2" t="s">
        <v>23</v>
      </c>
      <c r="C1350" s="2" t="s">
        <v>24</v>
      </c>
      <c r="D1350" s="2" t="s">
        <v>29</v>
      </c>
      <c r="E1350" s="2" t="s">
        <v>21</v>
      </c>
      <c r="F1350" s="3">
        <v>15.0725719770548</v>
      </c>
      <c r="G1350" s="3">
        <v>2116.5856885759699</v>
      </c>
      <c r="H1350" s="3">
        <v>1017.58778113167</v>
      </c>
      <c r="I1350" s="3">
        <v>11.8927687792707</v>
      </c>
      <c r="J1350" s="2" t="s">
        <v>22</v>
      </c>
      <c r="K1350" s="3">
        <v>965.65261973832003</v>
      </c>
      <c r="L1350" s="5">
        <v>391151.886036387</v>
      </c>
      <c r="M1350" s="5">
        <v>425894.02187022998</v>
      </c>
      <c r="N1350" s="3">
        <v>30.557744821337401</v>
      </c>
      <c r="O1350" s="3">
        <v>0.87732775177506706</v>
      </c>
      <c r="P1350" s="3">
        <v>1.48930073003315</v>
      </c>
      <c r="Q1350" s="2">
        <v>5</v>
      </c>
      <c r="R1350" s="3">
        <v>91.688043807930597</v>
      </c>
      <c r="S1350" s="3">
        <f>FleetData[[#This Row],[Revenue_per_Voyage_USD]] - FleetData[[#This Row],[Operational_Cost_USD]]</f>
        <v>34742.135833842971</v>
      </c>
      <c r="T1350" s="3" t="str">
        <f>TEXT(FleetData[[#This Row],[Date]],"mmm")</f>
        <v>Feb</v>
      </c>
    </row>
    <row r="1351" spans="1:20" x14ac:dyDescent="0.25">
      <c r="A1351" s="1">
        <v>45347</v>
      </c>
      <c r="B1351" s="2" t="s">
        <v>35</v>
      </c>
      <c r="C1351" s="2" t="s">
        <v>24</v>
      </c>
      <c r="D1351" s="2" t="s">
        <v>25</v>
      </c>
      <c r="E1351" s="2" t="s">
        <v>21</v>
      </c>
      <c r="F1351" s="3">
        <v>21.077535050963501</v>
      </c>
      <c r="G1351" s="3">
        <v>925.54654579017802</v>
      </c>
      <c r="H1351" s="3">
        <v>1054.19929169023</v>
      </c>
      <c r="I1351" s="3">
        <v>6.5235233751287396</v>
      </c>
      <c r="J1351" s="2" t="s">
        <v>22</v>
      </c>
      <c r="K1351" s="3">
        <v>573.73421630707298</v>
      </c>
      <c r="L1351" s="5">
        <v>373144.79689834599</v>
      </c>
      <c r="M1351" s="5">
        <v>118177.067806348</v>
      </c>
      <c r="N1351" s="3">
        <v>44.490903460986303</v>
      </c>
      <c r="O1351" s="3">
        <v>1.15916706563442</v>
      </c>
      <c r="P1351" s="3">
        <v>1.3804974260138601</v>
      </c>
      <c r="Q1351" s="2">
        <v>1</v>
      </c>
      <c r="R1351" s="3">
        <v>95.123399350174793</v>
      </c>
      <c r="S1351" s="3">
        <f>FleetData[[#This Row],[Revenue_per_Voyage_USD]] - FleetData[[#This Row],[Operational_Cost_USD]]</f>
        <v>-254967.72909199799</v>
      </c>
      <c r="T1351" s="3" t="str">
        <f>TEXT(FleetData[[#This Row],[Date]],"mmm")</f>
        <v>Feb</v>
      </c>
    </row>
    <row r="1352" spans="1:20" x14ac:dyDescent="0.25">
      <c r="A1352" s="1">
        <v>45354</v>
      </c>
      <c r="B1352" s="2" t="s">
        <v>31</v>
      </c>
      <c r="C1352" s="2" t="s">
        <v>24</v>
      </c>
      <c r="D1352" s="2" t="s">
        <v>29</v>
      </c>
      <c r="E1352" s="2" t="s">
        <v>21</v>
      </c>
      <c r="F1352" s="3">
        <v>19.338011442608</v>
      </c>
      <c r="G1352" s="3">
        <v>1352.07704730606</v>
      </c>
      <c r="H1352" s="3">
        <v>255.44584261672401</v>
      </c>
      <c r="I1352" s="3">
        <v>14.138605145084799</v>
      </c>
      <c r="J1352" s="2" t="s">
        <v>34</v>
      </c>
      <c r="K1352" s="3">
        <v>902.48988040529503</v>
      </c>
      <c r="L1352" s="5">
        <v>246724.88089032099</v>
      </c>
      <c r="M1352" s="5">
        <v>838132.94706791802</v>
      </c>
      <c r="N1352" s="3">
        <v>51.640601048274199</v>
      </c>
      <c r="O1352" s="3">
        <v>0.34991473833689102</v>
      </c>
      <c r="P1352" s="3">
        <v>1.11738754255888</v>
      </c>
      <c r="Q1352" s="2">
        <v>1</v>
      </c>
      <c r="R1352" s="3">
        <v>66.782103512094693</v>
      </c>
      <c r="S1352" s="3">
        <f>FleetData[[#This Row],[Revenue_per_Voyage_USD]] - FleetData[[#This Row],[Operational_Cost_USD]]</f>
        <v>591408.06617759704</v>
      </c>
      <c r="T1352" s="3" t="str">
        <f>TEXT(FleetData[[#This Row],[Date]],"mmm")</f>
        <v>Mar</v>
      </c>
    </row>
    <row r="1353" spans="1:20" x14ac:dyDescent="0.25">
      <c r="A1353" s="1">
        <v>45361</v>
      </c>
      <c r="B1353" s="2" t="s">
        <v>35</v>
      </c>
      <c r="C1353" s="2" t="s">
        <v>24</v>
      </c>
      <c r="D1353" s="2" t="s">
        <v>29</v>
      </c>
      <c r="E1353" s="2" t="s">
        <v>21</v>
      </c>
      <c r="F1353" s="3">
        <v>10.569350549167501</v>
      </c>
      <c r="G1353" s="3">
        <v>2856.26946212754</v>
      </c>
      <c r="H1353" s="3">
        <v>1072.82136818037</v>
      </c>
      <c r="I1353" s="3">
        <v>6.3807601233951798</v>
      </c>
      <c r="J1353" s="2" t="s">
        <v>27</v>
      </c>
      <c r="K1353" s="3">
        <v>1741.9546186744001</v>
      </c>
      <c r="L1353" s="5">
        <v>320454.65245884901</v>
      </c>
      <c r="M1353" s="5">
        <v>110835.70105545</v>
      </c>
      <c r="N1353" s="3">
        <v>25.1548832730737</v>
      </c>
      <c r="O1353" s="3">
        <v>0.98338381892181403</v>
      </c>
      <c r="P1353" s="3">
        <v>1.41678902408705</v>
      </c>
      <c r="Q1353" s="2">
        <v>2</v>
      </c>
      <c r="R1353" s="3">
        <v>90.085824832788305</v>
      </c>
      <c r="S1353" s="3">
        <f>FleetData[[#This Row],[Revenue_per_Voyage_USD]] - FleetData[[#This Row],[Operational_Cost_USD]]</f>
        <v>-209618.951403399</v>
      </c>
      <c r="T1353" s="3" t="str">
        <f>TEXT(FleetData[[#This Row],[Date]],"mmm")</f>
        <v>Mar</v>
      </c>
    </row>
    <row r="1354" spans="1:20" x14ac:dyDescent="0.25">
      <c r="A1354" s="1">
        <v>45368</v>
      </c>
      <c r="B1354" s="2" t="s">
        <v>23</v>
      </c>
      <c r="C1354" s="2" t="s">
        <v>33</v>
      </c>
      <c r="D1354" s="2" t="s">
        <v>29</v>
      </c>
      <c r="E1354" s="2" t="s">
        <v>21</v>
      </c>
      <c r="F1354" s="3">
        <v>18.033210159913999</v>
      </c>
      <c r="G1354" s="3">
        <v>2594.1329304953001</v>
      </c>
      <c r="H1354" s="3">
        <v>514.70971124503706</v>
      </c>
      <c r="I1354" s="3">
        <v>9.3719212114057093</v>
      </c>
      <c r="J1354" s="2" t="s">
        <v>22</v>
      </c>
      <c r="K1354" s="3">
        <v>445.644095741341</v>
      </c>
      <c r="L1354" s="5">
        <v>99720.071730170894</v>
      </c>
      <c r="M1354" s="5">
        <v>937062.78676731302</v>
      </c>
      <c r="N1354" s="3">
        <v>27.7558547268867</v>
      </c>
      <c r="O1354" s="3">
        <v>0.939405507644958</v>
      </c>
      <c r="P1354" s="3">
        <v>1.29004956867078</v>
      </c>
      <c r="Q1354" s="2">
        <v>5</v>
      </c>
      <c r="R1354" s="3">
        <v>72.326755450217803</v>
      </c>
      <c r="S1354" s="3">
        <f>FleetData[[#This Row],[Revenue_per_Voyage_USD]] - FleetData[[#This Row],[Operational_Cost_USD]]</f>
        <v>837342.71503714216</v>
      </c>
      <c r="T1354" s="3" t="str">
        <f>TEXT(FleetData[[#This Row],[Date]],"mmm")</f>
        <v>Mar</v>
      </c>
    </row>
    <row r="1355" spans="1:20" x14ac:dyDescent="0.25">
      <c r="A1355" s="1">
        <v>45375</v>
      </c>
      <c r="B1355" s="2" t="s">
        <v>18</v>
      </c>
      <c r="C1355" s="2" t="s">
        <v>33</v>
      </c>
      <c r="D1355" s="2" t="s">
        <v>25</v>
      </c>
      <c r="E1355" s="2" t="s">
        <v>30</v>
      </c>
      <c r="F1355" s="3">
        <v>17.773680187252399</v>
      </c>
      <c r="G1355" s="3">
        <v>2259.7578436736298</v>
      </c>
      <c r="H1355" s="3">
        <v>932.51687231978894</v>
      </c>
      <c r="I1355" s="3">
        <v>5.2987126710743304</v>
      </c>
      <c r="J1355" s="2" t="s">
        <v>34</v>
      </c>
      <c r="K1355" s="3">
        <v>842.18978224849604</v>
      </c>
      <c r="L1355" s="5">
        <v>383114.21668723499</v>
      </c>
      <c r="M1355" s="5">
        <v>928119.47611153999</v>
      </c>
      <c r="N1355" s="3">
        <v>35.736522480242598</v>
      </c>
      <c r="O1355" s="3">
        <v>0.443856216743301</v>
      </c>
      <c r="P1355" s="3">
        <v>1.28235646902744</v>
      </c>
      <c r="Q1355" s="2">
        <v>2</v>
      </c>
      <c r="R1355" s="3">
        <v>94.288747742773097</v>
      </c>
      <c r="S1355" s="3">
        <f>FleetData[[#This Row],[Revenue_per_Voyage_USD]] - FleetData[[#This Row],[Operational_Cost_USD]]</f>
        <v>545005.25942430506</v>
      </c>
      <c r="T1355" s="3" t="str">
        <f>TEXT(FleetData[[#This Row],[Date]],"mmm")</f>
        <v>Mar</v>
      </c>
    </row>
    <row r="1356" spans="1:20" x14ac:dyDescent="0.25">
      <c r="A1356" s="1">
        <v>45382</v>
      </c>
      <c r="B1356" s="2" t="s">
        <v>31</v>
      </c>
      <c r="C1356" s="2" t="s">
        <v>28</v>
      </c>
      <c r="D1356" s="2" t="s">
        <v>29</v>
      </c>
      <c r="E1356" s="2" t="s">
        <v>30</v>
      </c>
      <c r="F1356" s="4">
        <v>20.137397415988701</v>
      </c>
      <c r="G1356" s="3">
        <v>1498.67766195839</v>
      </c>
      <c r="H1356" s="3">
        <v>1197.0312390358899</v>
      </c>
      <c r="I1356" s="3">
        <v>9.8260259242258599</v>
      </c>
      <c r="J1356" s="2" t="s">
        <v>34</v>
      </c>
      <c r="K1356" s="4">
        <v>953.60732497192703</v>
      </c>
      <c r="L1356" s="5">
        <v>269249.28381018998</v>
      </c>
      <c r="M1356" s="5">
        <v>439116.15603098302</v>
      </c>
      <c r="N1356" s="3">
        <v>36.581083844641597</v>
      </c>
      <c r="O1356" s="3">
        <v>0.68275286136817603</v>
      </c>
      <c r="P1356" s="3">
        <v>1.05633684665674</v>
      </c>
      <c r="Q1356" s="2">
        <v>7</v>
      </c>
      <c r="R1356" s="3">
        <v>99.083815030058503</v>
      </c>
      <c r="S1356" s="3">
        <f>FleetData[[#This Row],[Revenue_per_Voyage_USD]] - FleetData[[#This Row],[Operational_Cost_USD]]</f>
        <v>169866.87222079304</v>
      </c>
      <c r="T1356" s="3" t="str">
        <f>TEXT(FleetData[[#This Row],[Date]],"mmm")</f>
        <v>Mar</v>
      </c>
    </row>
    <row r="1357" spans="1:20" x14ac:dyDescent="0.25">
      <c r="A1357" s="1">
        <v>45389</v>
      </c>
      <c r="B1357" s="2" t="s">
        <v>31</v>
      </c>
      <c r="C1357" s="2" t="s">
        <v>28</v>
      </c>
      <c r="D1357" s="2" t="s">
        <v>29</v>
      </c>
      <c r="E1357" s="2" t="s">
        <v>26</v>
      </c>
      <c r="F1357" s="3">
        <v>20.502729429726799</v>
      </c>
      <c r="G1357" s="3">
        <v>673.52608998505104</v>
      </c>
      <c r="H1357" s="3">
        <v>755.53244485594701</v>
      </c>
      <c r="I1357" s="3">
        <v>6.4454666159785603</v>
      </c>
      <c r="J1357" s="2" t="s">
        <v>19</v>
      </c>
      <c r="K1357" s="3">
        <v>1926.0421718789801</v>
      </c>
      <c r="L1357" s="5">
        <v>372032.73406859598</v>
      </c>
      <c r="M1357" s="5">
        <v>694696.51035839994</v>
      </c>
      <c r="N1357" s="3">
        <v>52.794166270749599</v>
      </c>
      <c r="O1357" s="3">
        <v>1.0921775924767101</v>
      </c>
      <c r="P1357" s="3">
        <v>1.16883560354814</v>
      </c>
      <c r="Q1357" s="2">
        <v>5</v>
      </c>
      <c r="R1357" s="3">
        <v>62.673288949428297</v>
      </c>
      <c r="S1357" s="3">
        <f>FleetData[[#This Row],[Revenue_per_Voyage_USD]] - FleetData[[#This Row],[Operational_Cost_USD]]</f>
        <v>322663.77628980397</v>
      </c>
      <c r="T1357" s="3" t="str">
        <f>TEXT(FleetData[[#This Row],[Date]],"mmm")</f>
        <v>Apr</v>
      </c>
    </row>
    <row r="1358" spans="1:20" x14ac:dyDescent="0.25">
      <c r="A1358" s="1">
        <v>45396</v>
      </c>
      <c r="B1358" s="2" t="s">
        <v>18</v>
      </c>
      <c r="C1358" s="2" t="s">
        <v>19</v>
      </c>
      <c r="D1358" s="2" t="s">
        <v>25</v>
      </c>
      <c r="E1358" s="2" t="s">
        <v>26</v>
      </c>
      <c r="F1358" s="3">
        <v>21.4224041029793</v>
      </c>
      <c r="G1358" s="3">
        <v>1020.23948686542</v>
      </c>
      <c r="H1358" s="3">
        <v>1009.40952596417</v>
      </c>
      <c r="I1358" s="3">
        <v>14.208116939627899</v>
      </c>
      <c r="J1358" s="2" t="s">
        <v>27</v>
      </c>
      <c r="K1358" s="3">
        <v>1334.9366555873801</v>
      </c>
      <c r="L1358" s="5">
        <v>106164.584547698</v>
      </c>
      <c r="M1358" s="5">
        <v>469633.13926626497</v>
      </c>
      <c r="N1358" s="3">
        <v>44.330270285992697</v>
      </c>
      <c r="O1358" s="3">
        <v>0.73612666905053503</v>
      </c>
      <c r="P1358" s="3">
        <v>1.42692721320629</v>
      </c>
      <c r="Q1358" s="2">
        <v>6</v>
      </c>
      <c r="R1358" s="3">
        <v>96.615793501979695</v>
      </c>
      <c r="S1358" s="3">
        <f>FleetData[[#This Row],[Revenue_per_Voyage_USD]] - FleetData[[#This Row],[Operational_Cost_USD]]</f>
        <v>363468.55471856694</v>
      </c>
      <c r="T1358" s="3" t="str">
        <f>TEXT(FleetData[[#This Row],[Date]],"mmm")</f>
        <v>Apr</v>
      </c>
    </row>
    <row r="1359" spans="1:20" x14ac:dyDescent="0.25">
      <c r="A1359" s="1">
        <v>45403</v>
      </c>
      <c r="B1359" s="2" t="s">
        <v>35</v>
      </c>
      <c r="C1359" s="2" t="s">
        <v>32</v>
      </c>
      <c r="D1359" s="2" t="s">
        <v>25</v>
      </c>
      <c r="E1359" s="2" t="s">
        <v>21</v>
      </c>
      <c r="F1359" s="4">
        <v>24.625777910708798</v>
      </c>
      <c r="G1359" s="3">
        <v>1261.6831645953</v>
      </c>
      <c r="H1359" s="3">
        <v>843.17702345451596</v>
      </c>
      <c r="I1359" s="3">
        <v>7.9745516441306199</v>
      </c>
      <c r="J1359" s="2" t="s">
        <v>34</v>
      </c>
      <c r="K1359" s="3">
        <v>1065.4109584906801</v>
      </c>
      <c r="L1359" s="5">
        <v>480142.359640871</v>
      </c>
      <c r="M1359" s="5">
        <v>461538.76147892303</v>
      </c>
      <c r="N1359" s="3">
        <v>68.895906967437796</v>
      </c>
      <c r="O1359" s="4">
        <v>0.30314921616378998</v>
      </c>
      <c r="P1359" s="4">
        <v>0.794557297861752</v>
      </c>
      <c r="Q1359" s="2">
        <v>3</v>
      </c>
      <c r="R1359" s="3">
        <v>76.517453628406003</v>
      </c>
      <c r="S1359" s="3">
        <f>FleetData[[#This Row],[Revenue_per_Voyage_USD]] - FleetData[[#This Row],[Operational_Cost_USD]]</f>
        <v>-18603.598161947972</v>
      </c>
      <c r="T1359" s="3" t="str">
        <f>TEXT(FleetData[[#This Row],[Date]],"mmm")</f>
        <v>Apr</v>
      </c>
    </row>
    <row r="1360" spans="1:20" x14ac:dyDescent="0.25">
      <c r="A1360" s="1">
        <v>45410</v>
      </c>
      <c r="B1360" s="2" t="s">
        <v>23</v>
      </c>
      <c r="C1360" s="2" t="s">
        <v>32</v>
      </c>
      <c r="D1360" s="2" t="s">
        <v>25</v>
      </c>
      <c r="E1360" s="2" t="s">
        <v>26</v>
      </c>
      <c r="F1360" s="3">
        <v>22.762168505705102</v>
      </c>
      <c r="G1360" s="3">
        <v>826.71638407304602</v>
      </c>
      <c r="H1360" s="4">
        <v>928.34198418532003</v>
      </c>
      <c r="I1360" s="3">
        <v>6.5971037680206503</v>
      </c>
      <c r="J1360" s="2" t="s">
        <v>27</v>
      </c>
      <c r="K1360" s="3">
        <v>1085.90309363198</v>
      </c>
      <c r="L1360" s="5">
        <v>89373.994160856295</v>
      </c>
      <c r="M1360" s="5">
        <v>367353.401495428</v>
      </c>
      <c r="N1360" s="3">
        <v>39.133410551136301</v>
      </c>
      <c r="O1360" s="3">
        <v>0.98862054617401796</v>
      </c>
      <c r="P1360" s="3">
        <v>1.23777127232343</v>
      </c>
      <c r="Q1360" s="2">
        <v>9</v>
      </c>
      <c r="R1360" s="3">
        <v>93.5438573377143</v>
      </c>
      <c r="S1360" s="3">
        <f>FleetData[[#This Row],[Revenue_per_Voyage_USD]] - FleetData[[#This Row],[Operational_Cost_USD]]</f>
        <v>277979.4073345717</v>
      </c>
      <c r="T1360" s="3" t="str">
        <f>TEXT(FleetData[[#This Row],[Date]],"mmm")</f>
        <v>Apr</v>
      </c>
    </row>
    <row r="1361" spans="1:20" x14ac:dyDescent="0.25">
      <c r="A1361" s="1">
        <v>45417</v>
      </c>
      <c r="B1361" s="2" t="s">
        <v>19</v>
      </c>
      <c r="C1361" s="2" t="s">
        <v>28</v>
      </c>
      <c r="D1361" s="2" t="s">
        <v>20</v>
      </c>
      <c r="E1361" s="2" t="s">
        <v>21</v>
      </c>
      <c r="F1361" s="3">
        <v>22.893306003961499</v>
      </c>
      <c r="G1361" s="3">
        <v>2914.6786920938298</v>
      </c>
      <c r="H1361" s="3">
        <v>504.1586506054</v>
      </c>
      <c r="I1361" s="3">
        <v>9.6418453292137407</v>
      </c>
      <c r="J1361" s="2" t="s">
        <v>34</v>
      </c>
      <c r="K1361" s="3">
        <v>1234.7431971511801</v>
      </c>
      <c r="L1361" s="5">
        <v>288997.97535975598</v>
      </c>
      <c r="M1361" s="5">
        <v>243165.626307901</v>
      </c>
      <c r="N1361" s="3">
        <v>49.6877307983778</v>
      </c>
      <c r="O1361" s="3">
        <v>0.85978167238218495</v>
      </c>
      <c r="P1361" s="3">
        <v>1.1697477936773599</v>
      </c>
      <c r="Q1361" s="2">
        <v>8</v>
      </c>
      <c r="R1361" s="3">
        <v>53.656436390525101</v>
      </c>
      <c r="S1361" s="3">
        <f>FleetData[[#This Row],[Revenue_per_Voyage_USD]] - FleetData[[#This Row],[Operational_Cost_USD]]</f>
        <v>-45832.349051854981</v>
      </c>
      <c r="T1361" s="3" t="str">
        <f>TEXT(FleetData[[#This Row],[Date]],"mmm")</f>
        <v>May</v>
      </c>
    </row>
    <row r="1362" spans="1:20" x14ac:dyDescent="0.25">
      <c r="A1362" s="1">
        <v>45424</v>
      </c>
      <c r="B1362" s="2" t="s">
        <v>18</v>
      </c>
      <c r="C1362" s="2" t="s">
        <v>33</v>
      </c>
      <c r="D1362" s="2" t="s">
        <v>20</v>
      </c>
      <c r="E1362" s="2" t="s">
        <v>21</v>
      </c>
      <c r="F1362" s="3">
        <v>24.663078578946401</v>
      </c>
      <c r="G1362" s="3">
        <v>707.74277628978803</v>
      </c>
      <c r="H1362" s="3">
        <v>1212.2914769563499</v>
      </c>
      <c r="I1362" s="3">
        <v>12.0790929694644</v>
      </c>
      <c r="J1362" s="2" t="s">
        <v>22</v>
      </c>
      <c r="K1362" s="3">
        <v>1432.4958729110499</v>
      </c>
      <c r="L1362" s="5">
        <v>390339.145010571</v>
      </c>
      <c r="M1362" s="5">
        <v>122206.862458861</v>
      </c>
      <c r="N1362" s="3">
        <v>31.2285722963212</v>
      </c>
      <c r="O1362" s="3">
        <v>0.27906727566520001</v>
      </c>
      <c r="P1362" s="3">
        <v>1.3053624567937301</v>
      </c>
      <c r="Q1362" s="2">
        <v>2</v>
      </c>
      <c r="R1362" s="3">
        <v>66.340457604985204</v>
      </c>
      <c r="S1362" s="3">
        <f>FleetData[[#This Row],[Revenue_per_Voyage_USD]] - FleetData[[#This Row],[Operational_Cost_USD]]</f>
        <v>-268132.28255171003</v>
      </c>
      <c r="T1362" s="3" t="str">
        <f>TEXT(FleetData[[#This Row],[Date]],"mmm")</f>
        <v>May</v>
      </c>
    </row>
    <row r="1363" spans="1:20" x14ac:dyDescent="0.25">
      <c r="A1363" s="1">
        <v>45431</v>
      </c>
      <c r="B1363" s="2" t="s">
        <v>31</v>
      </c>
      <c r="C1363" s="2" t="s">
        <v>19</v>
      </c>
      <c r="D1363" s="2" t="s">
        <v>29</v>
      </c>
      <c r="E1363" s="2" t="s">
        <v>30</v>
      </c>
      <c r="F1363" s="3">
        <v>22.499067179712199</v>
      </c>
      <c r="G1363" s="3">
        <v>889.15999314984299</v>
      </c>
      <c r="H1363" s="3">
        <v>1052.36444973782</v>
      </c>
      <c r="I1363" s="3">
        <v>14.381192732192501</v>
      </c>
      <c r="J1363" s="2" t="s">
        <v>34</v>
      </c>
      <c r="K1363" s="3">
        <v>804.031325548366</v>
      </c>
      <c r="L1363" s="5">
        <v>351884.97841782798</v>
      </c>
      <c r="M1363" s="5">
        <v>748183.35996400798</v>
      </c>
      <c r="N1363" s="3">
        <v>35.220826861145802</v>
      </c>
      <c r="O1363" s="3">
        <v>0.703275445498868</v>
      </c>
      <c r="P1363" s="3">
        <v>1.44532316782703</v>
      </c>
      <c r="Q1363" s="2">
        <v>7</v>
      </c>
      <c r="R1363" s="4">
        <v>91.091409759529199</v>
      </c>
      <c r="S1363" s="4">
        <f>FleetData[[#This Row],[Revenue_per_Voyage_USD]] - FleetData[[#This Row],[Operational_Cost_USD]]</f>
        <v>396298.38154618</v>
      </c>
      <c r="T1363" s="4" t="str">
        <f>TEXT(FleetData[[#This Row],[Date]],"mmm")</f>
        <v>May</v>
      </c>
    </row>
    <row r="1364" spans="1:20" x14ac:dyDescent="0.25">
      <c r="A1364" s="1">
        <v>45438</v>
      </c>
      <c r="B1364" s="2" t="s">
        <v>23</v>
      </c>
      <c r="C1364" s="2" t="s">
        <v>28</v>
      </c>
      <c r="D1364" s="2" t="s">
        <v>20</v>
      </c>
      <c r="E1364" s="2" t="s">
        <v>26</v>
      </c>
      <c r="F1364" s="3">
        <v>23.519495712550299</v>
      </c>
      <c r="G1364" s="3">
        <v>711.77641356658899</v>
      </c>
      <c r="H1364" s="4">
        <v>633.87693327319596</v>
      </c>
      <c r="I1364" s="3">
        <v>13.1659134188615</v>
      </c>
      <c r="J1364" s="2" t="s">
        <v>22</v>
      </c>
      <c r="K1364" s="3">
        <v>1186.71818047632</v>
      </c>
      <c r="L1364" s="5">
        <v>159337.44267081699</v>
      </c>
      <c r="M1364" s="5">
        <v>898776.73229198705</v>
      </c>
      <c r="N1364" s="3">
        <v>37.950590557336298</v>
      </c>
      <c r="O1364" s="3">
        <v>0.45628141385170401</v>
      </c>
      <c r="P1364" s="3">
        <v>0.89237007991794104</v>
      </c>
      <c r="Q1364" s="2">
        <v>1</v>
      </c>
      <c r="R1364" s="3">
        <v>57.248433091347799</v>
      </c>
      <c r="S1364" s="3">
        <f>FleetData[[#This Row],[Revenue_per_Voyage_USD]] - FleetData[[#This Row],[Operational_Cost_USD]]</f>
        <v>739439.28962117003</v>
      </c>
      <c r="T1364" s="3" t="str">
        <f>TEXT(FleetData[[#This Row],[Date]],"mmm")</f>
        <v>May</v>
      </c>
    </row>
    <row r="1365" spans="1:20" x14ac:dyDescent="0.25">
      <c r="A1365" s="1">
        <v>45445</v>
      </c>
      <c r="B1365" s="2" t="s">
        <v>18</v>
      </c>
      <c r="C1365" s="2" t="s">
        <v>28</v>
      </c>
      <c r="D1365" s="2" t="s">
        <v>29</v>
      </c>
      <c r="E1365" s="2" t="s">
        <v>30</v>
      </c>
      <c r="F1365" s="4">
        <v>22.713068803167399</v>
      </c>
      <c r="G1365" s="3">
        <v>874.46884044878095</v>
      </c>
      <c r="H1365" s="3">
        <v>1418.31069685698</v>
      </c>
      <c r="I1365" s="4">
        <v>14.4875434064563</v>
      </c>
      <c r="J1365" s="2" t="s">
        <v>22</v>
      </c>
      <c r="K1365" s="3">
        <v>727.10125489150903</v>
      </c>
      <c r="L1365" s="5">
        <v>423219.81065960199</v>
      </c>
      <c r="M1365" s="5">
        <v>182747.38042214201</v>
      </c>
      <c r="N1365" s="3">
        <v>23.7243048058094</v>
      </c>
      <c r="O1365" s="3">
        <v>0.50998686777511903</v>
      </c>
      <c r="P1365" s="3">
        <v>1.18433589195439</v>
      </c>
      <c r="Q1365" s="2">
        <v>9</v>
      </c>
      <c r="R1365" s="3">
        <v>66.190518542799794</v>
      </c>
      <c r="S1365" s="3">
        <f>FleetData[[#This Row],[Revenue_per_Voyage_USD]] - FleetData[[#This Row],[Operational_Cost_USD]]</f>
        <v>-240472.43023745998</v>
      </c>
      <c r="T1365" s="3" t="str">
        <f>TEXT(FleetData[[#This Row],[Date]],"mmm")</f>
        <v>Jun</v>
      </c>
    </row>
    <row r="1366" spans="1:20" x14ac:dyDescent="0.25">
      <c r="A1366" s="1">
        <v>45452</v>
      </c>
      <c r="B1366" s="2" t="s">
        <v>19</v>
      </c>
      <c r="C1366" s="2" t="s">
        <v>32</v>
      </c>
      <c r="D1366" s="2" t="s">
        <v>29</v>
      </c>
      <c r="E1366" s="2" t="s">
        <v>19</v>
      </c>
      <c r="F1366" s="3">
        <v>18.9626422081271</v>
      </c>
      <c r="G1366" s="3">
        <v>530.56088970759197</v>
      </c>
      <c r="H1366" s="3">
        <v>625.97140746422599</v>
      </c>
      <c r="I1366" s="3">
        <v>5.4305957563136502</v>
      </c>
      <c r="J1366" s="2" t="s">
        <v>34</v>
      </c>
      <c r="K1366" s="3">
        <v>1885.5057529896901</v>
      </c>
      <c r="L1366" s="5">
        <v>84982.276409106096</v>
      </c>
      <c r="M1366" s="5">
        <v>55513.063157547898</v>
      </c>
      <c r="N1366" s="4">
        <v>56.820275067006001</v>
      </c>
      <c r="O1366" s="4">
        <v>1.1095478766643001</v>
      </c>
      <c r="P1366" s="3">
        <v>0.57147696543074</v>
      </c>
      <c r="Q1366" s="2">
        <v>5</v>
      </c>
      <c r="R1366" s="3">
        <v>86.371875908452594</v>
      </c>
      <c r="S1366" s="3">
        <f>FleetData[[#This Row],[Revenue_per_Voyage_USD]] - FleetData[[#This Row],[Operational_Cost_USD]]</f>
        <v>-29469.213251558198</v>
      </c>
      <c r="T1366" s="3" t="str">
        <f>TEXT(FleetData[[#This Row],[Date]],"mmm")</f>
        <v>Jun</v>
      </c>
    </row>
    <row r="1367" spans="1:20" x14ac:dyDescent="0.25">
      <c r="A1367" s="1">
        <v>45459</v>
      </c>
      <c r="B1367" s="2" t="s">
        <v>18</v>
      </c>
      <c r="C1367" s="2" t="s">
        <v>28</v>
      </c>
      <c r="D1367" s="2" t="s">
        <v>20</v>
      </c>
      <c r="E1367" s="2" t="s">
        <v>30</v>
      </c>
      <c r="F1367" s="3">
        <v>15.780487943499701</v>
      </c>
      <c r="G1367" s="3">
        <v>1206.9737475294301</v>
      </c>
      <c r="H1367" s="3">
        <v>1786.14389444992</v>
      </c>
      <c r="I1367" s="3">
        <v>5.5775589580153504</v>
      </c>
      <c r="J1367" s="2" t="s">
        <v>22</v>
      </c>
      <c r="K1367" s="3">
        <v>1637.7168306425599</v>
      </c>
      <c r="L1367" s="5">
        <v>173687.277600437</v>
      </c>
      <c r="M1367" s="5">
        <v>600823.53861032706</v>
      </c>
      <c r="N1367" s="3">
        <v>25.451576234750299</v>
      </c>
      <c r="O1367" s="4">
        <v>0.58348117531529298</v>
      </c>
      <c r="P1367" s="3">
        <v>1.0661918710785401</v>
      </c>
      <c r="Q1367" s="2">
        <v>9</v>
      </c>
      <c r="R1367" s="3">
        <v>97.751300635089706</v>
      </c>
      <c r="S1367" s="3">
        <f>FleetData[[#This Row],[Revenue_per_Voyage_USD]] - FleetData[[#This Row],[Operational_Cost_USD]]</f>
        <v>427136.26100989006</v>
      </c>
      <c r="T1367" s="3" t="str">
        <f>TEXT(FleetData[[#This Row],[Date]],"mmm")</f>
        <v>Jun</v>
      </c>
    </row>
    <row r="1368" spans="1:20" x14ac:dyDescent="0.25">
      <c r="A1368" s="1">
        <v>45466</v>
      </c>
      <c r="B1368" s="2" t="s">
        <v>31</v>
      </c>
      <c r="C1368" s="2" t="s">
        <v>32</v>
      </c>
      <c r="D1368" s="2" t="s">
        <v>29</v>
      </c>
      <c r="E1368" s="2" t="s">
        <v>30</v>
      </c>
      <c r="F1368" s="3">
        <v>21.657861712015499</v>
      </c>
      <c r="G1368" s="3">
        <v>1362.95286228287</v>
      </c>
      <c r="H1368" s="3">
        <v>540.50429313937195</v>
      </c>
      <c r="I1368" s="3">
        <v>7.3029931881201602</v>
      </c>
      <c r="J1368" s="2" t="s">
        <v>19</v>
      </c>
      <c r="K1368" s="3">
        <v>1805.48740216754</v>
      </c>
      <c r="L1368" s="5">
        <v>377017.72875250899</v>
      </c>
      <c r="M1368" s="5">
        <v>50897.727128555103</v>
      </c>
      <c r="N1368" s="3">
        <v>13.5557000865692</v>
      </c>
      <c r="O1368" s="3">
        <v>1.06380937587286</v>
      </c>
      <c r="P1368" s="3">
        <v>0.72460312633195401</v>
      </c>
      <c r="Q1368" s="2">
        <v>9</v>
      </c>
      <c r="R1368" s="3">
        <v>82.950154003654305</v>
      </c>
      <c r="S1368" s="3">
        <f>FleetData[[#This Row],[Revenue_per_Voyage_USD]] - FleetData[[#This Row],[Operational_Cost_USD]]</f>
        <v>-326120.00162395387</v>
      </c>
      <c r="T1368" s="3" t="str">
        <f>TEXT(FleetData[[#This Row],[Date]],"mmm")</f>
        <v>Jun</v>
      </c>
    </row>
    <row r="1369" spans="1:20" x14ac:dyDescent="0.25">
      <c r="A1369" s="1">
        <v>45473</v>
      </c>
      <c r="B1369" s="2" t="s">
        <v>18</v>
      </c>
      <c r="C1369" s="2" t="s">
        <v>28</v>
      </c>
      <c r="D1369" s="2" t="s">
        <v>25</v>
      </c>
      <c r="E1369" s="2" t="s">
        <v>21</v>
      </c>
      <c r="F1369" s="3">
        <v>19.7205401950586</v>
      </c>
      <c r="G1369" s="3">
        <v>806.14723905083395</v>
      </c>
      <c r="H1369" s="3">
        <v>569.412931639524</v>
      </c>
      <c r="I1369" s="3">
        <v>14.833652968705</v>
      </c>
      <c r="J1369" s="2" t="s">
        <v>27</v>
      </c>
      <c r="K1369" s="3">
        <v>278.76099579707397</v>
      </c>
      <c r="L1369" s="6">
        <v>426037.33553910803</v>
      </c>
      <c r="M1369" s="5">
        <v>286708.12392623501</v>
      </c>
      <c r="N1369" s="3">
        <v>71.972415300515493</v>
      </c>
      <c r="O1369" s="3">
        <v>0.76600880509908498</v>
      </c>
      <c r="P1369" s="3">
        <v>0.97255444064883101</v>
      </c>
      <c r="Q1369" s="2">
        <v>6</v>
      </c>
      <c r="R1369" s="3">
        <v>61.343748343451502</v>
      </c>
      <c r="S1369" s="3">
        <f>FleetData[[#This Row],[Revenue_per_Voyage_USD]] - FleetData[[#This Row],[Operational_Cost_USD]]</f>
        <v>-139329.21161287301</v>
      </c>
      <c r="T1369" s="3" t="str">
        <f>TEXT(FleetData[[#This Row],[Date]],"mmm")</f>
        <v>Jun</v>
      </c>
    </row>
    <row r="1370" spans="1:20" x14ac:dyDescent="0.25">
      <c r="A1370" s="1">
        <v>45081</v>
      </c>
      <c r="B1370" s="2" t="s">
        <v>31</v>
      </c>
      <c r="C1370" s="2" t="s">
        <v>32</v>
      </c>
      <c r="D1370" s="2" t="s">
        <v>25</v>
      </c>
      <c r="E1370" s="2" t="s">
        <v>19</v>
      </c>
      <c r="F1370" s="3">
        <v>24.781993990490001</v>
      </c>
      <c r="G1370" s="3">
        <v>2971.73710642182</v>
      </c>
      <c r="H1370" s="3">
        <v>742.60699455707902</v>
      </c>
      <c r="I1370" s="3">
        <v>11.854176194155301</v>
      </c>
      <c r="J1370" s="2" t="s">
        <v>34</v>
      </c>
      <c r="K1370" s="3">
        <v>1241.4955918911501</v>
      </c>
      <c r="L1370" s="5">
        <v>322287.55285901</v>
      </c>
      <c r="M1370" s="5">
        <v>90322.237183612</v>
      </c>
      <c r="N1370" s="3">
        <v>47.222536823205999</v>
      </c>
      <c r="O1370" s="3">
        <v>0.98480122627550903</v>
      </c>
      <c r="P1370" s="3">
        <v>1.0860805695814699</v>
      </c>
      <c r="Q1370" s="2">
        <v>6</v>
      </c>
      <c r="R1370" s="3">
        <v>67.953341961373596</v>
      </c>
      <c r="S1370" s="3">
        <f>FleetData[[#This Row],[Revenue_per_Voyage_USD]] - FleetData[[#This Row],[Operational_Cost_USD]]</f>
        <v>-231965.31567539799</v>
      </c>
      <c r="T1370" s="3" t="str">
        <f>TEXT(FleetData[[#This Row],[Date]],"mmm")</f>
        <v>Jun</v>
      </c>
    </row>
    <row r="1371" spans="1:20" x14ac:dyDescent="0.25">
      <c r="A1371" s="1">
        <v>45088</v>
      </c>
      <c r="B1371" s="2" t="s">
        <v>18</v>
      </c>
      <c r="C1371" s="2" t="s">
        <v>32</v>
      </c>
      <c r="D1371" s="2" t="s">
        <v>20</v>
      </c>
      <c r="E1371" s="2" t="s">
        <v>30</v>
      </c>
      <c r="F1371" s="3">
        <v>12.6519453832225</v>
      </c>
      <c r="G1371" s="3">
        <v>1661.6398119862199</v>
      </c>
      <c r="H1371" s="3">
        <v>1984.8499588622401</v>
      </c>
      <c r="I1371" s="3">
        <v>14.722186001743299</v>
      </c>
      <c r="J1371" s="2" t="s">
        <v>27</v>
      </c>
      <c r="K1371" s="3">
        <v>1875.99660674349</v>
      </c>
      <c r="L1371" s="5">
        <v>131282.07320336899</v>
      </c>
      <c r="M1371" s="5">
        <v>851170.65508792305</v>
      </c>
      <c r="N1371" s="3">
        <v>18.018146657988201</v>
      </c>
      <c r="O1371" s="3">
        <v>1.4287572488206299</v>
      </c>
      <c r="P1371" s="3">
        <v>1.1142397845556</v>
      </c>
      <c r="Q1371" s="2">
        <v>7</v>
      </c>
      <c r="R1371" s="3">
        <v>84.485407354441094</v>
      </c>
      <c r="S1371" s="3">
        <f>FleetData[[#This Row],[Revenue_per_Voyage_USD]] - FleetData[[#This Row],[Operational_Cost_USD]]</f>
        <v>719888.58188455412</v>
      </c>
      <c r="T1371" s="3" t="str">
        <f>TEXT(FleetData[[#This Row],[Date]],"mmm")</f>
        <v>Jun</v>
      </c>
    </row>
    <row r="1372" spans="1:20" x14ac:dyDescent="0.25">
      <c r="A1372" s="1">
        <v>45095</v>
      </c>
      <c r="B1372" s="2" t="s">
        <v>19</v>
      </c>
      <c r="C1372" s="2" t="s">
        <v>33</v>
      </c>
      <c r="D1372" s="2" t="s">
        <v>29</v>
      </c>
      <c r="E1372" s="2" t="s">
        <v>21</v>
      </c>
      <c r="F1372" s="3">
        <v>14.191000325535001</v>
      </c>
      <c r="G1372" s="3">
        <v>1981.1731615894</v>
      </c>
      <c r="H1372" s="3">
        <v>640.00398598688798</v>
      </c>
      <c r="I1372" s="3">
        <v>10.0669348698242</v>
      </c>
      <c r="J1372" s="2" t="s">
        <v>34</v>
      </c>
      <c r="K1372" s="3">
        <v>657.57158292305405</v>
      </c>
      <c r="L1372" s="6">
        <v>81284.126597823095</v>
      </c>
      <c r="M1372" s="5">
        <v>330826.97450507298</v>
      </c>
      <c r="N1372" s="3">
        <v>45.91157729295</v>
      </c>
      <c r="O1372" s="4">
        <v>0.76767282096394995</v>
      </c>
      <c r="P1372" s="3">
        <v>0.86176821057705699</v>
      </c>
      <c r="Q1372" s="2">
        <v>4</v>
      </c>
      <c r="R1372" s="3">
        <v>50.358286885835703</v>
      </c>
      <c r="S1372" s="3">
        <f>FleetData[[#This Row],[Revenue_per_Voyage_USD]] - FleetData[[#This Row],[Operational_Cost_USD]]</f>
        <v>249542.84790724987</v>
      </c>
      <c r="T1372" s="3" t="str">
        <f>TEXT(FleetData[[#This Row],[Date]],"mmm")</f>
        <v>Jun</v>
      </c>
    </row>
    <row r="1373" spans="1:20" x14ac:dyDescent="0.25">
      <c r="A1373" s="1">
        <v>45102</v>
      </c>
      <c r="B1373" s="2" t="s">
        <v>23</v>
      </c>
      <c r="C1373" s="2" t="s">
        <v>33</v>
      </c>
      <c r="D1373" s="2" t="s">
        <v>29</v>
      </c>
      <c r="E1373" s="2" t="s">
        <v>19</v>
      </c>
      <c r="F1373" s="3">
        <v>11.9400465183994</v>
      </c>
      <c r="G1373" s="3">
        <v>1567.33483010856</v>
      </c>
      <c r="H1373" s="3">
        <v>1046.3165721733701</v>
      </c>
      <c r="I1373" s="3">
        <v>5.3579319540434902</v>
      </c>
      <c r="J1373" s="2" t="s">
        <v>22</v>
      </c>
      <c r="K1373" s="3">
        <v>1340.18126933811</v>
      </c>
      <c r="L1373" s="5">
        <v>187435.771952999</v>
      </c>
      <c r="M1373" s="5">
        <v>176213.18857656501</v>
      </c>
      <c r="N1373" s="3">
        <v>21.4470883225802</v>
      </c>
      <c r="O1373" s="3">
        <v>0.33390228005501499</v>
      </c>
      <c r="P1373" s="3">
        <v>0.77469648104160205</v>
      </c>
      <c r="Q1373" s="2">
        <v>3</v>
      </c>
      <c r="R1373" s="3">
        <v>76.869437077742901</v>
      </c>
      <c r="S1373" s="3">
        <f>FleetData[[#This Row],[Revenue_per_Voyage_USD]] - FleetData[[#This Row],[Operational_Cost_USD]]</f>
        <v>-11222.583376433991</v>
      </c>
      <c r="T1373" s="3" t="str">
        <f>TEXT(FleetData[[#This Row],[Date]],"mmm")</f>
        <v>Jun</v>
      </c>
    </row>
    <row r="1374" spans="1:20" x14ac:dyDescent="0.25">
      <c r="A1374" s="1">
        <v>45109</v>
      </c>
      <c r="B1374" s="2" t="s">
        <v>35</v>
      </c>
      <c r="C1374" s="2" t="s">
        <v>32</v>
      </c>
      <c r="D1374" s="2" t="s">
        <v>29</v>
      </c>
      <c r="E1374" s="2" t="s">
        <v>26</v>
      </c>
      <c r="F1374" s="3">
        <v>24.894072183326401</v>
      </c>
      <c r="G1374" s="3">
        <v>2460.6778609584298</v>
      </c>
      <c r="H1374" s="3">
        <v>430.88747661810999</v>
      </c>
      <c r="I1374" s="3">
        <v>10.4941474411575</v>
      </c>
      <c r="J1374" s="2" t="s">
        <v>27</v>
      </c>
      <c r="K1374" s="3">
        <v>777.42602013220699</v>
      </c>
      <c r="L1374" s="5">
        <v>270179.95941500901</v>
      </c>
      <c r="M1374" s="5">
        <v>769095.12600978499</v>
      </c>
      <c r="N1374" s="3">
        <v>13.698837306451599</v>
      </c>
      <c r="O1374" s="3">
        <v>0.75271828691523102</v>
      </c>
      <c r="P1374" s="3">
        <v>1.24546847234115</v>
      </c>
      <c r="Q1374" s="2">
        <v>6</v>
      </c>
      <c r="R1374" s="3">
        <v>75.887079706975797</v>
      </c>
      <c r="S1374" s="3">
        <f>FleetData[[#This Row],[Revenue_per_Voyage_USD]] - FleetData[[#This Row],[Operational_Cost_USD]]</f>
        <v>498915.16659477598</v>
      </c>
      <c r="T1374" s="3" t="str">
        <f>TEXT(FleetData[[#This Row],[Date]],"mmm")</f>
        <v>Jul</v>
      </c>
    </row>
    <row r="1375" spans="1:20" x14ac:dyDescent="0.25">
      <c r="A1375" s="1">
        <v>45116</v>
      </c>
      <c r="B1375" s="2" t="s">
        <v>23</v>
      </c>
      <c r="C1375" s="2" t="s">
        <v>33</v>
      </c>
      <c r="D1375" s="2" t="s">
        <v>25</v>
      </c>
      <c r="E1375" s="2" t="s">
        <v>21</v>
      </c>
      <c r="F1375" s="3">
        <v>16.733885223706601</v>
      </c>
      <c r="G1375" s="3">
        <v>808.79209608933104</v>
      </c>
      <c r="H1375" s="3">
        <v>1518.3678485074199</v>
      </c>
      <c r="I1375" s="3">
        <v>13.7479268809119</v>
      </c>
      <c r="J1375" s="2" t="s">
        <v>22</v>
      </c>
      <c r="K1375" s="4">
        <v>623.25595444023702</v>
      </c>
      <c r="L1375" s="5">
        <v>312028.61248850002</v>
      </c>
      <c r="M1375" s="5">
        <v>166238.70754352599</v>
      </c>
      <c r="N1375" s="3">
        <v>20.814018338639201</v>
      </c>
      <c r="O1375" s="3">
        <v>0.32995392490083802</v>
      </c>
      <c r="P1375" s="3">
        <v>1.1428670475104401</v>
      </c>
      <c r="Q1375" s="2">
        <v>7</v>
      </c>
      <c r="R1375" s="3">
        <v>93.721298712664606</v>
      </c>
      <c r="S1375" s="3">
        <f>FleetData[[#This Row],[Revenue_per_Voyage_USD]] - FleetData[[#This Row],[Operational_Cost_USD]]</f>
        <v>-145789.90494497403</v>
      </c>
      <c r="T1375" s="3" t="str">
        <f>TEXT(FleetData[[#This Row],[Date]],"mmm")</f>
        <v>Jul</v>
      </c>
    </row>
    <row r="1376" spans="1:20" x14ac:dyDescent="0.25">
      <c r="A1376" s="1">
        <v>45123</v>
      </c>
      <c r="B1376" s="2" t="s">
        <v>31</v>
      </c>
      <c r="C1376" s="2" t="s">
        <v>33</v>
      </c>
      <c r="D1376" s="2" t="s">
        <v>20</v>
      </c>
      <c r="E1376" s="2" t="s">
        <v>30</v>
      </c>
      <c r="F1376" s="3">
        <v>12.960590321321799</v>
      </c>
      <c r="G1376" s="3">
        <v>2641.4190621786902</v>
      </c>
      <c r="H1376" s="3">
        <v>1925.8460358295499</v>
      </c>
      <c r="I1376" s="3">
        <v>7.7741618607121996</v>
      </c>
      <c r="J1376" s="2" t="s">
        <v>22</v>
      </c>
      <c r="K1376" s="3">
        <v>1603.58356908633</v>
      </c>
      <c r="L1376" s="5">
        <v>30399.6614963463</v>
      </c>
      <c r="M1376" s="5">
        <v>151602.62319972401</v>
      </c>
      <c r="N1376" s="3">
        <v>56.053863317427698</v>
      </c>
      <c r="O1376" s="3">
        <v>1.3096924403179999</v>
      </c>
      <c r="P1376" s="3">
        <v>0.62240216298397399</v>
      </c>
      <c r="Q1376" s="2">
        <v>2</v>
      </c>
      <c r="R1376" s="4">
        <v>86.359634606679293</v>
      </c>
      <c r="S1376" s="4">
        <f>FleetData[[#This Row],[Revenue_per_Voyage_USD]] - FleetData[[#This Row],[Operational_Cost_USD]]</f>
        <v>121202.96170337772</v>
      </c>
      <c r="T1376" s="4" t="str">
        <f>TEXT(FleetData[[#This Row],[Date]],"mmm")</f>
        <v>Jul</v>
      </c>
    </row>
    <row r="1377" spans="1:20" x14ac:dyDescent="0.25">
      <c r="A1377" s="1">
        <v>45130</v>
      </c>
      <c r="B1377" s="2" t="s">
        <v>31</v>
      </c>
      <c r="C1377" s="2" t="s">
        <v>28</v>
      </c>
      <c r="D1377" s="2" t="s">
        <v>25</v>
      </c>
      <c r="E1377" s="2" t="s">
        <v>26</v>
      </c>
      <c r="F1377" s="3">
        <v>18.831381608710501</v>
      </c>
      <c r="G1377" s="3">
        <v>2975.2754179579201</v>
      </c>
      <c r="H1377" s="3">
        <v>779.10436082559897</v>
      </c>
      <c r="I1377" s="3">
        <v>11.2668107507307</v>
      </c>
      <c r="J1377" s="2" t="s">
        <v>27</v>
      </c>
      <c r="K1377" s="3">
        <v>1645.2100790909501</v>
      </c>
      <c r="L1377" s="5">
        <v>98554.982492288298</v>
      </c>
      <c r="M1377" s="5">
        <v>206398.56626585001</v>
      </c>
      <c r="N1377" s="3">
        <v>42.284514321587402</v>
      </c>
      <c r="O1377" s="3">
        <v>0.58226693312450095</v>
      </c>
      <c r="P1377" s="3">
        <v>1.2990666429037401</v>
      </c>
      <c r="Q1377" s="2">
        <v>6</v>
      </c>
      <c r="R1377" s="3">
        <v>65.197609317241202</v>
      </c>
      <c r="S1377" s="3">
        <f>FleetData[[#This Row],[Revenue_per_Voyage_USD]] - FleetData[[#This Row],[Operational_Cost_USD]]</f>
        <v>107843.58377356171</v>
      </c>
      <c r="T1377" s="3" t="str">
        <f>TEXT(FleetData[[#This Row],[Date]],"mmm")</f>
        <v>Jul</v>
      </c>
    </row>
    <row r="1378" spans="1:20" x14ac:dyDescent="0.25">
      <c r="A1378" s="1">
        <v>45137</v>
      </c>
      <c r="B1378" s="2" t="s">
        <v>18</v>
      </c>
      <c r="C1378" s="2" t="s">
        <v>32</v>
      </c>
      <c r="D1378" s="2" t="s">
        <v>25</v>
      </c>
      <c r="E1378" s="2" t="s">
        <v>21</v>
      </c>
      <c r="F1378" s="3">
        <v>17.5638560454904</v>
      </c>
      <c r="G1378" s="3">
        <v>1533.19634509556</v>
      </c>
      <c r="H1378" s="3">
        <v>1978.0443972046601</v>
      </c>
      <c r="I1378" s="3">
        <v>7.4974266208602502</v>
      </c>
      <c r="J1378" s="2" t="s">
        <v>34</v>
      </c>
      <c r="K1378" s="3">
        <v>1274.8420148217001</v>
      </c>
      <c r="L1378" s="5">
        <v>121679.31947868501</v>
      </c>
      <c r="M1378" s="5">
        <v>656267.40988569695</v>
      </c>
      <c r="N1378" s="3">
        <v>28.223263727170298</v>
      </c>
      <c r="O1378" s="3">
        <v>1.3117618679807399</v>
      </c>
      <c r="P1378" s="3">
        <v>0.61495979332063</v>
      </c>
      <c r="Q1378" s="2">
        <v>5</v>
      </c>
      <c r="R1378" s="3">
        <v>93.663194560400896</v>
      </c>
      <c r="S1378" s="3">
        <f>FleetData[[#This Row],[Revenue_per_Voyage_USD]] - FleetData[[#This Row],[Operational_Cost_USD]]</f>
        <v>534588.09040701191</v>
      </c>
      <c r="T1378" s="3" t="str">
        <f>TEXT(FleetData[[#This Row],[Date]],"mmm")</f>
        <v>Jul</v>
      </c>
    </row>
    <row r="1379" spans="1:20" x14ac:dyDescent="0.25">
      <c r="A1379" s="1">
        <v>45144</v>
      </c>
      <c r="B1379" s="2" t="s">
        <v>35</v>
      </c>
      <c r="C1379" s="2" t="s">
        <v>32</v>
      </c>
      <c r="D1379" s="2" t="s">
        <v>29</v>
      </c>
      <c r="E1379" s="2" t="s">
        <v>30</v>
      </c>
      <c r="F1379" s="3">
        <v>24.240437251687901</v>
      </c>
      <c r="G1379" s="3">
        <v>1900.47113541661</v>
      </c>
      <c r="H1379" s="3">
        <v>1197.7394777700599</v>
      </c>
      <c r="I1379" s="3">
        <v>12.477006569422301</v>
      </c>
      <c r="J1379" s="2" t="s">
        <v>22</v>
      </c>
      <c r="K1379" s="3">
        <v>777.64398727052401</v>
      </c>
      <c r="L1379" s="5">
        <v>499710.90593105898</v>
      </c>
      <c r="M1379" s="5">
        <v>232670.31963193099</v>
      </c>
      <c r="N1379" s="3">
        <v>41.373359133323603</v>
      </c>
      <c r="O1379" s="3">
        <v>0.42272188671543898</v>
      </c>
      <c r="P1379" s="3">
        <v>0.87383586273897595</v>
      </c>
      <c r="Q1379" s="2">
        <v>7</v>
      </c>
      <c r="R1379" s="4">
        <v>62.344529564405299</v>
      </c>
      <c r="S1379" s="4">
        <f>FleetData[[#This Row],[Revenue_per_Voyage_USD]] - FleetData[[#This Row],[Operational_Cost_USD]]</f>
        <v>-267040.58629912802</v>
      </c>
      <c r="T1379" s="4" t="str">
        <f>TEXT(FleetData[[#This Row],[Date]],"mmm")</f>
        <v>Aug</v>
      </c>
    </row>
    <row r="1380" spans="1:20" x14ac:dyDescent="0.25">
      <c r="A1380" s="1">
        <v>45151</v>
      </c>
      <c r="B1380" s="2" t="s">
        <v>23</v>
      </c>
      <c r="C1380" s="2" t="s">
        <v>24</v>
      </c>
      <c r="D1380" s="2" t="s">
        <v>29</v>
      </c>
      <c r="E1380" s="2" t="s">
        <v>30</v>
      </c>
      <c r="F1380" s="3">
        <v>20.7964058591423</v>
      </c>
      <c r="G1380" s="3">
        <v>2831.2598432956001</v>
      </c>
      <c r="H1380" s="3">
        <v>67.446009890561498</v>
      </c>
      <c r="I1380" s="4">
        <v>5.3077057120311197</v>
      </c>
      <c r="J1380" s="2" t="s">
        <v>22</v>
      </c>
      <c r="K1380" s="3">
        <v>1817.7174239933699</v>
      </c>
      <c r="L1380" s="5">
        <v>216050.745501786</v>
      </c>
      <c r="M1380" s="5">
        <v>558066.53165660601</v>
      </c>
      <c r="N1380" s="3">
        <v>26.1169414016858</v>
      </c>
      <c r="O1380" s="3">
        <v>0.190023384674636</v>
      </c>
      <c r="P1380" s="3">
        <v>0.761442031948808</v>
      </c>
      <c r="Q1380" s="2">
        <v>9</v>
      </c>
      <c r="R1380" s="3">
        <v>61.230763584256501</v>
      </c>
      <c r="S1380" s="3">
        <f>FleetData[[#This Row],[Revenue_per_Voyage_USD]] - FleetData[[#This Row],[Operational_Cost_USD]]</f>
        <v>342015.78615482</v>
      </c>
      <c r="T1380" s="3" t="str">
        <f>TEXT(FleetData[[#This Row],[Date]],"mmm")</f>
        <v>Aug</v>
      </c>
    </row>
    <row r="1381" spans="1:20" x14ac:dyDescent="0.25">
      <c r="A1381" s="1">
        <v>45158</v>
      </c>
      <c r="B1381" s="2" t="s">
        <v>18</v>
      </c>
      <c r="C1381" s="2" t="s">
        <v>32</v>
      </c>
      <c r="D1381" s="2" t="s">
        <v>25</v>
      </c>
      <c r="E1381" s="2" t="s">
        <v>26</v>
      </c>
      <c r="F1381" s="3">
        <v>11.3501290954972</v>
      </c>
      <c r="G1381" s="3">
        <v>1346.6459178185301</v>
      </c>
      <c r="H1381" s="4">
        <v>912.28717953735702</v>
      </c>
      <c r="I1381" s="4">
        <v>6.0011010536598999</v>
      </c>
      <c r="J1381" s="2" t="s">
        <v>34</v>
      </c>
      <c r="K1381" s="3">
        <v>1186.75271709905</v>
      </c>
      <c r="L1381" s="5">
        <v>327558.84644333698</v>
      </c>
      <c r="M1381" s="5">
        <v>331888.237126188</v>
      </c>
      <c r="N1381" s="3">
        <v>26.419564866958002</v>
      </c>
      <c r="O1381" s="3">
        <v>1.0383890605348201</v>
      </c>
      <c r="P1381" s="3">
        <v>1.18565765439818</v>
      </c>
      <c r="Q1381" s="2">
        <v>1</v>
      </c>
      <c r="R1381" s="3">
        <v>95.192589744098598</v>
      </c>
      <c r="S1381" s="3">
        <f>FleetData[[#This Row],[Revenue_per_Voyage_USD]] - FleetData[[#This Row],[Operational_Cost_USD]]</f>
        <v>4329.3906828510226</v>
      </c>
      <c r="T1381" s="3" t="str">
        <f>TEXT(FleetData[[#This Row],[Date]],"mmm")</f>
        <v>Aug</v>
      </c>
    </row>
    <row r="1382" spans="1:20" x14ac:dyDescent="0.25">
      <c r="A1382" s="1">
        <v>45165</v>
      </c>
      <c r="B1382" s="2" t="s">
        <v>31</v>
      </c>
      <c r="C1382" s="2" t="s">
        <v>28</v>
      </c>
      <c r="D1382" s="2" t="s">
        <v>20</v>
      </c>
      <c r="E1382" s="2" t="s">
        <v>30</v>
      </c>
      <c r="F1382" s="3">
        <v>12.113575416447199</v>
      </c>
      <c r="G1382" s="3">
        <v>798.40117703822295</v>
      </c>
      <c r="H1382" s="3">
        <v>136.30957619076</v>
      </c>
      <c r="I1382" s="4">
        <v>7.4929552035132296</v>
      </c>
      <c r="J1382" s="2" t="s">
        <v>22</v>
      </c>
      <c r="K1382" s="3">
        <v>188.56641245491201</v>
      </c>
      <c r="L1382" s="5">
        <v>390381.86714948202</v>
      </c>
      <c r="M1382" s="5">
        <v>722811.34847404005</v>
      </c>
      <c r="N1382" s="3">
        <v>50.479804790475903</v>
      </c>
      <c r="O1382" s="3">
        <v>0.83886393906565304</v>
      </c>
      <c r="P1382" s="3">
        <v>1.23261248166934</v>
      </c>
      <c r="Q1382" s="2">
        <v>2</v>
      </c>
      <c r="R1382" s="3">
        <v>69.678158234977801</v>
      </c>
      <c r="S1382" s="3">
        <f>FleetData[[#This Row],[Revenue_per_Voyage_USD]] - FleetData[[#This Row],[Operational_Cost_USD]]</f>
        <v>332429.48132455803</v>
      </c>
      <c r="T1382" s="3" t="str">
        <f>TEXT(FleetData[[#This Row],[Date]],"mmm")</f>
        <v>Aug</v>
      </c>
    </row>
    <row r="1383" spans="1:20" x14ac:dyDescent="0.25">
      <c r="A1383" s="1">
        <v>45172</v>
      </c>
      <c r="B1383" s="2" t="s">
        <v>35</v>
      </c>
      <c r="C1383" s="2" t="s">
        <v>28</v>
      </c>
      <c r="D1383" s="2" t="s">
        <v>29</v>
      </c>
      <c r="E1383" s="2" t="s">
        <v>30</v>
      </c>
      <c r="F1383" s="3">
        <v>14.9367208495529</v>
      </c>
      <c r="G1383" s="3">
        <v>2189.4811179022099</v>
      </c>
      <c r="H1383" s="3">
        <v>174.53551594812899</v>
      </c>
      <c r="I1383" s="3">
        <v>5.8790294427216496</v>
      </c>
      <c r="J1383" s="2" t="s">
        <v>34</v>
      </c>
      <c r="K1383" s="3">
        <v>1469.2091349131999</v>
      </c>
      <c r="L1383" s="5">
        <v>136736.418451176</v>
      </c>
      <c r="M1383" s="5">
        <v>90561.680836271204</v>
      </c>
      <c r="N1383" s="3">
        <v>32.339198222209902</v>
      </c>
      <c r="O1383" s="3">
        <v>1.4349097627657601</v>
      </c>
      <c r="P1383" s="3">
        <v>1.2462132126740899</v>
      </c>
      <c r="Q1383" s="2">
        <v>6</v>
      </c>
      <c r="R1383" s="3">
        <v>68.436686766722005</v>
      </c>
      <c r="S1383" s="3">
        <f>FleetData[[#This Row],[Revenue_per_Voyage_USD]] - FleetData[[#This Row],[Operational_Cost_USD]]</f>
        <v>-46174.737614904792</v>
      </c>
      <c r="T1383" s="3" t="str">
        <f>TEXT(FleetData[[#This Row],[Date]],"mmm")</f>
        <v>Sep</v>
      </c>
    </row>
    <row r="1384" spans="1:20" x14ac:dyDescent="0.25">
      <c r="A1384" s="1">
        <v>45179</v>
      </c>
      <c r="B1384" s="2" t="s">
        <v>23</v>
      </c>
      <c r="C1384" s="2" t="s">
        <v>24</v>
      </c>
      <c r="D1384" s="2" t="s">
        <v>25</v>
      </c>
      <c r="E1384" s="2" t="s">
        <v>21</v>
      </c>
      <c r="F1384" s="3">
        <v>18.340238522048399</v>
      </c>
      <c r="G1384" s="3">
        <v>992.587858125916</v>
      </c>
      <c r="H1384" s="3">
        <v>1800.7242825153801</v>
      </c>
      <c r="I1384" s="3">
        <v>10.409159869583499</v>
      </c>
      <c r="J1384" s="2" t="s">
        <v>34</v>
      </c>
      <c r="K1384" s="3">
        <v>1216.17411949289</v>
      </c>
      <c r="L1384" s="5">
        <v>201176.233603331</v>
      </c>
      <c r="M1384" s="5">
        <v>904973.75162810099</v>
      </c>
      <c r="N1384" s="3">
        <v>66.822927236390996</v>
      </c>
      <c r="O1384" s="3">
        <v>1.0752860394496999</v>
      </c>
      <c r="P1384" s="3">
        <v>1.3045998314229801</v>
      </c>
      <c r="Q1384" s="2">
        <v>1</v>
      </c>
      <c r="R1384" s="3">
        <v>75.161659409445093</v>
      </c>
      <c r="S1384" s="3">
        <f>FleetData[[#This Row],[Revenue_per_Voyage_USD]] - FleetData[[#This Row],[Operational_Cost_USD]]</f>
        <v>703797.51802476996</v>
      </c>
      <c r="T1384" s="3" t="str">
        <f>TEXT(FleetData[[#This Row],[Date]],"mmm")</f>
        <v>Sep</v>
      </c>
    </row>
    <row r="1385" spans="1:20" x14ac:dyDescent="0.25">
      <c r="A1385" s="1">
        <v>45186</v>
      </c>
      <c r="B1385" s="2" t="s">
        <v>31</v>
      </c>
      <c r="C1385" s="2" t="s">
        <v>24</v>
      </c>
      <c r="D1385" s="2" t="s">
        <v>29</v>
      </c>
      <c r="E1385" s="2" t="s">
        <v>21</v>
      </c>
      <c r="F1385" s="3">
        <v>13.767825419696401</v>
      </c>
      <c r="G1385" s="3">
        <v>1606.3783624249099</v>
      </c>
      <c r="H1385" s="3">
        <v>191.41897137505401</v>
      </c>
      <c r="I1385" s="3">
        <v>13.7261711499199</v>
      </c>
      <c r="J1385" s="2" t="s">
        <v>22</v>
      </c>
      <c r="K1385" s="3">
        <v>651.70014727641205</v>
      </c>
      <c r="L1385" s="5">
        <v>133545.20660752201</v>
      </c>
      <c r="M1385" s="5">
        <v>735837.88924816099</v>
      </c>
      <c r="N1385" s="3">
        <v>21.967127266496501</v>
      </c>
      <c r="O1385" s="3">
        <v>0.78873955242733196</v>
      </c>
      <c r="P1385" s="3">
        <v>0.71819182675444504</v>
      </c>
      <c r="Q1385" s="2">
        <v>1</v>
      </c>
      <c r="R1385" s="3">
        <v>93.142394698937494</v>
      </c>
      <c r="S1385" s="3">
        <f>FleetData[[#This Row],[Revenue_per_Voyage_USD]] - FleetData[[#This Row],[Operational_Cost_USD]]</f>
        <v>602292.68264063902</v>
      </c>
      <c r="T1385" s="3" t="str">
        <f>TEXT(FleetData[[#This Row],[Date]],"mmm")</f>
        <v>Sep</v>
      </c>
    </row>
    <row r="1386" spans="1:20" x14ac:dyDescent="0.25">
      <c r="A1386" s="1">
        <v>45193</v>
      </c>
      <c r="B1386" s="2" t="s">
        <v>35</v>
      </c>
      <c r="C1386" s="2" t="s">
        <v>33</v>
      </c>
      <c r="D1386" s="2" t="s">
        <v>29</v>
      </c>
      <c r="E1386" s="2" t="s">
        <v>30</v>
      </c>
      <c r="F1386" s="3">
        <v>11.5712958916722</v>
      </c>
      <c r="G1386" s="3">
        <v>1121.4168179462999</v>
      </c>
      <c r="H1386" s="3">
        <v>1930.79671080497</v>
      </c>
      <c r="I1386" s="3">
        <v>10.2110762342091</v>
      </c>
      <c r="J1386" s="2" t="s">
        <v>34</v>
      </c>
      <c r="K1386" s="3">
        <v>1348.0680559952</v>
      </c>
      <c r="L1386" s="6">
        <v>220617.666619845</v>
      </c>
      <c r="M1386" s="5">
        <v>649984.629868594</v>
      </c>
      <c r="N1386" s="3">
        <v>53.455101121380103</v>
      </c>
      <c r="O1386" s="3">
        <v>0.75537489280310399</v>
      </c>
      <c r="P1386" s="3">
        <v>1.2133930333979299</v>
      </c>
      <c r="Q1386" s="2">
        <v>8</v>
      </c>
      <c r="R1386" s="3">
        <v>78.405760362621606</v>
      </c>
      <c r="S1386" s="3">
        <f>FleetData[[#This Row],[Revenue_per_Voyage_USD]] - FleetData[[#This Row],[Operational_Cost_USD]]</f>
        <v>429366.96324874903</v>
      </c>
      <c r="T1386" s="3" t="str">
        <f>TEXT(FleetData[[#This Row],[Date]],"mmm")</f>
        <v>Sep</v>
      </c>
    </row>
    <row r="1387" spans="1:20" x14ac:dyDescent="0.25">
      <c r="A1387" s="1">
        <v>45200</v>
      </c>
      <c r="B1387" s="2" t="s">
        <v>19</v>
      </c>
      <c r="C1387" s="2" t="s">
        <v>32</v>
      </c>
      <c r="D1387" s="2" t="s">
        <v>29</v>
      </c>
      <c r="E1387" s="2" t="s">
        <v>21</v>
      </c>
      <c r="F1387" s="3">
        <v>16.028701717052598</v>
      </c>
      <c r="G1387" s="3">
        <v>1785.8442788602999</v>
      </c>
      <c r="H1387" s="3">
        <v>1985.98012801914</v>
      </c>
      <c r="I1387" s="3">
        <v>13.393421443367</v>
      </c>
      <c r="J1387" s="2" t="s">
        <v>27</v>
      </c>
      <c r="K1387" s="3">
        <v>1694.90197653981</v>
      </c>
      <c r="L1387" s="5">
        <v>90997.113794071105</v>
      </c>
      <c r="M1387" s="5">
        <v>150555.76307355901</v>
      </c>
      <c r="N1387" s="3">
        <v>28.509663155225699</v>
      </c>
      <c r="O1387" s="3">
        <v>1.4173997938001199</v>
      </c>
      <c r="P1387" s="3">
        <v>1.1204729678902501</v>
      </c>
      <c r="Q1387" s="2">
        <v>2</v>
      </c>
      <c r="R1387" s="3">
        <v>58.881853704234203</v>
      </c>
      <c r="S1387" s="3">
        <f>FleetData[[#This Row],[Revenue_per_Voyage_USD]] - FleetData[[#This Row],[Operational_Cost_USD]]</f>
        <v>59558.649279487901</v>
      </c>
      <c r="T1387" s="3" t="str">
        <f>TEXT(FleetData[[#This Row],[Date]],"mmm")</f>
        <v>Oct</v>
      </c>
    </row>
    <row r="1388" spans="1:20" x14ac:dyDescent="0.25">
      <c r="A1388" s="1">
        <v>45207</v>
      </c>
      <c r="B1388" s="2" t="s">
        <v>31</v>
      </c>
      <c r="C1388" s="2" t="s">
        <v>32</v>
      </c>
      <c r="D1388" s="2" t="s">
        <v>20</v>
      </c>
      <c r="E1388" s="2" t="s">
        <v>30</v>
      </c>
      <c r="F1388" s="3">
        <v>18.410213068871599</v>
      </c>
      <c r="G1388" s="3">
        <v>2836.9896355790902</v>
      </c>
      <c r="H1388" s="3">
        <v>481.52362924892401</v>
      </c>
      <c r="I1388" s="3">
        <v>13.9770553936944</v>
      </c>
      <c r="J1388" s="2" t="s">
        <v>27</v>
      </c>
      <c r="K1388" s="3">
        <v>74.304986576471606</v>
      </c>
      <c r="L1388" s="5">
        <v>286222.59222910402</v>
      </c>
      <c r="M1388" s="5">
        <v>721251.90611484298</v>
      </c>
      <c r="N1388" s="3">
        <v>19.614852100509999</v>
      </c>
      <c r="O1388" s="3">
        <v>1.3486298891619499</v>
      </c>
      <c r="P1388" s="4">
        <v>0.76308819567195296</v>
      </c>
      <c r="Q1388" s="2">
        <v>9</v>
      </c>
      <c r="R1388" s="3">
        <v>79.904332774796899</v>
      </c>
      <c r="S1388" s="3">
        <f>FleetData[[#This Row],[Revenue_per_Voyage_USD]] - FleetData[[#This Row],[Operational_Cost_USD]]</f>
        <v>435029.31388573896</v>
      </c>
      <c r="T1388" s="3" t="str">
        <f>TEXT(FleetData[[#This Row],[Date]],"mmm")</f>
        <v>Oct</v>
      </c>
    </row>
    <row r="1389" spans="1:20" x14ac:dyDescent="0.25">
      <c r="A1389" s="1">
        <v>45214</v>
      </c>
      <c r="B1389" s="2" t="s">
        <v>23</v>
      </c>
      <c r="C1389" s="2" t="s">
        <v>28</v>
      </c>
      <c r="D1389" s="2" t="s">
        <v>20</v>
      </c>
      <c r="E1389" s="2" t="s">
        <v>21</v>
      </c>
      <c r="F1389" s="3">
        <v>10.766360429297</v>
      </c>
      <c r="G1389" s="3">
        <v>1542.1085643669301</v>
      </c>
      <c r="H1389" s="3">
        <v>1425.2393096557701</v>
      </c>
      <c r="I1389" s="3">
        <v>5.7728620893083198</v>
      </c>
      <c r="J1389" s="2" t="s">
        <v>34</v>
      </c>
      <c r="K1389" s="3">
        <v>261.78012471047401</v>
      </c>
      <c r="L1389" s="5">
        <v>387726.59299026697</v>
      </c>
      <c r="M1389" s="5">
        <v>815665.64047279197</v>
      </c>
      <c r="N1389" s="3">
        <v>29.979186921327798</v>
      </c>
      <c r="O1389" s="3">
        <v>1.27030105026539</v>
      </c>
      <c r="P1389" s="3">
        <v>1.37798152969413</v>
      </c>
      <c r="Q1389" s="2">
        <v>6</v>
      </c>
      <c r="R1389" s="3">
        <v>91.070782146683101</v>
      </c>
      <c r="S1389" s="3">
        <f>FleetData[[#This Row],[Revenue_per_Voyage_USD]] - FleetData[[#This Row],[Operational_Cost_USD]]</f>
        <v>427939.047482525</v>
      </c>
      <c r="T1389" s="3" t="str">
        <f>TEXT(FleetData[[#This Row],[Date]],"mmm")</f>
        <v>Oct</v>
      </c>
    </row>
    <row r="1390" spans="1:20" x14ac:dyDescent="0.25">
      <c r="A1390" s="1">
        <v>45221</v>
      </c>
      <c r="B1390" s="2" t="s">
        <v>23</v>
      </c>
      <c r="C1390" s="2" t="s">
        <v>33</v>
      </c>
      <c r="D1390" s="2" t="s">
        <v>25</v>
      </c>
      <c r="E1390" s="2" t="s">
        <v>21</v>
      </c>
      <c r="F1390" s="3">
        <v>12.6574209105812</v>
      </c>
      <c r="G1390" s="4">
        <v>1499.7790113907499</v>
      </c>
      <c r="H1390" s="3">
        <v>657.99589836427799</v>
      </c>
      <c r="I1390" s="3">
        <v>8.5971270887179507</v>
      </c>
      <c r="J1390" s="2" t="s">
        <v>27</v>
      </c>
      <c r="K1390" s="3">
        <v>1017.13802197338</v>
      </c>
      <c r="L1390" s="5">
        <v>328070.15145322803</v>
      </c>
      <c r="M1390" s="5">
        <v>797884.03169866803</v>
      </c>
      <c r="N1390" s="3">
        <v>28.942000721244401</v>
      </c>
      <c r="O1390" s="3">
        <v>0.51723807618569195</v>
      </c>
      <c r="P1390" s="3">
        <v>1.3753296332690701</v>
      </c>
      <c r="Q1390" s="2">
        <v>1</v>
      </c>
      <c r="R1390" s="3">
        <v>74.472410627408195</v>
      </c>
      <c r="S1390" s="3">
        <f>FleetData[[#This Row],[Revenue_per_Voyage_USD]] - FleetData[[#This Row],[Operational_Cost_USD]]</f>
        <v>469813.88024544</v>
      </c>
      <c r="T1390" s="3" t="str">
        <f>TEXT(FleetData[[#This Row],[Date]],"mmm")</f>
        <v>Oct</v>
      </c>
    </row>
    <row r="1391" spans="1:20" x14ac:dyDescent="0.25">
      <c r="A1391" s="1">
        <v>45228</v>
      </c>
      <c r="B1391" s="2" t="s">
        <v>19</v>
      </c>
      <c r="C1391" s="2" t="s">
        <v>33</v>
      </c>
      <c r="D1391" s="2" t="s">
        <v>25</v>
      </c>
      <c r="E1391" s="2" t="s">
        <v>21</v>
      </c>
      <c r="F1391" s="3">
        <v>13.0994318069025</v>
      </c>
      <c r="G1391" s="3">
        <v>2132.5227460811798</v>
      </c>
      <c r="H1391" s="3">
        <v>1032.8054929063001</v>
      </c>
      <c r="I1391" s="3">
        <v>13.890309036934299</v>
      </c>
      <c r="J1391" s="2" t="s">
        <v>34</v>
      </c>
      <c r="K1391" s="3">
        <v>1428.9259406302001</v>
      </c>
      <c r="L1391" s="5">
        <v>211525.43076980099</v>
      </c>
      <c r="M1391" s="5">
        <v>242160.39651872599</v>
      </c>
      <c r="N1391" s="3">
        <v>67.648979230506697</v>
      </c>
      <c r="O1391" s="3">
        <v>0.89676732546340598</v>
      </c>
      <c r="P1391" s="3">
        <v>1.0462032839501001</v>
      </c>
      <c r="Q1391" s="2">
        <v>5</v>
      </c>
      <c r="R1391" s="3">
        <v>97.445765227374594</v>
      </c>
      <c r="S1391" s="3">
        <f>FleetData[[#This Row],[Revenue_per_Voyage_USD]] - FleetData[[#This Row],[Operational_Cost_USD]]</f>
        <v>30634.965748924995</v>
      </c>
      <c r="T1391" s="3" t="str">
        <f>TEXT(FleetData[[#This Row],[Date]],"mmm")</f>
        <v>Oct</v>
      </c>
    </row>
    <row r="1392" spans="1:20" x14ac:dyDescent="0.25">
      <c r="A1392" s="1">
        <v>45235</v>
      </c>
      <c r="B1392" s="2" t="s">
        <v>35</v>
      </c>
      <c r="C1392" s="2" t="s">
        <v>32</v>
      </c>
      <c r="D1392" s="2" t="s">
        <v>19</v>
      </c>
      <c r="E1392" s="2" t="s">
        <v>26</v>
      </c>
      <c r="F1392" s="3">
        <v>20.1233192724942</v>
      </c>
      <c r="G1392" s="3">
        <v>1621.1636799948301</v>
      </c>
      <c r="H1392" s="3">
        <v>1038.5519233904799</v>
      </c>
      <c r="I1392" s="3">
        <v>13.8835817896409</v>
      </c>
      <c r="J1392" s="2" t="s">
        <v>27</v>
      </c>
      <c r="K1392" s="3">
        <v>1753.15204549702</v>
      </c>
      <c r="L1392" s="5">
        <v>185195.77108481599</v>
      </c>
      <c r="M1392" s="5">
        <v>121155.578654347</v>
      </c>
      <c r="N1392" s="3">
        <v>23.777236684815701</v>
      </c>
      <c r="O1392" s="3">
        <v>0.62551369584421401</v>
      </c>
      <c r="P1392" s="3">
        <v>0.87025324169345097</v>
      </c>
      <c r="Q1392" s="2">
        <v>5</v>
      </c>
      <c r="R1392" s="3">
        <v>77.497269947865604</v>
      </c>
      <c r="S1392" s="3">
        <f>FleetData[[#This Row],[Revenue_per_Voyage_USD]] - FleetData[[#This Row],[Operational_Cost_USD]]</f>
        <v>-64040.192430468989</v>
      </c>
      <c r="T1392" s="3" t="str">
        <f>TEXT(FleetData[[#This Row],[Date]],"mmm")</f>
        <v>Nov</v>
      </c>
    </row>
    <row r="1393" spans="1:20" x14ac:dyDescent="0.25">
      <c r="A1393" s="1">
        <v>45242</v>
      </c>
      <c r="B1393" s="2" t="s">
        <v>35</v>
      </c>
      <c r="C1393" s="2" t="s">
        <v>28</v>
      </c>
      <c r="D1393" s="2" t="s">
        <v>25</v>
      </c>
      <c r="E1393" s="2" t="s">
        <v>21</v>
      </c>
      <c r="F1393" s="3">
        <v>24.7832495379742</v>
      </c>
      <c r="G1393" s="3">
        <v>2364.4543098793902</v>
      </c>
      <c r="H1393" s="3">
        <v>1446.6943285217001</v>
      </c>
      <c r="I1393" s="3">
        <v>5.8215733645976497</v>
      </c>
      <c r="J1393" s="2" t="s">
        <v>22</v>
      </c>
      <c r="K1393" s="3">
        <v>267.04764317048898</v>
      </c>
      <c r="L1393" s="5">
        <v>232830.365631775</v>
      </c>
      <c r="M1393" s="5">
        <v>611088.789773806</v>
      </c>
      <c r="N1393" s="3">
        <v>47.3215826324234</v>
      </c>
      <c r="O1393" s="3">
        <v>1.40831790998364</v>
      </c>
      <c r="P1393" s="3">
        <v>1.0050205956026601</v>
      </c>
      <c r="Q1393" s="2">
        <v>3</v>
      </c>
      <c r="R1393" s="3">
        <v>58.530895054734103</v>
      </c>
      <c r="S1393" s="3">
        <f>FleetData[[#This Row],[Revenue_per_Voyage_USD]] - FleetData[[#This Row],[Operational_Cost_USD]]</f>
        <v>378258.424142031</v>
      </c>
      <c r="T1393" s="3" t="str">
        <f>TEXT(FleetData[[#This Row],[Date]],"mmm")</f>
        <v>Nov</v>
      </c>
    </row>
    <row r="1394" spans="1:20" x14ac:dyDescent="0.25">
      <c r="A1394" s="1">
        <v>45249</v>
      </c>
      <c r="B1394" s="2" t="s">
        <v>18</v>
      </c>
      <c r="C1394" s="2" t="s">
        <v>32</v>
      </c>
      <c r="D1394" s="2" t="s">
        <v>20</v>
      </c>
      <c r="E1394" s="2" t="s">
        <v>19</v>
      </c>
      <c r="F1394" s="3">
        <v>18.092305260535401</v>
      </c>
      <c r="G1394" s="3">
        <v>1022.77274023257</v>
      </c>
      <c r="H1394" s="3">
        <v>1568.4849995774</v>
      </c>
      <c r="I1394" s="3">
        <v>14.5546487939926</v>
      </c>
      <c r="J1394" s="2" t="s">
        <v>27</v>
      </c>
      <c r="K1394" s="3">
        <v>1920.4917711840901</v>
      </c>
      <c r="L1394" s="5">
        <v>134764.66425388699</v>
      </c>
      <c r="M1394" s="5">
        <v>429129.57692937402</v>
      </c>
      <c r="N1394" s="4">
        <v>66.651415432662006</v>
      </c>
      <c r="O1394" s="3">
        <v>0.91383848849118099</v>
      </c>
      <c r="P1394" s="3">
        <v>1.01417566091603</v>
      </c>
      <c r="Q1394" s="2">
        <v>8</v>
      </c>
      <c r="R1394" s="3">
        <v>53.741992959255498</v>
      </c>
      <c r="S1394" s="3">
        <f>FleetData[[#This Row],[Revenue_per_Voyage_USD]] - FleetData[[#This Row],[Operational_Cost_USD]]</f>
        <v>294364.91267548699</v>
      </c>
      <c r="T1394" s="3" t="str">
        <f>TEXT(FleetData[[#This Row],[Date]],"mmm")</f>
        <v>Nov</v>
      </c>
    </row>
    <row r="1395" spans="1:20" x14ac:dyDescent="0.25">
      <c r="A1395" s="1">
        <v>45256</v>
      </c>
      <c r="B1395" s="2" t="s">
        <v>35</v>
      </c>
      <c r="C1395" s="2" t="s">
        <v>33</v>
      </c>
      <c r="D1395" s="2" t="s">
        <v>25</v>
      </c>
      <c r="E1395" s="2" t="s">
        <v>19</v>
      </c>
      <c r="F1395" s="3">
        <v>21.990487117030799</v>
      </c>
      <c r="G1395" s="3">
        <v>690.61598804925598</v>
      </c>
      <c r="H1395" s="3">
        <v>1883.4732061240099</v>
      </c>
      <c r="I1395" s="3">
        <v>5.8777652385248302</v>
      </c>
      <c r="J1395" s="2" t="s">
        <v>27</v>
      </c>
      <c r="K1395" s="3">
        <v>1583.50526586872</v>
      </c>
      <c r="L1395" s="5">
        <v>403486.81117967202</v>
      </c>
      <c r="M1395" s="6">
        <v>668740.58534771902</v>
      </c>
      <c r="N1395" s="3">
        <v>41.470765358831997</v>
      </c>
      <c r="O1395" s="3">
        <v>0.22023164490182801</v>
      </c>
      <c r="P1395" s="3">
        <v>0.83279507193440705</v>
      </c>
      <c r="Q1395" s="2">
        <v>7</v>
      </c>
      <c r="R1395" s="3">
        <v>84.684116904391303</v>
      </c>
      <c r="S1395" s="3">
        <f>FleetData[[#This Row],[Revenue_per_Voyage_USD]] - FleetData[[#This Row],[Operational_Cost_USD]]</f>
        <v>265253.77416804701</v>
      </c>
      <c r="T1395" s="3" t="str">
        <f>TEXT(FleetData[[#This Row],[Date]],"mmm")</f>
        <v>Nov</v>
      </c>
    </row>
    <row r="1396" spans="1:20" x14ac:dyDescent="0.25">
      <c r="A1396" s="1">
        <v>45263</v>
      </c>
      <c r="B1396" s="2" t="s">
        <v>31</v>
      </c>
      <c r="C1396" s="2" t="s">
        <v>24</v>
      </c>
      <c r="D1396" s="2" t="s">
        <v>20</v>
      </c>
      <c r="E1396" s="2" t="s">
        <v>30</v>
      </c>
      <c r="F1396" s="3">
        <v>18.0975672386277</v>
      </c>
      <c r="G1396" s="3">
        <v>1031.16437035883</v>
      </c>
      <c r="H1396" s="3">
        <v>1877.79867841641</v>
      </c>
      <c r="I1396" s="4">
        <v>9.6538720311801391</v>
      </c>
      <c r="J1396" s="2" t="s">
        <v>22</v>
      </c>
      <c r="K1396" s="3">
        <v>967.36705520625299</v>
      </c>
      <c r="L1396" s="5">
        <v>101922.334748421</v>
      </c>
      <c r="M1396" s="5">
        <v>122219.808870012</v>
      </c>
      <c r="N1396" s="3">
        <v>31.217159773353298</v>
      </c>
      <c r="O1396" s="3">
        <v>0.54674612172262105</v>
      </c>
      <c r="P1396" s="3">
        <v>1.47754269613169</v>
      </c>
      <c r="Q1396" s="2">
        <v>5</v>
      </c>
      <c r="R1396" s="3">
        <v>92.348526934156098</v>
      </c>
      <c r="S1396" s="3">
        <f>FleetData[[#This Row],[Revenue_per_Voyage_USD]] - FleetData[[#This Row],[Operational_Cost_USD]]</f>
        <v>20297.474121591003</v>
      </c>
      <c r="T1396" s="3" t="str">
        <f>TEXT(FleetData[[#This Row],[Date]],"mmm")</f>
        <v>Dec</v>
      </c>
    </row>
    <row r="1397" spans="1:20" x14ac:dyDescent="0.25">
      <c r="A1397" s="1">
        <v>45270</v>
      </c>
      <c r="B1397" s="2" t="s">
        <v>31</v>
      </c>
      <c r="C1397" s="2" t="s">
        <v>24</v>
      </c>
      <c r="D1397" s="2" t="s">
        <v>20</v>
      </c>
      <c r="E1397" s="2" t="s">
        <v>21</v>
      </c>
      <c r="F1397" s="3">
        <v>22.422691053922701</v>
      </c>
      <c r="G1397" s="3">
        <v>1078.5949072354499</v>
      </c>
      <c r="H1397" s="3">
        <v>1165.2842269185801</v>
      </c>
      <c r="I1397" s="3">
        <v>10.339992148678601</v>
      </c>
      <c r="J1397" s="2" t="s">
        <v>19</v>
      </c>
      <c r="K1397" s="3">
        <v>273.12761346660898</v>
      </c>
      <c r="L1397" s="5">
        <v>400283.27856652503</v>
      </c>
      <c r="M1397" s="5">
        <v>946959.62824770401</v>
      </c>
      <c r="N1397" s="3">
        <v>17.434981106123502</v>
      </c>
      <c r="O1397" s="3">
        <v>0.81484713815159004</v>
      </c>
      <c r="P1397" s="3">
        <v>1.1239216033200601</v>
      </c>
      <c r="Q1397" s="2">
        <v>3</v>
      </c>
      <c r="R1397" s="3">
        <v>62.706972635300403</v>
      </c>
      <c r="S1397" s="3">
        <f>FleetData[[#This Row],[Revenue_per_Voyage_USD]] - FleetData[[#This Row],[Operational_Cost_USD]]</f>
        <v>546676.34968117904</v>
      </c>
      <c r="T1397" s="3" t="str">
        <f>TEXT(FleetData[[#This Row],[Date]],"mmm")</f>
        <v>Dec</v>
      </c>
    </row>
    <row r="1398" spans="1:20" x14ac:dyDescent="0.25">
      <c r="A1398" s="1">
        <v>45277</v>
      </c>
      <c r="B1398" s="2" t="s">
        <v>35</v>
      </c>
      <c r="C1398" s="2" t="s">
        <v>19</v>
      </c>
      <c r="D1398" s="2" t="s">
        <v>20</v>
      </c>
      <c r="E1398" s="2" t="s">
        <v>26</v>
      </c>
      <c r="F1398" s="3">
        <v>20.893984048177401</v>
      </c>
      <c r="G1398" s="3">
        <v>2769.0560619492899</v>
      </c>
      <c r="H1398" s="4">
        <v>396.28480837771701</v>
      </c>
      <c r="I1398" s="3">
        <v>14.347703036954901</v>
      </c>
      <c r="J1398" s="2" t="s">
        <v>22</v>
      </c>
      <c r="K1398" s="3">
        <v>548.63640309656205</v>
      </c>
      <c r="L1398" s="5">
        <v>139878.93839509899</v>
      </c>
      <c r="M1398" s="5">
        <v>77859.957668013405</v>
      </c>
      <c r="N1398" s="3">
        <v>51.250557015320503</v>
      </c>
      <c r="O1398" s="3">
        <v>1.2946271044969799</v>
      </c>
      <c r="P1398" s="3">
        <v>0.80199036563577197</v>
      </c>
      <c r="Q1398" s="2">
        <v>9</v>
      </c>
      <c r="R1398" s="4">
        <v>68.015537023895803</v>
      </c>
      <c r="S1398" s="4">
        <f>FleetData[[#This Row],[Revenue_per_Voyage_USD]] - FleetData[[#This Row],[Operational_Cost_USD]]</f>
        <v>-62018.980727085582</v>
      </c>
      <c r="T1398" s="4" t="str">
        <f>TEXT(FleetData[[#This Row],[Date]],"mmm")</f>
        <v>Dec</v>
      </c>
    </row>
    <row r="1399" spans="1:20" x14ac:dyDescent="0.25">
      <c r="A1399" s="1">
        <v>45284</v>
      </c>
      <c r="B1399" s="2" t="s">
        <v>31</v>
      </c>
      <c r="C1399" s="2" t="s">
        <v>32</v>
      </c>
      <c r="D1399" s="2" t="s">
        <v>29</v>
      </c>
      <c r="E1399" s="2" t="s">
        <v>21</v>
      </c>
      <c r="F1399" s="3">
        <v>13.761876203923</v>
      </c>
      <c r="G1399" s="3">
        <v>2715.77628799493</v>
      </c>
      <c r="H1399" s="3">
        <v>1862.22881205311</v>
      </c>
      <c r="I1399" s="4">
        <v>6.8260754872549203</v>
      </c>
      <c r="J1399" s="2" t="s">
        <v>27</v>
      </c>
      <c r="K1399" s="4">
        <v>66.443947354650803</v>
      </c>
      <c r="L1399" s="5">
        <v>93344.511696186994</v>
      </c>
      <c r="M1399" s="5">
        <v>676572.82331693498</v>
      </c>
      <c r="N1399" s="3">
        <v>22.294989236539699</v>
      </c>
      <c r="O1399" s="3">
        <v>0.38472610020514603</v>
      </c>
      <c r="P1399" s="3">
        <v>1.32681776588783</v>
      </c>
      <c r="Q1399" s="2">
        <v>7</v>
      </c>
      <c r="R1399" s="3">
        <v>70.562720900898597</v>
      </c>
      <c r="S1399" s="3">
        <f>FleetData[[#This Row],[Revenue_per_Voyage_USD]] - FleetData[[#This Row],[Operational_Cost_USD]]</f>
        <v>583228.31162074802</v>
      </c>
      <c r="T1399" s="3" t="str">
        <f>TEXT(FleetData[[#This Row],[Date]],"mmm")</f>
        <v>Dec</v>
      </c>
    </row>
    <row r="1400" spans="1:20" x14ac:dyDescent="0.25">
      <c r="A1400" s="1">
        <v>45291</v>
      </c>
      <c r="B1400" s="2" t="s">
        <v>35</v>
      </c>
      <c r="C1400" s="2" t="s">
        <v>19</v>
      </c>
      <c r="D1400" s="2" t="s">
        <v>29</v>
      </c>
      <c r="E1400" s="2" t="s">
        <v>30</v>
      </c>
      <c r="F1400" s="3">
        <v>22.1428203508599</v>
      </c>
      <c r="G1400" s="3">
        <v>1101.8806098456901</v>
      </c>
      <c r="H1400" s="3">
        <v>785.40155676539405</v>
      </c>
      <c r="I1400" s="3">
        <v>9.4002474540389205</v>
      </c>
      <c r="J1400" s="2" t="s">
        <v>27</v>
      </c>
      <c r="K1400" s="3">
        <v>1352.7920646930199</v>
      </c>
      <c r="L1400" s="5">
        <v>300004.92708014802</v>
      </c>
      <c r="M1400" s="5">
        <v>894555.26441822096</v>
      </c>
      <c r="N1400" s="3">
        <v>56.948792246020297</v>
      </c>
      <c r="O1400" s="3">
        <v>0.98227412882887899</v>
      </c>
      <c r="P1400" s="3">
        <v>1.4458344463935699</v>
      </c>
      <c r="Q1400" s="2">
        <v>6</v>
      </c>
      <c r="R1400" s="3">
        <v>56.395810296259597</v>
      </c>
      <c r="S1400" s="3">
        <f>FleetData[[#This Row],[Revenue_per_Voyage_USD]] - FleetData[[#This Row],[Operational_Cost_USD]]</f>
        <v>594550.33733807295</v>
      </c>
      <c r="T1400" s="3" t="str">
        <f>TEXT(FleetData[[#This Row],[Date]],"mmm")</f>
        <v>Dec</v>
      </c>
    </row>
    <row r="1401" spans="1:20" x14ac:dyDescent="0.25">
      <c r="A1401" s="1">
        <v>45298</v>
      </c>
      <c r="B1401" s="2" t="s">
        <v>23</v>
      </c>
      <c r="C1401" s="2" t="s">
        <v>32</v>
      </c>
      <c r="D1401" s="2" t="s">
        <v>29</v>
      </c>
      <c r="E1401" s="2" t="s">
        <v>26</v>
      </c>
      <c r="F1401" s="3">
        <v>12.621879324059901</v>
      </c>
      <c r="G1401" s="3">
        <v>2003.0517785172699</v>
      </c>
      <c r="H1401" s="3">
        <v>52.566167681806498</v>
      </c>
      <c r="I1401" s="3">
        <v>11.616211128342799</v>
      </c>
      <c r="J1401" s="2" t="s">
        <v>34</v>
      </c>
      <c r="K1401" s="3">
        <v>189.28545732266599</v>
      </c>
      <c r="L1401" s="5">
        <v>454574.28388213099</v>
      </c>
      <c r="M1401" s="5">
        <v>534611.11658082798</v>
      </c>
      <c r="N1401" s="3">
        <v>54.959386362571699</v>
      </c>
      <c r="O1401" s="4">
        <v>0.698172377162673</v>
      </c>
      <c r="P1401" s="4">
        <v>0.88659539520233899</v>
      </c>
      <c r="Q1401" s="2">
        <v>7</v>
      </c>
      <c r="R1401" s="3">
        <v>82.253562092805296</v>
      </c>
      <c r="S1401" s="3">
        <f>FleetData[[#This Row],[Revenue_per_Voyage_USD]] - FleetData[[#This Row],[Operational_Cost_USD]]</f>
        <v>80036.832698696991</v>
      </c>
      <c r="T1401" s="3" t="str">
        <f>TEXT(FleetData[[#This Row],[Date]],"mmm")</f>
        <v>Jan</v>
      </c>
    </row>
    <row r="1402" spans="1:20" x14ac:dyDescent="0.25">
      <c r="A1402" s="1">
        <v>45305</v>
      </c>
      <c r="B1402" s="2" t="s">
        <v>23</v>
      </c>
      <c r="C1402" s="2" t="s">
        <v>24</v>
      </c>
      <c r="D1402" s="2" t="s">
        <v>20</v>
      </c>
      <c r="E1402" s="2" t="s">
        <v>21</v>
      </c>
      <c r="F1402" s="3">
        <v>11.007009227978401</v>
      </c>
      <c r="G1402" s="3">
        <v>1809.87700069265</v>
      </c>
      <c r="H1402" s="3">
        <v>125.321631021652</v>
      </c>
      <c r="I1402" s="3">
        <v>12.980983577998099</v>
      </c>
      <c r="J1402" s="2" t="s">
        <v>34</v>
      </c>
      <c r="K1402" s="3">
        <v>985.70692569237201</v>
      </c>
      <c r="L1402" s="5">
        <v>235680.61805037601</v>
      </c>
      <c r="M1402" s="5">
        <v>830147.39530364296</v>
      </c>
      <c r="N1402" s="3">
        <v>29.8345122309969</v>
      </c>
      <c r="O1402" s="3">
        <v>0.95933394689697904</v>
      </c>
      <c r="P1402" s="3">
        <v>1.37845851101641</v>
      </c>
      <c r="Q1402" s="2">
        <v>6</v>
      </c>
      <c r="R1402" s="3">
        <v>85.451265177449301</v>
      </c>
      <c r="S1402" s="3">
        <f>FleetData[[#This Row],[Revenue_per_Voyage_USD]] - FleetData[[#This Row],[Operational_Cost_USD]]</f>
        <v>594466.77725326689</v>
      </c>
      <c r="T1402" s="3" t="str">
        <f>TEXT(FleetData[[#This Row],[Date]],"mmm")</f>
        <v>Jan</v>
      </c>
    </row>
    <row r="1403" spans="1:20" x14ac:dyDescent="0.25">
      <c r="A1403" s="1">
        <v>45312</v>
      </c>
      <c r="B1403" s="2" t="s">
        <v>31</v>
      </c>
      <c r="C1403" s="2" t="s">
        <v>33</v>
      </c>
      <c r="D1403" s="2" t="s">
        <v>29</v>
      </c>
      <c r="E1403" s="2" t="s">
        <v>26</v>
      </c>
      <c r="F1403" s="3">
        <v>16.0724652714478</v>
      </c>
      <c r="G1403" s="3">
        <v>2631.6034055455102</v>
      </c>
      <c r="H1403" s="3">
        <v>1829.0320673041399</v>
      </c>
      <c r="I1403" s="3">
        <v>13.071661545934001</v>
      </c>
      <c r="J1403" s="2" t="s">
        <v>22</v>
      </c>
      <c r="K1403" s="3">
        <v>1521.26151478733</v>
      </c>
      <c r="L1403" s="5">
        <v>134687.84361183699</v>
      </c>
      <c r="M1403" s="6">
        <v>933538.99691289605</v>
      </c>
      <c r="N1403" s="3">
        <v>16.544340475354499</v>
      </c>
      <c r="O1403" s="3">
        <v>1.0037122148658399</v>
      </c>
      <c r="P1403" s="3">
        <v>0.82081041455071402</v>
      </c>
      <c r="Q1403" s="2">
        <v>6</v>
      </c>
      <c r="R1403" s="3">
        <v>97.621898123003504</v>
      </c>
      <c r="S1403" s="3">
        <f>FleetData[[#This Row],[Revenue_per_Voyage_USD]] - FleetData[[#This Row],[Operational_Cost_USD]]</f>
        <v>798851.15330105904</v>
      </c>
      <c r="T1403" s="3" t="str">
        <f>TEXT(FleetData[[#This Row],[Date]],"mmm")</f>
        <v>Jan</v>
      </c>
    </row>
    <row r="1404" spans="1:20" x14ac:dyDescent="0.25">
      <c r="A1404" s="1">
        <v>45319</v>
      </c>
      <c r="B1404" s="2" t="s">
        <v>23</v>
      </c>
      <c r="C1404" s="2" t="s">
        <v>28</v>
      </c>
      <c r="D1404" s="2" t="s">
        <v>25</v>
      </c>
      <c r="E1404" s="2" t="s">
        <v>30</v>
      </c>
      <c r="F1404" s="3">
        <v>23.023589329851699</v>
      </c>
      <c r="G1404" s="3">
        <v>989.34581395709802</v>
      </c>
      <c r="H1404" s="3">
        <v>1683.1045334797</v>
      </c>
      <c r="I1404" s="3">
        <v>9.4476221510556293</v>
      </c>
      <c r="J1404" s="2" t="s">
        <v>27</v>
      </c>
      <c r="K1404" s="3">
        <v>1745.50990972622</v>
      </c>
      <c r="L1404" s="6">
        <v>83516.536182197495</v>
      </c>
      <c r="M1404" s="5">
        <v>625880.11492195399</v>
      </c>
      <c r="N1404" s="3">
        <v>67.142267892896399</v>
      </c>
      <c r="O1404" s="3">
        <v>1.2661357882448101</v>
      </c>
      <c r="P1404" s="3">
        <v>0.97932184943953504</v>
      </c>
      <c r="Q1404" s="2">
        <v>2</v>
      </c>
      <c r="R1404" s="3">
        <v>74.146439058670794</v>
      </c>
      <c r="S1404" s="3">
        <f>FleetData[[#This Row],[Revenue_per_Voyage_USD]] - FleetData[[#This Row],[Operational_Cost_USD]]</f>
        <v>542363.57873975649</v>
      </c>
      <c r="T1404" s="3" t="str">
        <f>TEXT(FleetData[[#This Row],[Date]],"mmm")</f>
        <v>Jan</v>
      </c>
    </row>
    <row r="1405" spans="1:20" x14ac:dyDescent="0.25">
      <c r="A1405" s="1">
        <v>45326</v>
      </c>
      <c r="B1405" s="2" t="s">
        <v>19</v>
      </c>
      <c r="C1405" s="2" t="s">
        <v>28</v>
      </c>
      <c r="D1405" s="2" t="s">
        <v>25</v>
      </c>
      <c r="E1405" s="2" t="s">
        <v>26</v>
      </c>
      <c r="F1405" s="3">
        <v>14.8146414925105</v>
      </c>
      <c r="G1405" s="3">
        <v>1821.3172924825899</v>
      </c>
      <c r="H1405" s="4">
        <v>972.03698460657904</v>
      </c>
      <c r="I1405" s="3">
        <v>7.5560695243250402</v>
      </c>
      <c r="J1405" s="2" t="s">
        <v>22</v>
      </c>
      <c r="K1405" s="3">
        <v>1856.68133890494</v>
      </c>
      <c r="L1405" s="5">
        <v>262599.02540282003</v>
      </c>
      <c r="M1405" s="5">
        <v>124768.87536042</v>
      </c>
      <c r="N1405" s="3">
        <v>38.723584770349298</v>
      </c>
      <c r="O1405" s="3">
        <v>0.42115012695814302</v>
      </c>
      <c r="P1405" s="4">
        <v>0.70602357071551802</v>
      </c>
      <c r="Q1405" s="2">
        <v>6</v>
      </c>
      <c r="R1405" s="3">
        <v>92.8733265061081</v>
      </c>
      <c r="S1405" s="3">
        <f>FleetData[[#This Row],[Revenue_per_Voyage_USD]] - FleetData[[#This Row],[Operational_Cost_USD]]</f>
        <v>-137830.15004240003</v>
      </c>
      <c r="T1405" s="3" t="str">
        <f>TEXT(FleetData[[#This Row],[Date]],"mmm")</f>
        <v>Feb</v>
      </c>
    </row>
    <row r="1406" spans="1:20" x14ac:dyDescent="0.25">
      <c r="A1406" s="1">
        <v>45333</v>
      </c>
      <c r="B1406" s="2" t="s">
        <v>18</v>
      </c>
      <c r="C1406" s="2" t="s">
        <v>28</v>
      </c>
      <c r="D1406" s="2" t="s">
        <v>29</v>
      </c>
      <c r="E1406" s="2" t="s">
        <v>26</v>
      </c>
      <c r="F1406" s="3">
        <v>15.109271737142</v>
      </c>
      <c r="G1406" s="3">
        <v>1279.75380937163</v>
      </c>
      <c r="H1406" s="3">
        <v>1472.83408132771</v>
      </c>
      <c r="I1406" s="4">
        <v>7.7916706080045204</v>
      </c>
      <c r="J1406" s="2" t="s">
        <v>22</v>
      </c>
      <c r="K1406" s="3">
        <v>768.90833741965298</v>
      </c>
      <c r="L1406" s="5">
        <v>334913.60753412102</v>
      </c>
      <c r="M1406" s="5">
        <v>675874.67929095298</v>
      </c>
      <c r="N1406" s="3">
        <v>28.869827699110701</v>
      </c>
      <c r="O1406" s="3">
        <v>0.26980020041934899</v>
      </c>
      <c r="P1406" s="3">
        <v>0.70611608853420504</v>
      </c>
      <c r="Q1406" s="2">
        <v>2</v>
      </c>
      <c r="R1406" s="3">
        <v>86.309515610204102</v>
      </c>
      <c r="S1406" s="3">
        <f>FleetData[[#This Row],[Revenue_per_Voyage_USD]] - FleetData[[#This Row],[Operational_Cost_USD]]</f>
        <v>340961.07175683195</v>
      </c>
      <c r="T1406" s="3" t="str">
        <f>TEXT(FleetData[[#This Row],[Date]],"mmm")</f>
        <v>Feb</v>
      </c>
    </row>
    <row r="1407" spans="1:20" x14ac:dyDescent="0.25">
      <c r="A1407" s="1">
        <v>45340</v>
      </c>
      <c r="B1407" s="2" t="s">
        <v>23</v>
      </c>
      <c r="C1407" s="2" t="s">
        <v>24</v>
      </c>
      <c r="D1407" s="2" t="s">
        <v>25</v>
      </c>
      <c r="E1407" s="2" t="s">
        <v>26</v>
      </c>
      <c r="F1407" s="4">
        <v>18.2649112446327</v>
      </c>
      <c r="G1407" s="4">
        <v>685.52801012251598</v>
      </c>
      <c r="H1407" s="3">
        <v>1074.7904322664399</v>
      </c>
      <c r="I1407" s="4">
        <v>13.297299160969599</v>
      </c>
      <c r="J1407" s="2" t="s">
        <v>22</v>
      </c>
      <c r="K1407" s="3">
        <v>218.020356971643</v>
      </c>
      <c r="L1407" s="5">
        <v>440167.50526757602</v>
      </c>
      <c r="M1407" s="5">
        <v>442863.73126052698</v>
      </c>
      <c r="N1407" s="4">
        <v>66.272799946922703</v>
      </c>
      <c r="O1407" s="3">
        <v>0.213453931783261</v>
      </c>
      <c r="P1407" s="3">
        <v>1.21191079864657</v>
      </c>
      <c r="Q1407" s="2">
        <v>2</v>
      </c>
      <c r="R1407" s="3">
        <v>97.857252318733998</v>
      </c>
      <c r="S1407" s="3">
        <f>FleetData[[#This Row],[Revenue_per_Voyage_USD]] - FleetData[[#This Row],[Operational_Cost_USD]]</f>
        <v>2696.2259929509601</v>
      </c>
      <c r="T1407" s="3" t="str">
        <f>TEXT(FleetData[[#This Row],[Date]],"mmm")</f>
        <v>Feb</v>
      </c>
    </row>
    <row r="1408" spans="1:20" x14ac:dyDescent="0.25">
      <c r="A1408" s="1">
        <v>45347</v>
      </c>
      <c r="B1408" s="2" t="s">
        <v>31</v>
      </c>
      <c r="C1408" s="2" t="s">
        <v>28</v>
      </c>
      <c r="D1408" s="2" t="s">
        <v>25</v>
      </c>
      <c r="E1408" s="2" t="s">
        <v>26</v>
      </c>
      <c r="F1408" s="3">
        <v>20.925476598288</v>
      </c>
      <c r="G1408" s="3">
        <v>776.80110597720795</v>
      </c>
      <c r="H1408" s="3">
        <v>1591.4534863208501</v>
      </c>
      <c r="I1408" s="3">
        <v>12.322648845242</v>
      </c>
      <c r="J1408" s="2" t="s">
        <v>22</v>
      </c>
      <c r="K1408" s="4">
        <v>1119.2838435689901</v>
      </c>
      <c r="L1408" s="5">
        <v>83188.461111799901</v>
      </c>
      <c r="M1408" s="5">
        <v>337062.52117592603</v>
      </c>
      <c r="N1408" s="3">
        <v>47.838721026046997</v>
      </c>
      <c r="O1408" s="3">
        <v>0.55893601388042102</v>
      </c>
      <c r="P1408" s="3">
        <v>1.3289600244948501</v>
      </c>
      <c r="Q1408" s="2">
        <v>2</v>
      </c>
      <c r="R1408" s="3">
        <v>63.970335827202597</v>
      </c>
      <c r="S1408" s="3">
        <f>FleetData[[#This Row],[Revenue_per_Voyage_USD]] - FleetData[[#This Row],[Operational_Cost_USD]]</f>
        <v>253874.06006412613</v>
      </c>
      <c r="T1408" s="3" t="str">
        <f>TEXT(FleetData[[#This Row],[Date]],"mmm")</f>
        <v>Feb</v>
      </c>
    </row>
    <row r="1409" spans="1:20" x14ac:dyDescent="0.25">
      <c r="A1409" s="1">
        <v>45354</v>
      </c>
      <c r="B1409" s="2" t="s">
        <v>35</v>
      </c>
      <c r="C1409" s="2" t="s">
        <v>33</v>
      </c>
      <c r="D1409" s="2" t="s">
        <v>25</v>
      </c>
      <c r="E1409" s="2" t="s">
        <v>26</v>
      </c>
      <c r="F1409" s="3">
        <v>20.918443490121899</v>
      </c>
      <c r="G1409" s="3">
        <v>550.39136476327701</v>
      </c>
      <c r="H1409" s="3">
        <v>497.77891718226101</v>
      </c>
      <c r="I1409" s="3">
        <v>10.770386365173101</v>
      </c>
      <c r="J1409" s="2" t="s">
        <v>19</v>
      </c>
      <c r="K1409" s="4">
        <v>879.17923345368297</v>
      </c>
      <c r="L1409" s="5">
        <v>112332.94592931699</v>
      </c>
      <c r="M1409" s="5">
        <v>260584.16190564999</v>
      </c>
      <c r="N1409" s="3">
        <v>34.005136699222298</v>
      </c>
      <c r="O1409" s="3">
        <v>0.343800957346661</v>
      </c>
      <c r="P1409" s="3">
        <v>0.56492390918427604</v>
      </c>
      <c r="Q1409" s="2">
        <v>2</v>
      </c>
      <c r="R1409" s="3">
        <v>92.738739707308795</v>
      </c>
      <c r="S1409" s="3">
        <f>FleetData[[#This Row],[Revenue_per_Voyage_USD]] - FleetData[[#This Row],[Operational_Cost_USD]]</f>
        <v>148251.21597633301</v>
      </c>
      <c r="T1409" s="3" t="str">
        <f>TEXT(FleetData[[#This Row],[Date]],"mmm")</f>
        <v>Mar</v>
      </c>
    </row>
    <row r="1410" spans="1:20" x14ac:dyDescent="0.25">
      <c r="A1410" s="1">
        <v>45361</v>
      </c>
      <c r="B1410" s="2" t="s">
        <v>19</v>
      </c>
      <c r="C1410" s="2" t="s">
        <v>24</v>
      </c>
      <c r="D1410" s="2" t="s">
        <v>25</v>
      </c>
      <c r="E1410" s="2" t="s">
        <v>21</v>
      </c>
      <c r="F1410" s="3">
        <v>11.4901245144566</v>
      </c>
      <c r="G1410" s="3">
        <v>2805.2159549571602</v>
      </c>
      <c r="H1410" s="3">
        <v>1611.3702581486</v>
      </c>
      <c r="I1410" s="3">
        <v>10.765163474030199</v>
      </c>
      <c r="J1410" s="2" t="s">
        <v>34</v>
      </c>
      <c r="K1410" s="3">
        <v>1457.36661014635</v>
      </c>
      <c r="L1410" s="5">
        <v>121211.356441558</v>
      </c>
      <c r="M1410" s="5">
        <v>376598.08174970298</v>
      </c>
      <c r="N1410" s="3">
        <v>28.319901737661301</v>
      </c>
      <c r="O1410" s="4">
        <v>0.96924432197864896</v>
      </c>
      <c r="P1410" s="3">
        <v>0.57091920508212401</v>
      </c>
      <c r="Q1410" s="2">
        <v>4</v>
      </c>
      <c r="R1410" s="3">
        <v>89.857043966484696</v>
      </c>
      <c r="S1410" s="3">
        <f>FleetData[[#This Row],[Revenue_per_Voyage_USD]] - FleetData[[#This Row],[Operational_Cost_USD]]</f>
        <v>255386.72530814499</v>
      </c>
      <c r="T1410" s="3" t="str">
        <f>TEXT(FleetData[[#This Row],[Date]],"mmm")</f>
        <v>Mar</v>
      </c>
    </row>
    <row r="1411" spans="1:20" x14ac:dyDescent="0.25">
      <c r="A1411" s="1">
        <v>45368</v>
      </c>
      <c r="B1411" s="2" t="s">
        <v>23</v>
      </c>
      <c r="C1411" s="2" t="s">
        <v>24</v>
      </c>
      <c r="D1411" s="2" t="s">
        <v>25</v>
      </c>
      <c r="E1411" s="2" t="s">
        <v>21</v>
      </c>
      <c r="F1411" s="3">
        <v>22.658851426130301</v>
      </c>
      <c r="G1411" s="3">
        <v>1527.2395089450099</v>
      </c>
      <c r="H1411" s="3">
        <v>220.11022404821799</v>
      </c>
      <c r="I1411" s="3">
        <v>10.5896310087061</v>
      </c>
      <c r="J1411" s="2" t="s">
        <v>34</v>
      </c>
      <c r="K1411" s="3">
        <v>1762.1861244583999</v>
      </c>
      <c r="L1411" s="6">
        <v>98969.373513784696</v>
      </c>
      <c r="M1411" s="5">
        <v>825461.79734014696</v>
      </c>
      <c r="N1411" s="3">
        <v>38.193541700194999</v>
      </c>
      <c r="O1411" s="3">
        <v>1.36043941748014</v>
      </c>
      <c r="P1411" s="3">
        <v>1.3034932741421701</v>
      </c>
      <c r="Q1411" s="2">
        <v>1</v>
      </c>
      <c r="R1411" s="3">
        <v>64.5821005372065</v>
      </c>
      <c r="S1411" s="3">
        <f>FleetData[[#This Row],[Revenue_per_Voyage_USD]] - FleetData[[#This Row],[Operational_Cost_USD]]</f>
        <v>726492.42382636224</v>
      </c>
      <c r="T1411" s="3" t="str">
        <f>TEXT(FleetData[[#This Row],[Date]],"mmm")</f>
        <v>Mar</v>
      </c>
    </row>
    <row r="1412" spans="1:20" x14ac:dyDescent="0.25">
      <c r="A1412" s="1">
        <v>45375</v>
      </c>
      <c r="B1412" s="2" t="s">
        <v>31</v>
      </c>
      <c r="C1412" s="2" t="s">
        <v>32</v>
      </c>
      <c r="D1412" s="2" t="s">
        <v>25</v>
      </c>
      <c r="E1412" s="2" t="s">
        <v>21</v>
      </c>
      <c r="F1412" s="3">
        <v>20.169328862756501</v>
      </c>
      <c r="G1412" s="3">
        <v>1830.0389622355301</v>
      </c>
      <c r="H1412" s="4">
        <v>473.92692452177897</v>
      </c>
      <c r="I1412" s="3">
        <v>6.82530870774045</v>
      </c>
      <c r="J1412" s="2" t="s">
        <v>22</v>
      </c>
      <c r="K1412" s="3">
        <v>1621.5061612105701</v>
      </c>
      <c r="L1412" s="5">
        <v>405162.07975414197</v>
      </c>
      <c r="M1412" s="5">
        <v>190489.943278052</v>
      </c>
      <c r="N1412" s="3">
        <v>17.9535698734886</v>
      </c>
      <c r="O1412" s="3">
        <v>1.32496438542467</v>
      </c>
      <c r="P1412" s="3">
        <v>0.54854627423845204</v>
      </c>
      <c r="Q1412" s="2">
        <v>6</v>
      </c>
      <c r="R1412" s="3">
        <v>51.298151280225298</v>
      </c>
      <c r="S1412" s="3">
        <f>FleetData[[#This Row],[Revenue_per_Voyage_USD]] - FleetData[[#This Row],[Operational_Cost_USD]]</f>
        <v>-214672.13647608997</v>
      </c>
      <c r="T1412" s="3" t="str">
        <f>TEXT(FleetData[[#This Row],[Date]],"mmm")</f>
        <v>Mar</v>
      </c>
    </row>
    <row r="1413" spans="1:20" x14ac:dyDescent="0.25">
      <c r="A1413" s="1">
        <v>45382</v>
      </c>
      <c r="B1413" s="2" t="s">
        <v>18</v>
      </c>
      <c r="C1413" s="2" t="s">
        <v>28</v>
      </c>
      <c r="D1413" s="2" t="s">
        <v>19</v>
      </c>
      <c r="E1413" s="2" t="s">
        <v>21</v>
      </c>
      <c r="F1413" s="3">
        <v>12.124253545794501</v>
      </c>
      <c r="G1413" s="4">
        <v>861.67642381889095</v>
      </c>
      <c r="H1413" s="3">
        <v>1507.97257033695</v>
      </c>
      <c r="I1413" s="3">
        <v>5.5306070687443603</v>
      </c>
      <c r="J1413" s="2" t="s">
        <v>34</v>
      </c>
      <c r="K1413" s="3">
        <v>374.27861942748899</v>
      </c>
      <c r="L1413" s="5">
        <v>355876.25779804401</v>
      </c>
      <c r="M1413" s="5">
        <v>871179.47468817397</v>
      </c>
      <c r="N1413" s="3">
        <v>21.6114785152377</v>
      </c>
      <c r="O1413" s="3">
        <v>0.83886997063997404</v>
      </c>
      <c r="P1413" s="3">
        <v>0.956650199363966</v>
      </c>
      <c r="Q1413" s="2">
        <v>7</v>
      </c>
      <c r="R1413" s="3">
        <v>52.394707913758801</v>
      </c>
      <c r="S1413" s="3">
        <f>FleetData[[#This Row],[Revenue_per_Voyage_USD]] - FleetData[[#This Row],[Operational_Cost_USD]]</f>
        <v>515303.21689012996</v>
      </c>
      <c r="T1413" s="3" t="str">
        <f>TEXT(FleetData[[#This Row],[Date]],"mmm")</f>
        <v>Mar</v>
      </c>
    </row>
    <row r="1414" spans="1:20" x14ac:dyDescent="0.25">
      <c r="A1414" s="1">
        <v>45389</v>
      </c>
      <c r="B1414" s="2" t="s">
        <v>31</v>
      </c>
      <c r="C1414" s="2" t="s">
        <v>32</v>
      </c>
      <c r="D1414" s="2" t="s">
        <v>29</v>
      </c>
      <c r="E1414" s="2" t="s">
        <v>30</v>
      </c>
      <c r="F1414" s="3">
        <v>10.565911832707</v>
      </c>
      <c r="G1414" s="3">
        <v>1598.25116207716</v>
      </c>
      <c r="H1414" s="3">
        <v>366.49329862115502</v>
      </c>
      <c r="I1414" s="3">
        <v>7.67946336195938</v>
      </c>
      <c r="J1414" s="2" t="s">
        <v>27</v>
      </c>
      <c r="K1414" s="3">
        <v>1985.78285306611</v>
      </c>
      <c r="L1414" s="5">
        <v>424115.96281071199</v>
      </c>
      <c r="M1414" s="5">
        <v>473356.11535311397</v>
      </c>
      <c r="N1414" s="3">
        <v>46.883893272913802</v>
      </c>
      <c r="O1414" s="3">
        <v>0.886580673274876</v>
      </c>
      <c r="P1414" s="3">
        <v>0.88343036687265397</v>
      </c>
      <c r="Q1414" s="2">
        <v>7</v>
      </c>
      <c r="R1414" s="3">
        <v>65.0121342829393</v>
      </c>
      <c r="S1414" s="3">
        <f>FleetData[[#This Row],[Revenue_per_Voyage_USD]] - FleetData[[#This Row],[Operational_Cost_USD]]</f>
        <v>49240.152542401978</v>
      </c>
      <c r="T1414" s="3" t="str">
        <f>TEXT(FleetData[[#This Row],[Date]],"mmm")</f>
        <v>Apr</v>
      </c>
    </row>
    <row r="1415" spans="1:20" x14ac:dyDescent="0.25">
      <c r="A1415" s="1">
        <v>45396</v>
      </c>
      <c r="B1415" s="2" t="s">
        <v>31</v>
      </c>
      <c r="C1415" s="2" t="s">
        <v>33</v>
      </c>
      <c r="D1415" s="2" t="s">
        <v>29</v>
      </c>
      <c r="E1415" s="2" t="s">
        <v>30</v>
      </c>
      <c r="F1415" s="3">
        <v>24.846832017198199</v>
      </c>
      <c r="G1415" s="3">
        <v>1894.4299612698401</v>
      </c>
      <c r="H1415" s="3">
        <v>1040.5912692843201</v>
      </c>
      <c r="I1415" s="3">
        <v>11.4041394973591</v>
      </c>
      <c r="J1415" s="2" t="s">
        <v>27</v>
      </c>
      <c r="K1415" s="3">
        <v>59.230812717623301</v>
      </c>
      <c r="L1415" s="5">
        <v>386021.94296229299</v>
      </c>
      <c r="M1415" s="6">
        <v>965168.511845359</v>
      </c>
      <c r="N1415" s="3">
        <v>16.18064621033</v>
      </c>
      <c r="O1415" s="3">
        <v>1.0025237073098201</v>
      </c>
      <c r="P1415" s="3">
        <v>0.58825024595063002</v>
      </c>
      <c r="Q1415" s="2">
        <v>7</v>
      </c>
      <c r="R1415" s="3">
        <v>62.349506970922597</v>
      </c>
      <c r="S1415" s="3">
        <f>FleetData[[#This Row],[Revenue_per_Voyage_USD]] - FleetData[[#This Row],[Operational_Cost_USD]]</f>
        <v>579146.56888306607</v>
      </c>
      <c r="T1415" s="3" t="str">
        <f>TEXT(FleetData[[#This Row],[Date]],"mmm")</f>
        <v>Apr</v>
      </c>
    </row>
    <row r="1416" spans="1:20" x14ac:dyDescent="0.25">
      <c r="A1416" s="1">
        <v>45403</v>
      </c>
      <c r="B1416" s="2" t="s">
        <v>35</v>
      </c>
      <c r="C1416" s="2" t="s">
        <v>24</v>
      </c>
      <c r="D1416" s="2" t="s">
        <v>25</v>
      </c>
      <c r="E1416" s="2" t="s">
        <v>26</v>
      </c>
      <c r="F1416" s="3">
        <v>21.256680662359098</v>
      </c>
      <c r="G1416" s="3">
        <v>769.57392043227298</v>
      </c>
      <c r="H1416" s="3">
        <v>1760.9892336687601</v>
      </c>
      <c r="I1416" s="3">
        <v>10.6133100517717</v>
      </c>
      <c r="J1416" s="2" t="s">
        <v>22</v>
      </c>
      <c r="K1416" s="3">
        <v>1784.6818034835601</v>
      </c>
      <c r="L1416" s="5">
        <v>258376.949531116</v>
      </c>
      <c r="M1416" s="5">
        <v>269942.77349133202</v>
      </c>
      <c r="N1416" s="3">
        <v>47.814010642628098</v>
      </c>
      <c r="O1416" s="3">
        <v>0.80868946308746603</v>
      </c>
      <c r="P1416" s="3">
        <v>0.90772157311343005</v>
      </c>
      <c r="Q1416" s="2">
        <v>3</v>
      </c>
      <c r="R1416" s="3">
        <v>77.023243903450506</v>
      </c>
      <c r="S1416" s="3">
        <f>FleetData[[#This Row],[Revenue_per_Voyage_USD]] - FleetData[[#This Row],[Operational_Cost_USD]]</f>
        <v>11565.823960216017</v>
      </c>
      <c r="T1416" s="3" t="str">
        <f>TEXT(FleetData[[#This Row],[Date]],"mmm")</f>
        <v>Apr</v>
      </c>
    </row>
    <row r="1417" spans="1:20" x14ac:dyDescent="0.25">
      <c r="A1417" s="1">
        <v>45410</v>
      </c>
      <c r="B1417" s="2" t="s">
        <v>18</v>
      </c>
      <c r="C1417" s="2" t="s">
        <v>28</v>
      </c>
      <c r="D1417" s="2" t="s">
        <v>25</v>
      </c>
      <c r="E1417" s="2" t="s">
        <v>26</v>
      </c>
      <c r="F1417" s="3">
        <v>12.1377852589971</v>
      </c>
      <c r="G1417" s="3">
        <v>2484.1654151992302</v>
      </c>
      <c r="H1417" s="3">
        <v>1327.2171031937901</v>
      </c>
      <c r="I1417" s="3">
        <v>14.016232848348301</v>
      </c>
      <c r="J1417" s="2" t="s">
        <v>27</v>
      </c>
      <c r="K1417" s="3">
        <v>555.771845883119</v>
      </c>
      <c r="L1417" s="5">
        <v>260925.28976193801</v>
      </c>
      <c r="M1417" s="5">
        <v>388095.60313444899</v>
      </c>
      <c r="N1417" s="3">
        <v>30.4650963626143</v>
      </c>
      <c r="O1417" s="3">
        <v>0.98785565326844704</v>
      </c>
      <c r="P1417" s="3">
        <v>1.37681185272212</v>
      </c>
      <c r="Q1417" s="2">
        <v>9</v>
      </c>
      <c r="R1417" s="3">
        <v>53.844704269752299</v>
      </c>
      <c r="S1417" s="3">
        <f>FleetData[[#This Row],[Revenue_per_Voyage_USD]] - FleetData[[#This Row],[Operational_Cost_USD]]</f>
        <v>127170.31337251098</v>
      </c>
      <c r="T1417" s="3" t="str">
        <f>TEXT(FleetData[[#This Row],[Date]],"mmm")</f>
        <v>Apr</v>
      </c>
    </row>
    <row r="1418" spans="1:20" x14ac:dyDescent="0.25">
      <c r="A1418" s="1">
        <v>45417</v>
      </c>
      <c r="B1418" s="2" t="s">
        <v>35</v>
      </c>
      <c r="C1418" s="2" t="s">
        <v>28</v>
      </c>
      <c r="D1418" s="2" t="s">
        <v>29</v>
      </c>
      <c r="E1418" s="2" t="s">
        <v>26</v>
      </c>
      <c r="F1418" s="3">
        <v>14.0752705958405</v>
      </c>
      <c r="G1418" s="3">
        <v>2994.31394032362</v>
      </c>
      <c r="H1418" s="3">
        <v>1291.52605564755</v>
      </c>
      <c r="I1418" s="3">
        <v>6.8324064862817497</v>
      </c>
      <c r="J1418" s="2" t="s">
        <v>34</v>
      </c>
      <c r="K1418" s="3">
        <v>1515.6757876020099</v>
      </c>
      <c r="L1418" s="5">
        <v>66238.772895618094</v>
      </c>
      <c r="M1418" s="5">
        <v>700007.11021718604</v>
      </c>
      <c r="N1418" s="3">
        <v>23.8821168801326</v>
      </c>
      <c r="O1418" s="3">
        <v>1.13609723713275</v>
      </c>
      <c r="P1418" s="3">
        <v>1.0642403679003301</v>
      </c>
      <c r="Q1418" s="2">
        <v>4</v>
      </c>
      <c r="R1418" s="3">
        <v>54.630466260271703</v>
      </c>
      <c r="S1418" s="3">
        <f>FleetData[[#This Row],[Revenue_per_Voyage_USD]] - FleetData[[#This Row],[Operational_Cost_USD]]</f>
        <v>633768.33732156793</v>
      </c>
      <c r="T1418" s="3" t="str">
        <f>TEXT(FleetData[[#This Row],[Date]],"mmm")</f>
        <v>May</v>
      </c>
    </row>
    <row r="1419" spans="1:20" x14ac:dyDescent="0.25">
      <c r="A1419" s="1">
        <v>45424</v>
      </c>
      <c r="B1419" s="2" t="s">
        <v>18</v>
      </c>
      <c r="C1419" s="2" t="s">
        <v>33</v>
      </c>
      <c r="D1419" s="2" t="s">
        <v>29</v>
      </c>
      <c r="E1419" s="2" t="s">
        <v>26</v>
      </c>
      <c r="F1419" s="3">
        <v>22.101473240247199</v>
      </c>
      <c r="G1419" s="3">
        <v>875.962217137734</v>
      </c>
      <c r="H1419" s="3">
        <v>1759.4953927169099</v>
      </c>
      <c r="I1419" s="3">
        <v>11.5133414400922</v>
      </c>
      <c r="J1419" s="2" t="s">
        <v>22</v>
      </c>
      <c r="K1419" s="3">
        <v>283.905486374318</v>
      </c>
      <c r="L1419" s="5">
        <v>463702.47823747701</v>
      </c>
      <c r="M1419" s="5">
        <v>206167.10072472101</v>
      </c>
      <c r="N1419" s="3">
        <v>46.699742019271802</v>
      </c>
      <c r="O1419" s="3">
        <v>0.70579561924130796</v>
      </c>
      <c r="P1419" s="3">
        <v>1.4958089532351999</v>
      </c>
      <c r="Q1419" s="2">
        <v>7</v>
      </c>
      <c r="R1419" s="3">
        <v>86.314787730353402</v>
      </c>
      <c r="S1419" s="3">
        <f>FleetData[[#This Row],[Revenue_per_Voyage_USD]] - FleetData[[#This Row],[Operational_Cost_USD]]</f>
        <v>-257535.37751275601</v>
      </c>
      <c r="T1419" s="3" t="str">
        <f>TEXT(FleetData[[#This Row],[Date]],"mmm")</f>
        <v>May</v>
      </c>
    </row>
    <row r="1420" spans="1:20" x14ac:dyDescent="0.25">
      <c r="A1420" s="1">
        <v>45431</v>
      </c>
      <c r="B1420" s="2" t="s">
        <v>35</v>
      </c>
      <c r="C1420" s="2" t="s">
        <v>24</v>
      </c>
      <c r="D1420" s="2" t="s">
        <v>25</v>
      </c>
      <c r="E1420" s="2" t="s">
        <v>26</v>
      </c>
      <c r="F1420" s="3">
        <v>10.8033550671078</v>
      </c>
      <c r="G1420" s="4">
        <v>547.370564117149</v>
      </c>
      <c r="H1420" s="4">
        <v>962.32308121002904</v>
      </c>
      <c r="I1420" s="3">
        <v>14.315517623770999</v>
      </c>
      <c r="J1420" s="2" t="s">
        <v>22</v>
      </c>
      <c r="K1420" s="3">
        <v>1510.2607193239</v>
      </c>
      <c r="L1420" s="5">
        <v>301648.270611235</v>
      </c>
      <c r="M1420" s="5">
        <v>195553.05339642899</v>
      </c>
      <c r="N1420" s="3">
        <v>49.740776372204799</v>
      </c>
      <c r="O1420" s="3">
        <v>0.62873408005639697</v>
      </c>
      <c r="P1420" s="3">
        <v>0.98831595987643805</v>
      </c>
      <c r="Q1420" s="2">
        <v>3</v>
      </c>
      <c r="R1420" s="3">
        <v>90.947783249846196</v>
      </c>
      <c r="S1420" s="3">
        <f>FleetData[[#This Row],[Revenue_per_Voyage_USD]] - FleetData[[#This Row],[Operational_Cost_USD]]</f>
        <v>-106095.21721480601</v>
      </c>
      <c r="T1420" s="3" t="str">
        <f>TEXT(FleetData[[#This Row],[Date]],"mmm")</f>
        <v>May</v>
      </c>
    </row>
    <row r="1421" spans="1:20" x14ac:dyDescent="0.25">
      <c r="A1421" s="1">
        <v>45438</v>
      </c>
      <c r="B1421" s="2" t="s">
        <v>35</v>
      </c>
      <c r="C1421" s="2" t="s">
        <v>28</v>
      </c>
      <c r="D1421" s="2" t="s">
        <v>29</v>
      </c>
      <c r="E1421" s="2" t="s">
        <v>30</v>
      </c>
      <c r="F1421" s="4">
        <v>11.4691636426285</v>
      </c>
      <c r="G1421" s="4">
        <v>2930.0088520050699</v>
      </c>
      <c r="H1421" s="3">
        <v>892.936214288423</v>
      </c>
      <c r="I1421" s="3">
        <v>7.0234120734431702</v>
      </c>
      <c r="J1421" s="2" t="s">
        <v>22</v>
      </c>
      <c r="K1421" s="3">
        <v>201.050129695099</v>
      </c>
      <c r="L1421" s="5">
        <v>147236.50206871299</v>
      </c>
      <c r="M1421" s="5">
        <v>365365.77496129501</v>
      </c>
      <c r="N1421" s="3">
        <v>19.720744586917501</v>
      </c>
      <c r="O1421" s="3">
        <v>0.18660108343995099</v>
      </c>
      <c r="P1421" s="3">
        <v>0.61979394720387304</v>
      </c>
      <c r="Q1421" s="2">
        <v>1</v>
      </c>
      <c r="R1421" s="4">
        <v>54.321483854593197</v>
      </c>
      <c r="S1421" s="4">
        <f>FleetData[[#This Row],[Revenue_per_Voyage_USD]] - FleetData[[#This Row],[Operational_Cost_USD]]</f>
        <v>218129.27289258203</v>
      </c>
      <c r="T1421" s="4" t="str">
        <f>TEXT(FleetData[[#This Row],[Date]],"mmm")</f>
        <v>May</v>
      </c>
    </row>
    <row r="1422" spans="1:20" x14ac:dyDescent="0.25">
      <c r="A1422" s="1">
        <v>45445</v>
      </c>
      <c r="B1422" s="2" t="s">
        <v>31</v>
      </c>
      <c r="C1422" s="2" t="s">
        <v>19</v>
      </c>
      <c r="D1422" s="2" t="s">
        <v>29</v>
      </c>
      <c r="E1422" s="2" t="s">
        <v>19</v>
      </c>
      <c r="F1422" s="3">
        <v>19.7372477089989</v>
      </c>
      <c r="G1422" s="3">
        <v>841.93992038247995</v>
      </c>
      <c r="H1422" s="4">
        <v>71.048465498345607</v>
      </c>
      <c r="I1422" s="3">
        <v>6.3198518435860196</v>
      </c>
      <c r="J1422" s="2" t="s">
        <v>22</v>
      </c>
      <c r="K1422" s="3">
        <v>516.68370574675305</v>
      </c>
      <c r="L1422" s="5">
        <v>259460.58291739499</v>
      </c>
      <c r="M1422" s="5">
        <v>648470.82134506805</v>
      </c>
      <c r="N1422" s="3">
        <v>13.2963848803983</v>
      </c>
      <c r="O1422" s="3">
        <v>1.4658786712367999</v>
      </c>
      <c r="P1422" s="3">
        <v>1.16443278152524</v>
      </c>
      <c r="Q1422" s="2">
        <v>1</v>
      </c>
      <c r="R1422" s="3">
        <v>82.758054039742206</v>
      </c>
      <c r="S1422" s="3">
        <f>FleetData[[#This Row],[Revenue_per_Voyage_USD]] - FleetData[[#This Row],[Operational_Cost_USD]]</f>
        <v>389010.23842767306</v>
      </c>
      <c r="T1422" s="3" t="str">
        <f>TEXT(FleetData[[#This Row],[Date]],"mmm")</f>
        <v>Jun</v>
      </c>
    </row>
    <row r="1423" spans="1:20" x14ac:dyDescent="0.25">
      <c r="A1423" s="1">
        <v>45452</v>
      </c>
      <c r="B1423" s="2" t="s">
        <v>23</v>
      </c>
      <c r="C1423" s="2" t="s">
        <v>28</v>
      </c>
      <c r="D1423" s="2" t="s">
        <v>20</v>
      </c>
      <c r="E1423" s="2" t="s">
        <v>26</v>
      </c>
      <c r="F1423" s="3">
        <v>11.8325253888916</v>
      </c>
      <c r="G1423" s="3">
        <v>1660.09843671353</v>
      </c>
      <c r="H1423" s="3">
        <v>1695.8348843142401</v>
      </c>
      <c r="I1423" s="3">
        <v>13.4273048840295</v>
      </c>
      <c r="J1423" s="2" t="s">
        <v>27</v>
      </c>
      <c r="K1423" s="3">
        <v>1658.9664170045801</v>
      </c>
      <c r="L1423" s="5">
        <v>90766.486764176501</v>
      </c>
      <c r="M1423" s="5">
        <v>384992.27240272198</v>
      </c>
      <c r="N1423" s="4">
        <v>70.258697998915594</v>
      </c>
      <c r="O1423" s="3">
        <v>1.30291173835441</v>
      </c>
      <c r="P1423" s="3">
        <v>1.2589595248240899</v>
      </c>
      <c r="Q1423" s="2">
        <v>2</v>
      </c>
      <c r="R1423" s="3">
        <v>67.137913884962899</v>
      </c>
      <c r="S1423" s="3">
        <f>FleetData[[#This Row],[Revenue_per_Voyage_USD]] - FleetData[[#This Row],[Operational_Cost_USD]]</f>
        <v>294225.78563854547</v>
      </c>
      <c r="T1423" s="3" t="str">
        <f>TEXT(FleetData[[#This Row],[Date]],"mmm")</f>
        <v>Jun</v>
      </c>
    </row>
    <row r="1424" spans="1:20" x14ac:dyDescent="0.25">
      <c r="A1424" s="1">
        <v>45459</v>
      </c>
      <c r="B1424" s="2" t="s">
        <v>35</v>
      </c>
      <c r="C1424" s="2" t="s">
        <v>28</v>
      </c>
      <c r="D1424" s="2" t="s">
        <v>29</v>
      </c>
      <c r="E1424" s="2" t="s">
        <v>30</v>
      </c>
      <c r="F1424" s="3">
        <v>10.6333350603448</v>
      </c>
      <c r="G1424" s="3">
        <v>2866.01981849086</v>
      </c>
      <c r="H1424" s="4">
        <v>788.18104797154103</v>
      </c>
      <c r="I1424" s="3">
        <v>7.21468414769069</v>
      </c>
      <c r="J1424" s="2" t="s">
        <v>27</v>
      </c>
      <c r="K1424" s="3">
        <v>50.229624153089603</v>
      </c>
      <c r="L1424" s="5">
        <v>191603.46596329301</v>
      </c>
      <c r="M1424" s="5">
        <v>474807.87350072101</v>
      </c>
      <c r="N1424" s="3">
        <v>43.780188878150398</v>
      </c>
      <c r="O1424" s="3">
        <v>0.11561265808299501</v>
      </c>
      <c r="P1424" s="3">
        <v>0.93042401054994495</v>
      </c>
      <c r="Q1424" s="2">
        <v>2</v>
      </c>
      <c r="R1424" s="3">
        <v>78.958131539558593</v>
      </c>
      <c r="S1424" s="3">
        <f>FleetData[[#This Row],[Revenue_per_Voyage_USD]] - FleetData[[#This Row],[Operational_Cost_USD]]</f>
        <v>283204.40753742796</v>
      </c>
      <c r="T1424" s="3" t="str">
        <f>TEXT(FleetData[[#This Row],[Date]],"mmm")</f>
        <v>Jun</v>
      </c>
    </row>
    <row r="1425" spans="1:20" x14ac:dyDescent="0.25">
      <c r="A1425" s="1">
        <v>45466</v>
      </c>
      <c r="B1425" s="2" t="s">
        <v>23</v>
      </c>
      <c r="C1425" s="2" t="s">
        <v>28</v>
      </c>
      <c r="D1425" s="2" t="s">
        <v>20</v>
      </c>
      <c r="E1425" s="2" t="s">
        <v>26</v>
      </c>
      <c r="F1425" s="3">
        <v>12.0403657834984</v>
      </c>
      <c r="G1425" s="3">
        <v>1706.8826905539499</v>
      </c>
      <c r="H1425" s="3">
        <v>1161.3682822108301</v>
      </c>
      <c r="I1425" s="3">
        <v>11.224457161621</v>
      </c>
      <c r="J1425" s="2" t="s">
        <v>34</v>
      </c>
      <c r="K1425" s="3">
        <v>118.910026887347</v>
      </c>
      <c r="L1425" s="5">
        <v>264263.97686377598</v>
      </c>
      <c r="M1425" s="5">
        <v>455339.17022496503</v>
      </c>
      <c r="N1425" s="3">
        <v>37.3082937125805</v>
      </c>
      <c r="O1425" s="4">
        <v>0.60137226584997505</v>
      </c>
      <c r="P1425" s="3">
        <v>1.3031397723626801</v>
      </c>
      <c r="Q1425" s="2">
        <v>4</v>
      </c>
      <c r="R1425" s="3">
        <v>84.180708643970107</v>
      </c>
      <c r="S1425" s="3">
        <f>FleetData[[#This Row],[Revenue_per_Voyage_USD]] - FleetData[[#This Row],[Operational_Cost_USD]]</f>
        <v>191075.19336118904</v>
      </c>
      <c r="T1425" s="3" t="str">
        <f>TEXT(FleetData[[#This Row],[Date]],"mmm")</f>
        <v>Jun</v>
      </c>
    </row>
    <row r="1426" spans="1:20" x14ac:dyDescent="0.25">
      <c r="A1426" s="1">
        <v>45473</v>
      </c>
      <c r="B1426" s="2" t="s">
        <v>18</v>
      </c>
      <c r="C1426" s="2" t="s">
        <v>32</v>
      </c>
      <c r="D1426" s="2" t="s">
        <v>20</v>
      </c>
      <c r="E1426" s="2" t="s">
        <v>21</v>
      </c>
      <c r="F1426" s="4">
        <v>23.695808923422199</v>
      </c>
      <c r="G1426" s="3">
        <v>1958.73049117185</v>
      </c>
      <c r="H1426" s="3">
        <v>781.04359825214499</v>
      </c>
      <c r="I1426" s="3">
        <v>10.315164105761401</v>
      </c>
      <c r="J1426" s="2" t="s">
        <v>34</v>
      </c>
      <c r="K1426" s="3">
        <v>279.29921800468401</v>
      </c>
      <c r="L1426" s="6">
        <v>408382.74832701503</v>
      </c>
      <c r="M1426" s="5">
        <v>140505.83522440199</v>
      </c>
      <c r="N1426" s="3">
        <v>52.643472592931701</v>
      </c>
      <c r="O1426" s="3">
        <v>0.56157881563515999</v>
      </c>
      <c r="P1426" s="3">
        <v>0.82334572490962199</v>
      </c>
      <c r="Q1426" s="2">
        <v>6</v>
      </c>
      <c r="R1426" s="3">
        <v>90.180263820102695</v>
      </c>
      <c r="S1426" s="3">
        <f>FleetData[[#This Row],[Revenue_per_Voyage_USD]] - FleetData[[#This Row],[Operational_Cost_USD]]</f>
        <v>-267876.91310261306</v>
      </c>
      <c r="T1426" s="3" t="str">
        <f>TEXT(FleetData[[#This Row],[Date]],"mmm")</f>
        <v>Jun</v>
      </c>
    </row>
    <row r="1427" spans="1:20" x14ac:dyDescent="0.25">
      <c r="A1427" s="1">
        <v>45081</v>
      </c>
      <c r="B1427" s="2" t="s">
        <v>35</v>
      </c>
      <c r="C1427" s="2" t="s">
        <v>28</v>
      </c>
      <c r="D1427" s="2" t="s">
        <v>25</v>
      </c>
      <c r="E1427" s="2" t="s">
        <v>21</v>
      </c>
      <c r="F1427" s="3">
        <v>19.365210985045199</v>
      </c>
      <c r="G1427" s="3">
        <v>939.86112953560405</v>
      </c>
      <c r="H1427" s="3">
        <v>1948.07585978477</v>
      </c>
      <c r="I1427" s="3">
        <v>9.7936350792255595</v>
      </c>
      <c r="J1427" s="2" t="s">
        <v>27</v>
      </c>
      <c r="K1427" s="3">
        <v>943.96297016093501</v>
      </c>
      <c r="L1427" s="5">
        <v>65859.462856707702</v>
      </c>
      <c r="M1427" s="5">
        <v>297056.64770263497</v>
      </c>
      <c r="N1427" s="3">
        <v>47.707801289084102</v>
      </c>
      <c r="O1427" s="3">
        <v>0.56976805377519102</v>
      </c>
      <c r="P1427" s="4">
        <v>0.96448860293067695</v>
      </c>
      <c r="Q1427" s="2">
        <v>3</v>
      </c>
      <c r="R1427" s="3">
        <v>59.148395845393203</v>
      </c>
      <c r="S1427" s="3">
        <f>FleetData[[#This Row],[Revenue_per_Voyage_USD]] - FleetData[[#This Row],[Operational_Cost_USD]]</f>
        <v>231197.18484592729</v>
      </c>
      <c r="T1427" s="3" t="str">
        <f>TEXT(FleetData[[#This Row],[Date]],"mmm")</f>
        <v>Jun</v>
      </c>
    </row>
    <row r="1428" spans="1:20" x14ac:dyDescent="0.25">
      <c r="A1428" s="1">
        <v>45088</v>
      </c>
      <c r="B1428" s="2" t="s">
        <v>23</v>
      </c>
      <c r="C1428" s="2" t="s">
        <v>28</v>
      </c>
      <c r="D1428" s="2" t="s">
        <v>29</v>
      </c>
      <c r="E1428" s="2" t="s">
        <v>21</v>
      </c>
      <c r="F1428" s="3">
        <v>16.311645769775598</v>
      </c>
      <c r="G1428" s="3">
        <v>821.08863196450795</v>
      </c>
      <c r="H1428" s="3">
        <v>1784.3520205669399</v>
      </c>
      <c r="I1428" s="3">
        <v>12.1136487432022</v>
      </c>
      <c r="J1428" s="2" t="s">
        <v>34</v>
      </c>
      <c r="K1428" s="3">
        <v>1485.3720209312801</v>
      </c>
      <c r="L1428" s="5">
        <v>290018.334482821</v>
      </c>
      <c r="M1428" s="5">
        <v>514241.45884772798</v>
      </c>
      <c r="N1428" s="3">
        <v>27.2936664777197</v>
      </c>
      <c r="O1428" s="3">
        <v>0.84885633377532999</v>
      </c>
      <c r="P1428" s="3">
        <v>0.67646435268522798</v>
      </c>
      <c r="Q1428" s="2">
        <v>3</v>
      </c>
      <c r="R1428" s="3">
        <v>60.920174729544399</v>
      </c>
      <c r="S1428" s="3">
        <f>FleetData[[#This Row],[Revenue_per_Voyage_USD]] - FleetData[[#This Row],[Operational_Cost_USD]]</f>
        <v>224223.12436490698</v>
      </c>
      <c r="T1428" s="3" t="str">
        <f>TEXT(FleetData[[#This Row],[Date]],"mmm")</f>
        <v>Jun</v>
      </c>
    </row>
    <row r="1429" spans="1:20" x14ac:dyDescent="0.25">
      <c r="A1429" s="1">
        <v>45095</v>
      </c>
      <c r="B1429" s="2" t="s">
        <v>35</v>
      </c>
      <c r="C1429" s="2" t="s">
        <v>28</v>
      </c>
      <c r="D1429" s="2" t="s">
        <v>29</v>
      </c>
      <c r="E1429" s="2" t="s">
        <v>26</v>
      </c>
      <c r="F1429" s="3">
        <v>19.954467394783101</v>
      </c>
      <c r="G1429" s="3">
        <v>2119.1238029258302</v>
      </c>
      <c r="H1429" s="3">
        <v>706.319804151173</v>
      </c>
      <c r="I1429" s="4">
        <v>8.3592554303636994</v>
      </c>
      <c r="J1429" s="2" t="s">
        <v>27</v>
      </c>
      <c r="K1429" s="3">
        <v>1660.08543747923</v>
      </c>
      <c r="L1429" s="5">
        <v>249694.85237810199</v>
      </c>
      <c r="M1429" s="5">
        <v>283797.078737006</v>
      </c>
      <c r="N1429" s="3">
        <v>24.207973709940902</v>
      </c>
      <c r="O1429" s="3">
        <v>1.4626686103696001</v>
      </c>
      <c r="P1429" s="3">
        <v>1.19751755304054</v>
      </c>
      <c r="Q1429" s="2">
        <v>9</v>
      </c>
      <c r="R1429" s="3">
        <v>67.701503374713099</v>
      </c>
      <c r="S1429" s="3">
        <f>FleetData[[#This Row],[Revenue_per_Voyage_USD]] - FleetData[[#This Row],[Operational_Cost_USD]]</f>
        <v>34102.226358904009</v>
      </c>
      <c r="T1429" s="3" t="str">
        <f>TEXT(FleetData[[#This Row],[Date]],"mmm")</f>
        <v>Jun</v>
      </c>
    </row>
    <row r="1430" spans="1:20" x14ac:dyDescent="0.25">
      <c r="A1430" s="1">
        <v>45102</v>
      </c>
      <c r="B1430" s="2" t="s">
        <v>31</v>
      </c>
      <c r="C1430" s="2" t="s">
        <v>28</v>
      </c>
      <c r="D1430" s="2" t="s">
        <v>25</v>
      </c>
      <c r="E1430" s="2" t="s">
        <v>26</v>
      </c>
      <c r="F1430" s="3">
        <v>11.0627589722982</v>
      </c>
      <c r="G1430" s="3">
        <v>1783.66764594606</v>
      </c>
      <c r="H1430" s="3">
        <v>1695.63370451794</v>
      </c>
      <c r="I1430" s="3">
        <v>6.1949281013852104</v>
      </c>
      <c r="J1430" s="2" t="s">
        <v>34</v>
      </c>
      <c r="K1430" s="3">
        <v>1893.2517100826501</v>
      </c>
      <c r="L1430" s="6">
        <v>88330.740683462194</v>
      </c>
      <c r="M1430" s="5">
        <v>904819.70618806302</v>
      </c>
      <c r="N1430" s="3">
        <v>36.479240293126402</v>
      </c>
      <c r="O1430" s="3">
        <v>1.22710364512488</v>
      </c>
      <c r="P1430" s="3">
        <v>1.3061593161282601</v>
      </c>
      <c r="Q1430" s="2">
        <v>9</v>
      </c>
      <c r="R1430" s="3">
        <v>65.360266005112706</v>
      </c>
      <c r="S1430" s="3">
        <f>FleetData[[#This Row],[Revenue_per_Voyage_USD]] - FleetData[[#This Row],[Operational_Cost_USD]]</f>
        <v>816488.96550460078</v>
      </c>
      <c r="T1430" s="3" t="str">
        <f>TEXT(FleetData[[#This Row],[Date]],"mmm")</f>
        <v>Jun</v>
      </c>
    </row>
    <row r="1431" spans="1:20" x14ac:dyDescent="0.25">
      <c r="A1431" s="1">
        <v>45109</v>
      </c>
      <c r="B1431" s="2" t="s">
        <v>35</v>
      </c>
      <c r="C1431" s="2" t="s">
        <v>33</v>
      </c>
      <c r="D1431" s="2" t="s">
        <v>20</v>
      </c>
      <c r="E1431" s="2" t="s">
        <v>30</v>
      </c>
      <c r="F1431" s="3">
        <v>18.317741618186499</v>
      </c>
      <c r="G1431" s="3">
        <v>1570.5181890844699</v>
      </c>
      <c r="H1431" s="3">
        <v>715.35042969257404</v>
      </c>
      <c r="I1431" s="3">
        <v>8.2429587010462804</v>
      </c>
      <c r="J1431" s="2" t="s">
        <v>27</v>
      </c>
      <c r="K1431" s="3">
        <v>1371.3841193286901</v>
      </c>
      <c r="L1431" s="5">
        <v>225034.03880599199</v>
      </c>
      <c r="M1431" s="5">
        <v>738766.79675765405</v>
      </c>
      <c r="N1431" s="3">
        <v>49.5854569114382</v>
      </c>
      <c r="O1431" s="3">
        <v>1.2744644090999899</v>
      </c>
      <c r="P1431" s="3">
        <v>0.867387279930113</v>
      </c>
      <c r="Q1431" s="2">
        <v>7</v>
      </c>
      <c r="R1431" s="4">
        <v>95.374460219491397</v>
      </c>
      <c r="S1431" s="4">
        <f>FleetData[[#This Row],[Revenue_per_Voyage_USD]] - FleetData[[#This Row],[Operational_Cost_USD]]</f>
        <v>513732.75795166206</v>
      </c>
      <c r="T1431" s="4" t="str">
        <f>TEXT(FleetData[[#This Row],[Date]],"mmm")</f>
        <v>Jul</v>
      </c>
    </row>
    <row r="1432" spans="1:20" x14ac:dyDescent="0.25">
      <c r="A1432" s="1">
        <v>45116</v>
      </c>
      <c r="B1432" s="2" t="s">
        <v>23</v>
      </c>
      <c r="C1432" s="2" t="s">
        <v>32</v>
      </c>
      <c r="D1432" s="2" t="s">
        <v>20</v>
      </c>
      <c r="E1432" s="2" t="s">
        <v>21</v>
      </c>
      <c r="F1432" s="3">
        <v>19.102054815404799</v>
      </c>
      <c r="G1432" s="3">
        <v>959.61488852484695</v>
      </c>
      <c r="H1432" s="3">
        <v>1614.06773718725</v>
      </c>
      <c r="I1432" s="3">
        <v>13.779462483340399</v>
      </c>
      <c r="J1432" s="2" t="s">
        <v>22</v>
      </c>
      <c r="K1432" s="3">
        <v>798.70272447684795</v>
      </c>
      <c r="L1432" s="5">
        <v>273776.05513155001</v>
      </c>
      <c r="M1432" s="5">
        <v>447119.00812316302</v>
      </c>
      <c r="N1432" s="3">
        <v>39.895730176609298</v>
      </c>
      <c r="O1432" s="3">
        <v>0.26041551774203903</v>
      </c>
      <c r="P1432" s="3">
        <v>0.88731569792832399</v>
      </c>
      <c r="Q1432" s="2">
        <v>7</v>
      </c>
      <c r="R1432" s="3">
        <v>97.538729013620298</v>
      </c>
      <c r="S1432" s="3">
        <f>FleetData[[#This Row],[Revenue_per_Voyage_USD]] - FleetData[[#This Row],[Operational_Cost_USD]]</f>
        <v>173342.95299161301</v>
      </c>
      <c r="T1432" s="3" t="str">
        <f>TEXT(FleetData[[#This Row],[Date]],"mmm")</f>
        <v>Jul</v>
      </c>
    </row>
    <row r="1433" spans="1:20" x14ac:dyDescent="0.25">
      <c r="A1433" s="1">
        <v>45123</v>
      </c>
      <c r="B1433" s="2" t="s">
        <v>35</v>
      </c>
      <c r="C1433" s="2" t="s">
        <v>33</v>
      </c>
      <c r="D1433" s="2" t="s">
        <v>29</v>
      </c>
      <c r="E1433" s="2" t="s">
        <v>19</v>
      </c>
      <c r="F1433" s="3">
        <v>22.4198123746325</v>
      </c>
      <c r="G1433" s="3">
        <v>1646.8007550919999</v>
      </c>
      <c r="H1433" s="3">
        <v>731.276415503512</v>
      </c>
      <c r="I1433" s="3">
        <v>7.4365214673574798</v>
      </c>
      <c r="J1433" s="2" t="s">
        <v>34</v>
      </c>
      <c r="K1433" s="3">
        <v>209.782673013269</v>
      </c>
      <c r="L1433" s="5">
        <v>128791.27547469801</v>
      </c>
      <c r="M1433" s="5">
        <v>478887.14841734001</v>
      </c>
      <c r="N1433" s="3">
        <v>68.399293523486406</v>
      </c>
      <c r="O1433" s="3">
        <v>1.173397172696</v>
      </c>
      <c r="P1433" s="3">
        <v>1.04381212499821</v>
      </c>
      <c r="Q1433" s="2">
        <v>1</v>
      </c>
      <c r="R1433" s="3">
        <v>89.131317660367799</v>
      </c>
      <c r="S1433" s="3">
        <f>FleetData[[#This Row],[Revenue_per_Voyage_USD]] - FleetData[[#This Row],[Operational_Cost_USD]]</f>
        <v>350095.87294264202</v>
      </c>
      <c r="T1433" s="3" t="str">
        <f>TEXT(FleetData[[#This Row],[Date]],"mmm")</f>
        <v>Jul</v>
      </c>
    </row>
    <row r="1434" spans="1:20" x14ac:dyDescent="0.25">
      <c r="A1434" s="1">
        <v>45130</v>
      </c>
      <c r="B1434" s="2" t="s">
        <v>31</v>
      </c>
      <c r="C1434" s="2" t="s">
        <v>24</v>
      </c>
      <c r="D1434" s="2" t="s">
        <v>20</v>
      </c>
      <c r="E1434" s="2" t="s">
        <v>19</v>
      </c>
      <c r="F1434" s="3">
        <v>17.647959046466202</v>
      </c>
      <c r="G1434" s="3">
        <v>2255.5396412467298</v>
      </c>
      <c r="H1434" s="3">
        <v>1181.3636702240799</v>
      </c>
      <c r="I1434" s="3">
        <v>5.5851688640641797</v>
      </c>
      <c r="J1434" s="2" t="s">
        <v>22</v>
      </c>
      <c r="K1434" s="3">
        <v>799.98794649788795</v>
      </c>
      <c r="L1434" s="5">
        <v>41942.067561852899</v>
      </c>
      <c r="M1434" s="5">
        <v>219667.32398839301</v>
      </c>
      <c r="N1434" s="3">
        <v>15.8477047128506</v>
      </c>
      <c r="O1434" s="3">
        <v>0.78921216114913195</v>
      </c>
      <c r="P1434" s="3">
        <v>0.536500744142547</v>
      </c>
      <c r="Q1434" s="2">
        <v>5</v>
      </c>
      <c r="R1434" s="3">
        <v>77.174258985904302</v>
      </c>
      <c r="S1434" s="3">
        <f>FleetData[[#This Row],[Revenue_per_Voyage_USD]] - FleetData[[#This Row],[Operational_Cost_USD]]</f>
        <v>177725.25642654012</v>
      </c>
      <c r="T1434" s="3" t="str">
        <f>TEXT(FleetData[[#This Row],[Date]],"mmm")</f>
        <v>Jul</v>
      </c>
    </row>
    <row r="1435" spans="1:20" x14ac:dyDescent="0.25">
      <c r="A1435" s="1">
        <v>45137</v>
      </c>
      <c r="B1435" s="2" t="s">
        <v>23</v>
      </c>
      <c r="C1435" s="2" t="s">
        <v>24</v>
      </c>
      <c r="D1435" s="2" t="s">
        <v>29</v>
      </c>
      <c r="E1435" s="2" t="s">
        <v>21</v>
      </c>
      <c r="F1435" s="3">
        <v>24.212996361927001</v>
      </c>
      <c r="G1435" s="3">
        <v>2289.7585677378702</v>
      </c>
      <c r="H1435" s="3">
        <v>849.366889322009</v>
      </c>
      <c r="I1435" s="3">
        <v>14.851422144332799</v>
      </c>
      <c r="J1435" s="2" t="s">
        <v>22</v>
      </c>
      <c r="K1435" s="4">
        <v>1805.6674353032099</v>
      </c>
      <c r="L1435" s="5">
        <v>227293.89154222899</v>
      </c>
      <c r="M1435" s="5">
        <v>682104.65657123504</v>
      </c>
      <c r="N1435" s="4">
        <v>70.711820964023502</v>
      </c>
      <c r="O1435" s="3">
        <v>0.39378633430205401</v>
      </c>
      <c r="P1435" s="3">
        <v>0.69478389287467401</v>
      </c>
      <c r="Q1435" s="2">
        <v>7</v>
      </c>
      <c r="R1435" s="3">
        <v>99.799211362895306</v>
      </c>
      <c r="S1435" s="3">
        <f>FleetData[[#This Row],[Revenue_per_Voyage_USD]] - FleetData[[#This Row],[Operational_Cost_USD]]</f>
        <v>454810.76502900606</v>
      </c>
      <c r="T1435" s="3" t="str">
        <f>TEXT(FleetData[[#This Row],[Date]],"mmm")</f>
        <v>Jul</v>
      </c>
    </row>
    <row r="1436" spans="1:20" x14ac:dyDescent="0.25">
      <c r="A1436" s="1">
        <v>45144</v>
      </c>
      <c r="B1436" s="2" t="s">
        <v>18</v>
      </c>
      <c r="C1436" s="2" t="s">
        <v>32</v>
      </c>
      <c r="D1436" s="2" t="s">
        <v>25</v>
      </c>
      <c r="E1436" s="2" t="s">
        <v>21</v>
      </c>
      <c r="F1436" s="3">
        <v>13.2972856857001</v>
      </c>
      <c r="G1436" s="3">
        <v>1105.21688246914</v>
      </c>
      <c r="H1436" s="3">
        <v>621.57129848792295</v>
      </c>
      <c r="I1436" s="3">
        <v>9.8407738530789199</v>
      </c>
      <c r="J1436" s="2" t="s">
        <v>34</v>
      </c>
      <c r="K1436" s="3">
        <v>1009.13395271852</v>
      </c>
      <c r="L1436" s="5">
        <v>345338.54590608098</v>
      </c>
      <c r="M1436" s="5">
        <v>283088.67073902499</v>
      </c>
      <c r="N1436" s="3">
        <v>54.363007338656999</v>
      </c>
      <c r="O1436" s="3">
        <v>1.2499877796110099</v>
      </c>
      <c r="P1436" s="3">
        <v>0.54394282469438704</v>
      </c>
      <c r="Q1436" s="2">
        <v>1</v>
      </c>
      <c r="R1436" s="3">
        <v>61.400086662550201</v>
      </c>
      <c r="S1436" s="3">
        <f>FleetData[[#This Row],[Revenue_per_Voyage_USD]] - FleetData[[#This Row],[Operational_Cost_USD]]</f>
        <v>-62249.875167055987</v>
      </c>
      <c r="T1436" s="3" t="str">
        <f>TEXT(FleetData[[#This Row],[Date]],"mmm")</f>
        <v>Aug</v>
      </c>
    </row>
    <row r="1437" spans="1:20" x14ac:dyDescent="0.25">
      <c r="A1437" s="1">
        <v>45151</v>
      </c>
      <c r="B1437" s="2" t="s">
        <v>35</v>
      </c>
      <c r="C1437" s="2" t="s">
        <v>32</v>
      </c>
      <c r="D1437" s="2" t="s">
        <v>20</v>
      </c>
      <c r="E1437" s="2" t="s">
        <v>21</v>
      </c>
      <c r="F1437" s="3">
        <v>13.112987328613199</v>
      </c>
      <c r="G1437" s="3">
        <v>2770.9399050666302</v>
      </c>
      <c r="H1437" s="3">
        <v>1406.05331246793</v>
      </c>
      <c r="I1437" s="3">
        <v>6.6664172578407799</v>
      </c>
      <c r="J1437" s="2" t="s">
        <v>22</v>
      </c>
      <c r="K1437" s="3">
        <v>809.80459712757704</v>
      </c>
      <c r="L1437" s="5">
        <v>257720.03647552099</v>
      </c>
      <c r="M1437" s="6">
        <v>935785.39251147397</v>
      </c>
      <c r="N1437" s="3">
        <v>70.063052007095905</v>
      </c>
      <c r="O1437" s="3">
        <v>0.520119326801461</v>
      </c>
      <c r="P1437" s="3">
        <v>1.37247799387303</v>
      </c>
      <c r="Q1437" s="2">
        <v>2</v>
      </c>
      <c r="R1437" s="3">
        <v>81.357265965325297</v>
      </c>
      <c r="S1437" s="3">
        <f>FleetData[[#This Row],[Revenue_per_Voyage_USD]] - FleetData[[#This Row],[Operational_Cost_USD]]</f>
        <v>678065.35603595292</v>
      </c>
      <c r="T1437" s="3" t="str">
        <f>TEXT(FleetData[[#This Row],[Date]],"mmm")</f>
        <v>Aug</v>
      </c>
    </row>
    <row r="1438" spans="1:20" x14ac:dyDescent="0.25">
      <c r="A1438" s="1">
        <v>45158</v>
      </c>
      <c r="B1438" s="2" t="s">
        <v>31</v>
      </c>
      <c r="C1438" s="2" t="s">
        <v>32</v>
      </c>
      <c r="D1438" s="2" t="s">
        <v>25</v>
      </c>
      <c r="E1438" s="2" t="s">
        <v>21</v>
      </c>
      <c r="F1438" s="3">
        <v>18.9818524741994</v>
      </c>
      <c r="G1438" s="3">
        <v>1620.7359695493701</v>
      </c>
      <c r="H1438" s="3">
        <v>919.98077633294395</v>
      </c>
      <c r="I1438" s="3">
        <v>11.089031785930301</v>
      </c>
      <c r="J1438" s="2" t="s">
        <v>22</v>
      </c>
      <c r="K1438" s="3">
        <v>1146.0950092103999</v>
      </c>
      <c r="L1438" s="5">
        <v>229576.77193625399</v>
      </c>
      <c r="M1438" s="5">
        <v>822532.94957198401</v>
      </c>
      <c r="N1438" s="3">
        <v>48.401242630143102</v>
      </c>
      <c r="O1438" s="3">
        <v>0.32454055286016698</v>
      </c>
      <c r="P1438" s="3">
        <v>1.09059000305697</v>
      </c>
      <c r="Q1438" s="2">
        <v>3</v>
      </c>
      <c r="R1438" s="3">
        <v>70.869831730689299</v>
      </c>
      <c r="S1438" s="3">
        <f>FleetData[[#This Row],[Revenue_per_Voyage_USD]] - FleetData[[#This Row],[Operational_Cost_USD]]</f>
        <v>592956.17763573001</v>
      </c>
      <c r="T1438" s="3" t="str">
        <f>TEXT(FleetData[[#This Row],[Date]],"mmm")</f>
        <v>Aug</v>
      </c>
    </row>
    <row r="1439" spans="1:20" x14ac:dyDescent="0.25">
      <c r="A1439" s="1">
        <v>45165</v>
      </c>
      <c r="B1439" s="2" t="s">
        <v>23</v>
      </c>
      <c r="C1439" s="2" t="s">
        <v>24</v>
      </c>
      <c r="D1439" s="2" t="s">
        <v>29</v>
      </c>
      <c r="E1439" s="2" t="s">
        <v>30</v>
      </c>
      <c r="F1439" s="3">
        <v>11.9222253122292</v>
      </c>
      <c r="G1439" s="3">
        <v>1753.34653611877</v>
      </c>
      <c r="H1439" s="3">
        <v>708.88505611926996</v>
      </c>
      <c r="I1439" s="3">
        <v>8.9450975274046396</v>
      </c>
      <c r="J1439" s="2" t="s">
        <v>27</v>
      </c>
      <c r="K1439" s="3">
        <v>988.25354703013295</v>
      </c>
      <c r="L1439" s="5">
        <v>279773.79851554497</v>
      </c>
      <c r="M1439" s="5">
        <v>373200.94461699697</v>
      </c>
      <c r="N1439" s="3">
        <v>26.0874813484747</v>
      </c>
      <c r="O1439" s="3">
        <v>0.395674482874039</v>
      </c>
      <c r="P1439" s="3">
        <v>1.49189763628284</v>
      </c>
      <c r="Q1439" s="2">
        <v>7</v>
      </c>
      <c r="R1439" s="3">
        <v>88.5819710098652</v>
      </c>
      <c r="S1439" s="3">
        <f>FleetData[[#This Row],[Revenue_per_Voyage_USD]] - FleetData[[#This Row],[Operational_Cost_USD]]</f>
        <v>93427.146101452003</v>
      </c>
      <c r="T1439" s="3" t="str">
        <f>TEXT(FleetData[[#This Row],[Date]],"mmm")</f>
        <v>Aug</v>
      </c>
    </row>
    <row r="1440" spans="1:20" x14ac:dyDescent="0.25">
      <c r="A1440" s="1">
        <v>45172</v>
      </c>
      <c r="B1440" s="2" t="s">
        <v>18</v>
      </c>
      <c r="C1440" s="2" t="s">
        <v>32</v>
      </c>
      <c r="D1440" s="2" t="s">
        <v>29</v>
      </c>
      <c r="E1440" s="2" t="s">
        <v>30</v>
      </c>
      <c r="F1440" s="3">
        <v>11.908005733527901</v>
      </c>
      <c r="G1440" s="3">
        <v>547.02860906757405</v>
      </c>
      <c r="H1440" s="3">
        <v>1412.13334559229</v>
      </c>
      <c r="I1440" s="3">
        <v>12.5910709504289</v>
      </c>
      <c r="J1440" s="2" t="s">
        <v>27</v>
      </c>
      <c r="K1440" s="3">
        <v>1939.8948197699201</v>
      </c>
      <c r="L1440" s="6">
        <v>347491.299651279</v>
      </c>
      <c r="M1440" s="5">
        <v>540976.98030306504</v>
      </c>
      <c r="N1440" s="3">
        <v>46.190856107223297</v>
      </c>
      <c r="O1440" s="3">
        <v>1.39112226984016</v>
      </c>
      <c r="P1440" s="3">
        <v>1.3183157783752699</v>
      </c>
      <c r="Q1440" s="2">
        <v>2</v>
      </c>
      <c r="R1440" s="3">
        <v>97.841629891009006</v>
      </c>
      <c r="S1440" s="3">
        <f>FleetData[[#This Row],[Revenue_per_Voyage_USD]] - FleetData[[#This Row],[Operational_Cost_USD]]</f>
        <v>193485.68065178604</v>
      </c>
      <c r="T1440" s="3" t="str">
        <f>TEXT(FleetData[[#This Row],[Date]],"mmm")</f>
        <v>Sep</v>
      </c>
    </row>
    <row r="1441" spans="1:20" x14ac:dyDescent="0.25">
      <c r="A1441" s="1">
        <v>45179</v>
      </c>
      <c r="B1441" s="2" t="s">
        <v>18</v>
      </c>
      <c r="C1441" s="2" t="s">
        <v>24</v>
      </c>
      <c r="D1441" s="2" t="s">
        <v>19</v>
      </c>
      <c r="E1441" s="2" t="s">
        <v>26</v>
      </c>
      <c r="F1441" s="3">
        <v>24.711196288855401</v>
      </c>
      <c r="G1441" s="3">
        <v>761.29698421666205</v>
      </c>
      <c r="H1441" s="3">
        <v>1922.42222964342</v>
      </c>
      <c r="I1441" s="3">
        <v>12.9643820893344</v>
      </c>
      <c r="J1441" s="2" t="s">
        <v>27</v>
      </c>
      <c r="K1441" s="3">
        <v>1753.63315057416</v>
      </c>
      <c r="L1441" s="5">
        <v>371034.28906831401</v>
      </c>
      <c r="M1441" s="5">
        <v>488679.60906623403</v>
      </c>
      <c r="N1441" s="4">
        <v>34.329105531709999</v>
      </c>
      <c r="O1441" s="3">
        <v>1.2240579719507401</v>
      </c>
      <c r="P1441" s="3">
        <v>1.4305152922308699</v>
      </c>
      <c r="Q1441" s="2">
        <v>4</v>
      </c>
      <c r="R1441" s="3">
        <v>91.269547390954699</v>
      </c>
      <c r="S1441" s="3">
        <f>FleetData[[#This Row],[Revenue_per_Voyage_USD]] - FleetData[[#This Row],[Operational_Cost_USD]]</f>
        <v>117645.31999792001</v>
      </c>
      <c r="T1441" s="3" t="str">
        <f>TEXT(FleetData[[#This Row],[Date]],"mmm")</f>
        <v>Sep</v>
      </c>
    </row>
    <row r="1442" spans="1:20" x14ac:dyDescent="0.25">
      <c r="A1442" s="1">
        <v>45186</v>
      </c>
      <c r="B1442" s="2" t="s">
        <v>18</v>
      </c>
      <c r="C1442" s="2" t="s">
        <v>28</v>
      </c>
      <c r="D1442" s="2" t="s">
        <v>29</v>
      </c>
      <c r="E1442" s="2" t="s">
        <v>21</v>
      </c>
      <c r="F1442" s="3">
        <v>11.9007501154849</v>
      </c>
      <c r="G1442" s="3">
        <v>1851.91036918139</v>
      </c>
      <c r="H1442" s="3">
        <v>1190.42098183913</v>
      </c>
      <c r="I1442" s="3">
        <v>5.34104722367442</v>
      </c>
      <c r="J1442" s="2" t="s">
        <v>19</v>
      </c>
      <c r="K1442" s="4">
        <v>201.98531721906301</v>
      </c>
      <c r="L1442" s="5">
        <v>98632.111799585997</v>
      </c>
      <c r="M1442" s="5">
        <v>155016.93033641699</v>
      </c>
      <c r="N1442" s="3">
        <v>16.1397464036448</v>
      </c>
      <c r="O1442" s="3">
        <v>0.66048044349407298</v>
      </c>
      <c r="P1442" s="3">
        <v>0.67684550990956704</v>
      </c>
      <c r="Q1442" s="2">
        <v>7</v>
      </c>
      <c r="R1442" s="3">
        <v>83.846317780591605</v>
      </c>
      <c r="S1442" s="3">
        <f>FleetData[[#This Row],[Revenue_per_Voyage_USD]] - FleetData[[#This Row],[Operational_Cost_USD]]</f>
        <v>56384.818536830993</v>
      </c>
      <c r="T1442" s="3" t="str">
        <f>TEXT(FleetData[[#This Row],[Date]],"mmm")</f>
        <v>Sep</v>
      </c>
    </row>
    <row r="1443" spans="1:20" x14ac:dyDescent="0.25">
      <c r="A1443" s="1">
        <v>45193</v>
      </c>
      <c r="B1443" s="2" t="s">
        <v>31</v>
      </c>
      <c r="C1443" s="2" t="s">
        <v>19</v>
      </c>
      <c r="D1443" s="2" t="s">
        <v>20</v>
      </c>
      <c r="E1443" s="2" t="s">
        <v>30</v>
      </c>
      <c r="F1443" s="3">
        <v>13.681156250706699</v>
      </c>
      <c r="G1443" s="3">
        <v>2679.2560135981998</v>
      </c>
      <c r="H1443" s="3">
        <v>52.365994231085701</v>
      </c>
      <c r="I1443" s="3">
        <v>10.8099475921472</v>
      </c>
      <c r="J1443" s="2" t="s">
        <v>27</v>
      </c>
      <c r="K1443" s="4">
        <v>753.41384500092295</v>
      </c>
      <c r="L1443" s="5">
        <v>304877.24743467302</v>
      </c>
      <c r="M1443" s="5">
        <v>223652.83838846299</v>
      </c>
      <c r="N1443" s="3">
        <v>29.505226196253101</v>
      </c>
      <c r="O1443" s="3">
        <v>0.82621943966420797</v>
      </c>
      <c r="P1443" s="3">
        <v>1.4091682774427901</v>
      </c>
      <c r="Q1443" s="2">
        <v>4</v>
      </c>
      <c r="R1443" s="3">
        <v>65.645791844460604</v>
      </c>
      <c r="S1443" s="3">
        <f>FleetData[[#This Row],[Revenue_per_Voyage_USD]] - FleetData[[#This Row],[Operational_Cost_USD]]</f>
        <v>-81224.409046210028</v>
      </c>
      <c r="T1443" s="3" t="str">
        <f>TEXT(FleetData[[#This Row],[Date]],"mmm")</f>
        <v>Sep</v>
      </c>
    </row>
    <row r="1444" spans="1:20" x14ac:dyDescent="0.25">
      <c r="A1444" s="1">
        <v>45200</v>
      </c>
      <c r="B1444" s="2" t="s">
        <v>31</v>
      </c>
      <c r="C1444" s="2" t="s">
        <v>33</v>
      </c>
      <c r="D1444" s="2" t="s">
        <v>29</v>
      </c>
      <c r="E1444" s="2" t="s">
        <v>26</v>
      </c>
      <c r="F1444" s="3">
        <v>12.7877042723738</v>
      </c>
      <c r="G1444" s="3">
        <v>584.20436761566702</v>
      </c>
      <c r="H1444" s="3">
        <v>1622.6909092636199</v>
      </c>
      <c r="I1444" s="3">
        <v>13.1442570800052</v>
      </c>
      <c r="J1444" s="2" t="s">
        <v>34</v>
      </c>
      <c r="K1444" s="3">
        <v>794.25526998282805</v>
      </c>
      <c r="L1444" s="5">
        <v>282793.46060996002</v>
      </c>
      <c r="M1444" s="5">
        <v>991895.230249963</v>
      </c>
      <c r="N1444" s="3">
        <v>63.4096428075989</v>
      </c>
      <c r="O1444" s="3">
        <v>1.2054914656481599</v>
      </c>
      <c r="P1444" s="3">
        <v>0.60196182926764297</v>
      </c>
      <c r="Q1444" s="2">
        <v>1</v>
      </c>
      <c r="R1444" s="3">
        <v>89.808554053092905</v>
      </c>
      <c r="S1444" s="3">
        <f>FleetData[[#This Row],[Revenue_per_Voyage_USD]] - FleetData[[#This Row],[Operational_Cost_USD]]</f>
        <v>709101.76964000298</v>
      </c>
      <c r="T1444" s="3" t="str">
        <f>TEXT(FleetData[[#This Row],[Date]],"mmm")</f>
        <v>Oct</v>
      </c>
    </row>
    <row r="1445" spans="1:20" x14ac:dyDescent="0.25">
      <c r="A1445" s="1">
        <v>45207</v>
      </c>
      <c r="B1445" s="2" t="s">
        <v>31</v>
      </c>
      <c r="C1445" s="2" t="s">
        <v>28</v>
      </c>
      <c r="D1445" s="2" t="s">
        <v>19</v>
      </c>
      <c r="E1445" s="2" t="s">
        <v>21</v>
      </c>
      <c r="F1445" s="3">
        <v>12.3896643560246</v>
      </c>
      <c r="G1445" s="3">
        <v>1525.7880489909901</v>
      </c>
      <c r="H1445" s="3">
        <v>325.74357414521899</v>
      </c>
      <c r="I1445" s="3">
        <v>9.8107780473429802</v>
      </c>
      <c r="J1445" s="2" t="s">
        <v>22</v>
      </c>
      <c r="K1445" s="3">
        <v>1746.33614661038</v>
      </c>
      <c r="L1445" s="5">
        <v>131804.88822863801</v>
      </c>
      <c r="M1445" s="5">
        <v>126913.273791828</v>
      </c>
      <c r="N1445" s="3">
        <v>46.756733316955703</v>
      </c>
      <c r="O1445" s="3">
        <v>0.78485566540847695</v>
      </c>
      <c r="P1445" s="3">
        <v>1.3309432633426601</v>
      </c>
      <c r="Q1445" s="2">
        <v>5</v>
      </c>
      <c r="R1445" s="3">
        <v>91.700691265079698</v>
      </c>
      <c r="S1445" s="3">
        <f>FleetData[[#This Row],[Revenue_per_Voyage_USD]] - FleetData[[#This Row],[Operational_Cost_USD]]</f>
        <v>-4891.6144368100067</v>
      </c>
      <c r="T1445" s="3" t="str">
        <f>TEXT(FleetData[[#This Row],[Date]],"mmm")</f>
        <v>Oct</v>
      </c>
    </row>
    <row r="1446" spans="1:20" x14ac:dyDescent="0.25">
      <c r="A1446" s="1">
        <v>45214</v>
      </c>
      <c r="B1446" s="2" t="s">
        <v>31</v>
      </c>
      <c r="C1446" s="2" t="s">
        <v>28</v>
      </c>
      <c r="D1446" s="2" t="s">
        <v>20</v>
      </c>
      <c r="E1446" s="2" t="s">
        <v>21</v>
      </c>
      <c r="F1446" s="3">
        <v>19.181650313842901</v>
      </c>
      <c r="G1446" s="3">
        <v>2107.2025410871802</v>
      </c>
      <c r="H1446" s="3">
        <v>1045.85762935197</v>
      </c>
      <c r="I1446" s="3">
        <v>7.6447812604776697</v>
      </c>
      <c r="J1446" s="2" t="s">
        <v>34</v>
      </c>
      <c r="K1446" s="3">
        <v>1954.7330359347</v>
      </c>
      <c r="L1446" s="5">
        <v>374445.74261626101</v>
      </c>
      <c r="M1446" s="5">
        <v>218561.21006546699</v>
      </c>
      <c r="N1446" s="3">
        <v>71.678613429413105</v>
      </c>
      <c r="O1446" s="3">
        <v>0.88303315139327199</v>
      </c>
      <c r="P1446" s="3">
        <v>1.37833650530095</v>
      </c>
      <c r="Q1446" s="2">
        <v>3</v>
      </c>
      <c r="R1446" s="3">
        <v>61.714621516360097</v>
      </c>
      <c r="S1446" s="3">
        <f>FleetData[[#This Row],[Revenue_per_Voyage_USD]] - FleetData[[#This Row],[Operational_Cost_USD]]</f>
        <v>-155884.53255079401</v>
      </c>
      <c r="T1446" s="3" t="str">
        <f>TEXT(FleetData[[#This Row],[Date]],"mmm")</f>
        <v>Oct</v>
      </c>
    </row>
    <row r="1447" spans="1:20" x14ac:dyDescent="0.25">
      <c r="A1447" s="1">
        <v>45221</v>
      </c>
      <c r="B1447" s="2" t="s">
        <v>35</v>
      </c>
      <c r="C1447" s="2" t="s">
        <v>33</v>
      </c>
      <c r="D1447" s="2" t="s">
        <v>20</v>
      </c>
      <c r="E1447" s="2" t="s">
        <v>21</v>
      </c>
      <c r="F1447" s="3">
        <v>24.179708632200501</v>
      </c>
      <c r="G1447" s="3">
        <v>570.62971522090402</v>
      </c>
      <c r="H1447" s="3">
        <v>856.25983530099097</v>
      </c>
      <c r="I1447" s="3">
        <v>14.4272139462435</v>
      </c>
      <c r="J1447" s="2" t="s">
        <v>27</v>
      </c>
      <c r="K1447" s="3">
        <v>774.96078765874699</v>
      </c>
      <c r="L1447" s="5">
        <v>461063.42209744401</v>
      </c>
      <c r="M1447" s="5">
        <v>215893.57444561899</v>
      </c>
      <c r="N1447" s="3">
        <v>32.615580321389501</v>
      </c>
      <c r="O1447" s="3">
        <v>1.4121570267665899</v>
      </c>
      <c r="P1447" s="3">
        <v>1.3464104439901301</v>
      </c>
      <c r="Q1447" s="2">
        <v>7</v>
      </c>
      <c r="R1447" s="3">
        <v>62.764818820127303</v>
      </c>
      <c r="S1447" s="3">
        <f>FleetData[[#This Row],[Revenue_per_Voyage_USD]] - FleetData[[#This Row],[Operational_Cost_USD]]</f>
        <v>-245169.84765182502</v>
      </c>
      <c r="T1447" s="3" t="str">
        <f>TEXT(FleetData[[#This Row],[Date]],"mmm")</f>
        <v>Oct</v>
      </c>
    </row>
    <row r="1448" spans="1:20" x14ac:dyDescent="0.25">
      <c r="A1448" s="1">
        <v>45228</v>
      </c>
      <c r="B1448" s="2" t="s">
        <v>31</v>
      </c>
      <c r="C1448" s="2" t="s">
        <v>24</v>
      </c>
      <c r="D1448" s="2" t="s">
        <v>20</v>
      </c>
      <c r="E1448" s="2" t="s">
        <v>26</v>
      </c>
      <c r="F1448" s="3">
        <v>19.222862161207001</v>
      </c>
      <c r="G1448" s="3">
        <v>551.97717849426897</v>
      </c>
      <c r="H1448" s="3">
        <v>376.33698794515499</v>
      </c>
      <c r="I1448" s="3">
        <v>10.5133339254036</v>
      </c>
      <c r="J1448" s="2" t="s">
        <v>27</v>
      </c>
      <c r="K1448" s="3">
        <v>725.772036613164</v>
      </c>
      <c r="L1448" s="5">
        <v>209678.690113191</v>
      </c>
      <c r="M1448" s="5">
        <v>684626.59588615398</v>
      </c>
      <c r="N1448" s="3">
        <v>45.406419362008798</v>
      </c>
      <c r="O1448" s="3">
        <v>0.57754411740571898</v>
      </c>
      <c r="P1448" s="3">
        <v>1.44686583911949</v>
      </c>
      <c r="Q1448" s="2">
        <v>4</v>
      </c>
      <c r="R1448" s="3">
        <v>89.444435301095695</v>
      </c>
      <c r="S1448" s="3">
        <f>FleetData[[#This Row],[Revenue_per_Voyage_USD]] - FleetData[[#This Row],[Operational_Cost_USD]]</f>
        <v>474947.90577296296</v>
      </c>
      <c r="T1448" s="3" t="str">
        <f>TEXT(FleetData[[#This Row],[Date]],"mmm")</f>
        <v>Oct</v>
      </c>
    </row>
    <row r="1449" spans="1:20" x14ac:dyDescent="0.25">
      <c r="A1449" s="1">
        <v>45235</v>
      </c>
      <c r="B1449" s="2" t="s">
        <v>23</v>
      </c>
      <c r="C1449" s="2" t="s">
        <v>28</v>
      </c>
      <c r="D1449" s="2" t="s">
        <v>29</v>
      </c>
      <c r="E1449" s="2" t="s">
        <v>30</v>
      </c>
      <c r="F1449" s="3">
        <v>19.397540357730801</v>
      </c>
      <c r="G1449" s="3">
        <v>1466.5628913615799</v>
      </c>
      <c r="H1449" s="4">
        <v>1678.0465198970401</v>
      </c>
      <c r="I1449" s="3">
        <v>12.2890700618523</v>
      </c>
      <c r="J1449" s="2" t="s">
        <v>34</v>
      </c>
      <c r="K1449" s="3">
        <v>884.832328071186</v>
      </c>
      <c r="L1449" s="5">
        <v>48124.458076107803</v>
      </c>
      <c r="M1449" s="5">
        <v>908887.26907440205</v>
      </c>
      <c r="N1449" s="3">
        <v>12.604417224443401</v>
      </c>
      <c r="O1449" s="3">
        <v>1.0810180950991199</v>
      </c>
      <c r="P1449" s="3">
        <v>1.1798166670604</v>
      </c>
      <c r="Q1449" s="2">
        <v>8</v>
      </c>
      <c r="R1449" s="3">
        <v>87.476283654411503</v>
      </c>
      <c r="S1449" s="3">
        <f>FleetData[[#This Row],[Revenue_per_Voyage_USD]] - FleetData[[#This Row],[Operational_Cost_USD]]</f>
        <v>860762.81099829427</v>
      </c>
      <c r="T1449" s="3" t="str">
        <f>TEXT(FleetData[[#This Row],[Date]],"mmm")</f>
        <v>Nov</v>
      </c>
    </row>
    <row r="1450" spans="1:20" x14ac:dyDescent="0.25">
      <c r="A1450" s="1">
        <v>45242</v>
      </c>
      <c r="B1450" s="2" t="s">
        <v>31</v>
      </c>
      <c r="C1450" s="2" t="s">
        <v>33</v>
      </c>
      <c r="D1450" s="2" t="s">
        <v>29</v>
      </c>
      <c r="E1450" s="2" t="s">
        <v>26</v>
      </c>
      <c r="F1450" s="3">
        <v>24.254906780851801</v>
      </c>
      <c r="G1450" s="3">
        <v>1709.9484033440001</v>
      </c>
      <c r="H1450" s="3">
        <v>644.35918297152296</v>
      </c>
      <c r="I1450" s="3">
        <v>11.207550862851001</v>
      </c>
      <c r="J1450" s="2" t="s">
        <v>34</v>
      </c>
      <c r="K1450" s="3">
        <v>547.67712745445704</v>
      </c>
      <c r="L1450" s="5">
        <v>366677.44321027998</v>
      </c>
      <c r="M1450" s="5">
        <v>813185.86692476098</v>
      </c>
      <c r="N1450" s="3">
        <v>24.9863244039249</v>
      </c>
      <c r="O1450" s="3">
        <v>1.4650133828310301</v>
      </c>
      <c r="P1450" s="3">
        <v>1.0579020863220201</v>
      </c>
      <c r="Q1450" s="2">
        <v>4</v>
      </c>
      <c r="R1450" s="3">
        <v>66.7638542337872</v>
      </c>
      <c r="S1450" s="3">
        <f>FleetData[[#This Row],[Revenue_per_Voyage_USD]] - FleetData[[#This Row],[Operational_Cost_USD]]</f>
        <v>446508.423714481</v>
      </c>
      <c r="T1450" s="3" t="str">
        <f>TEXT(FleetData[[#This Row],[Date]],"mmm")</f>
        <v>Nov</v>
      </c>
    </row>
    <row r="1451" spans="1:20" x14ac:dyDescent="0.25">
      <c r="A1451" s="1">
        <v>45249</v>
      </c>
      <c r="B1451" s="2" t="s">
        <v>31</v>
      </c>
      <c r="C1451" s="2" t="s">
        <v>28</v>
      </c>
      <c r="D1451" s="2" t="s">
        <v>29</v>
      </c>
      <c r="E1451" s="2" t="s">
        <v>26</v>
      </c>
      <c r="F1451" s="3">
        <v>21.5482420122676</v>
      </c>
      <c r="G1451" s="3">
        <v>2041.44450710298</v>
      </c>
      <c r="H1451" s="3">
        <v>418.91947966210603</v>
      </c>
      <c r="I1451" s="3">
        <v>7.3161703585282396</v>
      </c>
      <c r="J1451" s="2" t="s">
        <v>27</v>
      </c>
      <c r="K1451" s="4">
        <v>645.03046569990397</v>
      </c>
      <c r="L1451" s="5">
        <v>390630.870316824</v>
      </c>
      <c r="M1451" s="5">
        <v>76589.773352975404</v>
      </c>
      <c r="N1451" s="3">
        <v>56.615211248701399</v>
      </c>
      <c r="O1451" s="3">
        <v>0.21244558488714799</v>
      </c>
      <c r="P1451" s="3">
        <v>1.3378704398208301</v>
      </c>
      <c r="Q1451" s="2">
        <v>4</v>
      </c>
      <c r="R1451" s="3">
        <v>77.111706673887298</v>
      </c>
      <c r="S1451" s="3">
        <f>FleetData[[#This Row],[Revenue_per_Voyage_USD]] - FleetData[[#This Row],[Operational_Cost_USD]]</f>
        <v>-314041.09696384857</v>
      </c>
      <c r="T1451" s="3" t="str">
        <f>TEXT(FleetData[[#This Row],[Date]],"mmm")</f>
        <v>Nov</v>
      </c>
    </row>
    <row r="1452" spans="1:20" x14ac:dyDescent="0.25">
      <c r="A1452" s="1">
        <v>45256</v>
      </c>
      <c r="B1452" s="2" t="s">
        <v>35</v>
      </c>
      <c r="C1452" s="2" t="s">
        <v>24</v>
      </c>
      <c r="D1452" s="2" t="s">
        <v>25</v>
      </c>
      <c r="E1452" s="2" t="s">
        <v>30</v>
      </c>
      <c r="F1452" s="3">
        <v>20.3735096664333</v>
      </c>
      <c r="G1452" s="3">
        <v>2174.77752454246</v>
      </c>
      <c r="H1452" s="3">
        <v>559.38393349440605</v>
      </c>
      <c r="I1452" s="3">
        <v>10.0483002940995</v>
      </c>
      <c r="J1452" s="2" t="s">
        <v>22</v>
      </c>
      <c r="K1452" s="3">
        <v>1387.22936507552</v>
      </c>
      <c r="L1452" s="5">
        <v>25037.082562544801</v>
      </c>
      <c r="M1452" s="5">
        <v>815724.21563568502</v>
      </c>
      <c r="N1452" s="3">
        <v>41.773015328666901</v>
      </c>
      <c r="O1452" s="3">
        <v>0.647399878763954</v>
      </c>
      <c r="P1452" s="3">
        <v>1.3239976266001301</v>
      </c>
      <c r="Q1452" s="2">
        <v>2</v>
      </c>
      <c r="R1452" s="3">
        <v>95.511148708459601</v>
      </c>
      <c r="S1452" s="3">
        <f>FleetData[[#This Row],[Revenue_per_Voyage_USD]] - FleetData[[#This Row],[Operational_Cost_USD]]</f>
        <v>790687.13307314017</v>
      </c>
      <c r="T1452" s="3" t="str">
        <f>TEXT(FleetData[[#This Row],[Date]],"mmm")</f>
        <v>Nov</v>
      </c>
    </row>
    <row r="1453" spans="1:20" x14ac:dyDescent="0.25">
      <c r="A1453" s="1">
        <v>45263</v>
      </c>
      <c r="B1453" s="2" t="s">
        <v>35</v>
      </c>
      <c r="C1453" s="2" t="s">
        <v>28</v>
      </c>
      <c r="D1453" s="2" t="s">
        <v>20</v>
      </c>
      <c r="E1453" s="2" t="s">
        <v>19</v>
      </c>
      <c r="F1453" s="3">
        <v>22.857476832638799</v>
      </c>
      <c r="G1453" s="3">
        <v>2541.4384329140598</v>
      </c>
      <c r="H1453" s="3">
        <v>1295.5554134184899</v>
      </c>
      <c r="I1453" s="3">
        <v>9.6872634188300406</v>
      </c>
      <c r="J1453" s="2" t="s">
        <v>22</v>
      </c>
      <c r="K1453" s="3">
        <v>1641.77743427617</v>
      </c>
      <c r="L1453" s="5">
        <v>245197.51556135999</v>
      </c>
      <c r="M1453" s="5">
        <v>394665.202177528</v>
      </c>
      <c r="N1453" s="3">
        <v>58.316094111166699</v>
      </c>
      <c r="O1453" s="3">
        <v>0.54918542865357001</v>
      </c>
      <c r="P1453" s="3">
        <v>1.30515123157033</v>
      </c>
      <c r="Q1453" s="2">
        <v>3</v>
      </c>
      <c r="R1453" s="3">
        <v>81.343418396614993</v>
      </c>
      <c r="S1453" s="3">
        <f>FleetData[[#This Row],[Revenue_per_Voyage_USD]] - FleetData[[#This Row],[Operational_Cost_USD]]</f>
        <v>149467.68661616801</v>
      </c>
      <c r="T1453" s="3" t="str">
        <f>TEXT(FleetData[[#This Row],[Date]],"mmm")</f>
        <v>Dec</v>
      </c>
    </row>
    <row r="1454" spans="1:20" x14ac:dyDescent="0.25">
      <c r="A1454" s="1">
        <v>45270</v>
      </c>
      <c r="B1454" s="2" t="s">
        <v>23</v>
      </c>
      <c r="C1454" s="2" t="s">
        <v>32</v>
      </c>
      <c r="D1454" s="2" t="s">
        <v>25</v>
      </c>
      <c r="E1454" s="2" t="s">
        <v>26</v>
      </c>
      <c r="F1454" s="3">
        <v>10.9187321221149</v>
      </c>
      <c r="G1454" s="3">
        <v>2709.6077675604802</v>
      </c>
      <c r="H1454" s="3">
        <v>1095.0240746402801</v>
      </c>
      <c r="I1454" s="3">
        <v>9.3854067788821691</v>
      </c>
      <c r="J1454" s="2" t="s">
        <v>22</v>
      </c>
      <c r="K1454" s="3">
        <v>1794.2427405343101</v>
      </c>
      <c r="L1454" s="5">
        <v>352250.78804306599</v>
      </c>
      <c r="M1454" s="5">
        <v>538964.483583653</v>
      </c>
      <c r="N1454" s="3">
        <v>62.093402601482801</v>
      </c>
      <c r="O1454" s="3">
        <v>1.1586460214102401</v>
      </c>
      <c r="P1454" s="3">
        <v>0.77363522374142302</v>
      </c>
      <c r="Q1454" s="2">
        <v>7</v>
      </c>
      <c r="R1454" s="3">
        <v>81.772247488252404</v>
      </c>
      <c r="S1454" s="3">
        <f>FleetData[[#This Row],[Revenue_per_Voyage_USD]] - FleetData[[#This Row],[Operational_Cost_USD]]</f>
        <v>186713.69554058701</v>
      </c>
      <c r="T1454" s="3" t="str">
        <f>TEXT(FleetData[[#This Row],[Date]],"mmm")</f>
        <v>Dec</v>
      </c>
    </row>
    <row r="1455" spans="1:20" x14ac:dyDescent="0.25">
      <c r="A1455" s="1">
        <v>45277</v>
      </c>
      <c r="B1455" s="2" t="s">
        <v>23</v>
      </c>
      <c r="C1455" s="2" t="s">
        <v>24</v>
      </c>
      <c r="D1455" s="2" t="s">
        <v>25</v>
      </c>
      <c r="E1455" s="2" t="s">
        <v>21</v>
      </c>
      <c r="F1455" s="3">
        <v>16.3043937510243</v>
      </c>
      <c r="G1455" s="3">
        <v>1346.50776204151</v>
      </c>
      <c r="H1455" s="3">
        <v>88.216211065976097</v>
      </c>
      <c r="I1455" s="4">
        <v>9.6761544519868004</v>
      </c>
      <c r="J1455" s="2" t="s">
        <v>27</v>
      </c>
      <c r="K1455" s="3">
        <v>1018.30584986525</v>
      </c>
      <c r="L1455" s="5">
        <v>59497.6321335881</v>
      </c>
      <c r="M1455" s="5">
        <v>427548.27845430898</v>
      </c>
      <c r="N1455" s="3">
        <v>12.9677751449494</v>
      </c>
      <c r="O1455" s="3">
        <v>1.2584570558066801</v>
      </c>
      <c r="P1455" s="3">
        <v>0.85175449527531</v>
      </c>
      <c r="Q1455" s="2">
        <v>2</v>
      </c>
      <c r="R1455" s="3">
        <v>69.552037898947901</v>
      </c>
      <c r="S1455" s="3">
        <f>FleetData[[#This Row],[Revenue_per_Voyage_USD]] - FleetData[[#This Row],[Operational_Cost_USD]]</f>
        <v>368050.6463207209</v>
      </c>
      <c r="T1455" s="3" t="str">
        <f>TEXT(FleetData[[#This Row],[Date]],"mmm")</f>
        <v>Dec</v>
      </c>
    </row>
    <row r="1456" spans="1:20" x14ac:dyDescent="0.25">
      <c r="A1456" s="1">
        <v>45284</v>
      </c>
      <c r="B1456" s="2" t="s">
        <v>31</v>
      </c>
      <c r="C1456" s="2" t="s">
        <v>28</v>
      </c>
      <c r="D1456" s="2" t="s">
        <v>25</v>
      </c>
      <c r="E1456" s="2" t="s">
        <v>26</v>
      </c>
      <c r="F1456" s="3">
        <v>14.580100498716901</v>
      </c>
      <c r="G1456" s="3">
        <v>2416.1732310448601</v>
      </c>
      <c r="H1456" s="3">
        <v>1922.2776259239699</v>
      </c>
      <c r="I1456" s="3">
        <v>12.3322539210961</v>
      </c>
      <c r="J1456" s="2" t="s">
        <v>34</v>
      </c>
      <c r="K1456" s="3">
        <v>561.52998474193805</v>
      </c>
      <c r="L1456" s="6">
        <v>82368.230772392402</v>
      </c>
      <c r="M1456" s="5">
        <v>553827.32172051305</v>
      </c>
      <c r="N1456" s="3">
        <v>20.247403302112499</v>
      </c>
      <c r="O1456" s="3">
        <v>0.59027345455034796</v>
      </c>
      <c r="P1456" s="3">
        <v>1.21792203203158</v>
      </c>
      <c r="Q1456" s="2">
        <v>4</v>
      </c>
      <c r="R1456" s="3">
        <v>69.696188932783997</v>
      </c>
      <c r="S1456" s="3">
        <f>FleetData[[#This Row],[Revenue_per_Voyage_USD]] - FleetData[[#This Row],[Operational_Cost_USD]]</f>
        <v>471459.09094812063</v>
      </c>
      <c r="T1456" s="3" t="str">
        <f>TEXT(FleetData[[#This Row],[Date]],"mmm")</f>
        <v>Dec</v>
      </c>
    </row>
    <row r="1457" spans="1:20" x14ac:dyDescent="0.25">
      <c r="A1457" s="1">
        <v>45291</v>
      </c>
      <c r="B1457" s="2" t="s">
        <v>23</v>
      </c>
      <c r="C1457" s="2" t="s">
        <v>33</v>
      </c>
      <c r="D1457" s="2" t="s">
        <v>25</v>
      </c>
      <c r="E1457" s="2" t="s">
        <v>30</v>
      </c>
      <c r="F1457" s="3">
        <v>10.8674867453792</v>
      </c>
      <c r="G1457" s="3">
        <v>1910.25434885256</v>
      </c>
      <c r="H1457" s="3">
        <v>466.89751395472501</v>
      </c>
      <c r="I1457" s="3">
        <v>12.9680022405676</v>
      </c>
      <c r="J1457" s="2" t="s">
        <v>19</v>
      </c>
      <c r="K1457" s="4">
        <v>467.30371153756403</v>
      </c>
      <c r="L1457" s="5">
        <v>459791.86602088099</v>
      </c>
      <c r="M1457" s="5">
        <v>264704.10678756598</v>
      </c>
      <c r="N1457" s="4">
        <v>43.671542338426299</v>
      </c>
      <c r="O1457" s="3">
        <v>1.4626751112277701</v>
      </c>
      <c r="P1457" s="3">
        <v>0.89884528917714801</v>
      </c>
      <c r="Q1457" s="2">
        <v>7</v>
      </c>
      <c r="R1457" s="3">
        <v>82.587413555104007</v>
      </c>
      <c r="S1457" s="3">
        <f>FleetData[[#This Row],[Revenue_per_Voyage_USD]] - FleetData[[#This Row],[Operational_Cost_USD]]</f>
        <v>-195087.75923331501</v>
      </c>
      <c r="T1457" s="3" t="str">
        <f>TEXT(FleetData[[#This Row],[Date]],"mmm")</f>
        <v>Dec</v>
      </c>
    </row>
    <row r="1458" spans="1:20" x14ac:dyDescent="0.25">
      <c r="A1458" s="1">
        <v>45298</v>
      </c>
      <c r="B1458" s="2" t="s">
        <v>18</v>
      </c>
      <c r="C1458" s="2" t="s">
        <v>24</v>
      </c>
      <c r="D1458" s="2" t="s">
        <v>25</v>
      </c>
      <c r="E1458" s="2" t="s">
        <v>30</v>
      </c>
      <c r="F1458" s="3">
        <v>22.255820099005</v>
      </c>
      <c r="G1458" s="3">
        <v>1969.05185455285</v>
      </c>
      <c r="H1458" s="3">
        <v>1056.3926957250901</v>
      </c>
      <c r="I1458" s="3">
        <v>12.4563012103616</v>
      </c>
      <c r="J1458" s="2" t="s">
        <v>34</v>
      </c>
      <c r="K1458" s="3">
        <v>1611.6546342101301</v>
      </c>
      <c r="L1458" s="5">
        <v>35988.2022961486</v>
      </c>
      <c r="M1458" s="5">
        <v>415240.32276450901</v>
      </c>
      <c r="N1458" s="3">
        <v>23.7533308467852</v>
      </c>
      <c r="O1458" s="3">
        <v>1.43251998630005</v>
      </c>
      <c r="P1458" s="3">
        <v>0.80514294146403598</v>
      </c>
      <c r="Q1458" s="2">
        <v>1</v>
      </c>
      <c r="R1458" s="4">
        <v>79.656526029937396</v>
      </c>
      <c r="S1458" s="4">
        <f>FleetData[[#This Row],[Revenue_per_Voyage_USD]] - FleetData[[#This Row],[Operational_Cost_USD]]</f>
        <v>379252.12046836043</v>
      </c>
      <c r="T1458" s="4" t="str">
        <f>TEXT(FleetData[[#This Row],[Date]],"mmm")</f>
        <v>Jan</v>
      </c>
    </row>
    <row r="1459" spans="1:20" x14ac:dyDescent="0.25">
      <c r="A1459" s="1">
        <v>45305</v>
      </c>
      <c r="B1459" s="2" t="s">
        <v>35</v>
      </c>
      <c r="C1459" s="2" t="s">
        <v>24</v>
      </c>
      <c r="D1459" s="2" t="s">
        <v>25</v>
      </c>
      <c r="E1459" s="2" t="s">
        <v>21</v>
      </c>
      <c r="F1459" s="3">
        <v>20.7820621489325</v>
      </c>
      <c r="G1459" s="3">
        <v>2295.5146882386298</v>
      </c>
      <c r="H1459" s="3">
        <v>693.39308306562498</v>
      </c>
      <c r="I1459" s="3">
        <v>12.0402559543771</v>
      </c>
      <c r="J1459" s="2" t="s">
        <v>34</v>
      </c>
      <c r="K1459" s="3">
        <v>1778.36681832147</v>
      </c>
      <c r="L1459" s="5">
        <v>211464.762339504</v>
      </c>
      <c r="M1459" s="5">
        <v>916482.38406204805</v>
      </c>
      <c r="N1459" s="3">
        <v>49.858169995644701</v>
      </c>
      <c r="O1459" s="3">
        <v>1.4823478262862499</v>
      </c>
      <c r="P1459" s="3">
        <v>0.90605774918909299</v>
      </c>
      <c r="Q1459" s="2">
        <v>8</v>
      </c>
      <c r="R1459" s="3">
        <v>90.026861817859796</v>
      </c>
      <c r="S1459" s="3">
        <f>FleetData[[#This Row],[Revenue_per_Voyage_USD]] - FleetData[[#This Row],[Operational_Cost_USD]]</f>
        <v>705017.62172254408</v>
      </c>
      <c r="T1459" s="3" t="str">
        <f>TEXT(FleetData[[#This Row],[Date]],"mmm")</f>
        <v>Jan</v>
      </c>
    </row>
    <row r="1460" spans="1:20" x14ac:dyDescent="0.25">
      <c r="A1460" s="1">
        <v>45312</v>
      </c>
      <c r="B1460" s="2" t="s">
        <v>18</v>
      </c>
      <c r="C1460" s="2" t="s">
        <v>32</v>
      </c>
      <c r="D1460" s="2" t="s">
        <v>25</v>
      </c>
      <c r="E1460" s="2" t="s">
        <v>26</v>
      </c>
      <c r="F1460" s="3">
        <v>12.9277335602343</v>
      </c>
      <c r="G1460" s="3">
        <v>2539.6902589956098</v>
      </c>
      <c r="H1460" s="3">
        <v>932.01073787622397</v>
      </c>
      <c r="I1460" s="3">
        <v>9.5753604025834491</v>
      </c>
      <c r="J1460" s="2" t="s">
        <v>19</v>
      </c>
      <c r="K1460" s="3">
        <v>1603.0913913207701</v>
      </c>
      <c r="L1460" s="5">
        <v>320132.88706659898</v>
      </c>
      <c r="M1460" s="6">
        <v>865126.77698533202</v>
      </c>
      <c r="N1460" s="4">
        <v>49.355726171812101</v>
      </c>
      <c r="O1460" s="3">
        <v>0.18831312218037999</v>
      </c>
      <c r="P1460" s="3">
        <v>1.11091270830732</v>
      </c>
      <c r="Q1460" s="2">
        <v>5</v>
      </c>
      <c r="R1460" s="3">
        <v>53.385487243977799</v>
      </c>
      <c r="S1460" s="3">
        <f>FleetData[[#This Row],[Revenue_per_Voyage_USD]] - FleetData[[#This Row],[Operational_Cost_USD]]</f>
        <v>544993.88991873304</v>
      </c>
      <c r="T1460" s="3" t="str">
        <f>TEXT(FleetData[[#This Row],[Date]],"mmm")</f>
        <v>Jan</v>
      </c>
    </row>
    <row r="1461" spans="1:20" x14ac:dyDescent="0.25">
      <c r="A1461" s="1">
        <v>45319</v>
      </c>
      <c r="B1461" s="2" t="s">
        <v>18</v>
      </c>
      <c r="C1461" s="2" t="s">
        <v>32</v>
      </c>
      <c r="D1461" s="2" t="s">
        <v>29</v>
      </c>
      <c r="E1461" s="2" t="s">
        <v>21</v>
      </c>
      <c r="F1461" s="3">
        <v>12.5233702710074</v>
      </c>
      <c r="G1461" s="3">
        <v>1652.6536428028201</v>
      </c>
      <c r="H1461" s="3">
        <v>619.68706293728405</v>
      </c>
      <c r="I1461" s="3">
        <v>8.42240592429056</v>
      </c>
      <c r="J1461" s="2" t="s">
        <v>34</v>
      </c>
      <c r="K1461" s="3">
        <v>1708.58522589113</v>
      </c>
      <c r="L1461" s="5">
        <v>319187.73249027698</v>
      </c>
      <c r="M1461" s="5">
        <v>473616.11023212702</v>
      </c>
      <c r="N1461" s="3">
        <v>59.728016732550401</v>
      </c>
      <c r="O1461" s="3">
        <v>1.3539192167671601</v>
      </c>
      <c r="P1461" s="3">
        <v>0.51628435788135696</v>
      </c>
      <c r="Q1461" s="2">
        <v>1</v>
      </c>
      <c r="R1461" s="3">
        <v>71.801040417728402</v>
      </c>
      <c r="S1461" s="3">
        <f>FleetData[[#This Row],[Revenue_per_Voyage_USD]] - FleetData[[#This Row],[Operational_Cost_USD]]</f>
        <v>154428.37774185004</v>
      </c>
      <c r="T1461" s="3" t="str">
        <f>TEXT(FleetData[[#This Row],[Date]],"mmm")</f>
        <v>Jan</v>
      </c>
    </row>
    <row r="1462" spans="1:20" x14ac:dyDescent="0.25">
      <c r="A1462" s="1">
        <v>45326</v>
      </c>
      <c r="B1462" s="2" t="s">
        <v>18</v>
      </c>
      <c r="C1462" s="2" t="s">
        <v>32</v>
      </c>
      <c r="D1462" s="2" t="s">
        <v>25</v>
      </c>
      <c r="E1462" s="2" t="s">
        <v>26</v>
      </c>
      <c r="F1462" s="3">
        <v>18.2692140421121</v>
      </c>
      <c r="G1462" s="3">
        <v>1552.9674685488001</v>
      </c>
      <c r="H1462" s="3">
        <v>1938.72237309109</v>
      </c>
      <c r="I1462" s="3">
        <v>8.3664522880329208</v>
      </c>
      <c r="J1462" s="2" t="s">
        <v>27</v>
      </c>
      <c r="K1462" s="3">
        <v>1691.26219010818</v>
      </c>
      <c r="L1462" s="5">
        <v>108918.413325243</v>
      </c>
      <c r="M1462" s="5">
        <v>458738.95987807401</v>
      </c>
      <c r="N1462" s="3">
        <v>12.1728483806307</v>
      </c>
      <c r="O1462" s="3">
        <v>0.51879026513809001</v>
      </c>
      <c r="P1462" s="3">
        <v>0.65742149881202205</v>
      </c>
      <c r="Q1462" s="2">
        <v>8</v>
      </c>
      <c r="R1462" s="3">
        <v>57.502281837653797</v>
      </c>
      <c r="S1462" s="3">
        <f>FleetData[[#This Row],[Revenue_per_Voyage_USD]] - FleetData[[#This Row],[Operational_Cost_USD]]</f>
        <v>349820.54655283102</v>
      </c>
      <c r="T1462" s="3" t="str">
        <f>TEXT(FleetData[[#This Row],[Date]],"mmm")</f>
        <v>Feb</v>
      </c>
    </row>
    <row r="1463" spans="1:20" x14ac:dyDescent="0.25">
      <c r="A1463" s="1">
        <v>45333</v>
      </c>
      <c r="B1463" s="2" t="s">
        <v>35</v>
      </c>
      <c r="C1463" s="2" t="s">
        <v>28</v>
      </c>
      <c r="D1463" s="2" t="s">
        <v>25</v>
      </c>
      <c r="E1463" s="2" t="s">
        <v>26</v>
      </c>
      <c r="F1463" s="3">
        <v>11.872181744527399</v>
      </c>
      <c r="G1463" s="3">
        <v>1750.79873341239</v>
      </c>
      <c r="H1463" s="3">
        <v>1942.00739963044</v>
      </c>
      <c r="I1463" s="3">
        <v>12.8671770686235</v>
      </c>
      <c r="J1463" s="2" t="s">
        <v>27</v>
      </c>
      <c r="K1463" s="3">
        <v>1472.2629875407999</v>
      </c>
      <c r="L1463" s="5">
        <v>43164.2607864128</v>
      </c>
      <c r="M1463" s="5">
        <v>344387.93883697299</v>
      </c>
      <c r="N1463" s="3">
        <v>45.246803897629803</v>
      </c>
      <c r="O1463" s="3">
        <v>1.01604294651753</v>
      </c>
      <c r="P1463" s="3">
        <v>0.93834641802542396</v>
      </c>
      <c r="Q1463" s="2">
        <v>6</v>
      </c>
      <c r="R1463" s="3">
        <v>80.700949783841097</v>
      </c>
      <c r="S1463" s="3">
        <f>FleetData[[#This Row],[Revenue_per_Voyage_USD]] - FleetData[[#This Row],[Operational_Cost_USD]]</f>
        <v>301223.67805056018</v>
      </c>
      <c r="T1463" s="3" t="str">
        <f>TEXT(FleetData[[#This Row],[Date]],"mmm")</f>
        <v>Feb</v>
      </c>
    </row>
    <row r="1464" spans="1:20" x14ac:dyDescent="0.25">
      <c r="A1464" s="1">
        <v>45340</v>
      </c>
      <c r="B1464" s="2" t="s">
        <v>31</v>
      </c>
      <c r="C1464" s="2" t="s">
        <v>24</v>
      </c>
      <c r="D1464" s="2" t="s">
        <v>25</v>
      </c>
      <c r="E1464" s="2" t="s">
        <v>30</v>
      </c>
      <c r="F1464" s="3">
        <v>19.293324916534999</v>
      </c>
      <c r="G1464" s="3">
        <v>2545.7399334541201</v>
      </c>
      <c r="H1464" s="3">
        <v>138.72087881828801</v>
      </c>
      <c r="I1464" s="3">
        <v>5.1168431482005001</v>
      </c>
      <c r="J1464" s="2" t="s">
        <v>27</v>
      </c>
      <c r="K1464" s="3">
        <v>113.101313375768</v>
      </c>
      <c r="L1464" s="5">
        <v>177460.95592390301</v>
      </c>
      <c r="M1464" s="5">
        <v>543226.33564846695</v>
      </c>
      <c r="N1464" s="3">
        <v>21.588043572392401</v>
      </c>
      <c r="O1464" s="3">
        <v>0.77761412488480297</v>
      </c>
      <c r="P1464" s="3">
        <v>0.91469847790238301</v>
      </c>
      <c r="Q1464" s="2">
        <v>6</v>
      </c>
      <c r="R1464" s="3">
        <v>78.585740129279799</v>
      </c>
      <c r="S1464" s="3">
        <f>FleetData[[#This Row],[Revenue_per_Voyage_USD]] - FleetData[[#This Row],[Operational_Cost_USD]]</f>
        <v>365765.37972456391</v>
      </c>
      <c r="T1464" s="3" t="str">
        <f>TEXT(FleetData[[#This Row],[Date]],"mmm")</f>
        <v>Feb</v>
      </c>
    </row>
    <row r="1465" spans="1:20" x14ac:dyDescent="0.25">
      <c r="A1465" s="1">
        <v>45347</v>
      </c>
      <c r="B1465" s="2" t="s">
        <v>18</v>
      </c>
      <c r="C1465" s="2" t="s">
        <v>32</v>
      </c>
      <c r="D1465" s="2" t="s">
        <v>20</v>
      </c>
      <c r="E1465" s="2" t="s">
        <v>30</v>
      </c>
      <c r="F1465" s="3">
        <v>17.545556307930401</v>
      </c>
      <c r="G1465" s="4">
        <v>2449.0886063658299</v>
      </c>
      <c r="H1465" s="3">
        <v>358.86388047979199</v>
      </c>
      <c r="I1465" s="3">
        <v>7.60375242714567</v>
      </c>
      <c r="J1465" s="2" t="s">
        <v>27</v>
      </c>
      <c r="K1465" s="3">
        <v>1187.0615444098801</v>
      </c>
      <c r="L1465" s="5">
        <v>80383.556915550696</v>
      </c>
      <c r="M1465" s="5">
        <v>67434.430814487903</v>
      </c>
      <c r="N1465" s="3">
        <v>53.3209772638793</v>
      </c>
      <c r="O1465" s="3">
        <v>1.3753019238942601</v>
      </c>
      <c r="P1465" s="3">
        <v>0.90242559422711599</v>
      </c>
      <c r="Q1465" s="2">
        <v>2</v>
      </c>
      <c r="R1465" s="4">
        <v>50.704909659521299</v>
      </c>
      <c r="S1465" s="4">
        <f>FleetData[[#This Row],[Revenue_per_Voyage_USD]] - FleetData[[#This Row],[Operational_Cost_USD]]</f>
        <v>-12949.126101062793</v>
      </c>
      <c r="T1465" s="4" t="str">
        <f>TEXT(FleetData[[#This Row],[Date]],"mmm")</f>
        <v>Feb</v>
      </c>
    </row>
    <row r="1466" spans="1:20" x14ac:dyDescent="0.25">
      <c r="A1466" s="1">
        <v>45354</v>
      </c>
      <c r="B1466" s="2" t="s">
        <v>23</v>
      </c>
      <c r="C1466" s="2" t="s">
        <v>32</v>
      </c>
      <c r="D1466" s="2" t="s">
        <v>25</v>
      </c>
      <c r="E1466" s="2" t="s">
        <v>26</v>
      </c>
      <c r="F1466" s="3">
        <v>10.9089765217938</v>
      </c>
      <c r="G1466" s="3">
        <v>1794.7111744737599</v>
      </c>
      <c r="H1466" s="3">
        <v>1720.4483591184601</v>
      </c>
      <c r="I1466" s="3">
        <v>13.5107384377902</v>
      </c>
      <c r="J1466" s="2" t="s">
        <v>27</v>
      </c>
      <c r="K1466" s="3">
        <v>1983.82973346882</v>
      </c>
      <c r="L1466" s="5">
        <v>239872.65026770701</v>
      </c>
      <c r="M1466" s="5">
        <v>267986.25427379902</v>
      </c>
      <c r="N1466" s="3">
        <v>19.7776780151247</v>
      </c>
      <c r="O1466" s="3">
        <v>1.1003784113924699</v>
      </c>
      <c r="P1466" s="3">
        <v>1.3099558830787901</v>
      </c>
      <c r="Q1466" s="2">
        <v>9</v>
      </c>
      <c r="R1466" s="3">
        <v>99.751030077874006</v>
      </c>
      <c r="S1466" s="3">
        <f>FleetData[[#This Row],[Revenue_per_Voyage_USD]] - FleetData[[#This Row],[Operational_Cost_USD]]</f>
        <v>28113.604006092006</v>
      </c>
      <c r="T1466" s="3" t="str">
        <f>TEXT(FleetData[[#This Row],[Date]],"mmm")</f>
        <v>Mar</v>
      </c>
    </row>
    <row r="1467" spans="1:20" x14ac:dyDescent="0.25">
      <c r="A1467" s="1">
        <v>45361</v>
      </c>
      <c r="B1467" s="2" t="s">
        <v>31</v>
      </c>
      <c r="C1467" s="2" t="s">
        <v>24</v>
      </c>
      <c r="D1467" s="2" t="s">
        <v>20</v>
      </c>
      <c r="E1467" s="2" t="s">
        <v>26</v>
      </c>
      <c r="F1467" s="3">
        <v>18.4665317529366</v>
      </c>
      <c r="G1467" s="3">
        <v>813.72565269673999</v>
      </c>
      <c r="H1467" s="3">
        <v>526.40706187156002</v>
      </c>
      <c r="I1467" s="3">
        <v>5.9740681216652396</v>
      </c>
      <c r="J1467" s="2" t="s">
        <v>27</v>
      </c>
      <c r="K1467" s="3">
        <v>1849.37731530825</v>
      </c>
      <c r="L1467" s="5">
        <v>238667.88130163099</v>
      </c>
      <c r="M1467" s="5">
        <v>930761.37495229102</v>
      </c>
      <c r="N1467" s="3">
        <v>39.305688446583503</v>
      </c>
      <c r="O1467" s="3">
        <v>1.3915159054286099</v>
      </c>
      <c r="P1467" s="3">
        <v>1.35654937328866</v>
      </c>
      <c r="Q1467" s="2">
        <v>7</v>
      </c>
      <c r="R1467" s="4">
        <v>87.333507179396094</v>
      </c>
      <c r="S1467" s="4">
        <f>FleetData[[#This Row],[Revenue_per_Voyage_USD]] - FleetData[[#This Row],[Operational_Cost_USD]]</f>
        <v>692093.49365066004</v>
      </c>
      <c r="T1467" s="4" t="str">
        <f>TEXT(FleetData[[#This Row],[Date]],"mmm")</f>
        <v>Mar</v>
      </c>
    </row>
    <row r="1468" spans="1:20" x14ac:dyDescent="0.25">
      <c r="A1468" s="1">
        <v>45368</v>
      </c>
      <c r="B1468" s="2" t="s">
        <v>18</v>
      </c>
      <c r="C1468" s="2" t="s">
        <v>28</v>
      </c>
      <c r="D1468" s="2" t="s">
        <v>29</v>
      </c>
      <c r="E1468" s="2" t="s">
        <v>30</v>
      </c>
      <c r="F1468" s="3">
        <v>20.5345421143371</v>
      </c>
      <c r="G1468" s="3">
        <v>1339.22219685239</v>
      </c>
      <c r="H1468" s="3">
        <v>1212.70687916936</v>
      </c>
      <c r="I1468" s="3">
        <v>11.366848313624301</v>
      </c>
      <c r="J1468" s="2" t="s">
        <v>22</v>
      </c>
      <c r="K1468" s="3">
        <v>413.41438983255102</v>
      </c>
      <c r="L1468" s="5">
        <v>267120.63549248199</v>
      </c>
      <c r="M1468" s="5">
        <v>358070.17680341098</v>
      </c>
      <c r="N1468" s="3">
        <v>38.399633508726701</v>
      </c>
      <c r="O1468" s="3">
        <v>1.27764696258438</v>
      </c>
      <c r="P1468" s="3">
        <v>0.85715936444516805</v>
      </c>
      <c r="Q1468" s="2">
        <v>4</v>
      </c>
      <c r="R1468" s="3">
        <v>61.235743284139602</v>
      </c>
      <c r="S1468" s="3">
        <f>FleetData[[#This Row],[Revenue_per_Voyage_USD]] - FleetData[[#This Row],[Operational_Cost_USD]]</f>
        <v>90949.541310928995</v>
      </c>
      <c r="T1468" s="3" t="str">
        <f>TEXT(FleetData[[#This Row],[Date]],"mmm")</f>
        <v>Mar</v>
      </c>
    </row>
    <row r="1469" spans="1:20" x14ac:dyDescent="0.25">
      <c r="A1469" s="1">
        <v>45375</v>
      </c>
      <c r="B1469" s="2" t="s">
        <v>31</v>
      </c>
      <c r="C1469" s="2" t="s">
        <v>28</v>
      </c>
      <c r="D1469" s="2" t="s">
        <v>25</v>
      </c>
      <c r="E1469" s="2" t="s">
        <v>21</v>
      </c>
      <c r="F1469" s="3">
        <v>22.188398837170102</v>
      </c>
      <c r="G1469" s="3">
        <v>1612.99621239322</v>
      </c>
      <c r="H1469" s="3">
        <v>1977.21778072604</v>
      </c>
      <c r="I1469" s="3">
        <v>10.3360689566054</v>
      </c>
      <c r="J1469" s="2" t="s">
        <v>22</v>
      </c>
      <c r="K1469" s="3">
        <v>1560.93263493933</v>
      </c>
      <c r="L1469" s="5">
        <v>355291.78438960301</v>
      </c>
      <c r="M1469" s="5">
        <v>135906.09792490699</v>
      </c>
      <c r="N1469" s="3">
        <v>18.682925460259799</v>
      </c>
      <c r="O1469" s="3">
        <v>1.05437301611781</v>
      </c>
      <c r="P1469" s="4">
        <v>0.55165138590764695</v>
      </c>
      <c r="Q1469" s="2">
        <v>5</v>
      </c>
      <c r="R1469" s="3">
        <v>90.909642877925094</v>
      </c>
      <c r="S1469" s="3">
        <f>FleetData[[#This Row],[Revenue_per_Voyage_USD]] - FleetData[[#This Row],[Operational_Cost_USD]]</f>
        <v>-219385.68646469602</v>
      </c>
      <c r="T1469" s="3" t="str">
        <f>TEXT(FleetData[[#This Row],[Date]],"mmm")</f>
        <v>Mar</v>
      </c>
    </row>
    <row r="1470" spans="1:20" x14ac:dyDescent="0.25">
      <c r="A1470" s="1">
        <v>45382</v>
      </c>
      <c r="B1470" s="2" t="s">
        <v>18</v>
      </c>
      <c r="C1470" s="2" t="s">
        <v>32</v>
      </c>
      <c r="D1470" s="2" t="s">
        <v>20</v>
      </c>
      <c r="E1470" s="2" t="s">
        <v>30</v>
      </c>
      <c r="F1470" s="3">
        <v>20.423886401037802</v>
      </c>
      <c r="G1470" s="3">
        <v>738.52054308244601</v>
      </c>
      <c r="H1470" s="3">
        <v>208.25354844232999</v>
      </c>
      <c r="I1470" s="3">
        <v>13.1180870966261</v>
      </c>
      <c r="J1470" s="2" t="s">
        <v>34</v>
      </c>
      <c r="K1470" s="3">
        <v>256.259407876176</v>
      </c>
      <c r="L1470" s="5">
        <v>382167.58876889001</v>
      </c>
      <c r="M1470" s="5">
        <v>964900.55421474099</v>
      </c>
      <c r="N1470" s="3">
        <v>71.808377869248005</v>
      </c>
      <c r="O1470" s="3">
        <v>1.28651284148444</v>
      </c>
      <c r="P1470" s="3">
        <v>0.65901472622771695</v>
      </c>
      <c r="Q1470" s="2">
        <v>1</v>
      </c>
      <c r="R1470" s="3">
        <v>84.375446208682405</v>
      </c>
      <c r="S1470" s="3">
        <f>FleetData[[#This Row],[Revenue_per_Voyage_USD]] - FleetData[[#This Row],[Operational_Cost_USD]]</f>
        <v>582732.96544585098</v>
      </c>
      <c r="T1470" s="3" t="str">
        <f>TEXT(FleetData[[#This Row],[Date]],"mmm")</f>
        <v>Mar</v>
      </c>
    </row>
    <row r="1471" spans="1:20" x14ac:dyDescent="0.25">
      <c r="A1471" s="1">
        <v>45389</v>
      </c>
      <c r="B1471" s="2" t="s">
        <v>19</v>
      </c>
      <c r="C1471" s="2" t="s">
        <v>28</v>
      </c>
      <c r="D1471" s="2" t="s">
        <v>20</v>
      </c>
      <c r="E1471" s="2" t="s">
        <v>26</v>
      </c>
      <c r="F1471" s="3">
        <v>19.326498217016599</v>
      </c>
      <c r="G1471" s="3">
        <v>2740.1112553491398</v>
      </c>
      <c r="H1471" s="3">
        <v>227.319877688735</v>
      </c>
      <c r="I1471" s="3">
        <v>5.6009672824639303</v>
      </c>
      <c r="J1471" s="2" t="s">
        <v>34</v>
      </c>
      <c r="K1471" s="3">
        <v>1296.48983239226</v>
      </c>
      <c r="L1471" s="5">
        <v>326429.41354498803</v>
      </c>
      <c r="M1471" s="5">
        <v>738819.21481130598</v>
      </c>
      <c r="N1471" s="3">
        <v>67.647736025702002</v>
      </c>
      <c r="O1471" s="3">
        <v>0.19569789554452299</v>
      </c>
      <c r="P1471" s="3">
        <v>0.863685675206741</v>
      </c>
      <c r="Q1471" s="2">
        <v>1</v>
      </c>
      <c r="R1471" s="3">
        <v>86.986118519594001</v>
      </c>
      <c r="S1471" s="3">
        <f>FleetData[[#This Row],[Revenue_per_Voyage_USD]] - FleetData[[#This Row],[Operational_Cost_USD]]</f>
        <v>412389.80126631795</v>
      </c>
      <c r="T1471" s="3" t="str">
        <f>TEXT(FleetData[[#This Row],[Date]],"mmm")</f>
        <v>Apr</v>
      </c>
    </row>
    <row r="1472" spans="1:20" x14ac:dyDescent="0.25">
      <c r="A1472" s="1">
        <v>45396</v>
      </c>
      <c r="B1472" s="2" t="s">
        <v>18</v>
      </c>
      <c r="C1472" s="2" t="s">
        <v>28</v>
      </c>
      <c r="D1472" s="2" t="s">
        <v>29</v>
      </c>
      <c r="E1472" s="2" t="s">
        <v>26</v>
      </c>
      <c r="F1472" s="3">
        <v>11.074233929936399</v>
      </c>
      <c r="G1472" s="3">
        <v>1382.2194085871699</v>
      </c>
      <c r="H1472" s="4">
        <v>586.65132165980299</v>
      </c>
      <c r="I1472" s="3">
        <v>13.284251618893901</v>
      </c>
      <c r="J1472" s="2" t="s">
        <v>27</v>
      </c>
      <c r="K1472" s="3">
        <v>489.56161569846103</v>
      </c>
      <c r="L1472" s="5">
        <v>52508.022325364502</v>
      </c>
      <c r="M1472" s="5">
        <v>690142.033258921</v>
      </c>
      <c r="N1472" s="3">
        <v>43.058256256725301</v>
      </c>
      <c r="O1472" s="3">
        <v>0.38060345184727901</v>
      </c>
      <c r="P1472" s="3">
        <v>1.35258102072358</v>
      </c>
      <c r="Q1472" s="2">
        <v>9</v>
      </c>
      <c r="R1472" s="3">
        <v>66.701356943677595</v>
      </c>
      <c r="S1472" s="3">
        <f>FleetData[[#This Row],[Revenue_per_Voyage_USD]] - FleetData[[#This Row],[Operational_Cost_USD]]</f>
        <v>637634.01093355648</v>
      </c>
      <c r="T1472" s="3" t="str">
        <f>TEXT(FleetData[[#This Row],[Date]],"mmm")</f>
        <v>Apr</v>
      </c>
    </row>
    <row r="1473" spans="1:20" x14ac:dyDescent="0.25">
      <c r="A1473" s="1">
        <v>45403</v>
      </c>
      <c r="B1473" s="2" t="s">
        <v>23</v>
      </c>
      <c r="C1473" s="2" t="s">
        <v>33</v>
      </c>
      <c r="D1473" s="2" t="s">
        <v>20</v>
      </c>
      <c r="E1473" s="2" t="s">
        <v>21</v>
      </c>
      <c r="F1473" s="3">
        <v>22.939030750125099</v>
      </c>
      <c r="G1473" s="3">
        <v>1241.84869426213</v>
      </c>
      <c r="H1473" s="3">
        <v>1704.5416858646699</v>
      </c>
      <c r="I1473" s="3">
        <v>11.518639359408199</v>
      </c>
      <c r="J1473" s="2" t="s">
        <v>22</v>
      </c>
      <c r="K1473" s="3">
        <v>519.10357653636697</v>
      </c>
      <c r="L1473" s="5">
        <v>35492.049727598103</v>
      </c>
      <c r="M1473" s="5">
        <v>573084.75455573399</v>
      </c>
      <c r="N1473" s="3">
        <v>40.0728760342855</v>
      </c>
      <c r="O1473" s="3">
        <v>0.11348363985834101</v>
      </c>
      <c r="P1473" s="3">
        <v>1.2126476861581199</v>
      </c>
      <c r="Q1473" s="2">
        <v>2</v>
      </c>
      <c r="R1473" s="4">
        <v>64.751854685206197</v>
      </c>
      <c r="S1473" s="4">
        <f>FleetData[[#This Row],[Revenue_per_Voyage_USD]] - FleetData[[#This Row],[Operational_Cost_USD]]</f>
        <v>537592.7048281359</v>
      </c>
      <c r="T1473" s="4" t="str">
        <f>TEXT(FleetData[[#This Row],[Date]],"mmm")</f>
        <v>Apr</v>
      </c>
    </row>
    <row r="1474" spans="1:20" x14ac:dyDescent="0.25">
      <c r="A1474" s="1">
        <v>45410</v>
      </c>
      <c r="B1474" s="2" t="s">
        <v>35</v>
      </c>
      <c r="C1474" s="2" t="s">
        <v>28</v>
      </c>
      <c r="D1474" s="2" t="s">
        <v>29</v>
      </c>
      <c r="E1474" s="2" t="s">
        <v>30</v>
      </c>
      <c r="F1474" s="4">
        <v>23.070928566912102</v>
      </c>
      <c r="G1474" s="3">
        <v>2062.3505220402399</v>
      </c>
      <c r="H1474" s="3">
        <v>1063.6423776561601</v>
      </c>
      <c r="I1474" s="3">
        <v>12.6804960533333</v>
      </c>
      <c r="J1474" s="2" t="s">
        <v>22</v>
      </c>
      <c r="K1474" s="3">
        <v>341.836220610645</v>
      </c>
      <c r="L1474" s="5">
        <v>315006.89825060702</v>
      </c>
      <c r="M1474" s="5">
        <v>218597.88317813299</v>
      </c>
      <c r="N1474" s="3">
        <v>55.283424391590302</v>
      </c>
      <c r="O1474" s="3">
        <v>0.97019526890908003</v>
      </c>
      <c r="P1474" s="3">
        <v>1.04795578877046</v>
      </c>
      <c r="Q1474" s="2">
        <v>8</v>
      </c>
      <c r="R1474" s="4">
        <v>70.659969060380604</v>
      </c>
      <c r="S1474" s="4">
        <f>FleetData[[#This Row],[Revenue_per_Voyage_USD]] - FleetData[[#This Row],[Operational_Cost_USD]]</f>
        <v>-96409.015072474023</v>
      </c>
      <c r="T1474" s="4" t="str">
        <f>TEXT(FleetData[[#This Row],[Date]],"mmm")</f>
        <v>Apr</v>
      </c>
    </row>
    <row r="1475" spans="1:20" x14ac:dyDescent="0.25">
      <c r="A1475" s="1">
        <v>45417</v>
      </c>
      <c r="B1475" s="2" t="s">
        <v>18</v>
      </c>
      <c r="C1475" s="2" t="s">
        <v>28</v>
      </c>
      <c r="D1475" s="2" t="s">
        <v>25</v>
      </c>
      <c r="E1475" s="2" t="s">
        <v>26</v>
      </c>
      <c r="F1475" s="3">
        <v>11.165097648065499</v>
      </c>
      <c r="G1475" s="3">
        <v>1933.2726739521299</v>
      </c>
      <c r="H1475" s="3">
        <v>293.197539238915</v>
      </c>
      <c r="I1475" s="3">
        <v>7.4763007347538899</v>
      </c>
      <c r="J1475" s="2" t="s">
        <v>27</v>
      </c>
      <c r="K1475" s="3">
        <v>1045.3665958337299</v>
      </c>
      <c r="L1475" s="5">
        <v>380376.41744290601</v>
      </c>
      <c r="M1475" s="5">
        <v>57564.974682083703</v>
      </c>
      <c r="N1475" s="3">
        <v>62.0248524607319</v>
      </c>
      <c r="O1475" s="3">
        <v>0.23179343890346699</v>
      </c>
      <c r="P1475" s="3">
        <v>1.3531923710849001</v>
      </c>
      <c r="Q1475" s="2">
        <v>6</v>
      </c>
      <c r="R1475" s="3">
        <v>58.610357980128001</v>
      </c>
      <c r="S1475" s="3">
        <f>FleetData[[#This Row],[Revenue_per_Voyage_USD]] - FleetData[[#This Row],[Operational_Cost_USD]]</f>
        <v>-322811.4427608223</v>
      </c>
      <c r="T1475" s="3" t="str">
        <f>TEXT(FleetData[[#This Row],[Date]],"mmm")</f>
        <v>May</v>
      </c>
    </row>
    <row r="1476" spans="1:20" x14ac:dyDescent="0.25">
      <c r="A1476" s="1">
        <v>45424</v>
      </c>
      <c r="B1476" s="2" t="s">
        <v>23</v>
      </c>
      <c r="C1476" s="2" t="s">
        <v>33</v>
      </c>
      <c r="D1476" s="2" t="s">
        <v>25</v>
      </c>
      <c r="E1476" s="2" t="s">
        <v>30</v>
      </c>
      <c r="F1476" s="3">
        <v>13.565376464037</v>
      </c>
      <c r="G1476" s="3">
        <v>542.94353543027603</v>
      </c>
      <c r="H1476" s="3">
        <v>1421.12495306919</v>
      </c>
      <c r="I1476" s="4">
        <v>9.3229491719209303</v>
      </c>
      <c r="J1476" s="2" t="s">
        <v>22</v>
      </c>
      <c r="K1476" s="3">
        <v>652.30064285051299</v>
      </c>
      <c r="L1476" s="5">
        <v>132911.58075880801</v>
      </c>
      <c r="M1476" s="5">
        <v>611248.19275867206</v>
      </c>
      <c r="N1476" s="3">
        <v>51.512724481526099</v>
      </c>
      <c r="O1476" s="3">
        <v>0.83921307940935697</v>
      </c>
      <c r="P1476" s="3">
        <v>1.1202654584603899</v>
      </c>
      <c r="Q1476" s="2">
        <v>8</v>
      </c>
      <c r="R1476" s="3">
        <v>50.221494480396402</v>
      </c>
      <c r="S1476" s="3">
        <f>FleetData[[#This Row],[Revenue_per_Voyage_USD]] - FleetData[[#This Row],[Operational_Cost_USD]]</f>
        <v>478336.61199986405</v>
      </c>
      <c r="T1476" s="3" t="str">
        <f>TEXT(FleetData[[#This Row],[Date]],"mmm")</f>
        <v>May</v>
      </c>
    </row>
    <row r="1477" spans="1:20" x14ac:dyDescent="0.25">
      <c r="A1477" s="1">
        <v>45431</v>
      </c>
      <c r="B1477" s="2" t="s">
        <v>31</v>
      </c>
      <c r="C1477" s="2" t="s">
        <v>28</v>
      </c>
      <c r="D1477" s="2" t="s">
        <v>25</v>
      </c>
      <c r="E1477" s="2" t="s">
        <v>19</v>
      </c>
      <c r="F1477" s="3">
        <v>16.1019330971023</v>
      </c>
      <c r="G1477" s="3">
        <v>2817.4123062443</v>
      </c>
      <c r="H1477" s="3">
        <v>174.82526035320899</v>
      </c>
      <c r="I1477" s="3">
        <v>14.269224332526001</v>
      </c>
      <c r="J1477" s="2" t="s">
        <v>34</v>
      </c>
      <c r="K1477" s="3">
        <v>471.26412853998499</v>
      </c>
      <c r="L1477" s="5">
        <v>399801.44533923297</v>
      </c>
      <c r="M1477" s="5">
        <v>342719.21089651203</v>
      </c>
      <c r="N1477" s="3">
        <v>14.524310204212201</v>
      </c>
      <c r="O1477" s="3">
        <v>0.301018769478478</v>
      </c>
      <c r="P1477" s="3">
        <v>1.01399443389583</v>
      </c>
      <c r="Q1477" s="2">
        <v>7</v>
      </c>
      <c r="R1477" s="3">
        <v>56.022995046949603</v>
      </c>
      <c r="S1477" s="3">
        <f>FleetData[[#This Row],[Revenue_per_Voyage_USD]] - FleetData[[#This Row],[Operational_Cost_USD]]</f>
        <v>-57082.234442720946</v>
      </c>
      <c r="T1477" s="3" t="str">
        <f>TEXT(FleetData[[#This Row],[Date]],"mmm")</f>
        <v>May</v>
      </c>
    </row>
    <row r="1478" spans="1:20" x14ac:dyDescent="0.25">
      <c r="A1478" s="1">
        <v>45438</v>
      </c>
      <c r="B1478" s="2" t="s">
        <v>23</v>
      </c>
      <c r="C1478" s="2" t="s">
        <v>33</v>
      </c>
      <c r="D1478" s="2" t="s">
        <v>25</v>
      </c>
      <c r="E1478" s="2" t="s">
        <v>26</v>
      </c>
      <c r="F1478" s="3">
        <v>14.5188395845442</v>
      </c>
      <c r="G1478" s="3">
        <v>664.70542248309198</v>
      </c>
      <c r="H1478" s="3">
        <v>1130.1492526889599</v>
      </c>
      <c r="I1478" s="3">
        <v>6.8416299212463398</v>
      </c>
      <c r="J1478" s="2" t="s">
        <v>27</v>
      </c>
      <c r="K1478" s="3">
        <v>201.26339327292399</v>
      </c>
      <c r="L1478" s="5">
        <v>453806.203694508</v>
      </c>
      <c r="M1478" s="5">
        <v>326930.60309930798</v>
      </c>
      <c r="N1478" s="3">
        <v>14.4701038093538</v>
      </c>
      <c r="O1478" s="3">
        <v>0.58398622995159399</v>
      </c>
      <c r="P1478" s="3">
        <v>0.77929395969049498</v>
      </c>
      <c r="Q1478" s="2">
        <v>1</v>
      </c>
      <c r="R1478" s="3">
        <v>74.984423341874901</v>
      </c>
      <c r="S1478" s="3">
        <f>FleetData[[#This Row],[Revenue_per_Voyage_USD]] - FleetData[[#This Row],[Operational_Cost_USD]]</f>
        <v>-126875.60059520003</v>
      </c>
      <c r="T1478" s="3" t="str">
        <f>TEXT(FleetData[[#This Row],[Date]],"mmm")</f>
        <v>May</v>
      </c>
    </row>
    <row r="1479" spans="1:20" x14ac:dyDescent="0.25">
      <c r="A1479" s="1">
        <v>45445</v>
      </c>
      <c r="B1479" s="2" t="s">
        <v>23</v>
      </c>
      <c r="C1479" s="2" t="s">
        <v>33</v>
      </c>
      <c r="D1479" s="2" t="s">
        <v>29</v>
      </c>
      <c r="E1479" s="2" t="s">
        <v>21</v>
      </c>
      <c r="F1479" s="3">
        <v>10.9295588534352</v>
      </c>
      <c r="G1479" s="3">
        <v>1092.2079318981901</v>
      </c>
      <c r="H1479" s="3">
        <v>941.150299510369</v>
      </c>
      <c r="I1479" s="3">
        <v>13.301714690168099</v>
      </c>
      <c r="J1479" s="2" t="s">
        <v>22</v>
      </c>
      <c r="K1479" s="3">
        <v>318.49605124816702</v>
      </c>
      <c r="L1479" s="5">
        <v>90211.597628459902</v>
      </c>
      <c r="M1479" s="6">
        <v>987107.98062424199</v>
      </c>
      <c r="N1479" s="3">
        <v>47.449597322248799</v>
      </c>
      <c r="O1479" s="4">
        <v>0.467817172579989</v>
      </c>
      <c r="P1479" s="3">
        <v>0.99416833670895499</v>
      </c>
      <c r="Q1479" s="2">
        <v>9</v>
      </c>
      <c r="R1479" s="3">
        <v>94.820879557670395</v>
      </c>
      <c r="S1479" s="3">
        <f>FleetData[[#This Row],[Revenue_per_Voyage_USD]] - FleetData[[#This Row],[Operational_Cost_USD]]</f>
        <v>896896.38299578207</v>
      </c>
      <c r="T1479" s="3" t="str">
        <f>TEXT(FleetData[[#This Row],[Date]],"mmm")</f>
        <v>Jun</v>
      </c>
    </row>
    <row r="1480" spans="1:20" x14ac:dyDescent="0.25">
      <c r="A1480" s="1">
        <v>45452</v>
      </c>
      <c r="B1480" s="2" t="s">
        <v>35</v>
      </c>
      <c r="C1480" s="2" t="s">
        <v>32</v>
      </c>
      <c r="D1480" s="2" t="s">
        <v>25</v>
      </c>
      <c r="E1480" s="2" t="s">
        <v>21</v>
      </c>
      <c r="F1480" s="3">
        <v>12.4342458990747</v>
      </c>
      <c r="G1480" s="3">
        <v>2493.2586390228698</v>
      </c>
      <c r="H1480" s="4">
        <v>1551.1948612925501</v>
      </c>
      <c r="I1480" s="3">
        <v>5.7856011176195903</v>
      </c>
      <c r="J1480" s="2" t="s">
        <v>22</v>
      </c>
      <c r="K1480" s="3">
        <v>1191.9754796474299</v>
      </c>
      <c r="L1480" s="5">
        <v>251381.72555433301</v>
      </c>
      <c r="M1480" s="5">
        <v>742898.039080224</v>
      </c>
      <c r="N1480" s="3">
        <v>18.9618846289316</v>
      </c>
      <c r="O1480" s="3">
        <v>1.49702466038993</v>
      </c>
      <c r="P1480" s="3">
        <v>0.56080953830583202</v>
      </c>
      <c r="Q1480" s="2">
        <v>5</v>
      </c>
      <c r="R1480" s="4">
        <v>70.205226498201895</v>
      </c>
      <c r="S1480" s="4">
        <f>FleetData[[#This Row],[Revenue_per_Voyage_USD]] - FleetData[[#This Row],[Operational_Cost_USD]]</f>
        <v>491516.31352589099</v>
      </c>
      <c r="T1480" s="4" t="str">
        <f>TEXT(FleetData[[#This Row],[Date]],"mmm")</f>
        <v>Jun</v>
      </c>
    </row>
    <row r="1481" spans="1:20" x14ac:dyDescent="0.25">
      <c r="A1481" s="1">
        <v>45459</v>
      </c>
      <c r="B1481" s="2" t="s">
        <v>35</v>
      </c>
      <c r="C1481" s="2" t="s">
        <v>33</v>
      </c>
      <c r="D1481" s="2" t="s">
        <v>25</v>
      </c>
      <c r="E1481" s="2" t="s">
        <v>21</v>
      </c>
      <c r="F1481" s="3">
        <v>14.702906354903799</v>
      </c>
      <c r="G1481" s="3">
        <v>1053.0773722445599</v>
      </c>
      <c r="H1481" s="3">
        <v>1937.95314282547</v>
      </c>
      <c r="I1481" s="3">
        <v>14.0831952592482</v>
      </c>
      <c r="J1481" s="2" t="s">
        <v>34</v>
      </c>
      <c r="K1481" s="3">
        <v>416.89652789195497</v>
      </c>
      <c r="L1481" s="5">
        <v>302827.43586410698</v>
      </c>
      <c r="M1481" s="5">
        <v>425018.23600436002</v>
      </c>
      <c r="N1481" s="3">
        <v>17.717670160294901</v>
      </c>
      <c r="O1481" s="3">
        <v>0.20127461825972801</v>
      </c>
      <c r="P1481" s="3">
        <v>1.22826542263365</v>
      </c>
      <c r="Q1481" s="2">
        <v>4</v>
      </c>
      <c r="R1481" s="3">
        <v>73.668402532635497</v>
      </c>
      <c r="S1481" s="3">
        <f>FleetData[[#This Row],[Revenue_per_Voyage_USD]] - FleetData[[#This Row],[Operational_Cost_USD]]</f>
        <v>122190.80014025304</v>
      </c>
      <c r="T1481" s="3" t="str">
        <f>TEXT(FleetData[[#This Row],[Date]],"mmm")</f>
        <v>Jun</v>
      </c>
    </row>
    <row r="1482" spans="1:20" x14ac:dyDescent="0.25">
      <c r="A1482" s="1">
        <v>45466</v>
      </c>
      <c r="B1482" s="2" t="s">
        <v>18</v>
      </c>
      <c r="C1482" s="2" t="s">
        <v>33</v>
      </c>
      <c r="D1482" s="2" t="s">
        <v>25</v>
      </c>
      <c r="E1482" s="2" t="s">
        <v>30</v>
      </c>
      <c r="F1482" s="3">
        <v>22.1155140686534</v>
      </c>
      <c r="G1482" s="3">
        <v>2178.45813024581</v>
      </c>
      <c r="H1482" s="3">
        <v>1442.5682927553801</v>
      </c>
      <c r="I1482" s="3">
        <v>10.8294218658967</v>
      </c>
      <c r="J1482" s="2" t="s">
        <v>27</v>
      </c>
      <c r="K1482" s="3">
        <v>1469.4944339087999</v>
      </c>
      <c r="L1482" s="5">
        <v>146177.80889172401</v>
      </c>
      <c r="M1482" s="5">
        <v>250261.848602427</v>
      </c>
      <c r="N1482" s="3">
        <v>61.555958134300298</v>
      </c>
      <c r="O1482" s="4">
        <v>0.78547160254758897</v>
      </c>
      <c r="P1482" s="3">
        <v>0.77931706598921902</v>
      </c>
      <c r="Q1482" s="2">
        <v>7</v>
      </c>
      <c r="R1482" s="3">
        <v>58.549056944792397</v>
      </c>
      <c r="S1482" s="3">
        <f>FleetData[[#This Row],[Revenue_per_Voyage_USD]] - FleetData[[#This Row],[Operational_Cost_USD]]</f>
        <v>104084.03971070299</v>
      </c>
      <c r="T1482" s="3" t="str">
        <f>TEXT(FleetData[[#This Row],[Date]],"mmm")</f>
        <v>Jun</v>
      </c>
    </row>
    <row r="1483" spans="1:20" x14ac:dyDescent="0.25">
      <c r="A1483" s="1">
        <v>45473</v>
      </c>
      <c r="B1483" s="2" t="s">
        <v>31</v>
      </c>
      <c r="C1483" s="2" t="s">
        <v>32</v>
      </c>
      <c r="D1483" s="2" t="s">
        <v>25</v>
      </c>
      <c r="E1483" s="2" t="s">
        <v>21</v>
      </c>
      <c r="F1483" s="3">
        <v>19.246050747376799</v>
      </c>
      <c r="G1483" s="3">
        <v>2377.0891546509501</v>
      </c>
      <c r="H1483" s="3">
        <v>297.85725973158998</v>
      </c>
      <c r="I1483" s="3">
        <v>9.1847748719929001</v>
      </c>
      <c r="J1483" s="2" t="s">
        <v>34</v>
      </c>
      <c r="K1483" s="3">
        <v>1592.8092533030799</v>
      </c>
      <c r="L1483" s="5">
        <v>313627.26861794398</v>
      </c>
      <c r="M1483" s="5">
        <v>651812.05195811705</v>
      </c>
      <c r="N1483" s="3">
        <v>14.997215769082301</v>
      </c>
      <c r="O1483" s="3">
        <v>0.59039761121767398</v>
      </c>
      <c r="P1483" s="3">
        <v>1.2651739801408799</v>
      </c>
      <c r="Q1483" s="2">
        <v>1</v>
      </c>
      <c r="R1483" s="4">
        <v>52.911592351900097</v>
      </c>
      <c r="S1483" s="4">
        <f>FleetData[[#This Row],[Revenue_per_Voyage_USD]] - FleetData[[#This Row],[Operational_Cost_USD]]</f>
        <v>338184.78334017307</v>
      </c>
      <c r="T1483" s="4" t="str">
        <f>TEXT(FleetData[[#This Row],[Date]],"mmm")</f>
        <v>Jun</v>
      </c>
    </row>
    <row r="1484" spans="1:20" x14ac:dyDescent="0.25">
      <c r="A1484" s="1">
        <v>45081</v>
      </c>
      <c r="B1484" s="2" t="s">
        <v>18</v>
      </c>
      <c r="C1484" s="2" t="s">
        <v>32</v>
      </c>
      <c r="D1484" s="2" t="s">
        <v>29</v>
      </c>
      <c r="E1484" s="2" t="s">
        <v>21</v>
      </c>
      <c r="F1484" s="4">
        <v>11.038777374649699</v>
      </c>
      <c r="G1484" s="3">
        <v>2127.3701723215499</v>
      </c>
      <c r="H1484" s="3">
        <v>1686.57163581853</v>
      </c>
      <c r="I1484" s="3">
        <v>9.7316425665907094</v>
      </c>
      <c r="J1484" s="2" t="s">
        <v>22</v>
      </c>
      <c r="K1484" s="3">
        <v>247.43482023403701</v>
      </c>
      <c r="L1484" s="5">
        <v>198310.24264191501</v>
      </c>
      <c r="M1484" s="5">
        <v>967264.56642916496</v>
      </c>
      <c r="N1484" s="3">
        <v>16.1712593440175</v>
      </c>
      <c r="O1484" s="3">
        <v>1.32935587981925</v>
      </c>
      <c r="P1484" s="3">
        <v>0.51928391490321402</v>
      </c>
      <c r="Q1484" s="2">
        <v>3</v>
      </c>
      <c r="R1484" s="3">
        <v>81.208663388152999</v>
      </c>
      <c r="S1484" s="3">
        <f>FleetData[[#This Row],[Revenue_per_Voyage_USD]] - FleetData[[#This Row],[Operational_Cost_USD]]</f>
        <v>768954.32378724997</v>
      </c>
      <c r="T1484" s="3" t="str">
        <f>TEXT(FleetData[[#This Row],[Date]],"mmm")</f>
        <v>Jun</v>
      </c>
    </row>
    <row r="1485" spans="1:20" x14ac:dyDescent="0.25">
      <c r="A1485" s="1">
        <v>45088</v>
      </c>
      <c r="B1485" s="2" t="s">
        <v>23</v>
      </c>
      <c r="C1485" s="2" t="s">
        <v>28</v>
      </c>
      <c r="D1485" s="2" t="s">
        <v>29</v>
      </c>
      <c r="E1485" s="2" t="s">
        <v>26</v>
      </c>
      <c r="F1485" s="3">
        <v>19.672957575172799</v>
      </c>
      <c r="G1485" s="3">
        <v>1067.23796256933</v>
      </c>
      <c r="H1485" s="3">
        <v>968.92986340736502</v>
      </c>
      <c r="I1485" s="3">
        <v>13.628936846852</v>
      </c>
      <c r="J1485" s="2" t="s">
        <v>34</v>
      </c>
      <c r="K1485" s="3">
        <v>1168.0723507361699</v>
      </c>
      <c r="L1485" s="5">
        <v>37820.647220218198</v>
      </c>
      <c r="M1485" s="5">
        <v>296891.39205647301</v>
      </c>
      <c r="N1485" s="3">
        <v>12.1564864959152</v>
      </c>
      <c r="O1485" s="3">
        <v>0.23187045061900799</v>
      </c>
      <c r="P1485" s="3">
        <v>1.3785061088883399</v>
      </c>
      <c r="Q1485" s="2">
        <v>3</v>
      </c>
      <c r="R1485" s="3">
        <v>61.4279065821828</v>
      </c>
      <c r="S1485" s="3">
        <f>FleetData[[#This Row],[Revenue_per_Voyage_USD]] - FleetData[[#This Row],[Operational_Cost_USD]]</f>
        <v>259070.7448362548</v>
      </c>
      <c r="T1485" s="3" t="str">
        <f>TEXT(FleetData[[#This Row],[Date]],"mmm")</f>
        <v>Jun</v>
      </c>
    </row>
    <row r="1486" spans="1:20" x14ac:dyDescent="0.25">
      <c r="A1486" s="1">
        <v>45095</v>
      </c>
      <c r="B1486" s="2" t="s">
        <v>35</v>
      </c>
      <c r="C1486" s="2" t="s">
        <v>28</v>
      </c>
      <c r="D1486" s="2" t="s">
        <v>29</v>
      </c>
      <c r="E1486" s="2" t="s">
        <v>21</v>
      </c>
      <c r="F1486" s="3">
        <v>17.863515539405199</v>
      </c>
      <c r="G1486" s="3">
        <v>2204.5898312260601</v>
      </c>
      <c r="H1486" s="3">
        <v>1258.8334308317501</v>
      </c>
      <c r="I1486" s="3">
        <v>14.3545553433321</v>
      </c>
      <c r="J1486" s="2" t="s">
        <v>34</v>
      </c>
      <c r="K1486" s="3">
        <v>932.28031592924197</v>
      </c>
      <c r="L1486" s="5">
        <v>227257.09346423901</v>
      </c>
      <c r="M1486" s="5">
        <v>627042.96030669997</v>
      </c>
      <c r="N1486" s="3">
        <v>39.057933273762401</v>
      </c>
      <c r="O1486" s="3">
        <v>0.82287645973750001</v>
      </c>
      <c r="P1486" s="3">
        <v>1.10279234181811</v>
      </c>
      <c r="Q1486" s="2">
        <v>3</v>
      </c>
      <c r="R1486" s="3">
        <v>69.079188620164999</v>
      </c>
      <c r="S1486" s="3">
        <f>FleetData[[#This Row],[Revenue_per_Voyage_USD]] - FleetData[[#This Row],[Operational_Cost_USD]]</f>
        <v>399785.86684246094</v>
      </c>
      <c r="T1486" s="3" t="str">
        <f>TEXT(FleetData[[#This Row],[Date]],"mmm")</f>
        <v>Jun</v>
      </c>
    </row>
    <row r="1487" spans="1:20" x14ac:dyDescent="0.25">
      <c r="A1487" s="1">
        <v>45102</v>
      </c>
      <c r="B1487" s="2" t="s">
        <v>31</v>
      </c>
      <c r="C1487" s="2" t="s">
        <v>33</v>
      </c>
      <c r="D1487" s="2" t="s">
        <v>25</v>
      </c>
      <c r="E1487" s="2" t="s">
        <v>30</v>
      </c>
      <c r="F1487" s="3">
        <v>22.370673012289501</v>
      </c>
      <c r="G1487" s="3">
        <v>925.05741180204097</v>
      </c>
      <c r="H1487" s="3">
        <v>1398.6370901552</v>
      </c>
      <c r="I1487" s="3">
        <v>7.1100147880926503</v>
      </c>
      <c r="J1487" s="2" t="s">
        <v>22</v>
      </c>
      <c r="K1487" s="3">
        <v>1657.2288112849301</v>
      </c>
      <c r="L1487" s="5">
        <v>237666.110489802</v>
      </c>
      <c r="M1487" s="5">
        <v>467462.23758411</v>
      </c>
      <c r="N1487" s="3">
        <v>29.896049209584302</v>
      </c>
      <c r="O1487" s="3">
        <v>0.106052519259196</v>
      </c>
      <c r="P1487" s="3">
        <v>0.89401391899063098</v>
      </c>
      <c r="Q1487" s="2">
        <v>3</v>
      </c>
      <c r="R1487" s="3">
        <v>98.401842128532394</v>
      </c>
      <c r="S1487" s="3">
        <f>FleetData[[#This Row],[Revenue_per_Voyage_USD]] - FleetData[[#This Row],[Operational_Cost_USD]]</f>
        <v>229796.127094308</v>
      </c>
      <c r="T1487" s="3" t="str">
        <f>TEXT(FleetData[[#This Row],[Date]],"mmm")</f>
        <v>Jun</v>
      </c>
    </row>
    <row r="1488" spans="1:20" x14ac:dyDescent="0.25">
      <c r="A1488" s="1">
        <v>45109</v>
      </c>
      <c r="B1488" s="2" t="s">
        <v>35</v>
      </c>
      <c r="C1488" s="2" t="s">
        <v>33</v>
      </c>
      <c r="D1488" s="2" t="s">
        <v>20</v>
      </c>
      <c r="E1488" s="2" t="s">
        <v>21</v>
      </c>
      <c r="F1488" s="3">
        <v>13.100628977409899</v>
      </c>
      <c r="G1488" s="3">
        <v>1518.90148976102</v>
      </c>
      <c r="H1488" s="3">
        <v>1967.68442538005</v>
      </c>
      <c r="I1488" s="3">
        <v>13.942664153304699</v>
      </c>
      <c r="J1488" s="2" t="s">
        <v>34</v>
      </c>
      <c r="K1488" s="3">
        <v>596.52535804461399</v>
      </c>
      <c r="L1488" s="5">
        <v>297098.85879388399</v>
      </c>
      <c r="M1488" s="5">
        <v>876929.00859868003</v>
      </c>
      <c r="N1488" s="3">
        <v>22.368281396990099</v>
      </c>
      <c r="O1488" s="3">
        <v>0.31741039936052301</v>
      </c>
      <c r="P1488" s="3">
        <v>1.4595865478169601</v>
      </c>
      <c r="Q1488" s="2">
        <v>1</v>
      </c>
      <c r="R1488" s="3">
        <v>55.932264046481997</v>
      </c>
      <c r="S1488" s="3">
        <f>FleetData[[#This Row],[Revenue_per_Voyage_USD]] - FleetData[[#This Row],[Operational_Cost_USD]]</f>
        <v>579830.14980479609</v>
      </c>
      <c r="T1488" s="3" t="str">
        <f>TEXT(FleetData[[#This Row],[Date]],"mmm")</f>
        <v>Jul</v>
      </c>
    </row>
    <row r="1489" spans="1:20" x14ac:dyDescent="0.25">
      <c r="A1489" s="1">
        <v>45116</v>
      </c>
      <c r="B1489" s="2" t="s">
        <v>18</v>
      </c>
      <c r="C1489" s="2" t="s">
        <v>24</v>
      </c>
      <c r="D1489" s="2" t="s">
        <v>29</v>
      </c>
      <c r="E1489" s="2" t="s">
        <v>26</v>
      </c>
      <c r="F1489" s="3">
        <v>11.681129708464599</v>
      </c>
      <c r="G1489" s="3">
        <v>1291.1662158930801</v>
      </c>
      <c r="H1489" s="3">
        <v>1165.05612841222</v>
      </c>
      <c r="I1489" s="3">
        <v>8.4735953427301798</v>
      </c>
      <c r="J1489" s="2" t="s">
        <v>19</v>
      </c>
      <c r="K1489" s="3">
        <v>1653.5866491689001</v>
      </c>
      <c r="L1489" s="5">
        <v>141313.73445669599</v>
      </c>
      <c r="M1489" s="6">
        <v>756282.586688468</v>
      </c>
      <c r="N1489" s="3">
        <v>20.454724806254301</v>
      </c>
      <c r="O1489" s="3">
        <v>0.72613966019037401</v>
      </c>
      <c r="P1489" s="3">
        <v>1.43867950924391</v>
      </c>
      <c r="Q1489" s="2">
        <v>4</v>
      </c>
      <c r="R1489" s="3">
        <v>50.501232952462402</v>
      </c>
      <c r="S1489" s="3">
        <f>FleetData[[#This Row],[Revenue_per_Voyage_USD]] - FleetData[[#This Row],[Operational_Cost_USD]]</f>
        <v>614968.85223177203</v>
      </c>
      <c r="T1489" s="3" t="str">
        <f>TEXT(FleetData[[#This Row],[Date]],"mmm")</f>
        <v>Jul</v>
      </c>
    </row>
    <row r="1490" spans="1:20" x14ac:dyDescent="0.25">
      <c r="A1490" s="1">
        <v>45123</v>
      </c>
      <c r="B1490" s="2" t="s">
        <v>35</v>
      </c>
      <c r="C1490" s="2" t="s">
        <v>33</v>
      </c>
      <c r="D1490" s="2" t="s">
        <v>20</v>
      </c>
      <c r="E1490" s="2" t="s">
        <v>21</v>
      </c>
      <c r="F1490" s="3">
        <v>21.264837213284601</v>
      </c>
      <c r="G1490" s="3">
        <v>1673.53422974158</v>
      </c>
      <c r="H1490" s="3">
        <v>1827.44809777299</v>
      </c>
      <c r="I1490" s="3">
        <v>10.8669824896888</v>
      </c>
      <c r="J1490" s="2" t="s">
        <v>34</v>
      </c>
      <c r="K1490" s="3">
        <v>636.91911852560395</v>
      </c>
      <c r="L1490" s="5">
        <v>425965.02571627498</v>
      </c>
      <c r="M1490" s="5">
        <v>800324.354075326</v>
      </c>
      <c r="N1490" s="3">
        <v>51.7297314424939</v>
      </c>
      <c r="O1490" s="3">
        <v>1.20598557656037</v>
      </c>
      <c r="P1490" s="3">
        <v>1.01009670508282</v>
      </c>
      <c r="Q1490" s="2">
        <v>2</v>
      </c>
      <c r="R1490" s="3">
        <v>81.382452568820696</v>
      </c>
      <c r="S1490" s="3">
        <f>FleetData[[#This Row],[Revenue_per_Voyage_USD]] - FleetData[[#This Row],[Operational_Cost_USD]]</f>
        <v>374359.32835905103</v>
      </c>
      <c r="T1490" s="3" t="str">
        <f>TEXT(FleetData[[#This Row],[Date]],"mmm")</f>
        <v>Jul</v>
      </c>
    </row>
    <row r="1491" spans="1:20" x14ac:dyDescent="0.25">
      <c r="A1491" s="1">
        <v>45130</v>
      </c>
      <c r="B1491" s="2" t="s">
        <v>23</v>
      </c>
      <c r="C1491" s="2" t="s">
        <v>33</v>
      </c>
      <c r="D1491" s="2" t="s">
        <v>20</v>
      </c>
      <c r="E1491" s="2" t="s">
        <v>26</v>
      </c>
      <c r="F1491" s="3">
        <v>10.3590658002321</v>
      </c>
      <c r="G1491" s="3">
        <v>957.16206601238696</v>
      </c>
      <c r="H1491" s="3">
        <v>1356.1451223035299</v>
      </c>
      <c r="I1491" s="3">
        <v>11.3713173286319</v>
      </c>
      <c r="J1491" s="2" t="s">
        <v>34</v>
      </c>
      <c r="K1491" s="3">
        <v>129.77860199091799</v>
      </c>
      <c r="L1491" s="5">
        <v>77184.4526213309</v>
      </c>
      <c r="M1491" s="5">
        <v>245107.39749765399</v>
      </c>
      <c r="N1491" s="4">
        <v>65.922844368278902</v>
      </c>
      <c r="O1491" s="3">
        <v>0.48958816358860302</v>
      </c>
      <c r="P1491" s="3">
        <v>0.89949326645111405</v>
      </c>
      <c r="Q1491" s="2">
        <v>3</v>
      </c>
      <c r="R1491" s="3">
        <v>53.5845747189585</v>
      </c>
      <c r="S1491" s="3">
        <f>FleetData[[#This Row],[Revenue_per_Voyage_USD]] - FleetData[[#This Row],[Operational_Cost_USD]]</f>
        <v>167922.9448763231</v>
      </c>
      <c r="T1491" s="3" t="str">
        <f>TEXT(FleetData[[#This Row],[Date]],"mmm")</f>
        <v>Jul</v>
      </c>
    </row>
    <row r="1492" spans="1:20" x14ac:dyDescent="0.25">
      <c r="A1492" s="1">
        <v>45137</v>
      </c>
      <c r="B1492" s="2" t="s">
        <v>35</v>
      </c>
      <c r="C1492" s="2" t="s">
        <v>32</v>
      </c>
      <c r="D1492" s="2" t="s">
        <v>25</v>
      </c>
      <c r="E1492" s="2" t="s">
        <v>21</v>
      </c>
      <c r="F1492" s="3">
        <v>20.809655157696699</v>
      </c>
      <c r="G1492" s="3">
        <v>1376.61211527606</v>
      </c>
      <c r="H1492" s="3">
        <v>1403.1175867444299</v>
      </c>
      <c r="I1492" s="3">
        <v>7.3412048504955196</v>
      </c>
      <c r="J1492" s="2" t="s">
        <v>27</v>
      </c>
      <c r="K1492" s="3">
        <v>1060.97881209396</v>
      </c>
      <c r="L1492" s="5">
        <v>94928.785902995296</v>
      </c>
      <c r="M1492" s="5">
        <v>923302.777328128</v>
      </c>
      <c r="N1492" s="3">
        <v>50.784070168008597</v>
      </c>
      <c r="O1492" s="3">
        <v>1.49519813006239</v>
      </c>
      <c r="P1492" s="3">
        <v>0.71044574072264299</v>
      </c>
      <c r="Q1492" s="2">
        <v>2</v>
      </c>
      <c r="R1492" s="3">
        <v>92.171422739375402</v>
      </c>
      <c r="S1492" s="3">
        <f>FleetData[[#This Row],[Revenue_per_Voyage_USD]] - FleetData[[#This Row],[Operational_Cost_USD]]</f>
        <v>828373.99142513273</v>
      </c>
      <c r="T1492" s="3" t="str">
        <f>TEXT(FleetData[[#This Row],[Date]],"mmm")</f>
        <v>Jul</v>
      </c>
    </row>
    <row r="1493" spans="1:20" x14ac:dyDescent="0.25">
      <c r="A1493" s="1">
        <v>45144</v>
      </c>
      <c r="B1493" s="2" t="s">
        <v>31</v>
      </c>
      <c r="C1493" s="2" t="s">
        <v>28</v>
      </c>
      <c r="D1493" s="2" t="s">
        <v>25</v>
      </c>
      <c r="E1493" s="2" t="s">
        <v>19</v>
      </c>
      <c r="F1493" s="3">
        <v>18.531686389622799</v>
      </c>
      <c r="G1493" s="3">
        <v>2218.8029827188002</v>
      </c>
      <c r="H1493" s="3">
        <v>1815.7520722220499</v>
      </c>
      <c r="I1493" s="3">
        <v>9.3704906354270108</v>
      </c>
      <c r="J1493" s="2" t="s">
        <v>22</v>
      </c>
      <c r="K1493" s="3">
        <v>984.66324371399503</v>
      </c>
      <c r="L1493" s="5">
        <v>365109.72375155397</v>
      </c>
      <c r="M1493" s="5">
        <v>168138.95148110701</v>
      </c>
      <c r="N1493" s="3">
        <v>69.552234473131705</v>
      </c>
      <c r="O1493" s="3">
        <v>0.33642945411617498</v>
      </c>
      <c r="P1493" s="3">
        <v>1.24713079616145</v>
      </c>
      <c r="Q1493" s="2">
        <v>2</v>
      </c>
      <c r="R1493" s="3">
        <v>76.453746354812097</v>
      </c>
      <c r="S1493" s="3">
        <f>FleetData[[#This Row],[Revenue_per_Voyage_USD]] - FleetData[[#This Row],[Operational_Cost_USD]]</f>
        <v>-196970.77227044696</v>
      </c>
      <c r="T1493" s="3" t="str">
        <f>TEXT(FleetData[[#This Row],[Date]],"mmm")</f>
        <v>Aug</v>
      </c>
    </row>
    <row r="1494" spans="1:20" x14ac:dyDescent="0.25">
      <c r="A1494" s="1">
        <v>45151</v>
      </c>
      <c r="B1494" s="2" t="s">
        <v>18</v>
      </c>
      <c r="C1494" s="2" t="s">
        <v>32</v>
      </c>
      <c r="D1494" s="2" t="s">
        <v>29</v>
      </c>
      <c r="E1494" s="2" t="s">
        <v>19</v>
      </c>
      <c r="F1494" s="3">
        <v>12.8536953540707</v>
      </c>
      <c r="G1494" s="3">
        <v>1471.3700851477099</v>
      </c>
      <c r="H1494" s="3">
        <v>532.791776393742</v>
      </c>
      <c r="I1494" s="3">
        <v>5.3442153790865898</v>
      </c>
      <c r="J1494" s="2" t="s">
        <v>22</v>
      </c>
      <c r="K1494" s="3">
        <v>1147.0286056877001</v>
      </c>
      <c r="L1494" s="5">
        <v>275633.78987435199</v>
      </c>
      <c r="M1494" s="5">
        <v>351435.225003951</v>
      </c>
      <c r="N1494" s="3">
        <v>19.940276347780699</v>
      </c>
      <c r="O1494" s="3">
        <v>0.24155213865236999</v>
      </c>
      <c r="P1494" s="3">
        <v>1.2155183693424001</v>
      </c>
      <c r="Q1494" s="2">
        <v>1</v>
      </c>
      <c r="R1494" s="3">
        <v>68.626253837466905</v>
      </c>
      <c r="S1494" s="3">
        <f>FleetData[[#This Row],[Revenue_per_Voyage_USD]] - FleetData[[#This Row],[Operational_Cost_USD]]</f>
        <v>75801.435129599005</v>
      </c>
      <c r="T1494" s="3" t="str">
        <f>TEXT(FleetData[[#This Row],[Date]],"mmm")</f>
        <v>Aug</v>
      </c>
    </row>
    <row r="1495" spans="1:20" x14ac:dyDescent="0.25">
      <c r="A1495" s="1">
        <v>45158</v>
      </c>
      <c r="B1495" s="2" t="s">
        <v>23</v>
      </c>
      <c r="C1495" s="2" t="s">
        <v>33</v>
      </c>
      <c r="D1495" s="2" t="s">
        <v>25</v>
      </c>
      <c r="E1495" s="2" t="s">
        <v>21</v>
      </c>
      <c r="F1495" s="3">
        <v>23.3499795249686</v>
      </c>
      <c r="G1495" s="4">
        <v>1812.81494057756</v>
      </c>
      <c r="H1495" s="3">
        <v>560.19454292032697</v>
      </c>
      <c r="I1495" s="3">
        <v>10.2138867448763</v>
      </c>
      <c r="J1495" s="2" t="s">
        <v>34</v>
      </c>
      <c r="K1495" s="3">
        <v>1749.2508183027001</v>
      </c>
      <c r="L1495" s="5">
        <v>366511.63242365798</v>
      </c>
      <c r="M1495" s="5">
        <v>226207.06272988999</v>
      </c>
      <c r="N1495" s="3">
        <v>47.6729627741488</v>
      </c>
      <c r="O1495" s="3">
        <v>0.97327563866149203</v>
      </c>
      <c r="P1495" s="3">
        <v>1.2833819021752699</v>
      </c>
      <c r="Q1495" s="2">
        <v>4</v>
      </c>
      <c r="R1495" s="3">
        <v>78.863511112744007</v>
      </c>
      <c r="S1495" s="3">
        <f>FleetData[[#This Row],[Revenue_per_Voyage_USD]] - FleetData[[#This Row],[Operational_Cost_USD]]</f>
        <v>-140304.56969376799</v>
      </c>
      <c r="T1495" s="3" t="str">
        <f>TEXT(FleetData[[#This Row],[Date]],"mmm")</f>
        <v>Aug</v>
      </c>
    </row>
    <row r="1496" spans="1:20" x14ac:dyDescent="0.25">
      <c r="A1496" s="1">
        <v>45165</v>
      </c>
      <c r="B1496" s="2" t="s">
        <v>23</v>
      </c>
      <c r="C1496" s="2" t="s">
        <v>32</v>
      </c>
      <c r="D1496" s="2" t="s">
        <v>29</v>
      </c>
      <c r="E1496" s="2" t="s">
        <v>26</v>
      </c>
      <c r="F1496" s="3">
        <v>21.563914645295199</v>
      </c>
      <c r="G1496" s="3">
        <v>695.74043707953297</v>
      </c>
      <c r="H1496" s="3">
        <v>145.47721277354299</v>
      </c>
      <c r="I1496" s="3">
        <v>12.584627310722301</v>
      </c>
      <c r="J1496" s="2" t="s">
        <v>19</v>
      </c>
      <c r="K1496" s="3">
        <v>611.22950457178501</v>
      </c>
      <c r="L1496" s="5">
        <v>207577.20306181899</v>
      </c>
      <c r="M1496" s="5">
        <v>550140.15432157798</v>
      </c>
      <c r="N1496" s="3">
        <v>66.167946633031804</v>
      </c>
      <c r="O1496" s="3">
        <v>0.62856964976766805</v>
      </c>
      <c r="P1496" s="3">
        <v>1.10815257426223</v>
      </c>
      <c r="Q1496" s="2">
        <v>2</v>
      </c>
      <c r="R1496" s="3">
        <v>69.5868481561522</v>
      </c>
      <c r="S1496" s="3">
        <f>FleetData[[#This Row],[Revenue_per_Voyage_USD]] - FleetData[[#This Row],[Operational_Cost_USD]]</f>
        <v>342562.95125975902</v>
      </c>
      <c r="T1496" s="3" t="str">
        <f>TEXT(FleetData[[#This Row],[Date]],"mmm")</f>
        <v>Aug</v>
      </c>
    </row>
    <row r="1497" spans="1:20" x14ac:dyDescent="0.25">
      <c r="A1497" s="1">
        <v>45172</v>
      </c>
      <c r="B1497" s="2" t="s">
        <v>35</v>
      </c>
      <c r="C1497" s="2" t="s">
        <v>24</v>
      </c>
      <c r="D1497" s="2" t="s">
        <v>20</v>
      </c>
      <c r="E1497" s="2" t="s">
        <v>21</v>
      </c>
      <c r="F1497" s="3">
        <v>18.198333768150899</v>
      </c>
      <c r="G1497" s="3">
        <v>1004.28669991021</v>
      </c>
      <c r="H1497" s="3">
        <v>1149.94885324765</v>
      </c>
      <c r="I1497" s="3">
        <v>7.81349479061873</v>
      </c>
      <c r="J1497" s="2" t="s">
        <v>34</v>
      </c>
      <c r="K1497" s="3">
        <v>1592.7984922057201</v>
      </c>
      <c r="L1497" s="5">
        <v>110199.82761289</v>
      </c>
      <c r="M1497" s="5">
        <v>822222.793630281</v>
      </c>
      <c r="N1497" s="3">
        <v>52.855077821632797</v>
      </c>
      <c r="O1497" s="3">
        <v>1.47236990957553</v>
      </c>
      <c r="P1497" s="3">
        <v>1.1421242879436</v>
      </c>
      <c r="Q1497" s="2">
        <v>6</v>
      </c>
      <c r="R1497" s="3">
        <v>70.2014858985291</v>
      </c>
      <c r="S1497" s="3">
        <f>FleetData[[#This Row],[Revenue_per_Voyage_USD]] - FleetData[[#This Row],[Operational_Cost_USD]]</f>
        <v>712022.96601739095</v>
      </c>
      <c r="T1497" s="3" t="str">
        <f>TEXT(FleetData[[#This Row],[Date]],"mmm")</f>
        <v>Sep</v>
      </c>
    </row>
    <row r="1498" spans="1:20" x14ac:dyDescent="0.25">
      <c r="A1498" s="1">
        <v>45179</v>
      </c>
      <c r="B1498" s="2" t="s">
        <v>23</v>
      </c>
      <c r="C1498" s="2" t="s">
        <v>33</v>
      </c>
      <c r="D1498" s="2" t="s">
        <v>20</v>
      </c>
      <c r="E1498" s="2" t="s">
        <v>26</v>
      </c>
      <c r="F1498" s="3">
        <v>23.118166616390099</v>
      </c>
      <c r="G1498" s="3">
        <v>1912.3894564654199</v>
      </c>
      <c r="H1498" s="4">
        <v>483.054589381114</v>
      </c>
      <c r="I1498" s="3">
        <v>6.7987077718642901</v>
      </c>
      <c r="J1498" s="2" t="s">
        <v>34</v>
      </c>
      <c r="K1498" s="3">
        <v>237.33231430387599</v>
      </c>
      <c r="L1498" s="5">
        <v>21182.538231907401</v>
      </c>
      <c r="M1498" s="5">
        <v>116738.436949707</v>
      </c>
      <c r="N1498" s="3">
        <v>66.000150003637501</v>
      </c>
      <c r="O1498" s="3">
        <v>1.0063298976863799</v>
      </c>
      <c r="P1498" s="3">
        <v>1.25539946406011</v>
      </c>
      <c r="Q1498" s="2">
        <v>9</v>
      </c>
      <c r="R1498" s="4">
        <v>96.214084423224804</v>
      </c>
      <c r="S1498" s="4">
        <f>FleetData[[#This Row],[Revenue_per_Voyage_USD]] - FleetData[[#This Row],[Operational_Cost_USD]]</f>
        <v>95555.898717799602</v>
      </c>
      <c r="T1498" s="4" t="str">
        <f>TEXT(FleetData[[#This Row],[Date]],"mmm")</f>
        <v>Sep</v>
      </c>
    </row>
    <row r="1499" spans="1:20" x14ac:dyDescent="0.25">
      <c r="A1499" s="1">
        <v>45186</v>
      </c>
      <c r="B1499" s="2" t="s">
        <v>18</v>
      </c>
      <c r="C1499" s="2" t="s">
        <v>19</v>
      </c>
      <c r="D1499" s="2" t="s">
        <v>20</v>
      </c>
      <c r="E1499" s="2" t="s">
        <v>21</v>
      </c>
      <c r="F1499" s="3">
        <v>12.4826428582647</v>
      </c>
      <c r="G1499" s="3">
        <v>1346.54672811053</v>
      </c>
      <c r="H1499" s="3">
        <v>1128.53435072972</v>
      </c>
      <c r="I1499" s="3">
        <v>12.7897308212123</v>
      </c>
      <c r="J1499" s="2" t="s">
        <v>22</v>
      </c>
      <c r="K1499" s="3">
        <v>309.49078370972097</v>
      </c>
      <c r="L1499" s="5">
        <v>465091.05820930097</v>
      </c>
      <c r="M1499" s="5">
        <v>471551.20883301698</v>
      </c>
      <c r="N1499" s="3">
        <v>33.524888146444198</v>
      </c>
      <c r="O1499" s="3">
        <v>0.279279406125444</v>
      </c>
      <c r="P1499" s="3">
        <v>1.25514419578638</v>
      </c>
      <c r="Q1499" s="2">
        <v>8</v>
      </c>
      <c r="R1499" s="3">
        <v>72.724357977942603</v>
      </c>
      <c r="S1499" s="3">
        <f>FleetData[[#This Row],[Revenue_per_Voyage_USD]] - FleetData[[#This Row],[Operational_Cost_USD]]</f>
        <v>6460.1506237160065</v>
      </c>
      <c r="T1499" s="3" t="str">
        <f>TEXT(FleetData[[#This Row],[Date]],"mmm")</f>
        <v>Sep</v>
      </c>
    </row>
    <row r="1500" spans="1:20" x14ac:dyDescent="0.25">
      <c r="A1500" s="1">
        <v>45193</v>
      </c>
      <c r="B1500" s="2" t="s">
        <v>23</v>
      </c>
      <c r="C1500" s="2" t="s">
        <v>32</v>
      </c>
      <c r="D1500" s="2" t="s">
        <v>25</v>
      </c>
      <c r="E1500" s="2" t="s">
        <v>30</v>
      </c>
      <c r="F1500" s="3">
        <v>18.768486090182201</v>
      </c>
      <c r="G1500" s="3">
        <v>1520.8012690390001</v>
      </c>
      <c r="H1500" s="3">
        <v>413.41493729085499</v>
      </c>
      <c r="I1500" s="3">
        <v>11.170081411748299</v>
      </c>
      <c r="J1500" s="2" t="s">
        <v>27</v>
      </c>
      <c r="K1500" s="3">
        <v>1656.03507659455</v>
      </c>
      <c r="L1500" s="5">
        <v>482297.54743254802</v>
      </c>
      <c r="M1500" s="5">
        <v>889371.89097883797</v>
      </c>
      <c r="N1500" s="3">
        <v>13.735223084529</v>
      </c>
      <c r="O1500" s="3">
        <v>0.45760311673262299</v>
      </c>
      <c r="P1500" s="3">
        <v>1.11062769586986</v>
      </c>
      <c r="Q1500" s="2">
        <v>9</v>
      </c>
      <c r="R1500" s="3">
        <v>51.271804672692298</v>
      </c>
      <c r="S1500" s="3">
        <f>FleetData[[#This Row],[Revenue_per_Voyage_USD]] - FleetData[[#This Row],[Operational_Cost_USD]]</f>
        <v>407074.34354628995</v>
      </c>
      <c r="T1500" s="3" t="str">
        <f>TEXT(FleetData[[#This Row],[Date]],"mmm")</f>
        <v>Sep</v>
      </c>
    </row>
    <row r="1501" spans="1:20" x14ac:dyDescent="0.25">
      <c r="A1501" s="1">
        <v>45200</v>
      </c>
      <c r="B1501" s="2" t="s">
        <v>18</v>
      </c>
      <c r="C1501" s="2" t="s">
        <v>32</v>
      </c>
      <c r="D1501" s="2" t="s">
        <v>20</v>
      </c>
      <c r="E1501" s="2" t="s">
        <v>30</v>
      </c>
      <c r="F1501" s="3">
        <v>18.4758045386682</v>
      </c>
      <c r="G1501" s="3">
        <v>1844.3342255678499</v>
      </c>
      <c r="H1501" s="3">
        <v>1714.5395935992001</v>
      </c>
      <c r="I1501" s="3">
        <v>14.6543567129571</v>
      </c>
      <c r="J1501" s="2" t="s">
        <v>22</v>
      </c>
      <c r="K1501" s="3">
        <v>561.28712264574995</v>
      </c>
      <c r="L1501" s="5">
        <v>372207.89226738003</v>
      </c>
      <c r="M1501" s="5">
        <v>299956.15567869198</v>
      </c>
      <c r="N1501" s="3">
        <v>30.7312273967575</v>
      </c>
      <c r="O1501" s="4">
        <v>0.26743311344097298</v>
      </c>
      <c r="P1501" s="3">
        <v>1.1441871526045599</v>
      </c>
      <c r="Q1501" s="2">
        <v>8</v>
      </c>
      <c r="R1501" s="3">
        <v>67.098378781757503</v>
      </c>
      <c r="S1501" s="3">
        <f>FleetData[[#This Row],[Revenue_per_Voyage_USD]] - FleetData[[#This Row],[Operational_Cost_USD]]</f>
        <v>-72251.736588688043</v>
      </c>
      <c r="T1501" s="3" t="str">
        <f>TEXT(FleetData[[#This Row],[Date]],"mmm")</f>
        <v>Oct</v>
      </c>
    </row>
    <row r="1502" spans="1:20" x14ac:dyDescent="0.25">
      <c r="A1502" s="1">
        <v>45207</v>
      </c>
      <c r="B1502" s="2" t="s">
        <v>18</v>
      </c>
      <c r="C1502" s="2" t="s">
        <v>32</v>
      </c>
      <c r="D1502" s="2" t="s">
        <v>25</v>
      </c>
      <c r="E1502" s="2" t="s">
        <v>19</v>
      </c>
      <c r="F1502" s="3">
        <v>14.582124622562199</v>
      </c>
      <c r="G1502" s="3">
        <v>2687.7553306397899</v>
      </c>
      <c r="H1502" s="3">
        <v>1629.5564823091199</v>
      </c>
      <c r="I1502" s="3">
        <v>8.6526656996442206</v>
      </c>
      <c r="J1502" s="2" t="s">
        <v>27</v>
      </c>
      <c r="K1502" s="3">
        <v>762.08341603840404</v>
      </c>
      <c r="L1502" s="5">
        <v>169305.370932505</v>
      </c>
      <c r="M1502" s="5">
        <v>727784.68355559395</v>
      </c>
      <c r="N1502" s="3">
        <v>18.664818241600798</v>
      </c>
      <c r="O1502" s="3">
        <v>1.4636783352887399</v>
      </c>
      <c r="P1502" s="3">
        <v>1.10637256496169</v>
      </c>
      <c r="Q1502" s="2">
        <v>4</v>
      </c>
      <c r="R1502" s="3">
        <v>77.649830500835805</v>
      </c>
      <c r="S1502" s="3">
        <f>FleetData[[#This Row],[Revenue_per_Voyage_USD]] - FleetData[[#This Row],[Operational_Cost_USD]]</f>
        <v>558479.31262308895</v>
      </c>
      <c r="T1502" s="3" t="str">
        <f>TEXT(FleetData[[#This Row],[Date]],"mmm")</f>
        <v>Oct</v>
      </c>
    </row>
    <row r="1503" spans="1:20" x14ac:dyDescent="0.25">
      <c r="A1503" s="1">
        <v>45214</v>
      </c>
      <c r="B1503" s="2" t="s">
        <v>23</v>
      </c>
      <c r="C1503" s="2" t="s">
        <v>28</v>
      </c>
      <c r="D1503" s="2" t="s">
        <v>20</v>
      </c>
      <c r="E1503" s="2" t="s">
        <v>30</v>
      </c>
      <c r="F1503" s="3">
        <v>24.6316962831072</v>
      </c>
      <c r="G1503" s="3">
        <v>2341.8792000124399</v>
      </c>
      <c r="H1503" s="3">
        <v>1859.8900388969801</v>
      </c>
      <c r="I1503" s="3">
        <v>14.734022200954</v>
      </c>
      <c r="J1503" s="2" t="s">
        <v>19</v>
      </c>
      <c r="K1503" s="3">
        <v>421.73605542712397</v>
      </c>
      <c r="L1503" s="5">
        <v>75708.4084025833</v>
      </c>
      <c r="M1503" s="5">
        <v>551887.99714304705</v>
      </c>
      <c r="N1503" s="3">
        <v>18.1043669436933</v>
      </c>
      <c r="O1503" s="3">
        <v>0.39478737831157801</v>
      </c>
      <c r="P1503" s="3">
        <v>1.3136031177811001</v>
      </c>
      <c r="Q1503" s="2">
        <v>6</v>
      </c>
      <c r="R1503" s="4">
        <v>53.614100449585401</v>
      </c>
      <c r="S1503" s="4">
        <f>FleetData[[#This Row],[Revenue_per_Voyage_USD]] - FleetData[[#This Row],[Operational_Cost_USD]]</f>
        <v>476179.58874046372</v>
      </c>
      <c r="T1503" s="4" t="str">
        <f>TEXT(FleetData[[#This Row],[Date]],"mmm")</f>
        <v>Oct</v>
      </c>
    </row>
    <row r="1504" spans="1:20" x14ac:dyDescent="0.25">
      <c r="A1504" s="1">
        <v>45221</v>
      </c>
      <c r="B1504" s="2" t="s">
        <v>31</v>
      </c>
      <c r="C1504" s="2" t="s">
        <v>28</v>
      </c>
      <c r="D1504" s="2" t="s">
        <v>29</v>
      </c>
      <c r="E1504" s="2" t="s">
        <v>26</v>
      </c>
      <c r="F1504" s="3">
        <v>11.26492990333</v>
      </c>
      <c r="G1504" s="3">
        <v>1972.95117428041</v>
      </c>
      <c r="H1504" s="3">
        <v>130.7233648461</v>
      </c>
      <c r="I1504" s="3">
        <v>13.958311116039701</v>
      </c>
      <c r="J1504" s="2" t="s">
        <v>34</v>
      </c>
      <c r="K1504" s="4">
        <v>692.39647146126504</v>
      </c>
      <c r="L1504" s="5">
        <v>26549.283322113799</v>
      </c>
      <c r="M1504" s="5">
        <v>291433.81670227001</v>
      </c>
      <c r="N1504" s="3">
        <v>27.433660260884601</v>
      </c>
      <c r="O1504" s="3">
        <v>1.2133327305086701</v>
      </c>
      <c r="P1504" s="3">
        <v>0.68355337198116595</v>
      </c>
      <c r="Q1504" s="2">
        <v>3</v>
      </c>
      <c r="R1504" s="3">
        <v>59.994667246976597</v>
      </c>
      <c r="S1504" s="3">
        <f>FleetData[[#This Row],[Revenue_per_Voyage_USD]] - FleetData[[#This Row],[Operational_Cost_USD]]</f>
        <v>264884.53338015621</v>
      </c>
      <c r="T1504" s="3" t="str">
        <f>TEXT(FleetData[[#This Row],[Date]],"mmm")</f>
        <v>Oct</v>
      </c>
    </row>
    <row r="1505" spans="1:20" x14ac:dyDescent="0.25">
      <c r="A1505" s="1">
        <v>45228</v>
      </c>
      <c r="B1505" s="2" t="s">
        <v>31</v>
      </c>
      <c r="C1505" s="2" t="s">
        <v>32</v>
      </c>
      <c r="D1505" s="2" t="s">
        <v>20</v>
      </c>
      <c r="E1505" s="2" t="s">
        <v>21</v>
      </c>
      <c r="F1505" s="3">
        <v>19.430628649467</v>
      </c>
      <c r="G1505" s="3">
        <v>1601.5483376951299</v>
      </c>
      <c r="H1505" s="3">
        <v>1130.13230361418</v>
      </c>
      <c r="I1505" s="3">
        <v>12.4453443508579</v>
      </c>
      <c r="J1505" s="2" t="s">
        <v>22</v>
      </c>
      <c r="K1505" s="3">
        <v>846.51963191595905</v>
      </c>
      <c r="L1505" s="5">
        <v>267947.92328992102</v>
      </c>
      <c r="M1505" s="5">
        <v>542657.21194128797</v>
      </c>
      <c r="N1505" s="3">
        <v>69.946311648271603</v>
      </c>
      <c r="O1505" s="3">
        <v>0.56097144096665197</v>
      </c>
      <c r="P1505" s="3">
        <v>0.60412300745994296</v>
      </c>
      <c r="Q1505" s="2">
        <v>5</v>
      </c>
      <c r="R1505" s="3">
        <v>87.631615127523105</v>
      </c>
      <c r="S1505" s="3">
        <f>FleetData[[#This Row],[Revenue_per_Voyage_USD]] - FleetData[[#This Row],[Operational_Cost_USD]]</f>
        <v>274709.28865136695</v>
      </c>
      <c r="T1505" s="3" t="str">
        <f>TEXT(FleetData[[#This Row],[Date]],"mmm")</f>
        <v>Oct</v>
      </c>
    </row>
    <row r="1506" spans="1:20" x14ac:dyDescent="0.25">
      <c r="A1506" s="1">
        <v>45235</v>
      </c>
      <c r="B1506" s="2" t="s">
        <v>31</v>
      </c>
      <c r="C1506" s="2" t="s">
        <v>32</v>
      </c>
      <c r="D1506" s="2" t="s">
        <v>20</v>
      </c>
      <c r="E1506" s="2" t="s">
        <v>26</v>
      </c>
      <c r="F1506" s="3">
        <v>19.406991569914101</v>
      </c>
      <c r="G1506" s="3">
        <v>1465.52760600585</v>
      </c>
      <c r="H1506" s="3">
        <v>1959.8795496134801</v>
      </c>
      <c r="I1506" s="3">
        <v>9.7089068234548801</v>
      </c>
      <c r="J1506" s="2" t="s">
        <v>22</v>
      </c>
      <c r="K1506" s="3">
        <v>55.369195659662303</v>
      </c>
      <c r="L1506" s="5">
        <v>416188.54123970203</v>
      </c>
      <c r="M1506" s="5">
        <v>180203.75126099901</v>
      </c>
      <c r="N1506" s="3">
        <v>63.670479893913999</v>
      </c>
      <c r="O1506" s="3">
        <v>0.43447682216959799</v>
      </c>
      <c r="P1506" s="3">
        <v>0.50453127039526402</v>
      </c>
      <c r="Q1506" s="2">
        <v>4</v>
      </c>
      <c r="R1506" s="3">
        <v>86.246925843551494</v>
      </c>
      <c r="S1506" s="3">
        <f>FleetData[[#This Row],[Revenue_per_Voyage_USD]] - FleetData[[#This Row],[Operational_Cost_USD]]</f>
        <v>-235984.78997870302</v>
      </c>
      <c r="T1506" s="3" t="str">
        <f>TEXT(FleetData[[#This Row],[Date]],"mmm")</f>
        <v>Nov</v>
      </c>
    </row>
    <row r="1507" spans="1:20" x14ac:dyDescent="0.25">
      <c r="A1507" s="1">
        <v>45242</v>
      </c>
      <c r="B1507" s="2" t="s">
        <v>18</v>
      </c>
      <c r="C1507" s="2" t="s">
        <v>28</v>
      </c>
      <c r="D1507" s="2" t="s">
        <v>20</v>
      </c>
      <c r="E1507" s="2" t="s">
        <v>19</v>
      </c>
      <c r="F1507" s="3">
        <v>20.123617230419701</v>
      </c>
      <c r="G1507" s="3">
        <v>815.70826508913296</v>
      </c>
      <c r="H1507" s="3">
        <v>1942.1431576053301</v>
      </c>
      <c r="I1507" s="3">
        <v>9.2438739642147603</v>
      </c>
      <c r="J1507" s="2" t="s">
        <v>27</v>
      </c>
      <c r="K1507" s="3">
        <v>1435.98532603383</v>
      </c>
      <c r="L1507" s="5">
        <v>122052.597608221</v>
      </c>
      <c r="M1507" s="5">
        <v>449580.941605951</v>
      </c>
      <c r="N1507" s="3">
        <v>55.523171739334202</v>
      </c>
      <c r="O1507" s="3">
        <v>0.105657376694338</v>
      </c>
      <c r="P1507" s="3">
        <v>0.81841349266374597</v>
      </c>
      <c r="Q1507" s="2">
        <v>5</v>
      </c>
      <c r="R1507" s="3">
        <v>65.888383892716703</v>
      </c>
      <c r="S1507" s="3">
        <f>FleetData[[#This Row],[Revenue_per_Voyage_USD]] - FleetData[[#This Row],[Operational_Cost_USD]]</f>
        <v>327528.34399773</v>
      </c>
      <c r="T1507" s="3" t="str">
        <f>TEXT(FleetData[[#This Row],[Date]],"mmm")</f>
        <v>Nov</v>
      </c>
    </row>
    <row r="1508" spans="1:20" x14ac:dyDescent="0.25">
      <c r="A1508" s="1">
        <v>45249</v>
      </c>
      <c r="B1508" s="2" t="s">
        <v>31</v>
      </c>
      <c r="C1508" s="2" t="s">
        <v>32</v>
      </c>
      <c r="D1508" s="2" t="s">
        <v>20</v>
      </c>
      <c r="E1508" s="2" t="s">
        <v>19</v>
      </c>
      <c r="F1508" s="3">
        <v>18.278308428822601</v>
      </c>
      <c r="G1508" s="3">
        <v>1641.1879071189701</v>
      </c>
      <c r="H1508" s="3">
        <v>1310.7152890668999</v>
      </c>
      <c r="I1508" s="3">
        <v>11.9474506272452</v>
      </c>
      <c r="J1508" s="2" t="s">
        <v>22</v>
      </c>
      <c r="K1508" s="3">
        <v>64.289314534263795</v>
      </c>
      <c r="L1508" s="5">
        <v>209360.61134959699</v>
      </c>
      <c r="M1508" s="5">
        <v>991107.50405843195</v>
      </c>
      <c r="N1508" s="3">
        <v>15.030208580550701</v>
      </c>
      <c r="O1508" s="3">
        <v>0.52953184783323004</v>
      </c>
      <c r="P1508" s="3">
        <v>1.43957575405734</v>
      </c>
      <c r="Q1508" s="2">
        <v>5</v>
      </c>
      <c r="R1508" s="4">
        <v>67.034055028148799</v>
      </c>
      <c r="S1508" s="4">
        <f>FleetData[[#This Row],[Revenue_per_Voyage_USD]] - FleetData[[#This Row],[Operational_Cost_USD]]</f>
        <v>781746.89270883496</v>
      </c>
      <c r="T1508" s="4" t="str">
        <f>TEXT(FleetData[[#This Row],[Date]],"mmm")</f>
        <v>Nov</v>
      </c>
    </row>
    <row r="1509" spans="1:20" x14ac:dyDescent="0.25">
      <c r="A1509" s="1">
        <v>45256</v>
      </c>
      <c r="B1509" s="2" t="s">
        <v>35</v>
      </c>
      <c r="C1509" s="2" t="s">
        <v>24</v>
      </c>
      <c r="D1509" s="2" t="s">
        <v>29</v>
      </c>
      <c r="E1509" s="2" t="s">
        <v>21</v>
      </c>
      <c r="F1509" s="3">
        <v>12.203484981652799</v>
      </c>
      <c r="G1509" s="4">
        <v>771.72061104903003</v>
      </c>
      <c r="H1509" s="3">
        <v>847.70373469321896</v>
      </c>
      <c r="I1509" s="3">
        <v>5.5414723051779404</v>
      </c>
      <c r="J1509" s="2" t="s">
        <v>22</v>
      </c>
      <c r="K1509" s="3">
        <v>558.45032041161903</v>
      </c>
      <c r="L1509" s="5">
        <v>391469.37529249501</v>
      </c>
      <c r="M1509" s="5">
        <v>263714.05630590499</v>
      </c>
      <c r="N1509" s="3">
        <v>63.980822288961797</v>
      </c>
      <c r="O1509" s="3">
        <v>0.96299183694752499</v>
      </c>
      <c r="P1509" s="4">
        <v>0.63067094802764001</v>
      </c>
      <c r="Q1509" s="2">
        <v>7</v>
      </c>
      <c r="R1509" s="3">
        <v>61.293266772914997</v>
      </c>
      <c r="S1509" s="3">
        <f>FleetData[[#This Row],[Revenue_per_Voyage_USD]] - FleetData[[#This Row],[Operational_Cost_USD]]</f>
        <v>-127755.31898659002</v>
      </c>
      <c r="T1509" s="3" t="str">
        <f>TEXT(FleetData[[#This Row],[Date]],"mmm")</f>
        <v>Nov</v>
      </c>
    </row>
    <row r="1510" spans="1:20" x14ac:dyDescent="0.25">
      <c r="A1510" s="1">
        <v>45263</v>
      </c>
      <c r="B1510" s="2" t="s">
        <v>18</v>
      </c>
      <c r="C1510" s="2" t="s">
        <v>33</v>
      </c>
      <c r="D1510" s="2" t="s">
        <v>25</v>
      </c>
      <c r="E1510" s="2" t="s">
        <v>30</v>
      </c>
      <c r="F1510" s="3">
        <v>16.752321723261201</v>
      </c>
      <c r="G1510" s="3">
        <v>1259.7839591473301</v>
      </c>
      <c r="H1510" s="3">
        <v>473.77773215673102</v>
      </c>
      <c r="I1510" s="3">
        <v>6.6414286035763697</v>
      </c>
      <c r="J1510" s="2" t="s">
        <v>27</v>
      </c>
      <c r="K1510" s="4">
        <v>188.99032440760101</v>
      </c>
      <c r="L1510" s="5">
        <v>342627.61787256098</v>
      </c>
      <c r="M1510" s="5">
        <v>181315.94771350399</v>
      </c>
      <c r="N1510" s="3">
        <v>68.857361618808199</v>
      </c>
      <c r="O1510" s="3">
        <v>0.179137714821613</v>
      </c>
      <c r="P1510" s="3">
        <v>0.56165775183525102</v>
      </c>
      <c r="Q1510" s="2">
        <v>6</v>
      </c>
      <c r="R1510" s="3">
        <v>90.921186750322505</v>
      </c>
      <c r="S1510" s="3">
        <f>FleetData[[#This Row],[Revenue_per_Voyage_USD]] - FleetData[[#This Row],[Operational_Cost_USD]]</f>
        <v>-161311.67015905699</v>
      </c>
      <c r="T1510" s="3" t="str">
        <f>TEXT(FleetData[[#This Row],[Date]],"mmm")</f>
        <v>Dec</v>
      </c>
    </row>
    <row r="1511" spans="1:20" x14ac:dyDescent="0.25">
      <c r="A1511" s="1">
        <v>45270</v>
      </c>
      <c r="B1511" s="2" t="s">
        <v>35</v>
      </c>
      <c r="C1511" s="2" t="s">
        <v>32</v>
      </c>
      <c r="D1511" s="2" t="s">
        <v>20</v>
      </c>
      <c r="E1511" s="2" t="s">
        <v>19</v>
      </c>
      <c r="F1511" s="3">
        <v>15.204868131886</v>
      </c>
      <c r="G1511" s="3">
        <v>2467.3036544576098</v>
      </c>
      <c r="H1511" s="3">
        <v>513.58278661394695</v>
      </c>
      <c r="I1511" s="3">
        <v>6.9270095955338196</v>
      </c>
      <c r="J1511" s="2" t="s">
        <v>27</v>
      </c>
      <c r="K1511" s="3">
        <v>363.53702672597802</v>
      </c>
      <c r="L1511" s="5">
        <v>417577.90459758003</v>
      </c>
      <c r="M1511" s="5">
        <v>135092.30968365399</v>
      </c>
      <c r="N1511" s="3">
        <v>63.360492425622702</v>
      </c>
      <c r="O1511" s="3">
        <v>0.14219511630367199</v>
      </c>
      <c r="P1511" s="3">
        <v>0.80999671378147897</v>
      </c>
      <c r="Q1511" s="2">
        <v>5</v>
      </c>
      <c r="R1511" s="3">
        <v>87.346854001756</v>
      </c>
      <c r="S1511" s="3">
        <f>FleetData[[#This Row],[Revenue_per_Voyage_USD]] - FleetData[[#This Row],[Operational_Cost_USD]]</f>
        <v>-282485.59491392603</v>
      </c>
      <c r="T1511" s="3" t="str">
        <f>TEXT(FleetData[[#This Row],[Date]],"mmm")</f>
        <v>Dec</v>
      </c>
    </row>
    <row r="1512" spans="1:20" x14ac:dyDescent="0.25">
      <c r="A1512" s="1">
        <v>45277</v>
      </c>
      <c r="B1512" s="2" t="s">
        <v>23</v>
      </c>
      <c r="C1512" s="2" t="s">
        <v>33</v>
      </c>
      <c r="D1512" s="2" t="s">
        <v>20</v>
      </c>
      <c r="E1512" s="2" t="s">
        <v>26</v>
      </c>
      <c r="F1512" s="3">
        <v>24.951503782262499</v>
      </c>
      <c r="G1512" s="3">
        <v>1727.16202923179</v>
      </c>
      <c r="H1512" s="3">
        <v>1425.30636132732</v>
      </c>
      <c r="I1512" s="3">
        <v>11.307176239135201</v>
      </c>
      <c r="J1512" s="2" t="s">
        <v>27</v>
      </c>
      <c r="K1512" s="3">
        <v>1609.9860400571499</v>
      </c>
      <c r="L1512" s="5">
        <v>330372.49800927902</v>
      </c>
      <c r="M1512" s="5">
        <v>177018.45661812101</v>
      </c>
      <c r="N1512" s="3">
        <v>67.233070866214305</v>
      </c>
      <c r="O1512" s="3">
        <v>0.70625820121022098</v>
      </c>
      <c r="P1512" s="3">
        <v>0.74207521343058802</v>
      </c>
      <c r="Q1512" s="2">
        <v>4</v>
      </c>
      <c r="R1512" s="3">
        <v>56.878808267281897</v>
      </c>
      <c r="S1512" s="3">
        <f>FleetData[[#This Row],[Revenue_per_Voyage_USD]] - FleetData[[#This Row],[Operational_Cost_USD]]</f>
        <v>-153354.04139115801</v>
      </c>
      <c r="T1512" s="3" t="str">
        <f>TEXT(FleetData[[#This Row],[Date]],"mmm")</f>
        <v>Dec</v>
      </c>
    </row>
    <row r="1513" spans="1:20" x14ac:dyDescent="0.25">
      <c r="A1513" s="1">
        <v>45284</v>
      </c>
      <c r="B1513" s="2" t="s">
        <v>18</v>
      </c>
      <c r="C1513" s="2" t="s">
        <v>32</v>
      </c>
      <c r="D1513" s="2" t="s">
        <v>20</v>
      </c>
      <c r="E1513" s="2" t="s">
        <v>26</v>
      </c>
      <c r="F1513" s="3">
        <v>19.396788831568401</v>
      </c>
      <c r="G1513" s="3">
        <v>2484.4333414795001</v>
      </c>
      <c r="H1513" s="3">
        <v>1553.2917133142901</v>
      </c>
      <c r="I1513" s="3">
        <v>13.602589306481701</v>
      </c>
      <c r="J1513" s="2" t="s">
        <v>34</v>
      </c>
      <c r="K1513" s="3">
        <v>403.28167189786501</v>
      </c>
      <c r="L1513" s="5">
        <v>388240.63468199299</v>
      </c>
      <c r="M1513" s="5">
        <v>341429.192623946</v>
      </c>
      <c r="N1513" s="3">
        <v>44.861478030416102</v>
      </c>
      <c r="O1513" s="3">
        <v>0.753544843388671</v>
      </c>
      <c r="P1513" s="3">
        <v>0.93738903845580701</v>
      </c>
      <c r="Q1513" s="2">
        <v>3</v>
      </c>
      <c r="R1513" s="3">
        <v>63.667759832859701</v>
      </c>
      <c r="S1513" s="3">
        <f>FleetData[[#This Row],[Revenue_per_Voyage_USD]] - FleetData[[#This Row],[Operational_Cost_USD]]</f>
        <v>-46811.442058046989</v>
      </c>
      <c r="T1513" s="3" t="str">
        <f>TEXT(FleetData[[#This Row],[Date]],"mmm")</f>
        <v>Dec</v>
      </c>
    </row>
    <row r="1514" spans="1:20" x14ac:dyDescent="0.25">
      <c r="A1514" s="1">
        <v>45291</v>
      </c>
      <c r="B1514" s="2" t="s">
        <v>23</v>
      </c>
      <c r="C1514" s="2" t="s">
        <v>19</v>
      </c>
      <c r="D1514" s="2" t="s">
        <v>29</v>
      </c>
      <c r="E1514" s="2" t="s">
        <v>21</v>
      </c>
      <c r="F1514" s="3">
        <v>21.478154375148101</v>
      </c>
      <c r="G1514" s="3">
        <v>1752.59792992143</v>
      </c>
      <c r="H1514" s="3">
        <v>1904.9369918064899</v>
      </c>
      <c r="I1514" s="3">
        <v>11.346417517746501</v>
      </c>
      <c r="J1514" s="2" t="s">
        <v>34</v>
      </c>
      <c r="K1514" s="3">
        <v>563.41620266407301</v>
      </c>
      <c r="L1514" s="5">
        <v>162846.96364963299</v>
      </c>
      <c r="M1514" s="5">
        <v>385698.73090283602</v>
      </c>
      <c r="N1514" s="3">
        <v>13.417367212552801</v>
      </c>
      <c r="O1514" s="3">
        <v>1.46443931477017</v>
      </c>
      <c r="P1514" s="3">
        <v>0.90767949988591801</v>
      </c>
      <c r="Q1514" s="2">
        <v>8</v>
      </c>
      <c r="R1514" s="3">
        <v>52.944665017266097</v>
      </c>
      <c r="S1514" s="3">
        <f>FleetData[[#This Row],[Revenue_per_Voyage_USD]] - FleetData[[#This Row],[Operational_Cost_USD]]</f>
        <v>222851.76725320303</v>
      </c>
      <c r="T1514" s="3" t="str">
        <f>TEXT(FleetData[[#This Row],[Date]],"mmm")</f>
        <v>Dec</v>
      </c>
    </row>
    <row r="1515" spans="1:20" x14ac:dyDescent="0.25">
      <c r="A1515" s="1">
        <v>45298</v>
      </c>
      <c r="B1515" s="2" t="s">
        <v>23</v>
      </c>
      <c r="C1515" s="2" t="s">
        <v>28</v>
      </c>
      <c r="D1515" s="2" t="s">
        <v>29</v>
      </c>
      <c r="E1515" s="2" t="s">
        <v>26</v>
      </c>
      <c r="F1515" s="3">
        <v>12.0498562889462</v>
      </c>
      <c r="G1515" s="4">
        <v>814.75922439088595</v>
      </c>
      <c r="H1515" s="3">
        <v>1800.18270270329</v>
      </c>
      <c r="I1515" s="3">
        <v>12.225381500036001</v>
      </c>
      <c r="J1515" s="2" t="s">
        <v>22</v>
      </c>
      <c r="K1515" s="3">
        <v>1009.83262292648</v>
      </c>
      <c r="L1515" s="6">
        <v>442619.92026602302</v>
      </c>
      <c r="M1515" s="5">
        <v>888949.20427527698</v>
      </c>
      <c r="N1515" s="3">
        <v>48.364736074488299</v>
      </c>
      <c r="O1515" s="3">
        <v>0.36556150564927897</v>
      </c>
      <c r="P1515" s="4">
        <v>0.81550154405049102</v>
      </c>
      <c r="Q1515" s="2">
        <v>7</v>
      </c>
      <c r="R1515" s="3">
        <v>53.537678949807599</v>
      </c>
      <c r="S1515" s="3">
        <f>FleetData[[#This Row],[Revenue_per_Voyage_USD]] - FleetData[[#This Row],[Operational_Cost_USD]]</f>
        <v>446329.28400925396</v>
      </c>
      <c r="T1515" s="3" t="str">
        <f>TEXT(FleetData[[#This Row],[Date]],"mmm")</f>
        <v>Jan</v>
      </c>
    </row>
    <row r="1516" spans="1:20" x14ac:dyDescent="0.25">
      <c r="A1516" s="1">
        <v>45305</v>
      </c>
      <c r="B1516" s="2" t="s">
        <v>23</v>
      </c>
      <c r="C1516" s="2" t="s">
        <v>24</v>
      </c>
      <c r="D1516" s="2" t="s">
        <v>29</v>
      </c>
      <c r="E1516" s="2" t="s">
        <v>26</v>
      </c>
      <c r="F1516" s="3">
        <v>13.193040621596801</v>
      </c>
      <c r="G1516" s="3">
        <v>1108.16279151614</v>
      </c>
      <c r="H1516" s="3">
        <v>673.14389769715797</v>
      </c>
      <c r="I1516" s="3">
        <v>13.919711484521899</v>
      </c>
      <c r="J1516" s="2" t="s">
        <v>22</v>
      </c>
      <c r="K1516" s="4">
        <v>460.89402573789499</v>
      </c>
      <c r="L1516" s="5">
        <v>278004.81218242698</v>
      </c>
      <c r="M1516" s="5">
        <v>779503.01370280702</v>
      </c>
      <c r="N1516" s="3">
        <v>68.881465203134397</v>
      </c>
      <c r="O1516" s="3">
        <v>1.07837441741892</v>
      </c>
      <c r="P1516" s="3">
        <v>0.64018407029934199</v>
      </c>
      <c r="Q1516" s="2">
        <v>6</v>
      </c>
      <c r="R1516" s="3">
        <v>55.2420625931003</v>
      </c>
      <c r="S1516" s="3">
        <f>FleetData[[#This Row],[Revenue_per_Voyage_USD]] - FleetData[[#This Row],[Operational_Cost_USD]]</f>
        <v>501498.20152038004</v>
      </c>
      <c r="T1516" s="3" t="str">
        <f>TEXT(FleetData[[#This Row],[Date]],"mmm")</f>
        <v>Jan</v>
      </c>
    </row>
    <row r="1517" spans="1:20" x14ac:dyDescent="0.25">
      <c r="A1517" s="1">
        <v>45312</v>
      </c>
      <c r="B1517" s="2" t="s">
        <v>23</v>
      </c>
      <c r="C1517" s="2" t="s">
        <v>24</v>
      </c>
      <c r="D1517" s="2" t="s">
        <v>20</v>
      </c>
      <c r="E1517" s="2" t="s">
        <v>19</v>
      </c>
      <c r="F1517" s="3">
        <v>16.757149698589402</v>
      </c>
      <c r="G1517" s="3">
        <v>746.16133247887603</v>
      </c>
      <c r="H1517" s="3">
        <v>159.65504721255601</v>
      </c>
      <c r="I1517" s="3">
        <v>9.0789217572669898</v>
      </c>
      <c r="J1517" s="2" t="s">
        <v>27</v>
      </c>
      <c r="K1517" s="3">
        <v>256.55835796758799</v>
      </c>
      <c r="L1517" s="5">
        <v>439125.41174057202</v>
      </c>
      <c r="M1517" s="5">
        <v>74451.474107701695</v>
      </c>
      <c r="N1517" s="3">
        <v>41.609669495067202</v>
      </c>
      <c r="O1517" s="3">
        <v>1.2098976849177301</v>
      </c>
      <c r="P1517" s="4">
        <v>0.957043253415085</v>
      </c>
      <c r="Q1517" s="2">
        <v>2</v>
      </c>
      <c r="R1517" s="3">
        <v>83.852856959714899</v>
      </c>
      <c r="S1517" s="3">
        <f>FleetData[[#This Row],[Revenue_per_Voyage_USD]] - FleetData[[#This Row],[Operational_Cost_USD]]</f>
        <v>-364673.93763287034</v>
      </c>
      <c r="T1517" s="3" t="str">
        <f>TEXT(FleetData[[#This Row],[Date]],"mmm")</f>
        <v>Jan</v>
      </c>
    </row>
    <row r="1518" spans="1:20" x14ac:dyDescent="0.25">
      <c r="A1518" s="1">
        <v>45319</v>
      </c>
      <c r="B1518" s="2" t="s">
        <v>35</v>
      </c>
      <c r="C1518" s="2" t="s">
        <v>28</v>
      </c>
      <c r="D1518" s="2" t="s">
        <v>29</v>
      </c>
      <c r="E1518" s="2" t="s">
        <v>30</v>
      </c>
      <c r="F1518" s="3">
        <v>13.889766323786301</v>
      </c>
      <c r="G1518" s="3">
        <v>2637.12242585679</v>
      </c>
      <c r="H1518" s="4">
        <v>259.76093043574099</v>
      </c>
      <c r="I1518" s="3">
        <v>14.5275425780556</v>
      </c>
      <c r="J1518" s="2" t="s">
        <v>22</v>
      </c>
      <c r="K1518" s="3">
        <v>1709.9601969233099</v>
      </c>
      <c r="L1518" s="5">
        <v>470299.08948422398</v>
      </c>
      <c r="M1518" s="5">
        <v>403782.73304918897</v>
      </c>
      <c r="N1518" s="3">
        <v>63.413734709216698</v>
      </c>
      <c r="O1518" s="4">
        <v>1.29746839653059</v>
      </c>
      <c r="P1518" s="3">
        <v>1.183012627586</v>
      </c>
      <c r="Q1518" s="2">
        <v>8</v>
      </c>
      <c r="R1518" s="3">
        <v>50.708790600081201</v>
      </c>
      <c r="S1518" s="3">
        <f>FleetData[[#This Row],[Revenue_per_Voyage_USD]] - FleetData[[#This Row],[Operational_Cost_USD]]</f>
        <v>-66516.356435035006</v>
      </c>
      <c r="T1518" s="3" t="str">
        <f>TEXT(FleetData[[#This Row],[Date]],"mmm")</f>
        <v>Jan</v>
      </c>
    </row>
    <row r="1519" spans="1:20" x14ac:dyDescent="0.25">
      <c r="A1519" s="1">
        <v>45326</v>
      </c>
      <c r="B1519" s="2" t="s">
        <v>31</v>
      </c>
      <c r="C1519" s="2" t="s">
        <v>28</v>
      </c>
      <c r="D1519" s="2" t="s">
        <v>29</v>
      </c>
      <c r="E1519" s="2" t="s">
        <v>30</v>
      </c>
      <c r="F1519" s="3">
        <v>17.374077399984898</v>
      </c>
      <c r="G1519" s="3">
        <v>2218.6458217096801</v>
      </c>
      <c r="H1519" s="3">
        <v>499.38669126908599</v>
      </c>
      <c r="I1519" s="3">
        <v>8.4946130183256905</v>
      </c>
      <c r="J1519" s="2" t="s">
        <v>34</v>
      </c>
      <c r="K1519" s="3">
        <v>630.90601544007598</v>
      </c>
      <c r="L1519" s="5">
        <v>111017.419169165</v>
      </c>
      <c r="M1519" s="5">
        <v>861802.616869797</v>
      </c>
      <c r="N1519" s="3">
        <v>19.463298365994401</v>
      </c>
      <c r="O1519" s="3">
        <v>0.94368429182740099</v>
      </c>
      <c r="P1519" s="3">
        <v>1.25136278136157</v>
      </c>
      <c r="Q1519" s="2">
        <v>9</v>
      </c>
      <c r="R1519" s="3">
        <v>85.637531382585607</v>
      </c>
      <c r="S1519" s="3">
        <f>FleetData[[#This Row],[Revenue_per_Voyage_USD]] - FleetData[[#This Row],[Operational_Cost_USD]]</f>
        <v>750785.19770063204</v>
      </c>
      <c r="T1519" s="3" t="str">
        <f>TEXT(FleetData[[#This Row],[Date]],"mmm")</f>
        <v>Feb</v>
      </c>
    </row>
    <row r="1520" spans="1:20" x14ac:dyDescent="0.25">
      <c r="A1520" s="1">
        <v>45333</v>
      </c>
      <c r="B1520" s="2" t="s">
        <v>31</v>
      </c>
      <c r="C1520" s="2" t="s">
        <v>24</v>
      </c>
      <c r="D1520" s="2" t="s">
        <v>29</v>
      </c>
      <c r="E1520" s="2" t="s">
        <v>21</v>
      </c>
      <c r="F1520" s="3">
        <v>19.693145103331499</v>
      </c>
      <c r="G1520" s="3">
        <v>2044.4512089334</v>
      </c>
      <c r="H1520" s="3">
        <v>1697.7322339852101</v>
      </c>
      <c r="I1520" s="3">
        <v>12.0105084429256</v>
      </c>
      <c r="J1520" s="2" t="s">
        <v>27</v>
      </c>
      <c r="K1520" s="3">
        <v>799.91089683647203</v>
      </c>
      <c r="L1520" s="5">
        <v>428433.10186445399</v>
      </c>
      <c r="M1520" s="5">
        <v>562225.293842852</v>
      </c>
      <c r="N1520" s="3">
        <v>64.595454425675399</v>
      </c>
      <c r="O1520" s="3">
        <v>1.36300722579712</v>
      </c>
      <c r="P1520" s="3">
        <v>0.75295588619337395</v>
      </c>
      <c r="Q1520" s="2">
        <v>8</v>
      </c>
      <c r="R1520" s="3">
        <v>54.142661853866102</v>
      </c>
      <c r="S1520" s="3">
        <f>FleetData[[#This Row],[Revenue_per_Voyage_USD]] - FleetData[[#This Row],[Operational_Cost_USD]]</f>
        <v>133792.19197839801</v>
      </c>
      <c r="T1520" s="3" t="str">
        <f>TEXT(FleetData[[#This Row],[Date]],"mmm")</f>
        <v>Feb</v>
      </c>
    </row>
    <row r="1521" spans="1:20" x14ac:dyDescent="0.25">
      <c r="A1521" s="1">
        <v>45340</v>
      </c>
      <c r="B1521" s="2" t="s">
        <v>23</v>
      </c>
      <c r="C1521" s="2" t="s">
        <v>33</v>
      </c>
      <c r="D1521" s="2" t="s">
        <v>20</v>
      </c>
      <c r="E1521" s="2" t="s">
        <v>26</v>
      </c>
      <c r="F1521" s="3">
        <v>18.197959102073401</v>
      </c>
      <c r="G1521" s="3">
        <v>2557.02585913545</v>
      </c>
      <c r="H1521" s="3">
        <v>1174.6850915177899</v>
      </c>
      <c r="I1521" s="3">
        <v>6.2467709525885802</v>
      </c>
      <c r="J1521" s="2" t="s">
        <v>22</v>
      </c>
      <c r="K1521" s="3">
        <v>72.316718886376606</v>
      </c>
      <c r="L1521" s="5">
        <v>217596.00690990899</v>
      </c>
      <c r="M1521" s="5">
        <v>309093.98256285599</v>
      </c>
      <c r="N1521" s="3">
        <v>23.136903178331</v>
      </c>
      <c r="O1521" s="3">
        <v>0.43001718375681702</v>
      </c>
      <c r="P1521" s="4">
        <v>0.827440594834844</v>
      </c>
      <c r="Q1521" s="2">
        <v>5</v>
      </c>
      <c r="R1521" s="3">
        <v>81.526286588324894</v>
      </c>
      <c r="S1521" s="3">
        <f>FleetData[[#This Row],[Revenue_per_Voyage_USD]] - FleetData[[#This Row],[Operational_Cost_USD]]</f>
        <v>91497.975652947003</v>
      </c>
      <c r="T1521" s="3" t="str">
        <f>TEXT(FleetData[[#This Row],[Date]],"mmm")</f>
        <v>Feb</v>
      </c>
    </row>
    <row r="1522" spans="1:20" x14ac:dyDescent="0.25">
      <c r="A1522" s="1">
        <v>45347</v>
      </c>
      <c r="B1522" s="2" t="s">
        <v>19</v>
      </c>
      <c r="C1522" s="2" t="s">
        <v>24</v>
      </c>
      <c r="D1522" s="2" t="s">
        <v>25</v>
      </c>
      <c r="E1522" s="2" t="s">
        <v>21</v>
      </c>
      <c r="F1522" s="3">
        <v>10.8753065621022</v>
      </c>
      <c r="G1522" s="3">
        <v>2036.98028926344</v>
      </c>
      <c r="H1522" s="3">
        <v>878.79443957758201</v>
      </c>
      <c r="I1522" s="3">
        <v>5.0562559101011599</v>
      </c>
      <c r="J1522" s="2" t="s">
        <v>22</v>
      </c>
      <c r="K1522" s="3">
        <v>206.92316252953401</v>
      </c>
      <c r="L1522" s="5">
        <v>420717.35700709099</v>
      </c>
      <c r="M1522" s="6">
        <v>975162.02709915501</v>
      </c>
      <c r="N1522" s="3">
        <v>27.9180159163501</v>
      </c>
      <c r="O1522" s="3">
        <v>1.4686786065109001</v>
      </c>
      <c r="P1522" s="3">
        <v>1.03209909734883</v>
      </c>
      <c r="Q1522" s="2">
        <v>9</v>
      </c>
      <c r="R1522" s="3">
        <v>79.018185381669596</v>
      </c>
      <c r="S1522" s="3">
        <f>FleetData[[#This Row],[Revenue_per_Voyage_USD]] - FleetData[[#This Row],[Operational_Cost_USD]]</f>
        <v>554444.67009206396</v>
      </c>
      <c r="T1522" s="3" t="str">
        <f>TEXT(FleetData[[#This Row],[Date]],"mmm")</f>
        <v>Feb</v>
      </c>
    </row>
    <row r="1523" spans="1:20" x14ac:dyDescent="0.25">
      <c r="A1523" s="1">
        <v>45354</v>
      </c>
      <c r="B1523" s="2" t="s">
        <v>35</v>
      </c>
      <c r="C1523" s="2" t="s">
        <v>24</v>
      </c>
      <c r="D1523" s="2" t="s">
        <v>29</v>
      </c>
      <c r="E1523" s="2" t="s">
        <v>30</v>
      </c>
      <c r="F1523" s="3">
        <v>16.8599422765542</v>
      </c>
      <c r="G1523" s="3">
        <v>2357.7322040618001</v>
      </c>
      <c r="H1523" s="3">
        <v>1388.1196236204901</v>
      </c>
      <c r="I1523" s="3">
        <v>13.057980593089001</v>
      </c>
      <c r="J1523" s="2" t="s">
        <v>34</v>
      </c>
      <c r="K1523" s="3">
        <v>308.82056782909501</v>
      </c>
      <c r="L1523" s="5">
        <v>113258.98255325299</v>
      </c>
      <c r="M1523" s="5">
        <v>336399.56986494001</v>
      </c>
      <c r="N1523" s="3">
        <v>60.378449120577997</v>
      </c>
      <c r="O1523" s="3">
        <v>0.36376494079236599</v>
      </c>
      <c r="P1523" s="3">
        <v>1.4210150100679999</v>
      </c>
      <c r="Q1523" s="2">
        <v>9</v>
      </c>
      <c r="R1523" s="3">
        <v>92.376396810386197</v>
      </c>
      <c r="S1523" s="3">
        <f>FleetData[[#This Row],[Revenue_per_Voyage_USD]] - FleetData[[#This Row],[Operational_Cost_USD]]</f>
        <v>223140.58731168701</v>
      </c>
      <c r="T1523" s="3" t="str">
        <f>TEXT(FleetData[[#This Row],[Date]],"mmm")</f>
        <v>Mar</v>
      </c>
    </row>
    <row r="1524" spans="1:20" x14ac:dyDescent="0.25">
      <c r="A1524" s="1">
        <v>45361</v>
      </c>
      <c r="B1524" s="2" t="s">
        <v>18</v>
      </c>
      <c r="C1524" s="2" t="s">
        <v>33</v>
      </c>
      <c r="D1524" s="2" t="s">
        <v>20</v>
      </c>
      <c r="E1524" s="2" t="s">
        <v>26</v>
      </c>
      <c r="F1524" s="3">
        <v>23.0828258812708</v>
      </c>
      <c r="G1524" s="3">
        <v>2471.31830921763</v>
      </c>
      <c r="H1524" s="3">
        <v>1253.62190631112</v>
      </c>
      <c r="I1524" s="3">
        <v>7.3853589071061299</v>
      </c>
      <c r="J1524" s="2" t="s">
        <v>22</v>
      </c>
      <c r="K1524" s="3">
        <v>1142.1006097310701</v>
      </c>
      <c r="L1524" s="5">
        <v>464502.63453180599</v>
      </c>
      <c r="M1524" s="5">
        <v>760466.59027002705</v>
      </c>
      <c r="N1524" s="3">
        <v>56.428710665212698</v>
      </c>
      <c r="O1524" s="3">
        <v>0.407739127889929</v>
      </c>
      <c r="P1524" s="3">
        <v>1.4878935346248601</v>
      </c>
      <c r="Q1524" s="2">
        <v>2</v>
      </c>
      <c r="R1524" s="4">
        <v>92.697719367747794</v>
      </c>
      <c r="S1524" s="4">
        <f>FleetData[[#This Row],[Revenue_per_Voyage_USD]] - FleetData[[#This Row],[Operational_Cost_USD]]</f>
        <v>295963.95573822106</v>
      </c>
      <c r="T1524" s="4" t="str">
        <f>TEXT(FleetData[[#This Row],[Date]],"mmm")</f>
        <v>Mar</v>
      </c>
    </row>
    <row r="1525" spans="1:20" x14ac:dyDescent="0.25">
      <c r="A1525" s="1">
        <v>45368</v>
      </c>
      <c r="B1525" s="2" t="s">
        <v>31</v>
      </c>
      <c r="C1525" s="2" t="s">
        <v>28</v>
      </c>
      <c r="D1525" s="2" t="s">
        <v>20</v>
      </c>
      <c r="E1525" s="2" t="s">
        <v>26</v>
      </c>
      <c r="F1525" s="3">
        <v>21.162839236165699</v>
      </c>
      <c r="G1525" s="3">
        <v>2256.1423379961302</v>
      </c>
      <c r="H1525" s="3">
        <v>526.93217229845504</v>
      </c>
      <c r="I1525" s="3">
        <v>5.6995555552569002</v>
      </c>
      <c r="J1525" s="2" t="s">
        <v>34</v>
      </c>
      <c r="K1525" s="3">
        <v>439.20783428772597</v>
      </c>
      <c r="L1525" s="5">
        <v>132168.76113738801</v>
      </c>
      <c r="M1525" s="5">
        <v>765953.90049534698</v>
      </c>
      <c r="N1525" s="3">
        <v>61.984406034374899</v>
      </c>
      <c r="O1525" s="3">
        <v>0.34604902767771301</v>
      </c>
      <c r="P1525" s="3">
        <v>1.1335179328756</v>
      </c>
      <c r="Q1525" s="2">
        <v>2</v>
      </c>
      <c r="R1525" s="3">
        <v>79.064703636573</v>
      </c>
      <c r="S1525" s="3">
        <f>FleetData[[#This Row],[Revenue_per_Voyage_USD]] - FleetData[[#This Row],[Operational_Cost_USD]]</f>
        <v>633785.13935795892</v>
      </c>
      <c r="T1525" s="3" t="str">
        <f>TEXT(FleetData[[#This Row],[Date]],"mmm")</f>
        <v>Mar</v>
      </c>
    </row>
    <row r="1526" spans="1:20" x14ac:dyDescent="0.25">
      <c r="A1526" s="1">
        <v>45375</v>
      </c>
      <c r="B1526" s="2" t="s">
        <v>35</v>
      </c>
      <c r="C1526" s="2" t="s">
        <v>32</v>
      </c>
      <c r="D1526" s="2" t="s">
        <v>20</v>
      </c>
      <c r="E1526" s="2" t="s">
        <v>30</v>
      </c>
      <c r="F1526" s="3">
        <v>23.259190305131</v>
      </c>
      <c r="G1526" s="3">
        <v>932.95291249963304</v>
      </c>
      <c r="H1526" s="3">
        <v>1129.2948568593499</v>
      </c>
      <c r="I1526" s="3">
        <v>11.742821453225901</v>
      </c>
      <c r="J1526" s="2" t="s">
        <v>27</v>
      </c>
      <c r="K1526" s="4">
        <v>630.19738884061996</v>
      </c>
      <c r="L1526" s="5">
        <v>455166.50400161202</v>
      </c>
      <c r="M1526" s="5">
        <v>973757.75940799597</v>
      </c>
      <c r="N1526" s="4">
        <v>38.4250532888191</v>
      </c>
      <c r="O1526" s="3">
        <v>1.00359930267255</v>
      </c>
      <c r="P1526" s="3">
        <v>0.57974697646166595</v>
      </c>
      <c r="Q1526" s="2">
        <v>1</v>
      </c>
      <c r="R1526" s="3">
        <v>82.321983970875294</v>
      </c>
      <c r="S1526" s="3">
        <f>FleetData[[#This Row],[Revenue_per_Voyage_USD]] - FleetData[[#This Row],[Operational_Cost_USD]]</f>
        <v>518591.25540638395</v>
      </c>
      <c r="T1526" s="3" t="str">
        <f>TEXT(FleetData[[#This Row],[Date]],"mmm")</f>
        <v>Mar</v>
      </c>
    </row>
    <row r="1527" spans="1:20" x14ac:dyDescent="0.25">
      <c r="A1527" s="1">
        <v>45382</v>
      </c>
      <c r="B1527" s="2" t="s">
        <v>18</v>
      </c>
      <c r="C1527" s="2" t="s">
        <v>28</v>
      </c>
      <c r="D1527" s="2" t="s">
        <v>29</v>
      </c>
      <c r="E1527" s="2" t="s">
        <v>21</v>
      </c>
      <c r="F1527" s="3">
        <v>11.3692696897979</v>
      </c>
      <c r="G1527" s="3">
        <v>2608.5562634016901</v>
      </c>
      <c r="H1527" s="3">
        <v>423.74171775125598</v>
      </c>
      <c r="I1527" s="3">
        <v>10.021802597482001</v>
      </c>
      <c r="J1527" s="2" t="s">
        <v>34</v>
      </c>
      <c r="K1527" s="3">
        <v>1185.2935701619299</v>
      </c>
      <c r="L1527" s="5">
        <v>339089.90148873802</v>
      </c>
      <c r="M1527" s="5">
        <v>329103.15922668501</v>
      </c>
      <c r="N1527" s="3">
        <v>69.223333264541196</v>
      </c>
      <c r="O1527" s="3">
        <v>0.613608696381166</v>
      </c>
      <c r="P1527" s="3">
        <v>0.99490439919256501</v>
      </c>
      <c r="Q1527" s="2">
        <v>1</v>
      </c>
      <c r="R1527" s="3">
        <v>70.192521193889505</v>
      </c>
      <c r="S1527" s="3">
        <f>FleetData[[#This Row],[Revenue_per_Voyage_USD]] - FleetData[[#This Row],[Operational_Cost_USD]]</f>
        <v>-9986.7422620530124</v>
      </c>
      <c r="T1527" s="3" t="str">
        <f>TEXT(FleetData[[#This Row],[Date]],"mmm")</f>
        <v>Mar</v>
      </c>
    </row>
    <row r="1528" spans="1:20" x14ac:dyDescent="0.25">
      <c r="A1528" s="1">
        <v>45389</v>
      </c>
      <c r="B1528" s="2" t="s">
        <v>19</v>
      </c>
      <c r="C1528" s="2" t="s">
        <v>32</v>
      </c>
      <c r="D1528" s="2" t="s">
        <v>29</v>
      </c>
      <c r="E1528" s="2" t="s">
        <v>26</v>
      </c>
      <c r="F1528" s="3">
        <v>14.8877710256358</v>
      </c>
      <c r="G1528" s="3">
        <v>1145.9050073803901</v>
      </c>
      <c r="H1528" s="3">
        <v>1439.85910707313</v>
      </c>
      <c r="I1528" s="3">
        <v>14.4449210612567</v>
      </c>
      <c r="J1528" s="2" t="s">
        <v>22</v>
      </c>
      <c r="K1528" s="3">
        <v>1787.49885862206</v>
      </c>
      <c r="L1528" s="5">
        <v>83858.073323797697</v>
      </c>
      <c r="M1528" s="5">
        <v>241260.744393509</v>
      </c>
      <c r="N1528" s="3">
        <v>37.179153629902302</v>
      </c>
      <c r="O1528" s="3">
        <v>0.36395027623146298</v>
      </c>
      <c r="P1528" s="3">
        <v>0.97469116095015995</v>
      </c>
      <c r="Q1528" s="2">
        <v>8</v>
      </c>
      <c r="R1528" s="3">
        <v>53.4796843582957</v>
      </c>
      <c r="S1528" s="3">
        <f>FleetData[[#This Row],[Revenue_per_Voyage_USD]] - FleetData[[#This Row],[Operational_Cost_USD]]</f>
        <v>157402.6710697113</v>
      </c>
      <c r="T1528" s="3" t="str">
        <f>TEXT(FleetData[[#This Row],[Date]],"mmm")</f>
        <v>Apr</v>
      </c>
    </row>
    <row r="1529" spans="1:20" x14ac:dyDescent="0.25">
      <c r="A1529" s="1">
        <v>45396</v>
      </c>
      <c r="B1529" s="2" t="s">
        <v>18</v>
      </c>
      <c r="C1529" s="2" t="s">
        <v>28</v>
      </c>
      <c r="D1529" s="2" t="s">
        <v>25</v>
      </c>
      <c r="E1529" s="2" t="s">
        <v>21</v>
      </c>
      <c r="F1529" s="3">
        <v>20.8465506222899</v>
      </c>
      <c r="G1529" s="3">
        <v>1039.8381795901801</v>
      </c>
      <c r="H1529" s="3">
        <v>1347.72376003008</v>
      </c>
      <c r="I1529" s="3">
        <v>6.9936670956700198</v>
      </c>
      <c r="J1529" s="2" t="s">
        <v>34</v>
      </c>
      <c r="K1529" s="3">
        <v>1607.03674093258</v>
      </c>
      <c r="L1529" s="5">
        <v>15681.339973345801</v>
      </c>
      <c r="M1529" s="6">
        <v>537610.492541268</v>
      </c>
      <c r="N1529" s="3">
        <v>51.725011976713702</v>
      </c>
      <c r="O1529" s="4">
        <v>1.0971618296583101</v>
      </c>
      <c r="P1529" s="3">
        <v>1.3085358788766299</v>
      </c>
      <c r="Q1529" s="2">
        <v>9</v>
      </c>
      <c r="R1529" s="3">
        <v>51.441448278802397</v>
      </c>
      <c r="S1529" s="3">
        <f>FleetData[[#This Row],[Revenue_per_Voyage_USD]] - FleetData[[#This Row],[Operational_Cost_USD]]</f>
        <v>521929.1525679222</v>
      </c>
      <c r="T1529" s="3" t="str">
        <f>TEXT(FleetData[[#This Row],[Date]],"mmm")</f>
        <v>Apr</v>
      </c>
    </row>
    <row r="1530" spans="1:20" x14ac:dyDescent="0.25">
      <c r="A1530" s="1">
        <v>45403</v>
      </c>
      <c r="B1530" s="2" t="s">
        <v>23</v>
      </c>
      <c r="C1530" s="2" t="s">
        <v>28</v>
      </c>
      <c r="D1530" s="2" t="s">
        <v>29</v>
      </c>
      <c r="E1530" s="2" t="s">
        <v>21</v>
      </c>
      <c r="F1530" s="3">
        <v>20.422501706971602</v>
      </c>
      <c r="G1530" s="3">
        <v>2418.3241739887499</v>
      </c>
      <c r="H1530" s="3">
        <v>1321.4710469163001</v>
      </c>
      <c r="I1530" s="3">
        <v>14.6688666474328</v>
      </c>
      <c r="J1530" s="2" t="s">
        <v>27</v>
      </c>
      <c r="K1530" s="3">
        <v>1293.9491925971299</v>
      </c>
      <c r="L1530" s="5">
        <v>338287.55554156803</v>
      </c>
      <c r="M1530" s="5">
        <v>848475.34181821696</v>
      </c>
      <c r="N1530" s="3">
        <v>59.675530439926398</v>
      </c>
      <c r="O1530" s="3">
        <v>0.60516370997695801</v>
      </c>
      <c r="P1530" s="3">
        <v>1.10060457628626</v>
      </c>
      <c r="Q1530" s="2">
        <v>6</v>
      </c>
      <c r="R1530" s="3">
        <v>87.826434947435203</v>
      </c>
      <c r="S1530" s="3">
        <f>FleetData[[#This Row],[Revenue_per_Voyage_USD]] - FleetData[[#This Row],[Operational_Cost_USD]]</f>
        <v>510187.78627664893</v>
      </c>
      <c r="T1530" s="3" t="str">
        <f>TEXT(FleetData[[#This Row],[Date]],"mmm")</f>
        <v>Apr</v>
      </c>
    </row>
    <row r="1531" spans="1:20" x14ac:dyDescent="0.25">
      <c r="A1531" s="1">
        <v>45410</v>
      </c>
      <c r="B1531" s="2" t="s">
        <v>31</v>
      </c>
      <c r="C1531" s="2" t="s">
        <v>33</v>
      </c>
      <c r="D1531" s="2" t="s">
        <v>20</v>
      </c>
      <c r="E1531" s="2" t="s">
        <v>26</v>
      </c>
      <c r="F1531" s="3">
        <v>12.878418676380701</v>
      </c>
      <c r="G1531" s="4">
        <v>2318.5120031912902</v>
      </c>
      <c r="H1531" s="3">
        <v>149.692021121777</v>
      </c>
      <c r="I1531" s="3">
        <v>8.0779092996557509</v>
      </c>
      <c r="J1531" s="2" t="s">
        <v>34</v>
      </c>
      <c r="K1531" s="3">
        <v>1780.8414898388901</v>
      </c>
      <c r="L1531" s="5">
        <v>241988.21774192899</v>
      </c>
      <c r="M1531" s="6">
        <v>55060.824512255604</v>
      </c>
      <c r="N1531" s="3">
        <v>56.486723852908398</v>
      </c>
      <c r="O1531" s="3">
        <v>0.65801248171135596</v>
      </c>
      <c r="P1531" s="3">
        <v>0.69381291267687195</v>
      </c>
      <c r="Q1531" s="2">
        <v>1</v>
      </c>
      <c r="R1531" s="4">
        <v>98.027144739620894</v>
      </c>
      <c r="S1531" s="4">
        <f>FleetData[[#This Row],[Revenue_per_Voyage_USD]] - FleetData[[#This Row],[Operational_Cost_USD]]</f>
        <v>-186927.39322967338</v>
      </c>
      <c r="T1531" s="4" t="str">
        <f>TEXT(FleetData[[#This Row],[Date]],"mmm")</f>
        <v>Apr</v>
      </c>
    </row>
    <row r="1532" spans="1:20" x14ac:dyDescent="0.25">
      <c r="A1532" s="1">
        <v>45417</v>
      </c>
      <c r="B1532" s="2" t="s">
        <v>31</v>
      </c>
      <c r="C1532" s="2" t="s">
        <v>24</v>
      </c>
      <c r="D1532" s="2" t="s">
        <v>20</v>
      </c>
      <c r="E1532" s="2" t="s">
        <v>21</v>
      </c>
      <c r="F1532" s="3">
        <v>15.003955354501899</v>
      </c>
      <c r="G1532" s="3">
        <v>2241.41637275329</v>
      </c>
      <c r="H1532" s="3">
        <v>440.33842225650102</v>
      </c>
      <c r="I1532" s="3">
        <v>5.2396608198931496</v>
      </c>
      <c r="J1532" s="2" t="s">
        <v>19</v>
      </c>
      <c r="K1532" s="3">
        <v>1654.7027963498499</v>
      </c>
      <c r="L1532" s="5">
        <v>421429.47663317702</v>
      </c>
      <c r="M1532" s="5">
        <v>583559.93305818399</v>
      </c>
      <c r="N1532" s="3">
        <v>35.497116086772103</v>
      </c>
      <c r="O1532" s="3">
        <v>0.73234461610340296</v>
      </c>
      <c r="P1532" s="3">
        <v>1.057336786477</v>
      </c>
      <c r="Q1532" s="2">
        <v>4</v>
      </c>
      <c r="R1532" s="3">
        <v>58.793992049942297</v>
      </c>
      <c r="S1532" s="3">
        <f>FleetData[[#This Row],[Revenue_per_Voyage_USD]] - FleetData[[#This Row],[Operational_Cost_USD]]</f>
        <v>162130.45642500697</v>
      </c>
      <c r="T1532" s="3" t="str">
        <f>TEXT(FleetData[[#This Row],[Date]],"mmm")</f>
        <v>May</v>
      </c>
    </row>
    <row r="1533" spans="1:20" x14ac:dyDescent="0.25">
      <c r="A1533" s="1">
        <v>45424</v>
      </c>
      <c r="B1533" s="2" t="s">
        <v>19</v>
      </c>
      <c r="C1533" s="2" t="s">
        <v>19</v>
      </c>
      <c r="D1533" s="2" t="s">
        <v>20</v>
      </c>
      <c r="E1533" s="2" t="s">
        <v>26</v>
      </c>
      <c r="F1533" s="3">
        <v>15.3019955548649</v>
      </c>
      <c r="G1533" s="3">
        <v>2163.7662053795798</v>
      </c>
      <c r="H1533" s="3">
        <v>1830.97390323848</v>
      </c>
      <c r="I1533" s="3">
        <v>11.0156976578683</v>
      </c>
      <c r="J1533" s="2" t="s">
        <v>27</v>
      </c>
      <c r="K1533" s="3">
        <v>1594.49654049174</v>
      </c>
      <c r="L1533" s="5">
        <v>314992.02908573399</v>
      </c>
      <c r="M1533" s="5">
        <v>461054.37588786997</v>
      </c>
      <c r="N1533" s="4">
        <v>37.996864925769998</v>
      </c>
      <c r="O1533" s="3">
        <v>1.07919282601433</v>
      </c>
      <c r="P1533" s="3">
        <v>1.1177452296011801</v>
      </c>
      <c r="Q1533" s="2">
        <v>9</v>
      </c>
      <c r="R1533" s="4">
        <v>84.392077815408101</v>
      </c>
      <c r="S1533" s="4">
        <f>FleetData[[#This Row],[Revenue_per_Voyage_USD]] - FleetData[[#This Row],[Operational_Cost_USD]]</f>
        <v>146062.34680213599</v>
      </c>
      <c r="T1533" s="4" t="str">
        <f>TEXT(FleetData[[#This Row],[Date]],"mmm")</f>
        <v>May</v>
      </c>
    </row>
    <row r="1534" spans="1:20" x14ac:dyDescent="0.25">
      <c r="A1534" s="1">
        <v>45431</v>
      </c>
      <c r="B1534" s="2" t="s">
        <v>31</v>
      </c>
      <c r="C1534" s="2" t="s">
        <v>19</v>
      </c>
      <c r="D1534" s="2" t="s">
        <v>29</v>
      </c>
      <c r="E1534" s="2" t="s">
        <v>30</v>
      </c>
      <c r="F1534" s="3">
        <v>21.570756042361499</v>
      </c>
      <c r="G1534" s="3">
        <v>2463.3504867834399</v>
      </c>
      <c r="H1534" s="3">
        <v>98.845589229114097</v>
      </c>
      <c r="I1534" s="3">
        <v>14.8216476647017</v>
      </c>
      <c r="J1534" s="2" t="s">
        <v>22</v>
      </c>
      <c r="K1534" s="3">
        <v>1727.85542794863</v>
      </c>
      <c r="L1534" s="5">
        <v>462473.340221424</v>
      </c>
      <c r="M1534" s="5">
        <v>91730.985817064997</v>
      </c>
      <c r="N1534" s="3">
        <v>49.212967152150803</v>
      </c>
      <c r="O1534" s="3">
        <v>1.09666123238313</v>
      </c>
      <c r="P1534" s="3">
        <v>0.916034141001692</v>
      </c>
      <c r="Q1534" s="2">
        <v>4</v>
      </c>
      <c r="R1534" s="4">
        <v>84.910119288115794</v>
      </c>
      <c r="S1534" s="4">
        <f>FleetData[[#This Row],[Revenue_per_Voyage_USD]] - FleetData[[#This Row],[Operational_Cost_USD]]</f>
        <v>-370742.35440435901</v>
      </c>
      <c r="T1534" s="4" t="str">
        <f>TEXT(FleetData[[#This Row],[Date]],"mmm")</f>
        <v>May</v>
      </c>
    </row>
    <row r="1535" spans="1:20" x14ac:dyDescent="0.25">
      <c r="A1535" s="1">
        <v>45438</v>
      </c>
      <c r="B1535" s="2" t="s">
        <v>31</v>
      </c>
      <c r="C1535" s="2" t="s">
        <v>24</v>
      </c>
      <c r="D1535" s="2" t="s">
        <v>20</v>
      </c>
      <c r="E1535" s="2" t="s">
        <v>26</v>
      </c>
      <c r="F1535" s="3">
        <v>21.864251757395198</v>
      </c>
      <c r="G1535" s="3">
        <v>2074.2410583339702</v>
      </c>
      <c r="H1535" s="3">
        <v>1454.24277004284</v>
      </c>
      <c r="I1535" s="3">
        <v>11.5116751758686</v>
      </c>
      <c r="J1535" s="2" t="s">
        <v>34</v>
      </c>
      <c r="K1535" s="3">
        <v>199.235124236503</v>
      </c>
      <c r="L1535" s="5">
        <v>178661.12333438901</v>
      </c>
      <c r="M1535" s="5">
        <v>473077.32045498199</v>
      </c>
      <c r="N1535" s="3">
        <v>32.376528687876402</v>
      </c>
      <c r="O1535" s="3">
        <v>0.89582042181031696</v>
      </c>
      <c r="P1535" s="3">
        <v>1.12064715759935</v>
      </c>
      <c r="Q1535" s="2">
        <v>5</v>
      </c>
      <c r="R1535" s="3">
        <v>77.987603896333496</v>
      </c>
      <c r="S1535" s="3">
        <f>FleetData[[#This Row],[Revenue_per_Voyage_USD]] - FleetData[[#This Row],[Operational_Cost_USD]]</f>
        <v>294416.19712059299</v>
      </c>
      <c r="T1535" s="3" t="str">
        <f>TEXT(FleetData[[#This Row],[Date]],"mmm")</f>
        <v>May</v>
      </c>
    </row>
    <row r="1536" spans="1:20" x14ac:dyDescent="0.25">
      <c r="A1536" s="1">
        <v>45445</v>
      </c>
      <c r="B1536" s="2" t="s">
        <v>31</v>
      </c>
      <c r="C1536" s="2" t="s">
        <v>32</v>
      </c>
      <c r="D1536" s="2" t="s">
        <v>29</v>
      </c>
      <c r="E1536" s="2" t="s">
        <v>21</v>
      </c>
      <c r="F1536" s="4">
        <v>19.278860549348899</v>
      </c>
      <c r="G1536" s="3">
        <v>656.76443327566096</v>
      </c>
      <c r="H1536" s="3">
        <v>1701.28695564759</v>
      </c>
      <c r="I1536" s="3">
        <v>6.0373945109306897</v>
      </c>
      <c r="J1536" s="2" t="s">
        <v>27</v>
      </c>
      <c r="K1536" s="3">
        <v>1395.10257798765</v>
      </c>
      <c r="L1536" s="5">
        <v>16324.230149884001</v>
      </c>
      <c r="M1536" s="5">
        <v>473997.79409933399</v>
      </c>
      <c r="N1536" s="3">
        <v>36.263068990159503</v>
      </c>
      <c r="O1536" s="3">
        <v>0.33966610003782699</v>
      </c>
      <c r="P1536" s="3">
        <v>0.598522515621012</v>
      </c>
      <c r="Q1536" s="2">
        <v>8</v>
      </c>
      <c r="R1536" s="3">
        <v>68.782099415609096</v>
      </c>
      <c r="S1536" s="3">
        <f>FleetData[[#This Row],[Revenue_per_Voyage_USD]] - FleetData[[#This Row],[Operational_Cost_USD]]</f>
        <v>457673.56394944998</v>
      </c>
      <c r="T1536" s="3" t="str">
        <f>TEXT(FleetData[[#This Row],[Date]],"mmm")</f>
        <v>Jun</v>
      </c>
    </row>
    <row r="1537" spans="1:20" x14ac:dyDescent="0.25">
      <c r="A1537" s="1">
        <v>45452</v>
      </c>
      <c r="B1537" s="2" t="s">
        <v>35</v>
      </c>
      <c r="C1537" s="2" t="s">
        <v>24</v>
      </c>
      <c r="D1537" s="2" t="s">
        <v>20</v>
      </c>
      <c r="E1537" s="2" t="s">
        <v>30</v>
      </c>
      <c r="F1537" s="3">
        <v>21.196104965348301</v>
      </c>
      <c r="G1537" s="3">
        <v>764.60092034712</v>
      </c>
      <c r="H1537" s="3">
        <v>1371.3021575888099</v>
      </c>
      <c r="I1537" s="3">
        <v>14.0623005429205</v>
      </c>
      <c r="J1537" s="2" t="s">
        <v>22</v>
      </c>
      <c r="K1537" s="3">
        <v>537.42275044686301</v>
      </c>
      <c r="L1537" s="5">
        <v>10836.031005523701</v>
      </c>
      <c r="M1537" s="5">
        <v>616304.86351759406</v>
      </c>
      <c r="N1537" s="4">
        <v>47.318600981409801</v>
      </c>
      <c r="O1537" s="3">
        <v>0.48706385954870601</v>
      </c>
      <c r="P1537" s="3">
        <v>1.1828117746085001</v>
      </c>
      <c r="Q1537" s="2">
        <v>3</v>
      </c>
      <c r="R1537" s="3">
        <v>82.572896898821995</v>
      </c>
      <c r="S1537" s="3">
        <f>FleetData[[#This Row],[Revenue_per_Voyage_USD]] - FleetData[[#This Row],[Operational_Cost_USD]]</f>
        <v>605468.83251207031</v>
      </c>
      <c r="T1537" s="3" t="str">
        <f>TEXT(FleetData[[#This Row],[Date]],"mmm")</f>
        <v>Jun</v>
      </c>
    </row>
    <row r="1538" spans="1:20" x14ac:dyDescent="0.25">
      <c r="A1538" s="1">
        <v>45459</v>
      </c>
      <c r="B1538" s="2" t="s">
        <v>23</v>
      </c>
      <c r="C1538" s="2" t="s">
        <v>24</v>
      </c>
      <c r="D1538" s="2" t="s">
        <v>25</v>
      </c>
      <c r="E1538" s="2" t="s">
        <v>30</v>
      </c>
      <c r="F1538" s="3">
        <v>11.4033727550301</v>
      </c>
      <c r="G1538" s="3">
        <v>890.739653516526</v>
      </c>
      <c r="H1538" s="3">
        <v>1512.27057593772</v>
      </c>
      <c r="I1538" s="3">
        <v>7.5263702727805502</v>
      </c>
      <c r="J1538" s="2" t="s">
        <v>27</v>
      </c>
      <c r="K1538" s="3">
        <v>494.026694633445</v>
      </c>
      <c r="L1538" s="5">
        <v>244162.26750155201</v>
      </c>
      <c r="M1538" s="5">
        <v>843426.05399124895</v>
      </c>
      <c r="N1538" s="3">
        <v>13.430748648872701</v>
      </c>
      <c r="O1538" s="3">
        <v>1.33625183785466</v>
      </c>
      <c r="P1538" s="3">
        <v>1.10925199315245</v>
      </c>
      <c r="Q1538" s="2">
        <v>6</v>
      </c>
      <c r="R1538" s="3">
        <v>89.7489635613411</v>
      </c>
      <c r="S1538" s="3">
        <f>FleetData[[#This Row],[Revenue_per_Voyage_USD]] - FleetData[[#This Row],[Operational_Cost_USD]]</f>
        <v>599263.78648969694</v>
      </c>
      <c r="T1538" s="3" t="str">
        <f>TEXT(FleetData[[#This Row],[Date]],"mmm")</f>
        <v>Jun</v>
      </c>
    </row>
    <row r="1539" spans="1:20" x14ac:dyDescent="0.25">
      <c r="A1539" s="1">
        <v>45466</v>
      </c>
      <c r="B1539" s="2" t="s">
        <v>23</v>
      </c>
      <c r="C1539" s="2" t="s">
        <v>32</v>
      </c>
      <c r="D1539" s="2" t="s">
        <v>25</v>
      </c>
      <c r="E1539" s="2" t="s">
        <v>21</v>
      </c>
      <c r="F1539" s="3">
        <v>16.895489528406301</v>
      </c>
      <c r="G1539" s="3">
        <v>506.252490646073</v>
      </c>
      <c r="H1539" s="3">
        <v>1708.22907536158</v>
      </c>
      <c r="I1539" s="3">
        <v>5.9104299836092897</v>
      </c>
      <c r="J1539" s="2" t="s">
        <v>27</v>
      </c>
      <c r="K1539" s="3">
        <v>567.51965041882795</v>
      </c>
      <c r="L1539" s="5">
        <v>398649.69553668698</v>
      </c>
      <c r="M1539" s="5">
        <v>643981.36430939694</v>
      </c>
      <c r="N1539" s="3">
        <v>39.9909329132755</v>
      </c>
      <c r="O1539" s="3">
        <v>1.0784124240413799</v>
      </c>
      <c r="P1539" s="3">
        <v>1.4436754130134799</v>
      </c>
      <c r="Q1539" s="2">
        <v>8</v>
      </c>
      <c r="R1539" s="3">
        <v>89.192020665649295</v>
      </c>
      <c r="S1539" s="3">
        <f>FleetData[[#This Row],[Revenue_per_Voyage_USD]] - FleetData[[#This Row],[Operational_Cost_USD]]</f>
        <v>245331.66877270996</v>
      </c>
      <c r="T1539" s="3" t="str">
        <f>TEXT(FleetData[[#This Row],[Date]],"mmm")</f>
        <v>Jun</v>
      </c>
    </row>
    <row r="1540" spans="1:20" x14ac:dyDescent="0.25">
      <c r="A1540" s="1">
        <v>45473</v>
      </c>
      <c r="B1540" s="2" t="s">
        <v>31</v>
      </c>
      <c r="C1540" s="2" t="s">
        <v>32</v>
      </c>
      <c r="D1540" s="2" t="s">
        <v>19</v>
      </c>
      <c r="E1540" s="2" t="s">
        <v>21</v>
      </c>
      <c r="F1540" s="3">
        <v>11.397460294999201</v>
      </c>
      <c r="G1540" s="3">
        <v>1045.4422170293401</v>
      </c>
      <c r="H1540" s="3">
        <v>1341.3157975768099</v>
      </c>
      <c r="I1540" s="4">
        <v>9.3991023594746395</v>
      </c>
      <c r="J1540" s="2" t="s">
        <v>34</v>
      </c>
      <c r="K1540" s="3">
        <v>302.91116921667401</v>
      </c>
      <c r="L1540" s="5">
        <v>254597.37291080199</v>
      </c>
      <c r="M1540" s="5">
        <v>209403.23923310899</v>
      </c>
      <c r="N1540" s="4">
        <v>27.019012828816301</v>
      </c>
      <c r="O1540" s="3">
        <v>1.0849656519009201</v>
      </c>
      <c r="P1540" s="3">
        <v>1.0884478521499501</v>
      </c>
      <c r="Q1540" s="2">
        <v>5</v>
      </c>
      <c r="R1540" s="3">
        <v>59.248098694702797</v>
      </c>
      <c r="S1540" s="3">
        <f>FleetData[[#This Row],[Revenue_per_Voyage_USD]] - FleetData[[#This Row],[Operational_Cost_USD]]</f>
        <v>-45194.133677692997</v>
      </c>
      <c r="T1540" s="3" t="str">
        <f>TEXT(FleetData[[#This Row],[Date]],"mmm")</f>
        <v>Jun</v>
      </c>
    </row>
    <row r="1541" spans="1:20" x14ac:dyDescent="0.25">
      <c r="A1541" s="1">
        <v>45081</v>
      </c>
      <c r="B1541" s="2" t="s">
        <v>23</v>
      </c>
      <c r="C1541" s="2" t="s">
        <v>33</v>
      </c>
      <c r="D1541" s="2" t="s">
        <v>20</v>
      </c>
      <c r="E1541" s="2" t="s">
        <v>21</v>
      </c>
      <c r="F1541" s="3">
        <v>13.0797188836797</v>
      </c>
      <c r="G1541" s="3">
        <v>2185.1788176627601</v>
      </c>
      <c r="H1541" s="3">
        <v>1800.35705772601</v>
      </c>
      <c r="I1541" s="3">
        <v>7.7570355420967498</v>
      </c>
      <c r="J1541" s="2" t="s">
        <v>22</v>
      </c>
      <c r="K1541" s="3">
        <v>1979.03278296079</v>
      </c>
      <c r="L1541" s="5">
        <v>105970.289044509</v>
      </c>
      <c r="M1541" s="5">
        <v>841841.272919485</v>
      </c>
      <c r="N1541" s="3">
        <v>21.978179970276301</v>
      </c>
      <c r="O1541" s="3">
        <v>1.2784325468689901</v>
      </c>
      <c r="P1541" s="3">
        <v>0.50759652700200797</v>
      </c>
      <c r="Q1541" s="2">
        <v>4</v>
      </c>
      <c r="R1541" s="3">
        <v>61.951207609854798</v>
      </c>
      <c r="S1541" s="3">
        <f>FleetData[[#This Row],[Revenue_per_Voyage_USD]] - FleetData[[#This Row],[Operational_Cost_USD]]</f>
        <v>735870.98387497594</v>
      </c>
      <c r="T1541" s="3" t="str">
        <f>TEXT(FleetData[[#This Row],[Date]],"mmm")</f>
        <v>Jun</v>
      </c>
    </row>
    <row r="1542" spans="1:20" x14ac:dyDescent="0.25">
      <c r="A1542" s="1">
        <v>45088</v>
      </c>
      <c r="B1542" s="2" t="s">
        <v>35</v>
      </c>
      <c r="C1542" s="2" t="s">
        <v>28</v>
      </c>
      <c r="D1542" s="2" t="s">
        <v>20</v>
      </c>
      <c r="E1542" s="2" t="s">
        <v>21</v>
      </c>
      <c r="F1542" s="3">
        <v>10.5869340725133</v>
      </c>
      <c r="G1542" s="3">
        <v>2970.1982317407701</v>
      </c>
      <c r="H1542" s="3">
        <v>568.56512312084806</v>
      </c>
      <c r="I1542" s="3">
        <v>8.8243513130933398</v>
      </c>
      <c r="J1542" s="2" t="s">
        <v>22</v>
      </c>
      <c r="K1542" s="3">
        <v>354.08291174704601</v>
      </c>
      <c r="L1542" s="5">
        <v>336672.90290492499</v>
      </c>
      <c r="M1542" s="5">
        <v>992649.93032525398</v>
      </c>
      <c r="N1542" s="3">
        <v>12.867967155291399</v>
      </c>
      <c r="O1542" s="3">
        <v>1.3886763491176</v>
      </c>
      <c r="P1542" s="3">
        <v>0.82280216241511095</v>
      </c>
      <c r="Q1542" s="2">
        <v>7</v>
      </c>
      <c r="R1542" s="4">
        <v>79.228427152127097</v>
      </c>
      <c r="S1542" s="4">
        <f>FleetData[[#This Row],[Revenue_per_Voyage_USD]] - FleetData[[#This Row],[Operational_Cost_USD]]</f>
        <v>655977.02742032893</v>
      </c>
      <c r="T1542" s="4" t="str">
        <f>TEXT(FleetData[[#This Row],[Date]],"mmm")</f>
        <v>Jun</v>
      </c>
    </row>
    <row r="1543" spans="1:20" x14ac:dyDescent="0.25">
      <c r="A1543" s="1">
        <v>45095</v>
      </c>
      <c r="B1543" s="2" t="s">
        <v>18</v>
      </c>
      <c r="C1543" s="2" t="s">
        <v>28</v>
      </c>
      <c r="D1543" s="2" t="s">
        <v>29</v>
      </c>
      <c r="E1543" s="2" t="s">
        <v>21</v>
      </c>
      <c r="F1543" s="3">
        <v>16.9775379327221</v>
      </c>
      <c r="G1543" s="3">
        <v>2783.88738652031</v>
      </c>
      <c r="H1543" s="3">
        <v>1645.76705374933</v>
      </c>
      <c r="I1543" s="3">
        <v>12.617720670951501</v>
      </c>
      <c r="J1543" s="2" t="s">
        <v>27</v>
      </c>
      <c r="K1543" s="4">
        <v>905.28040109582003</v>
      </c>
      <c r="L1543" s="6">
        <v>262366.94340385601</v>
      </c>
      <c r="M1543" s="5">
        <v>88456.563389433693</v>
      </c>
      <c r="N1543" s="3">
        <v>39.477242581182999</v>
      </c>
      <c r="O1543" s="3">
        <v>0.46881981833655001</v>
      </c>
      <c r="P1543" s="3">
        <v>0.61067559587257803</v>
      </c>
      <c r="Q1543" s="2">
        <v>8</v>
      </c>
      <c r="R1543" s="3">
        <v>72.732066372388402</v>
      </c>
      <c r="S1543" s="3">
        <f>FleetData[[#This Row],[Revenue_per_Voyage_USD]] - FleetData[[#This Row],[Operational_Cost_USD]]</f>
        <v>-173910.38001442232</v>
      </c>
      <c r="T1543" s="3" t="str">
        <f>TEXT(FleetData[[#This Row],[Date]],"mmm")</f>
        <v>Jun</v>
      </c>
    </row>
    <row r="1544" spans="1:20" x14ac:dyDescent="0.25">
      <c r="A1544" s="1">
        <v>45102</v>
      </c>
      <c r="B1544" s="2" t="s">
        <v>31</v>
      </c>
      <c r="C1544" s="2" t="s">
        <v>33</v>
      </c>
      <c r="D1544" s="2" t="s">
        <v>29</v>
      </c>
      <c r="E1544" s="2" t="s">
        <v>30</v>
      </c>
      <c r="F1544" s="3">
        <v>16.9331797978144</v>
      </c>
      <c r="G1544" s="3">
        <v>1384.5356098995701</v>
      </c>
      <c r="H1544" s="3">
        <v>1213.4588713733301</v>
      </c>
      <c r="I1544" s="3">
        <v>5.92745240025687</v>
      </c>
      <c r="J1544" s="2" t="s">
        <v>34</v>
      </c>
      <c r="K1544" s="3">
        <v>993.80545377097997</v>
      </c>
      <c r="L1544" s="6">
        <v>265334.92128079903</v>
      </c>
      <c r="M1544" s="5">
        <v>203655.339525171</v>
      </c>
      <c r="N1544" s="3">
        <v>41.660861707461201</v>
      </c>
      <c r="O1544" s="4">
        <v>0.36536106191922402</v>
      </c>
      <c r="P1544" s="4">
        <v>0.84134527747626997</v>
      </c>
      <c r="Q1544" s="2">
        <v>5</v>
      </c>
      <c r="R1544" s="3">
        <v>96.2234835653652</v>
      </c>
      <c r="S1544" s="3">
        <f>FleetData[[#This Row],[Revenue_per_Voyage_USD]] - FleetData[[#This Row],[Operational_Cost_USD]]</f>
        <v>-61679.581755628024</v>
      </c>
      <c r="T1544" s="3" t="str">
        <f>TEXT(FleetData[[#This Row],[Date]],"mmm")</f>
        <v>Jun</v>
      </c>
    </row>
    <row r="1545" spans="1:20" x14ac:dyDescent="0.25">
      <c r="A1545" s="1">
        <v>45109</v>
      </c>
      <c r="B1545" s="2" t="s">
        <v>31</v>
      </c>
      <c r="C1545" s="2" t="s">
        <v>24</v>
      </c>
      <c r="D1545" s="2" t="s">
        <v>20</v>
      </c>
      <c r="E1545" s="2" t="s">
        <v>21</v>
      </c>
      <c r="F1545" s="3">
        <v>17.055306015383</v>
      </c>
      <c r="G1545" s="3">
        <v>1130.05632492463</v>
      </c>
      <c r="H1545" s="3">
        <v>251.605094413426</v>
      </c>
      <c r="I1545" s="3">
        <v>14.724089861177699</v>
      </c>
      <c r="J1545" s="2" t="s">
        <v>27</v>
      </c>
      <c r="K1545" s="3">
        <v>649.89997910907005</v>
      </c>
      <c r="L1545" s="5">
        <v>491747.26322440302</v>
      </c>
      <c r="M1545" s="5">
        <v>766399.73786766303</v>
      </c>
      <c r="N1545" s="3">
        <v>22.733518516925699</v>
      </c>
      <c r="O1545" s="3">
        <v>0.61434887999062604</v>
      </c>
      <c r="P1545" s="3">
        <v>0.80788981983585595</v>
      </c>
      <c r="Q1545" s="2">
        <v>7</v>
      </c>
      <c r="R1545" s="3">
        <v>58.126893610875797</v>
      </c>
      <c r="S1545" s="3">
        <f>FleetData[[#This Row],[Revenue_per_Voyage_USD]] - FleetData[[#This Row],[Operational_Cost_USD]]</f>
        <v>274652.47464326001</v>
      </c>
      <c r="T1545" s="3" t="str">
        <f>TEXT(FleetData[[#This Row],[Date]],"mmm")</f>
        <v>Jul</v>
      </c>
    </row>
    <row r="1546" spans="1:20" x14ac:dyDescent="0.25">
      <c r="A1546" s="1">
        <v>45116</v>
      </c>
      <c r="B1546" s="2" t="s">
        <v>31</v>
      </c>
      <c r="C1546" s="2" t="s">
        <v>33</v>
      </c>
      <c r="D1546" s="2" t="s">
        <v>20</v>
      </c>
      <c r="E1546" s="2" t="s">
        <v>21</v>
      </c>
      <c r="F1546" s="3">
        <v>17.320132545592902</v>
      </c>
      <c r="G1546" s="3">
        <v>1797.34420450213</v>
      </c>
      <c r="H1546" s="3">
        <v>1430.8005404358801</v>
      </c>
      <c r="I1546" s="3">
        <v>12.6565355246703</v>
      </c>
      <c r="J1546" s="2" t="s">
        <v>34</v>
      </c>
      <c r="K1546" s="3">
        <v>742.25639962160403</v>
      </c>
      <c r="L1546" s="5">
        <v>263560.36810866802</v>
      </c>
      <c r="M1546" s="5">
        <v>701417.92250914394</v>
      </c>
      <c r="N1546" s="3">
        <v>63.714928297409998</v>
      </c>
      <c r="O1546" s="3">
        <v>0.56084649022911004</v>
      </c>
      <c r="P1546" s="3">
        <v>1.1770007009785199</v>
      </c>
      <c r="Q1546" s="2">
        <v>1</v>
      </c>
      <c r="R1546" s="4">
        <v>96.286133000351299</v>
      </c>
      <c r="S1546" s="4">
        <f>FleetData[[#This Row],[Revenue_per_Voyage_USD]] - FleetData[[#This Row],[Operational_Cost_USD]]</f>
        <v>437857.55440047593</v>
      </c>
      <c r="T1546" s="4" t="str">
        <f>TEXT(FleetData[[#This Row],[Date]],"mmm")</f>
        <v>Jul</v>
      </c>
    </row>
    <row r="1547" spans="1:20" x14ac:dyDescent="0.25">
      <c r="A1547" s="1">
        <v>45123</v>
      </c>
      <c r="B1547" s="2" t="s">
        <v>23</v>
      </c>
      <c r="C1547" s="2" t="s">
        <v>33</v>
      </c>
      <c r="D1547" s="2" t="s">
        <v>25</v>
      </c>
      <c r="E1547" s="2" t="s">
        <v>21</v>
      </c>
      <c r="F1547" s="3">
        <v>22.595293308400201</v>
      </c>
      <c r="G1547" s="3">
        <v>2142.3198821773499</v>
      </c>
      <c r="H1547" s="3">
        <v>1375.0201371656301</v>
      </c>
      <c r="I1547" s="3">
        <v>13.3943241734771</v>
      </c>
      <c r="J1547" s="2" t="s">
        <v>27</v>
      </c>
      <c r="K1547" s="3">
        <v>402.36046077838301</v>
      </c>
      <c r="L1547" s="5">
        <v>489045.02343325701</v>
      </c>
      <c r="M1547" s="5">
        <v>266910.37916328001</v>
      </c>
      <c r="N1547" s="3">
        <v>32.330858154212599</v>
      </c>
      <c r="O1547" s="3">
        <v>0.24108654147685801</v>
      </c>
      <c r="P1547" s="3">
        <v>0.75571878153605399</v>
      </c>
      <c r="Q1547" s="2">
        <v>9</v>
      </c>
      <c r="R1547" s="3">
        <v>66.292181255235903</v>
      </c>
      <c r="S1547" s="3">
        <f>FleetData[[#This Row],[Revenue_per_Voyage_USD]] - FleetData[[#This Row],[Operational_Cost_USD]]</f>
        <v>-222134.644269977</v>
      </c>
      <c r="T1547" s="3" t="str">
        <f>TEXT(FleetData[[#This Row],[Date]],"mmm")</f>
        <v>Jul</v>
      </c>
    </row>
    <row r="1548" spans="1:20" x14ac:dyDescent="0.25">
      <c r="A1548" s="1">
        <v>45130</v>
      </c>
      <c r="B1548" s="2" t="s">
        <v>19</v>
      </c>
      <c r="C1548" s="2" t="s">
        <v>33</v>
      </c>
      <c r="D1548" s="2" t="s">
        <v>29</v>
      </c>
      <c r="E1548" s="2" t="s">
        <v>30</v>
      </c>
      <c r="F1548" s="3">
        <v>21.179809965586401</v>
      </c>
      <c r="G1548" s="3">
        <v>763.33979211772896</v>
      </c>
      <c r="H1548" s="4">
        <v>74.037791768543997</v>
      </c>
      <c r="I1548" s="3">
        <v>5.2278855865993199</v>
      </c>
      <c r="J1548" s="2" t="s">
        <v>27</v>
      </c>
      <c r="K1548" s="3">
        <v>93.865678551147298</v>
      </c>
      <c r="L1548" s="5">
        <v>469124.07359216298</v>
      </c>
      <c r="M1548" s="5">
        <v>924270.21210679202</v>
      </c>
      <c r="N1548" s="3">
        <v>63.191562489683101</v>
      </c>
      <c r="O1548" s="3">
        <v>0.214739203851636</v>
      </c>
      <c r="P1548" s="3">
        <v>0.97036749478661299</v>
      </c>
      <c r="Q1548" s="2">
        <v>3</v>
      </c>
      <c r="R1548" s="3">
        <v>52.1138432829705</v>
      </c>
      <c r="S1548" s="3">
        <f>FleetData[[#This Row],[Revenue_per_Voyage_USD]] - FleetData[[#This Row],[Operational_Cost_USD]]</f>
        <v>455146.13851462904</v>
      </c>
      <c r="T1548" s="3" t="str">
        <f>TEXT(FleetData[[#This Row],[Date]],"mmm")</f>
        <v>Jul</v>
      </c>
    </row>
    <row r="1549" spans="1:20" x14ac:dyDescent="0.25">
      <c r="A1549" s="1">
        <v>45137</v>
      </c>
      <c r="B1549" s="2" t="s">
        <v>35</v>
      </c>
      <c r="C1549" s="2" t="s">
        <v>24</v>
      </c>
      <c r="D1549" s="2" t="s">
        <v>29</v>
      </c>
      <c r="E1549" s="2" t="s">
        <v>26</v>
      </c>
      <c r="F1549" s="4">
        <v>10.290096682606301</v>
      </c>
      <c r="G1549" s="3">
        <v>575.77099521327398</v>
      </c>
      <c r="H1549" s="3">
        <v>1323.20284936865</v>
      </c>
      <c r="I1549" s="3">
        <v>5.1509229282526503</v>
      </c>
      <c r="J1549" s="2" t="s">
        <v>27</v>
      </c>
      <c r="K1549" s="3">
        <v>1275.4076210657199</v>
      </c>
      <c r="L1549" s="5">
        <v>412357.27025594801</v>
      </c>
      <c r="M1549" s="5">
        <v>901690.30908960395</v>
      </c>
      <c r="N1549" s="3">
        <v>67.276773475127797</v>
      </c>
      <c r="O1549" s="3">
        <v>0.99221819845190196</v>
      </c>
      <c r="P1549" s="3">
        <v>1.1115534712750701</v>
      </c>
      <c r="Q1549" s="2">
        <v>1</v>
      </c>
      <c r="R1549" s="3">
        <v>63.231632133171701</v>
      </c>
      <c r="S1549" s="3">
        <f>FleetData[[#This Row],[Revenue_per_Voyage_USD]] - FleetData[[#This Row],[Operational_Cost_USD]]</f>
        <v>489333.03883365594</v>
      </c>
      <c r="T1549" s="3" t="str">
        <f>TEXT(FleetData[[#This Row],[Date]],"mmm")</f>
        <v>Jul</v>
      </c>
    </row>
    <row r="1550" spans="1:20" x14ac:dyDescent="0.25">
      <c r="A1550" s="1">
        <v>45144</v>
      </c>
      <c r="B1550" s="2" t="s">
        <v>23</v>
      </c>
      <c r="C1550" s="2" t="s">
        <v>32</v>
      </c>
      <c r="D1550" s="2" t="s">
        <v>29</v>
      </c>
      <c r="E1550" s="2" t="s">
        <v>30</v>
      </c>
      <c r="F1550" s="3">
        <v>16.475292294534299</v>
      </c>
      <c r="G1550" s="3">
        <v>2662.3558288817799</v>
      </c>
      <c r="H1550" s="3">
        <v>600.12276873379096</v>
      </c>
      <c r="I1550" s="3">
        <v>7.6251227520286902</v>
      </c>
      <c r="J1550" s="2" t="s">
        <v>22</v>
      </c>
      <c r="K1550" s="3">
        <v>900.36020177431203</v>
      </c>
      <c r="L1550" s="5">
        <v>72594.249497382101</v>
      </c>
      <c r="M1550" s="5">
        <v>381338.24478829902</v>
      </c>
      <c r="N1550" s="3">
        <v>26.047269617373001</v>
      </c>
      <c r="O1550" s="3">
        <v>0.512753746810935</v>
      </c>
      <c r="P1550" s="3">
        <v>0.53283689580328297</v>
      </c>
      <c r="Q1550" s="2">
        <v>8</v>
      </c>
      <c r="R1550" s="4">
        <v>63.164541257961602</v>
      </c>
      <c r="S1550" s="4">
        <f>FleetData[[#This Row],[Revenue_per_Voyage_USD]] - FleetData[[#This Row],[Operational_Cost_USD]]</f>
        <v>308743.99529091694</v>
      </c>
      <c r="T1550" s="4" t="str">
        <f>TEXT(FleetData[[#This Row],[Date]],"mmm")</f>
        <v>Aug</v>
      </c>
    </row>
    <row r="1551" spans="1:20" x14ac:dyDescent="0.25">
      <c r="A1551" s="1">
        <v>45151</v>
      </c>
      <c r="B1551" s="2" t="s">
        <v>19</v>
      </c>
      <c r="C1551" s="2" t="s">
        <v>24</v>
      </c>
      <c r="D1551" s="2" t="s">
        <v>29</v>
      </c>
      <c r="E1551" s="2" t="s">
        <v>26</v>
      </c>
      <c r="F1551" s="3">
        <v>17.679227492900999</v>
      </c>
      <c r="G1551" s="3">
        <v>2377.5921625794099</v>
      </c>
      <c r="H1551" s="3">
        <v>1754.51411341017</v>
      </c>
      <c r="I1551" s="4">
        <v>7.7413578576636297</v>
      </c>
      <c r="J1551" s="2" t="s">
        <v>34</v>
      </c>
      <c r="K1551" s="3">
        <v>1058.96402616719</v>
      </c>
      <c r="L1551" s="5">
        <v>247286.94764607499</v>
      </c>
      <c r="M1551" s="5">
        <v>629603.50269613205</v>
      </c>
      <c r="N1551" s="3">
        <v>39.532174809147598</v>
      </c>
      <c r="O1551" s="3">
        <v>1.3086961326094599</v>
      </c>
      <c r="P1551" s="4">
        <v>0.54913788529260699</v>
      </c>
      <c r="Q1551" s="2">
        <v>9</v>
      </c>
      <c r="R1551" s="3">
        <v>51.444636687450497</v>
      </c>
      <c r="S1551" s="3">
        <f>FleetData[[#This Row],[Revenue_per_Voyage_USD]] - FleetData[[#This Row],[Operational_Cost_USD]]</f>
        <v>382316.55505005707</v>
      </c>
      <c r="T1551" s="3" t="str">
        <f>TEXT(FleetData[[#This Row],[Date]],"mmm")</f>
        <v>Aug</v>
      </c>
    </row>
    <row r="1552" spans="1:20" x14ac:dyDescent="0.25">
      <c r="A1552" s="1">
        <v>45158</v>
      </c>
      <c r="B1552" s="2" t="s">
        <v>35</v>
      </c>
      <c r="C1552" s="2" t="s">
        <v>33</v>
      </c>
      <c r="D1552" s="2" t="s">
        <v>25</v>
      </c>
      <c r="E1552" s="2" t="s">
        <v>26</v>
      </c>
      <c r="F1552" s="4">
        <v>20.526330812778902</v>
      </c>
      <c r="G1552" s="3">
        <v>1941.1356688964599</v>
      </c>
      <c r="H1552" s="3">
        <v>339.88055588686001</v>
      </c>
      <c r="I1552" s="3">
        <v>10.8753062001897</v>
      </c>
      <c r="J1552" s="2" t="s">
        <v>27</v>
      </c>
      <c r="K1552" s="3">
        <v>823.83598483776495</v>
      </c>
      <c r="L1552" s="5">
        <v>235628.68091454101</v>
      </c>
      <c r="M1552" s="5">
        <v>495978.187257368</v>
      </c>
      <c r="N1552" s="3">
        <v>56.783516317979398</v>
      </c>
      <c r="O1552" s="3">
        <v>1.2747720931862001</v>
      </c>
      <c r="P1552" s="3">
        <v>1.3985729573530601</v>
      </c>
      <c r="Q1552" s="2">
        <v>2</v>
      </c>
      <c r="R1552" s="3">
        <v>73.587718929746202</v>
      </c>
      <c r="S1552" s="3">
        <f>FleetData[[#This Row],[Revenue_per_Voyage_USD]] - FleetData[[#This Row],[Operational_Cost_USD]]</f>
        <v>260349.50634282699</v>
      </c>
      <c r="T1552" s="3" t="str">
        <f>TEXT(FleetData[[#This Row],[Date]],"mmm")</f>
        <v>Aug</v>
      </c>
    </row>
    <row r="1553" spans="1:20" x14ac:dyDescent="0.25">
      <c r="A1553" s="1">
        <v>45165</v>
      </c>
      <c r="B1553" s="2" t="s">
        <v>18</v>
      </c>
      <c r="C1553" s="2" t="s">
        <v>33</v>
      </c>
      <c r="D1553" s="2" t="s">
        <v>29</v>
      </c>
      <c r="E1553" s="2" t="s">
        <v>21</v>
      </c>
      <c r="F1553" s="3">
        <v>23.035914355430702</v>
      </c>
      <c r="G1553" s="3">
        <v>2172.7781941252101</v>
      </c>
      <c r="H1553" s="3">
        <v>1598.0105663076399</v>
      </c>
      <c r="I1553" s="3">
        <v>11.702954167837699</v>
      </c>
      <c r="J1553" s="2" t="s">
        <v>34</v>
      </c>
      <c r="K1553" s="3">
        <v>228.014953491743</v>
      </c>
      <c r="L1553" s="5">
        <v>449217.28959025198</v>
      </c>
      <c r="M1553" s="5">
        <v>575868.31277303305</v>
      </c>
      <c r="N1553" s="3">
        <v>13.4088056449809</v>
      </c>
      <c r="O1553" s="3">
        <v>0.99507479968831603</v>
      </c>
      <c r="P1553" s="3">
        <v>1.2364489625213899</v>
      </c>
      <c r="Q1553" s="2">
        <v>3</v>
      </c>
      <c r="R1553" s="4">
        <v>73.760431292138605</v>
      </c>
      <c r="S1553" s="4">
        <f>FleetData[[#This Row],[Revenue_per_Voyage_USD]] - FleetData[[#This Row],[Operational_Cost_USD]]</f>
        <v>126651.02318278106</v>
      </c>
      <c r="T1553" s="4" t="str">
        <f>TEXT(FleetData[[#This Row],[Date]],"mmm")</f>
        <v>Aug</v>
      </c>
    </row>
    <row r="1554" spans="1:20" x14ac:dyDescent="0.25">
      <c r="A1554" s="1">
        <v>45172</v>
      </c>
      <c r="B1554" s="2" t="s">
        <v>18</v>
      </c>
      <c r="C1554" s="2" t="s">
        <v>28</v>
      </c>
      <c r="D1554" s="2" t="s">
        <v>25</v>
      </c>
      <c r="E1554" s="2" t="s">
        <v>26</v>
      </c>
      <c r="F1554" s="3">
        <v>20.038111602991101</v>
      </c>
      <c r="G1554" s="3">
        <v>524.842506355213</v>
      </c>
      <c r="H1554" s="3">
        <v>1978.8104230076101</v>
      </c>
      <c r="I1554" s="3">
        <v>8.2378270950842793</v>
      </c>
      <c r="J1554" s="2" t="s">
        <v>34</v>
      </c>
      <c r="K1554" s="3">
        <v>1147.3867416967601</v>
      </c>
      <c r="L1554" s="5">
        <v>410552.74343640299</v>
      </c>
      <c r="M1554" s="5">
        <v>917006.37313049205</v>
      </c>
      <c r="N1554" s="3">
        <v>70.575745506030003</v>
      </c>
      <c r="O1554" s="3">
        <v>0.61022239123698396</v>
      </c>
      <c r="P1554" s="3">
        <v>0.51217056610262801</v>
      </c>
      <c r="Q1554" s="2">
        <v>1</v>
      </c>
      <c r="R1554" s="3">
        <v>61.173210370519399</v>
      </c>
      <c r="S1554" s="3">
        <f>FleetData[[#This Row],[Revenue_per_Voyage_USD]] - FleetData[[#This Row],[Operational_Cost_USD]]</f>
        <v>506453.62969408906</v>
      </c>
      <c r="T1554" s="3" t="str">
        <f>TEXT(FleetData[[#This Row],[Date]],"mmm")</f>
        <v>Sep</v>
      </c>
    </row>
    <row r="1555" spans="1:20" x14ac:dyDescent="0.25">
      <c r="A1555" s="1">
        <v>45179</v>
      </c>
      <c r="B1555" s="2" t="s">
        <v>18</v>
      </c>
      <c r="C1555" s="2" t="s">
        <v>28</v>
      </c>
      <c r="D1555" s="2" t="s">
        <v>20</v>
      </c>
      <c r="E1555" s="2" t="s">
        <v>21</v>
      </c>
      <c r="F1555" s="3">
        <v>14.157367648624</v>
      </c>
      <c r="G1555" s="3">
        <v>1493.28270778611</v>
      </c>
      <c r="H1555" s="3">
        <v>575.15082209292996</v>
      </c>
      <c r="I1555" s="3">
        <v>8.5120412954557594</v>
      </c>
      <c r="J1555" s="2" t="s">
        <v>22</v>
      </c>
      <c r="K1555" s="3">
        <v>599.32401138554701</v>
      </c>
      <c r="L1555" s="5">
        <v>445988.20968689898</v>
      </c>
      <c r="M1555" s="5">
        <v>223636.93118848701</v>
      </c>
      <c r="N1555" s="3">
        <v>68.275620534642897</v>
      </c>
      <c r="O1555" s="3">
        <v>1.45121648251418</v>
      </c>
      <c r="P1555" s="3">
        <v>1.18556750857851</v>
      </c>
      <c r="Q1555" s="2">
        <v>9</v>
      </c>
      <c r="R1555" s="3">
        <v>76.235584074661801</v>
      </c>
      <c r="S1555" s="3">
        <f>FleetData[[#This Row],[Revenue_per_Voyage_USD]] - FleetData[[#This Row],[Operational_Cost_USD]]</f>
        <v>-222351.27849841196</v>
      </c>
      <c r="T1555" s="3" t="str">
        <f>TEXT(FleetData[[#This Row],[Date]],"mmm")</f>
        <v>Sep</v>
      </c>
    </row>
    <row r="1556" spans="1:20" x14ac:dyDescent="0.25">
      <c r="A1556" s="1">
        <v>45186</v>
      </c>
      <c r="B1556" s="2" t="s">
        <v>31</v>
      </c>
      <c r="C1556" s="2" t="s">
        <v>19</v>
      </c>
      <c r="D1556" s="2" t="s">
        <v>20</v>
      </c>
      <c r="E1556" s="2" t="s">
        <v>19</v>
      </c>
      <c r="F1556" s="3">
        <v>22.881347328110799</v>
      </c>
      <c r="G1556" s="3">
        <v>531.61531509286601</v>
      </c>
      <c r="H1556" s="3">
        <v>399.44511907372799</v>
      </c>
      <c r="I1556" s="3">
        <v>10.2075651354541</v>
      </c>
      <c r="J1556" s="2" t="s">
        <v>34</v>
      </c>
      <c r="K1556" s="3">
        <v>363.35255564505297</v>
      </c>
      <c r="L1556" s="5">
        <v>283703.49176785199</v>
      </c>
      <c r="M1556" s="5">
        <v>778706.75292017194</v>
      </c>
      <c r="N1556" s="3">
        <v>26.768732697356299</v>
      </c>
      <c r="O1556" s="3">
        <v>1.2630892710135899</v>
      </c>
      <c r="P1556" s="3">
        <v>1.3323289797565101</v>
      </c>
      <c r="Q1556" s="2">
        <v>8</v>
      </c>
      <c r="R1556" s="3">
        <v>95.890224464590602</v>
      </c>
      <c r="S1556" s="3">
        <f>FleetData[[#This Row],[Revenue_per_Voyage_USD]] - FleetData[[#This Row],[Operational_Cost_USD]]</f>
        <v>495003.26115231996</v>
      </c>
      <c r="T1556" s="3" t="str">
        <f>TEXT(FleetData[[#This Row],[Date]],"mmm")</f>
        <v>Sep</v>
      </c>
    </row>
    <row r="1557" spans="1:20" x14ac:dyDescent="0.25">
      <c r="A1557" s="1">
        <v>45193</v>
      </c>
      <c r="B1557" s="2" t="s">
        <v>23</v>
      </c>
      <c r="C1557" s="2" t="s">
        <v>33</v>
      </c>
      <c r="D1557" s="2" t="s">
        <v>19</v>
      </c>
      <c r="E1557" s="2" t="s">
        <v>26</v>
      </c>
      <c r="F1557" s="3">
        <v>22.6477261791117</v>
      </c>
      <c r="G1557" s="3">
        <v>2502.3613759046498</v>
      </c>
      <c r="H1557" s="3">
        <v>369.83727238607202</v>
      </c>
      <c r="I1557" s="3">
        <v>12.3127899512144</v>
      </c>
      <c r="J1557" s="2" t="s">
        <v>34</v>
      </c>
      <c r="K1557" s="3">
        <v>1740.9479605640199</v>
      </c>
      <c r="L1557" s="5">
        <v>221935.39442613401</v>
      </c>
      <c r="M1557" s="5">
        <v>939709.14066196198</v>
      </c>
      <c r="N1557" s="3">
        <v>49.315904517089997</v>
      </c>
      <c r="O1557" s="3">
        <v>1.2574973515046699</v>
      </c>
      <c r="P1557" s="3">
        <v>1.26811185332298</v>
      </c>
      <c r="Q1557" s="2">
        <v>4</v>
      </c>
      <c r="R1557" s="3">
        <v>77.900315619956999</v>
      </c>
      <c r="S1557" s="3">
        <f>FleetData[[#This Row],[Revenue_per_Voyage_USD]] - FleetData[[#This Row],[Operational_Cost_USD]]</f>
        <v>717773.74623582792</v>
      </c>
      <c r="T1557" s="3" t="str">
        <f>TEXT(FleetData[[#This Row],[Date]],"mmm")</f>
        <v>Sep</v>
      </c>
    </row>
    <row r="1558" spans="1:20" x14ac:dyDescent="0.25">
      <c r="A1558" s="1">
        <v>45200</v>
      </c>
      <c r="B1558" s="2" t="s">
        <v>31</v>
      </c>
      <c r="C1558" s="2" t="s">
        <v>32</v>
      </c>
      <c r="D1558" s="2" t="s">
        <v>29</v>
      </c>
      <c r="E1558" s="2" t="s">
        <v>21</v>
      </c>
      <c r="F1558" s="3">
        <v>14.9034645209718</v>
      </c>
      <c r="G1558" s="3">
        <v>2311.55282686795</v>
      </c>
      <c r="H1558" s="3">
        <v>1646.11270827626</v>
      </c>
      <c r="I1558" s="3">
        <v>14.043770342593699</v>
      </c>
      <c r="J1558" s="2" t="s">
        <v>22</v>
      </c>
      <c r="K1558" s="3">
        <v>1977.1322031416901</v>
      </c>
      <c r="L1558" s="5">
        <v>261946.12099192699</v>
      </c>
      <c r="M1558" s="5">
        <v>584230.83216595405</v>
      </c>
      <c r="N1558" s="3">
        <v>70.878879979731906</v>
      </c>
      <c r="O1558" s="3">
        <v>0.34402666551933198</v>
      </c>
      <c r="P1558" s="3">
        <v>1.32058451430181</v>
      </c>
      <c r="Q1558" s="2">
        <v>7</v>
      </c>
      <c r="R1558" s="3">
        <v>57.559491343515496</v>
      </c>
      <c r="S1558" s="3">
        <f>FleetData[[#This Row],[Revenue_per_Voyage_USD]] - FleetData[[#This Row],[Operational_Cost_USD]]</f>
        <v>322284.71117402706</v>
      </c>
      <c r="T1558" s="3" t="str">
        <f>TEXT(FleetData[[#This Row],[Date]],"mmm")</f>
        <v>Oct</v>
      </c>
    </row>
    <row r="1559" spans="1:20" x14ac:dyDescent="0.25">
      <c r="A1559" s="1">
        <v>45207</v>
      </c>
      <c r="B1559" s="2" t="s">
        <v>31</v>
      </c>
      <c r="C1559" s="2" t="s">
        <v>33</v>
      </c>
      <c r="D1559" s="2" t="s">
        <v>20</v>
      </c>
      <c r="E1559" s="2" t="s">
        <v>21</v>
      </c>
      <c r="F1559" s="3">
        <v>15.346807438221299</v>
      </c>
      <c r="G1559" s="3">
        <v>1121.37613259913</v>
      </c>
      <c r="H1559" s="3">
        <v>448.49321637818502</v>
      </c>
      <c r="I1559" s="3">
        <v>11.142905564855299</v>
      </c>
      <c r="J1559" s="2" t="s">
        <v>22</v>
      </c>
      <c r="K1559" s="3">
        <v>306.34417180147699</v>
      </c>
      <c r="L1559" s="5">
        <v>50364.206956202099</v>
      </c>
      <c r="M1559" s="5">
        <v>306147.50311453</v>
      </c>
      <c r="N1559" s="3">
        <v>14.7645402673406</v>
      </c>
      <c r="O1559" s="3">
        <v>1.35413255003124</v>
      </c>
      <c r="P1559" s="3">
        <v>1.0761055630942999</v>
      </c>
      <c r="Q1559" s="2">
        <v>2</v>
      </c>
      <c r="R1559" s="3">
        <v>56.583853376060802</v>
      </c>
      <c r="S1559" s="3">
        <f>FleetData[[#This Row],[Revenue_per_Voyage_USD]] - FleetData[[#This Row],[Operational_Cost_USD]]</f>
        <v>255783.2961583279</v>
      </c>
      <c r="T1559" s="3" t="str">
        <f>TEXT(FleetData[[#This Row],[Date]],"mmm")</f>
        <v>Oct</v>
      </c>
    </row>
    <row r="1560" spans="1:20" x14ac:dyDescent="0.25">
      <c r="A1560" s="1">
        <v>45214</v>
      </c>
      <c r="B1560" s="2" t="s">
        <v>18</v>
      </c>
      <c r="C1560" s="2" t="s">
        <v>32</v>
      </c>
      <c r="D1560" s="2" t="s">
        <v>29</v>
      </c>
      <c r="E1560" s="2" t="s">
        <v>21</v>
      </c>
      <c r="F1560" s="3">
        <v>18.049005619765001</v>
      </c>
      <c r="G1560" s="3">
        <v>1163.8586749056501</v>
      </c>
      <c r="H1560" s="3">
        <v>1950.0866813524401</v>
      </c>
      <c r="I1560" s="3">
        <v>6.8883212593650898</v>
      </c>
      <c r="J1560" s="2" t="s">
        <v>34</v>
      </c>
      <c r="K1560" s="3">
        <v>1972.1321073352001</v>
      </c>
      <c r="L1560" s="5">
        <v>184635.56558881499</v>
      </c>
      <c r="M1560" s="5">
        <v>428607.64690784499</v>
      </c>
      <c r="N1560" s="3">
        <v>25.412972006843798</v>
      </c>
      <c r="O1560" s="3">
        <v>0.114294551559581</v>
      </c>
      <c r="P1560" s="3">
        <v>1.01115972293645</v>
      </c>
      <c r="Q1560" s="2">
        <v>7</v>
      </c>
      <c r="R1560" s="3">
        <v>76.480498319531605</v>
      </c>
      <c r="S1560" s="3">
        <f>FleetData[[#This Row],[Revenue_per_Voyage_USD]] - FleetData[[#This Row],[Operational_Cost_USD]]</f>
        <v>243972.08131903</v>
      </c>
      <c r="T1560" s="3" t="str">
        <f>TEXT(FleetData[[#This Row],[Date]],"mmm")</f>
        <v>Oct</v>
      </c>
    </row>
    <row r="1561" spans="1:20" x14ac:dyDescent="0.25">
      <c r="A1561" s="1">
        <v>45221</v>
      </c>
      <c r="B1561" s="2" t="s">
        <v>35</v>
      </c>
      <c r="C1561" s="2" t="s">
        <v>32</v>
      </c>
      <c r="D1561" s="2" t="s">
        <v>20</v>
      </c>
      <c r="E1561" s="2" t="s">
        <v>30</v>
      </c>
      <c r="F1561" s="3">
        <v>17.0385293362426</v>
      </c>
      <c r="G1561" s="3">
        <v>1477.97016104918</v>
      </c>
      <c r="H1561" s="3">
        <v>1431.05846198683</v>
      </c>
      <c r="I1561" s="3">
        <v>5.2223797358195201</v>
      </c>
      <c r="J1561" s="2" t="s">
        <v>22</v>
      </c>
      <c r="K1561" s="3">
        <v>112.34727694323</v>
      </c>
      <c r="L1561" s="5">
        <v>286928.03816557402</v>
      </c>
      <c r="M1561" s="5">
        <v>912057.01175142999</v>
      </c>
      <c r="N1561" s="3">
        <v>32.623613691370601</v>
      </c>
      <c r="O1561" s="3">
        <v>1.4271720312565199</v>
      </c>
      <c r="P1561" s="3">
        <v>1.26166705487301</v>
      </c>
      <c r="Q1561" s="2">
        <v>7</v>
      </c>
      <c r="R1561" s="3">
        <v>63.249043750426701</v>
      </c>
      <c r="S1561" s="3">
        <f>FleetData[[#This Row],[Revenue_per_Voyage_USD]] - FleetData[[#This Row],[Operational_Cost_USD]]</f>
        <v>625128.97358585591</v>
      </c>
      <c r="T1561" s="3" t="str">
        <f>TEXT(FleetData[[#This Row],[Date]],"mmm")</f>
        <v>Oct</v>
      </c>
    </row>
    <row r="1562" spans="1:20" x14ac:dyDescent="0.25">
      <c r="A1562" s="1">
        <v>45228</v>
      </c>
      <c r="B1562" s="2" t="s">
        <v>35</v>
      </c>
      <c r="C1562" s="2" t="s">
        <v>24</v>
      </c>
      <c r="D1562" s="2" t="s">
        <v>29</v>
      </c>
      <c r="E1562" s="2" t="s">
        <v>26</v>
      </c>
      <c r="F1562" s="3">
        <v>12.8524894343211</v>
      </c>
      <c r="G1562" s="3">
        <v>2292.4417995692402</v>
      </c>
      <c r="H1562" s="3">
        <v>137.110887850663</v>
      </c>
      <c r="I1562" s="3">
        <v>5.5327726000155399</v>
      </c>
      <c r="J1562" s="2" t="s">
        <v>22</v>
      </c>
      <c r="K1562" s="3">
        <v>1540.5230889478401</v>
      </c>
      <c r="L1562" s="5">
        <v>453431.84145940602</v>
      </c>
      <c r="M1562" s="5">
        <v>641643.13766173599</v>
      </c>
      <c r="N1562" s="3">
        <v>58.734247900189601</v>
      </c>
      <c r="O1562" s="4">
        <v>0.79668283631300796</v>
      </c>
      <c r="P1562" s="3">
        <v>0.94660987734040103</v>
      </c>
      <c r="Q1562" s="2">
        <v>3</v>
      </c>
      <c r="R1562" s="3">
        <v>52.169877907657799</v>
      </c>
      <c r="S1562" s="3">
        <f>FleetData[[#This Row],[Revenue_per_Voyage_USD]] - FleetData[[#This Row],[Operational_Cost_USD]]</f>
        <v>188211.29620232998</v>
      </c>
      <c r="T1562" s="3" t="str">
        <f>TEXT(FleetData[[#This Row],[Date]],"mmm")</f>
        <v>Oct</v>
      </c>
    </row>
    <row r="1563" spans="1:20" x14ac:dyDescent="0.25">
      <c r="A1563" s="1">
        <v>45235</v>
      </c>
      <c r="B1563" s="2" t="s">
        <v>18</v>
      </c>
      <c r="C1563" s="2" t="s">
        <v>33</v>
      </c>
      <c r="D1563" s="2" t="s">
        <v>19</v>
      </c>
      <c r="E1563" s="2" t="s">
        <v>30</v>
      </c>
      <c r="F1563" s="3">
        <v>20.7047420380181</v>
      </c>
      <c r="G1563" s="3">
        <v>590.29922030404805</v>
      </c>
      <c r="H1563" s="4">
        <v>1390.20237499922</v>
      </c>
      <c r="I1563" s="3">
        <v>12.2985778511737</v>
      </c>
      <c r="J1563" s="2" t="s">
        <v>22</v>
      </c>
      <c r="K1563" s="4">
        <v>727.04233948510296</v>
      </c>
      <c r="L1563" s="5">
        <v>402957.75987967401</v>
      </c>
      <c r="M1563" s="5">
        <v>692943.72187355999</v>
      </c>
      <c r="N1563" s="3">
        <v>17.427597075536799</v>
      </c>
      <c r="O1563" s="4">
        <v>0.89829297901328098</v>
      </c>
      <c r="P1563" s="3">
        <v>1.2462064170771701</v>
      </c>
      <c r="Q1563" s="2">
        <v>5</v>
      </c>
      <c r="R1563" s="3">
        <v>60.049257706024903</v>
      </c>
      <c r="S1563" s="3">
        <f>FleetData[[#This Row],[Revenue_per_Voyage_USD]] - FleetData[[#This Row],[Operational_Cost_USD]]</f>
        <v>289985.96199388598</v>
      </c>
      <c r="T1563" s="3" t="str">
        <f>TEXT(FleetData[[#This Row],[Date]],"mmm")</f>
        <v>Nov</v>
      </c>
    </row>
    <row r="1564" spans="1:20" x14ac:dyDescent="0.25">
      <c r="A1564" s="1">
        <v>45242</v>
      </c>
      <c r="B1564" s="2" t="s">
        <v>35</v>
      </c>
      <c r="C1564" s="2" t="s">
        <v>28</v>
      </c>
      <c r="D1564" s="2" t="s">
        <v>29</v>
      </c>
      <c r="E1564" s="2" t="s">
        <v>30</v>
      </c>
      <c r="F1564" s="3">
        <v>24.461501532380499</v>
      </c>
      <c r="G1564" s="3">
        <v>2252.3378288415802</v>
      </c>
      <c r="H1564" s="3">
        <v>337.32100977707597</v>
      </c>
      <c r="I1564" s="3">
        <v>14.276039409949099</v>
      </c>
      <c r="J1564" s="2" t="s">
        <v>27</v>
      </c>
      <c r="K1564" s="3">
        <v>1687.92623748442</v>
      </c>
      <c r="L1564" s="5">
        <v>189860.49993777301</v>
      </c>
      <c r="M1564" s="5">
        <v>357211.47219419997</v>
      </c>
      <c r="N1564" s="4">
        <v>66.7232202898102</v>
      </c>
      <c r="O1564" s="3">
        <v>0.50113672585438296</v>
      </c>
      <c r="P1564" s="3">
        <v>0.80887901208645197</v>
      </c>
      <c r="Q1564" s="2">
        <v>1</v>
      </c>
      <c r="R1564" s="3">
        <v>90.201693418943194</v>
      </c>
      <c r="S1564" s="3">
        <f>FleetData[[#This Row],[Revenue_per_Voyage_USD]] - FleetData[[#This Row],[Operational_Cost_USD]]</f>
        <v>167350.97225642696</v>
      </c>
      <c r="T1564" s="3" t="str">
        <f>TEXT(FleetData[[#This Row],[Date]],"mmm")</f>
        <v>Nov</v>
      </c>
    </row>
    <row r="1565" spans="1:20" x14ac:dyDescent="0.25">
      <c r="A1565" s="1">
        <v>45249</v>
      </c>
      <c r="B1565" s="2" t="s">
        <v>31</v>
      </c>
      <c r="C1565" s="2" t="s">
        <v>32</v>
      </c>
      <c r="D1565" s="2" t="s">
        <v>25</v>
      </c>
      <c r="E1565" s="2" t="s">
        <v>26</v>
      </c>
      <c r="F1565" s="3">
        <v>11.109385147412</v>
      </c>
      <c r="G1565" s="3">
        <v>1003.93436709257</v>
      </c>
      <c r="H1565" s="3">
        <v>1200.2960661265699</v>
      </c>
      <c r="I1565" s="3">
        <v>12.051438521053001</v>
      </c>
      <c r="J1565" s="2" t="s">
        <v>34</v>
      </c>
      <c r="K1565" s="3">
        <v>417.19924155475599</v>
      </c>
      <c r="L1565" s="5">
        <v>20969.542880799101</v>
      </c>
      <c r="M1565" s="5">
        <v>797091.34996835503</v>
      </c>
      <c r="N1565" s="4">
        <v>58.922940828024899</v>
      </c>
      <c r="O1565" s="3">
        <v>1.26602211993043</v>
      </c>
      <c r="P1565" s="3">
        <v>0.64934783413525399</v>
      </c>
      <c r="Q1565" s="2">
        <v>1</v>
      </c>
      <c r="R1565" s="4">
        <v>51.619860339199199</v>
      </c>
      <c r="S1565" s="4">
        <f>FleetData[[#This Row],[Revenue_per_Voyage_USD]] - FleetData[[#This Row],[Operational_Cost_USD]]</f>
        <v>776121.80708755588</v>
      </c>
      <c r="T1565" s="4" t="str">
        <f>TEXT(FleetData[[#This Row],[Date]],"mmm")</f>
        <v>Nov</v>
      </c>
    </row>
    <row r="1566" spans="1:20" x14ac:dyDescent="0.25">
      <c r="A1566" s="1">
        <v>45256</v>
      </c>
      <c r="B1566" s="2" t="s">
        <v>18</v>
      </c>
      <c r="C1566" s="2" t="s">
        <v>33</v>
      </c>
      <c r="D1566" s="2" t="s">
        <v>20</v>
      </c>
      <c r="E1566" s="2" t="s">
        <v>21</v>
      </c>
      <c r="F1566" s="3">
        <v>10.554456141727201</v>
      </c>
      <c r="G1566" s="3">
        <v>1048.6864019332399</v>
      </c>
      <c r="H1566" s="3">
        <v>59.639722165272097</v>
      </c>
      <c r="I1566" s="3">
        <v>13.0003086531985</v>
      </c>
      <c r="J1566" s="2" t="s">
        <v>27</v>
      </c>
      <c r="K1566" s="3">
        <v>938.75753559063799</v>
      </c>
      <c r="L1566" s="5">
        <v>319330.13092395302</v>
      </c>
      <c r="M1566" s="5">
        <v>464058.23942633299</v>
      </c>
      <c r="N1566" s="4">
        <v>55.0101468674101</v>
      </c>
      <c r="O1566" s="3">
        <v>0.317434741813302</v>
      </c>
      <c r="P1566" s="3">
        <v>0.573831237429966</v>
      </c>
      <c r="Q1566" s="2">
        <v>2</v>
      </c>
      <c r="R1566" s="3">
        <v>86.437434831650094</v>
      </c>
      <c r="S1566" s="3">
        <f>FleetData[[#This Row],[Revenue_per_Voyage_USD]] - FleetData[[#This Row],[Operational_Cost_USD]]</f>
        <v>144728.10850237997</v>
      </c>
      <c r="T1566" s="3" t="str">
        <f>TEXT(FleetData[[#This Row],[Date]],"mmm")</f>
        <v>Nov</v>
      </c>
    </row>
    <row r="1567" spans="1:20" x14ac:dyDescent="0.25">
      <c r="A1567" s="1">
        <v>45263</v>
      </c>
      <c r="B1567" s="2" t="s">
        <v>18</v>
      </c>
      <c r="C1567" s="2" t="s">
        <v>28</v>
      </c>
      <c r="D1567" s="2" t="s">
        <v>29</v>
      </c>
      <c r="E1567" s="2" t="s">
        <v>21</v>
      </c>
      <c r="F1567" s="3">
        <v>11.098216644574901</v>
      </c>
      <c r="G1567" s="3">
        <v>797.22590007622705</v>
      </c>
      <c r="H1567" s="3">
        <v>1239.72636710858</v>
      </c>
      <c r="I1567" s="4">
        <v>8.7604736007820208</v>
      </c>
      <c r="J1567" s="2" t="s">
        <v>34</v>
      </c>
      <c r="K1567" s="3">
        <v>1123.7008465874501</v>
      </c>
      <c r="L1567" s="5">
        <v>418633.57050270302</v>
      </c>
      <c r="M1567" s="5">
        <v>216405.12400627401</v>
      </c>
      <c r="N1567" s="3">
        <v>40.710159352402698</v>
      </c>
      <c r="O1567" s="3">
        <v>0.25532759824205697</v>
      </c>
      <c r="P1567" s="3">
        <v>0.80063312029829103</v>
      </c>
      <c r="Q1567" s="2">
        <v>5</v>
      </c>
      <c r="R1567" s="3">
        <v>91.732093816368902</v>
      </c>
      <c r="S1567" s="3">
        <f>FleetData[[#This Row],[Revenue_per_Voyage_USD]] - FleetData[[#This Row],[Operational_Cost_USD]]</f>
        <v>-202228.44649642901</v>
      </c>
      <c r="T1567" s="3" t="str">
        <f>TEXT(FleetData[[#This Row],[Date]],"mmm")</f>
        <v>Dec</v>
      </c>
    </row>
    <row r="1568" spans="1:20" x14ac:dyDescent="0.25">
      <c r="A1568" s="1">
        <v>45270</v>
      </c>
      <c r="B1568" s="2" t="s">
        <v>31</v>
      </c>
      <c r="C1568" s="2" t="s">
        <v>24</v>
      </c>
      <c r="D1568" s="2" t="s">
        <v>20</v>
      </c>
      <c r="E1568" s="2" t="s">
        <v>26</v>
      </c>
      <c r="F1568" s="3">
        <v>19.659100128479501</v>
      </c>
      <c r="G1568" s="3">
        <v>2741.3575447676699</v>
      </c>
      <c r="H1568" s="3">
        <v>212.305160692578</v>
      </c>
      <c r="I1568" s="3">
        <v>14.6698047416488</v>
      </c>
      <c r="J1568" s="2" t="s">
        <v>34</v>
      </c>
      <c r="K1568" s="3">
        <v>1746.7594744631799</v>
      </c>
      <c r="L1568" s="5">
        <v>133738.45974425101</v>
      </c>
      <c r="M1568" s="5">
        <v>177690.03679840101</v>
      </c>
      <c r="N1568" s="3">
        <v>13.756349092479899</v>
      </c>
      <c r="O1568" s="3">
        <v>0.115225917092143</v>
      </c>
      <c r="P1568" s="3">
        <v>0.89321756213617198</v>
      </c>
      <c r="Q1568" s="2">
        <v>2</v>
      </c>
      <c r="R1568" s="4">
        <v>75.857797717896204</v>
      </c>
      <c r="S1568" s="4">
        <f>FleetData[[#This Row],[Revenue_per_Voyage_USD]] - FleetData[[#This Row],[Operational_Cost_USD]]</f>
        <v>43951.577054149995</v>
      </c>
      <c r="T1568" s="4" t="str">
        <f>TEXT(FleetData[[#This Row],[Date]],"mmm")</f>
        <v>Dec</v>
      </c>
    </row>
    <row r="1569" spans="1:20" x14ac:dyDescent="0.25">
      <c r="A1569" s="1">
        <v>45277</v>
      </c>
      <c r="B1569" s="2" t="s">
        <v>18</v>
      </c>
      <c r="C1569" s="2" t="s">
        <v>33</v>
      </c>
      <c r="D1569" s="2" t="s">
        <v>25</v>
      </c>
      <c r="E1569" s="2" t="s">
        <v>26</v>
      </c>
      <c r="F1569" s="3">
        <v>10.7868206595794</v>
      </c>
      <c r="G1569" s="3">
        <v>975.46283001639301</v>
      </c>
      <c r="H1569" s="3">
        <v>1865.2327242036399</v>
      </c>
      <c r="I1569" s="3">
        <v>11.820406880032699</v>
      </c>
      <c r="J1569" s="2" t="s">
        <v>27</v>
      </c>
      <c r="K1569" s="3">
        <v>693.804649192993</v>
      </c>
      <c r="L1569" s="5">
        <v>285733.76957930299</v>
      </c>
      <c r="M1569" s="5">
        <v>493526.75978095998</v>
      </c>
      <c r="N1569" s="3">
        <v>35.161747425926499</v>
      </c>
      <c r="O1569" s="3">
        <v>0.31331743486179198</v>
      </c>
      <c r="P1569" s="3">
        <v>1.2649772724694499</v>
      </c>
      <c r="Q1569" s="2">
        <v>8</v>
      </c>
      <c r="R1569" s="3">
        <v>99.082911479910706</v>
      </c>
      <c r="S1569" s="3">
        <f>FleetData[[#This Row],[Revenue_per_Voyage_USD]] - FleetData[[#This Row],[Operational_Cost_USD]]</f>
        <v>207792.990201657</v>
      </c>
      <c r="T1569" s="3" t="str">
        <f>TEXT(FleetData[[#This Row],[Date]],"mmm")</f>
        <v>Dec</v>
      </c>
    </row>
    <row r="1570" spans="1:20" x14ac:dyDescent="0.25">
      <c r="A1570" s="1">
        <v>45284</v>
      </c>
      <c r="B1570" s="2" t="s">
        <v>31</v>
      </c>
      <c r="C1570" s="2" t="s">
        <v>32</v>
      </c>
      <c r="D1570" s="2" t="s">
        <v>29</v>
      </c>
      <c r="E1570" s="2" t="s">
        <v>21</v>
      </c>
      <c r="F1570" s="3">
        <v>18.4340250147307</v>
      </c>
      <c r="G1570" s="3">
        <v>1064.3917729709001</v>
      </c>
      <c r="H1570" s="3">
        <v>1883.04937670251</v>
      </c>
      <c r="I1570" s="3">
        <v>7.1042182200866399</v>
      </c>
      <c r="J1570" s="2" t="s">
        <v>22</v>
      </c>
      <c r="K1570" s="3">
        <v>193.23362008884101</v>
      </c>
      <c r="L1570" s="5">
        <v>299419.392068872</v>
      </c>
      <c r="M1570" s="5">
        <v>367676.12445507001</v>
      </c>
      <c r="N1570" s="3">
        <v>50.637678414373703</v>
      </c>
      <c r="O1570" s="3">
        <v>0.36865737962366002</v>
      </c>
      <c r="P1570" s="3">
        <v>0.65981660053151603</v>
      </c>
      <c r="Q1570" s="2">
        <v>3</v>
      </c>
      <c r="R1570" s="3">
        <v>61.822154970415298</v>
      </c>
      <c r="S1570" s="3">
        <f>FleetData[[#This Row],[Revenue_per_Voyage_USD]] - FleetData[[#This Row],[Operational_Cost_USD]]</f>
        <v>68256.732386198011</v>
      </c>
      <c r="T1570" s="3" t="str">
        <f>TEXT(FleetData[[#This Row],[Date]],"mmm")</f>
        <v>Dec</v>
      </c>
    </row>
    <row r="1571" spans="1:20" x14ac:dyDescent="0.25">
      <c r="A1571" s="1">
        <v>45291</v>
      </c>
      <c r="B1571" s="2" t="s">
        <v>23</v>
      </c>
      <c r="C1571" s="2" t="s">
        <v>32</v>
      </c>
      <c r="D1571" s="2" t="s">
        <v>25</v>
      </c>
      <c r="E1571" s="2" t="s">
        <v>26</v>
      </c>
      <c r="F1571" s="3">
        <v>13.801868330133701</v>
      </c>
      <c r="G1571" s="3">
        <v>2421.4284992153198</v>
      </c>
      <c r="H1571" s="4">
        <v>791.68981124725701</v>
      </c>
      <c r="I1571" s="3">
        <v>14.610220616274599</v>
      </c>
      <c r="J1571" s="2" t="s">
        <v>27</v>
      </c>
      <c r="K1571" s="3">
        <v>1087.7759910124901</v>
      </c>
      <c r="L1571" s="5">
        <v>56822.740394357003</v>
      </c>
      <c r="M1571" s="5">
        <v>118704.51127941201</v>
      </c>
      <c r="N1571" s="3">
        <v>41.201576249607399</v>
      </c>
      <c r="O1571" s="3">
        <v>0.48963839524892699</v>
      </c>
      <c r="P1571" s="3">
        <v>0.52102129357794602</v>
      </c>
      <c r="Q1571" s="2">
        <v>5</v>
      </c>
      <c r="R1571" s="3">
        <v>96.506279656328502</v>
      </c>
      <c r="S1571" s="3">
        <f>FleetData[[#This Row],[Revenue_per_Voyage_USD]] - FleetData[[#This Row],[Operational_Cost_USD]]</f>
        <v>61881.770885055004</v>
      </c>
      <c r="T1571" s="3" t="str">
        <f>TEXT(FleetData[[#This Row],[Date]],"mmm")</f>
        <v>Dec</v>
      </c>
    </row>
    <row r="1572" spans="1:20" x14ac:dyDescent="0.25">
      <c r="A1572" s="1">
        <v>45298</v>
      </c>
      <c r="B1572" s="2" t="s">
        <v>23</v>
      </c>
      <c r="C1572" s="2" t="s">
        <v>28</v>
      </c>
      <c r="D1572" s="2" t="s">
        <v>29</v>
      </c>
      <c r="E1572" s="2" t="s">
        <v>30</v>
      </c>
      <c r="F1572" s="3">
        <v>17.6442329921306</v>
      </c>
      <c r="G1572" s="3">
        <v>2474.28071115476</v>
      </c>
      <c r="H1572" s="3">
        <v>1212.7159276863599</v>
      </c>
      <c r="I1572" s="4">
        <v>8.7502128792706095</v>
      </c>
      <c r="J1572" s="2" t="s">
        <v>34</v>
      </c>
      <c r="K1572" s="3">
        <v>1117.9980933413401</v>
      </c>
      <c r="L1572" s="5">
        <v>75446.482295532696</v>
      </c>
      <c r="M1572" s="5">
        <v>177397.60323876099</v>
      </c>
      <c r="N1572" s="3">
        <v>27.2665644880963</v>
      </c>
      <c r="O1572" s="3">
        <v>0.919556432237293</v>
      </c>
      <c r="P1572" s="3">
        <v>1.22449323526693</v>
      </c>
      <c r="Q1572" s="2">
        <v>1</v>
      </c>
      <c r="R1572" s="3">
        <v>80.698903923666194</v>
      </c>
      <c r="S1572" s="3">
        <f>FleetData[[#This Row],[Revenue_per_Voyage_USD]] - FleetData[[#This Row],[Operational_Cost_USD]]</f>
        <v>101951.12094322829</v>
      </c>
      <c r="T1572" s="3" t="str">
        <f>TEXT(FleetData[[#This Row],[Date]],"mmm")</f>
        <v>Jan</v>
      </c>
    </row>
    <row r="1573" spans="1:20" x14ac:dyDescent="0.25">
      <c r="A1573" s="1">
        <v>45305</v>
      </c>
      <c r="B1573" s="2" t="s">
        <v>35</v>
      </c>
      <c r="C1573" s="2" t="s">
        <v>33</v>
      </c>
      <c r="D1573" s="2" t="s">
        <v>25</v>
      </c>
      <c r="E1573" s="2" t="s">
        <v>26</v>
      </c>
      <c r="F1573" s="3">
        <v>23.403212250342001</v>
      </c>
      <c r="G1573" s="3">
        <v>1152.4825342462</v>
      </c>
      <c r="H1573" s="3">
        <v>1801.3826895428799</v>
      </c>
      <c r="I1573" s="3">
        <v>13.5646149952535</v>
      </c>
      <c r="J1573" s="2" t="s">
        <v>27</v>
      </c>
      <c r="K1573" s="3">
        <v>1236.70652279719</v>
      </c>
      <c r="L1573" s="5">
        <v>413606.850009288</v>
      </c>
      <c r="M1573" s="5">
        <v>253049.30083151499</v>
      </c>
      <c r="N1573" s="3">
        <v>57.673190400209798</v>
      </c>
      <c r="O1573" s="3">
        <v>0.857927067877434</v>
      </c>
      <c r="P1573" s="3">
        <v>1.3889152728565199</v>
      </c>
      <c r="Q1573" s="2">
        <v>9</v>
      </c>
      <c r="R1573" s="4">
        <v>63.184032253317397</v>
      </c>
      <c r="S1573" s="4">
        <f>FleetData[[#This Row],[Revenue_per_Voyage_USD]] - FleetData[[#This Row],[Operational_Cost_USD]]</f>
        <v>-160557.54917777301</v>
      </c>
      <c r="T1573" s="4" t="str">
        <f>TEXT(FleetData[[#This Row],[Date]],"mmm")</f>
        <v>Jan</v>
      </c>
    </row>
    <row r="1574" spans="1:20" x14ac:dyDescent="0.25">
      <c r="A1574" s="1">
        <v>45312</v>
      </c>
      <c r="B1574" s="2" t="s">
        <v>35</v>
      </c>
      <c r="C1574" s="2" t="s">
        <v>28</v>
      </c>
      <c r="D1574" s="2" t="s">
        <v>25</v>
      </c>
      <c r="E1574" s="2" t="s">
        <v>21</v>
      </c>
      <c r="F1574" s="3">
        <v>14.8777958562445</v>
      </c>
      <c r="G1574" s="3">
        <v>1288.39308033105</v>
      </c>
      <c r="H1574" s="3">
        <v>1562.67683154623</v>
      </c>
      <c r="I1574" s="3">
        <v>13.667651268667299</v>
      </c>
      <c r="J1574" s="2" t="s">
        <v>22</v>
      </c>
      <c r="K1574" s="3">
        <v>1225.8439993049001</v>
      </c>
      <c r="L1574" s="5">
        <v>398072.43179417099</v>
      </c>
      <c r="M1574" s="5">
        <v>687479.78114086296</v>
      </c>
      <c r="N1574" s="3">
        <v>57.042532412513701</v>
      </c>
      <c r="O1574" s="3">
        <v>0.38705239327802099</v>
      </c>
      <c r="P1574" s="3">
        <v>0.97661400786746699</v>
      </c>
      <c r="Q1574" s="2">
        <v>1</v>
      </c>
      <c r="R1574" s="3">
        <v>77.976262235447606</v>
      </c>
      <c r="S1574" s="3">
        <f>FleetData[[#This Row],[Revenue_per_Voyage_USD]] - FleetData[[#This Row],[Operational_Cost_USD]]</f>
        <v>289407.34934669198</v>
      </c>
      <c r="T1574" s="3" t="str">
        <f>TEXT(FleetData[[#This Row],[Date]],"mmm")</f>
        <v>Jan</v>
      </c>
    </row>
    <row r="1575" spans="1:20" x14ac:dyDescent="0.25">
      <c r="A1575" s="1">
        <v>45319</v>
      </c>
      <c r="B1575" s="2" t="s">
        <v>35</v>
      </c>
      <c r="C1575" s="2" t="s">
        <v>28</v>
      </c>
      <c r="D1575" s="2" t="s">
        <v>19</v>
      </c>
      <c r="E1575" s="2" t="s">
        <v>30</v>
      </c>
      <c r="F1575" s="3">
        <v>19.036943737642801</v>
      </c>
      <c r="G1575" s="3">
        <v>2047.2972747661599</v>
      </c>
      <c r="H1575" s="3">
        <v>1706.06189689958</v>
      </c>
      <c r="I1575" s="3">
        <v>12.950721490023099</v>
      </c>
      <c r="J1575" s="2" t="s">
        <v>27</v>
      </c>
      <c r="K1575" s="3">
        <v>1219.1350426548399</v>
      </c>
      <c r="L1575" s="5">
        <v>110472.75344283</v>
      </c>
      <c r="M1575" s="5">
        <v>961209.27328095597</v>
      </c>
      <c r="N1575" s="3">
        <v>12.143354995792899</v>
      </c>
      <c r="O1575" s="3">
        <v>1.08104669129177</v>
      </c>
      <c r="P1575" s="3">
        <v>1.1605406964181399</v>
      </c>
      <c r="Q1575" s="2">
        <v>9</v>
      </c>
      <c r="R1575" s="3">
        <v>86.970819282131103</v>
      </c>
      <c r="S1575" s="3">
        <f>FleetData[[#This Row],[Revenue_per_Voyage_USD]] - FleetData[[#This Row],[Operational_Cost_USD]]</f>
        <v>850736.51983812591</v>
      </c>
      <c r="T1575" s="3" t="str">
        <f>TEXT(FleetData[[#This Row],[Date]],"mmm")</f>
        <v>Jan</v>
      </c>
    </row>
    <row r="1576" spans="1:20" x14ac:dyDescent="0.25">
      <c r="A1576" s="1">
        <v>45326</v>
      </c>
      <c r="B1576" s="2" t="s">
        <v>23</v>
      </c>
      <c r="C1576" s="2" t="s">
        <v>33</v>
      </c>
      <c r="D1576" s="2" t="s">
        <v>20</v>
      </c>
      <c r="E1576" s="2" t="s">
        <v>30</v>
      </c>
      <c r="F1576" s="3">
        <v>21.0967276684867</v>
      </c>
      <c r="G1576" s="3">
        <v>2953.47580540847</v>
      </c>
      <c r="H1576" s="3">
        <v>640.89223121074804</v>
      </c>
      <c r="I1576" s="3">
        <v>7.6719348324625098</v>
      </c>
      <c r="J1576" s="2" t="s">
        <v>22</v>
      </c>
      <c r="K1576" s="3">
        <v>1085.86304479674</v>
      </c>
      <c r="L1576" s="5">
        <v>440435.03811658203</v>
      </c>
      <c r="M1576" s="5">
        <v>748666.812115732</v>
      </c>
      <c r="N1576" s="3">
        <v>63.330403703385798</v>
      </c>
      <c r="O1576" s="3">
        <v>0.71238141932000598</v>
      </c>
      <c r="P1576" s="3">
        <v>0.900543423375747</v>
      </c>
      <c r="Q1576" s="2">
        <v>7</v>
      </c>
      <c r="R1576" s="3">
        <v>51.4758623479592</v>
      </c>
      <c r="S1576" s="3">
        <f>FleetData[[#This Row],[Revenue_per_Voyage_USD]] - FleetData[[#This Row],[Operational_Cost_USD]]</f>
        <v>308231.77399914997</v>
      </c>
      <c r="T1576" s="3" t="str">
        <f>TEXT(FleetData[[#This Row],[Date]],"mmm")</f>
        <v>Feb</v>
      </c>
    </row>
    <row r="1577" spans="1:20" x14ac:dyDescent="0.25">
      <c r="A1577" s="1">
        <v>45333</v>
      </c>
      <c r="B1577" s="2" t="s">
        <v>31</v>
      </c>
      <c r="C1577" s="2" t="s">
        <v>32</v>
      </c>
      <c r="D1577" s="2" t="s">
        <v>25</v>
      </c>
      <c r="E1577" s="2" t="s">
        <v>21</v>
      </c>
      <c r="F1577" s="3">
        <v>21.4478353743655</v>
      </c>
      <c r="G1577" s="3">
        <v>1703.6943653742001</v>
      </c>
      <c r="H1577" s="3">
        <v>1453.84452896322</v>
      </c>
      <c r="I1577" s="3">
        <v>11.0060259519101</v>
      </c>
      <c r="J1577" s="2" t="s">
        <v>22</v>
      </c>
      <c r="K1577" s="3">
        <v>1435.4386945398101</v>
      </c>
      <c r="L1577" s="5">
        <v>44517.742390972002</v>
      </c>
      <c r="M1577" s="5">
        <v>279154.16341043002</v>
      </c>
      <c r="N1577" s="3">
        <v>32.0067947706574</v>
      </c>
      <c r="O1577" s="3">
        <v>0.29819707809770002</v>
      </c>
      <c r="P1577" s="3">
        <v>1.42713942155327</v>
      </c>
      <c r="Q1577" s="2">
        <v>9</v>
      </c>
      <c r="R1577" s="3">
        <v>60.579893674967202</v>
      </c>
      <c r="S1577" s="3">
        <f>FleetData[[#This Row],[Revenue_per_Voyage_USD]] - FleetData[[#This Row],[Operational_Cost_USD]]</f>
        <v>234636.42101945801</v>
      </c>
      <c r="T1577" s="3" t="str">
        <f>TEXT(FleetData[[#This Row],[Date]],"mmm")</f>
        <v>Feb</v>
      </c>
    </row>
    <row r="1578" spans="1:20" x14ac:dyDescent="0.25">
      <c r="A1578" s="1">
        <v>45340</v>
      </c>
      <c r="B1578" s="2" t="s">
        <v>19</v>
      </c>
      <c r="C1578" s="2" t="s">
        <v>28</v>
      </c>
      <c r="D1578" s="2" t="s">
        <v>19</v>
      </c>
      <c r="E1578" s="2" t="s">
        <v>30</v>
      </c>
      <c r="F1578" s="3">
        <v>20.447187962845302</v>
      </c>
      <c r="G1578" s="3">
        <v>1558.85828609604</v>
      </c>
      <c r="H1578" s="3">
        <v>426.21799660225901</v>
      </c>
      <c r="I1578" s="3">
        <v>10.780305279635099</v>
      </c>
      <c r="J1578" s="2" t="s">
        <v>27</v>
      </c>
      <c r="K1578" s="3">
        <v>847.42478346120595</v>
      </c>
      <c r="L1578" s="5">
        <v>484070.91527195502</v>
      </c>
      <c r="M1578" s="5">
        <v>676841.97843716096</v>
      </c>
      <c r="N1578" s="3">
        <v>54.367793789451902</v>
      </c>
      <c r="O1578" s="3">
        <v>1.05367165897105</v>
      </c>
      <c r="P1578" s="3">
        <v>1.06113420163092</v>
      </c>
      <c r="Q1578" s="2">
        <v>7</v>
      </c>
      <c r="R1578" s="3">
        <v>53.284451549771198</v>
      </c>
      <c r="S1578" s="3">
        <f>FleetData[[#This Row],[Revenue_per_Voyage_USD]] - FleetData[[#This Row],[Operational_Cost_USD]]</f>
        <v>192771.06316520594</v>
      </c>
      <c r="T1578" s="3" t="str">
        <f>TEXT(FleetData[[#This Row],[Date]],"mmm")</f>
        <v>Feb</v>
      </c>
    </row>
    <row r="1579" spans="1:20" x14ac:dyDescent="0.25">
      <c r="A1579" s="1">
        <v>45347</v>
      </c>
      <c r="B1579" s="2" t="s">
        <v>31</v>
      </c>
      <c r="C1579" s="2" t="s">
        <v>32</v>
      </c>
      <c r="D1579" s="2" t="s">
        <v>29</v>
      </c>
      <c r="E1579" s="2" t="s">
        <v>30</v>
      </c>
      <c r="F1579" s="3">
        <v>21.103224957256099</v>
      </c>
      <c r="G1579" s="3">
        <v>963.42769326366601</v>
      </c>
      <c r="H1579" s="3">
        <v>1847.3081712189901</v>
      </c>
      <c r="I1579" s="3">
        <v>8.32911442234799</v>
      </c>
      <c r="J1579" s="2" t="s">
        <v>19</v>
      </c>
      <c r="K1579" s="3">
        <v>872.43976085699705</v>
      </c>
      <c r="L1579" s="6">
        <v>442118.04714680498</v>
      </c>
      <c r="M1579" s="5">
        <v>215213.29870582299</v>
      </c>
      <c r="N1579" s="3">
        <v>22.278444817059199</v>
      </c>
      <c r="O1579" s="3">
        <v>0.34292547180188399</v>
      </c>
      <c r="P1579" s="4">
        <v>0.64165546340743496</v>
      </c>
      <c r="Q1579" s="2">
        <v>9</v>
      </c>
      <c r="R1579" s="3">
        <v>59.292705067976399</v>
      </c>
      <c r="S1579" s="3">
        <f>FleetData[[#This Row],[Revenue_per_Voyage_USD]] - FleetData[[#This Row],[Operational_Cost_USD]]</f>
        <v>-226904.74844098199</v>
      </c>
      <c r="T1579" s="3" t="str">
        <f>TEXT(FleetData[[#This Row],[Date]],"mmm")</f>
        <v>Feb</v>
      </c>
    </row>
    <row r="1580" spans="1:20" x14ac:dyDescent="0.25">
      <c r="A1580" s="1">
        <v>45354</v>
      </c>
      <c r="B1580" s="2" t="s">
        <v>23</v>
      </c>
      <c r="C1580" s="2" t="s">
        <v>28</v>
      </c>
      <c r="D1580" s="2" t="s">
        <v>25</v>
      </c>
      <c r="E1580" s="2" t="s">
        <v>26</v>
      </c>
      <c r="F1580" s="3">
        <v>21.616380566938599</v>
      </c>
      <c r="G1580" s="3">
        <v>2879.3585357429602</v>
      </c>
      <c r="H1580" s="3">
        <v>1466.18602313825</v>
      </c>
      <c r="I1580" s="3">
        <v>8.2763461875232398</v>
      </c>
      <c r="J1580" s="2" t="s">
        <v>22</v>
      </c>
      <c r="K1580" s="3">
        <v>387.19623531782702</v>
      </c>
      <c r="L1580" s="5">
        <v>114455.883484461</v>
      </c>
      <c r="M1580" s="5">
        <v>924977.08628856495</v>
      </c>
      <c r="N1580" s="3">
        <v>15.825998112954901</v>
      </c>
      <c r="O1580" s="3">
        <v>0.66088435789197097</v>
      </c>
      <c r="P1580" s="3">
        <v>1.37970374547403</v>
      </c>
      <c r="Q1580" s="2">
        <v>5</v>
      </c>
      <c r="R1580" s="3">
        <v>61.0428416182531</v>
      </c>
      <c r="S1580" s="3">
        <f>FleetData[[#This Row],[Revenue_per_Voyage_USD]] - FleetData[[#This Row],[Operational_Cost_USD]]</f>
        <v>810521.20280410396</v>
      </c>
      <c r="T1580" s="3" t="str">
        <f>TEXT(FleetData[[#This Row],[Date]],"mmm")</f>
        <v>Mar</v>
      </c>
    </row>
    <row r="1581" spans="1:20" x14ac:dyDescent="0.25">
      <c r="A1581" s="1">
        <v>45361</v>
      </c>
      <c r="B1581" s="2" t="s">
        <v>35</v>
      </c>
      <c r="C1581" s="2" t="s">
        <v>24</v>
      </c>
      <c r="D1581" s="2" t="s">
        <v>20</v>
      </c>
      <c r="E1581" s="2" t="s">
        <v>26</v>
      </c>
      <c r="F1581" s="3">
        <v>22.493975510913</v>
      </c>
      <c r="G1581" s="3">
        <v>2796.4267586389301</v>
      </c>
      <c r="H1581" s="3">
        <v>546.061526661024</v>
      </c>
      <c r="I1581" s="3">
        <v>12.426440449889499</v>
      </c>
      <c r="J1581" s="2" t="s">
        <v>27</v>
      </c>
      <c r="K1581" s="3">
        <v>1588.6191669955799</v>
      </c>
      <c r="L1581" s="5">
        <v>132180.36463298299</v>
      </c>
      <c r="M1581" s="5">
        <v>251585.86741172601</v>
      </c>
      <c r="N1581" s="3">
        <v>47.677952759666603</v>
      </c>
      <c r="O1581" s="3">
        <v>0.23417249326190501</v>
      </c>
      <c r="P1581" s="3">
        <v>1.43614110074498</v>
      </c>
      <c r="Q1581" s="2">
        <v>4</v>
      </c>
      <c r="R1581" s="3">
        <v>65.521878630751999</v>
      </c>
      <c r="S1581" s="3">
        <f>FleetData[[#This Row],[Revenue_per_Voyage_USD]] - FleetData[[#This Row],[Operational_Cost_USD]]</f>
        <v>119405.50277874302</v>
      </c>
      <c r="T1581" s="3" t="str">
        <f>TEXT(FleetData[[#This Row],[Date]],"mmm")</f>
        <v>Mar</v>
      </c>
    </row>
    <row r="1582" spans="1:20" x14ac:dyDescent="0.25">
      <c r="A1582" s="1">
        <v>45368</v>
      </c>
      <c r="B1582" s="2" t="s">
        <v>31</v>
      </c>
      <c r="C1582" s="2" t="s">
        <v>33</v>
      </c>
      <c r="D1582" s="2" t="s">
        <v>29</v>
      </c>
      <c r="E1582" s="2" t="s">
        <v>21</v>
      </c>
      <c r="F1582" s="3">
        <v>20.145920507594202</v>
      </c>
      <c r="G1582" s="3">
        <v>2271.1272397954499</v>
      </c>
      <c r="H1582" s="4">
        <v>1213.1140485825699</v>
      </c>
      <c r="I1582" s="3">
        <v>12.880004958692901</v>
      </c>
      <c r="J1582" s="2" t="s">
        <v>34</v>
      </c>
      <c r="K1582" s="3">
        <v>747.71729548651695</v>
      </c>
      <c r="L1582" s="5">
        <v>241000.140382212</v>
      </c>
      <c r="M1582" s="5">
        <v>148542.42656871301</v>
      </c>
      <c r="N1582" s="4">
        <v>24.205858635050401</v>
      </c>
      <c r="O1582" s="3">
        <v>0.231700652190616</v>
      </c>
      <c r="P1582" s="3">
        <v>0.87959257531250501</v>
      </c>
      <c r="Q1582" s="2">
        <v>2</v>
      </c>
      <c r="R1582" s="3">
        <v>83.6222748006534</v>
      </c>
      <c r="S1582" s="3">
        <f>FleetData[[#This Row],[Revenue_per_Voyage_USD]] - FleetData[[#This Row],[Operational_Cost_USD]]</f>
        <v>-92457.713813498995</v>
      </c>
      <c r="T1582" s="3" t="str">
        <f>TEXT(FleetData[[#This Row],[Date]],"mmm")</f>
        <v>Mar</v>
      </c>
    </row>
    <row r="1583" spans="1:20" x14ac:dyDescent="0.25">
      <c r="A1583" s="1">
        <v>45375</v>
      </c>
      <c r="B1583" s="2" t="s">
        <v>18</v>
      </c>
      <c r="C1583" s="2" t="s">
        <v>28</v>
      </c>
      <c r="D1583" s="2" t="s">
        <v>29</v>
      </c>
      <c r="E1583" s="2" t="s">
        <v>30</v>
      </c>
      <c r="F1583" s="3">
        <v>11.4352378871165</v>
      </c>
      <c r="G1583" s="3">
        <v>2407.3445938469299</v>
      </c>
      <c r="H1583" s="3">
        <v>333.01540818434501</v>
      </c>
      <c r="I1583" s="3">
        <v>10.747972441048001</v>
      </c>
      <c r="J1583" s="2" t="s">
        <v>22</v>
      </c>
      <c r="K1583" s="3">
        <v>946.23000730179399</v>
      </c>
      <c r="L1583" s="5">
        <v>385071.70263023599</v>
      </c>
      <c r="M1583" s="5">
        <v>587071.61522597203</v>
      </c>
      <c r="N1583" s="3">
        <v>23.989230673918101</v>
      </c>
      <c r="O1583" s="3">
        <v>1.13496286884576</v>
      </c>
      <c r="P1583" s="3">
        <v>1.45911213850709</v>
      </c>
      <c r="Q1583" s="2">
        <v>4</v>
      </c>
      <c r="R1583" s="3">
        <v>52.1784527388455</v>
      </c>
      <c r="S1583" s="3">
        <f>FleetData[[#This Row],[Revenue_per_Voyage_USD]] - FleetData[[#This Row],[Operational_Cost_USD]]</f>
        <v>201999.91259573604</v>
      </c>
      <c r="T1583" s="3" t="str">
        <f>TEXT(FleetData[[#This Row],[Date]],"mmm")</f>
        <v>Mar</v>
      </c>
    </row>
    <row r="1584" spans="1:20" x14ac:dyDescent="0.25">
      <c r="A1584" s="1">
        <v>45382</v>
      </c>
      <c r="B1584" s="2" t="s">
        <v>18</v>
      </c>
      <c r="C1584" s="2" t="s">
        <v>24</v>
      </c>
      <c r="D1584" s="2" t="s">
        <v>20</v>
      </c>
      <c r="E1584" s="2" t="s">
        <v>21</v>
      </c>
      <c r="F1584" s="3">
        <v>23.0000005226883</v>
      </c>
      <c r="G1584" s="3">
        <v>1682.83903983972</v>
      </c>
      <c r="H1584" s="3">
        <v>1497.86757088985</v>
      </c>
      <c r="I1584" s="3">
        <v>5.9518955595441598</v>
      </c>
      <c r="J1584" s="2" t="s">
        <v>27</v>
      </c>
      <c r="K1584" s="4">
        <v>1045.90878213067</v>
      </c>
      <c r="L1584" s="6">
        <v>376019.25364621403</v>
      </c>
      <c r="M1584" s="5">
        <v>530240.78738306405</v>
      </c>
      <c r="N1584" s="3">
        <v>15.6735710169903</v>
      </c>
      <c r="O1584" s="3">
        <v>1.23488683827144</v>
      </c>
      <c r="P1584" s="3">
        <v>1.10116018409723</v>
      </c>
      <c r="Q1584" s="2">
        <v>3</v>
      </c>
      <c r="R1584" s="3">
        <v>59.095531675122601</v>
      </c>
      <c r="S1584" s="3">
        <f>FleetData[[#This Row],[Revenue_per_Voyage_USD]] - FleetData[[#This Row],[Operational_Cost_USD]]</f>
        <v>154221.53373685002</v>
      </c>
      <c r="T1584" s="3" t="str">
        <f>TEXT(FleetData[[#This Row],[Date]],"mmm")</f>
        <v>Mar</v>
      </c>
    </row>
    <row r="1585" spans="1:20" x14ac:dyDescent="0.25">
      <c r="A1585" s="1">
        <v>45389</v>
      </c>
      <c r="B1585" s="2" t="s">
        <v>35</v>
      </c>
      <c r="C1585" s="2" t="s">
        <v>33</v>
      </c>
      <c r="D1585" s="2" t="s">
        <v>20</v>
      </c>
      <c r="E1585" s="2" t="s">
        <v>21</v>
      </c>
      <c r="F1585" s="3">
        <v>21.6987172886057</v>
      </c>
      <c r="G1585" s="3">
        <v>2450.3008127153498</v>
      </c>
      <c r="H1585" s="3">
        <v>1021.06119848216</v>
      </c>
      <c r="I1585" s="3">
        <v>7.5571718731383797</v>
      </c>
      <c r="J1585" s="2" t="s">
        <v>27</v>
      </c>
      <c r="K1585" s="3">
        <v>184.03493683928599</v>
      </c>
      <c r="L1585" s="5">
        <v>41796.295324144499</v>
      </c>
      <c r="M1585" s="5">
        <v>498977.36352487002</v>
      </c>
      <c r="N1585" s="3">
        <v>12.675377834009399</v>
      </c>
      <c r="O1585" s="3">
        <v>0.34898854923797601</v>
      </c>
      <c r="P1585" s="3">
        <v>1.3427820988391299</v>
      </c>
      <c r="Q1585" s="2">
        <v>1</v>
      </c>
      <c r="R1585" s="3">
        <v>51.509998713294898</v>
      </c>
      <c r="S1585" s="3">
        <f>FleetData[[#This Row],[Revenue_per_Voyage_USD]] - FleetData[[#This Row],[Operational_Cost_USD]]</f>
        <v>457181.06820072554</v>
      </c>
      <c r="T1585" s="3" t="str">
        <f>TEXT(FleetData[[#This Row],[Date]],"mmm")</f>
        <v>Apr</v>
      </c>
    </row>
    <row r="1586" spans="1:20" x14ac:dyDescent="0.25">
      <c r="A1586" s="1">
        <v>45396</v>
      </c>
      <c r="B1586" s="2" t="s">
        <v>31</v>
      </c>
      <c r="C1586" s="2" t="s">
        <v>33</v>
      </c>
      <c r="D1586" s="2" t="s">
        <v>20</v>
      </c>
      <c r="E1586" s="2" t="s">
        <v>30</v>
      </c>
      <c r="F1586" s="3">
        <v>13.184115763572599</v>
      </c>
      <c r="G1586" s="3">
        <v>2812.2719202774201</v>
      </c>
      <c r="H1586" s="3">
        <v>126.693624715621</v>
      </c>
      <c r="I1586" s="3">
        <v>14.882311376871501</v>
      </c>
      <c r="J1586" s="2" t="s">
        <v>22</v>
      </c>
      <c r="K1586" s="3">
        <v>583.25015438995695</v>
      </c>
      <c r="L1586" s="5">
        <v>94742.773937329795</v>
      </c>
      <c r="M1586" s="6">
        <v>838985.85601220699</v>
      </c>
      <c r="N1586" s="3">
        <v>32.4384348299373</v>
      </c>
      <c r="O1586" s="3">
        <v>1.03318983294668</v>
      </c>
      <c r="P1586" s="3">
        <v>0.82611996775838403</v>
      </c>
      <c r="Q1586" s="2">
        <v>8</v>
      </c>
      <c r="R1586" s="3">
        <v>65.461865589440905</v>
      </c>
      <c r="S1586" s="3">
        <f>FleetData[[#This Row],[Revenue_per_Voyage_USD]] - FleetData[[#This Row],[Operational_Cost_USD]]</f>
        <v>744243.08207487722</v>
      </c>
      <c r="T1586" s="3" t="str">
        <f>TEXT(FleetData[[#This Row],[Date]],"mmm")</f>
        <v>Apr</v>
      </c>
    </row>
    <row r="1587" spans="1:20" x14ac:dyDescent="0.25">
      <c r="A1587" s="1">
        <v>45403</v>
      </c>
      <c r="B1587" s="2" t="s">
        <v>23</v>
      </c>
      <c r="C1587" s="2" t="s">
        <v>32</v>
      </c>
      <c r="D1587" s="2" t="s">
        <v>20</v>
      </c>
      <c r="E1587" s="2" t="s">
        <v>26</v>
      </c>
      <c r="F1587" s="3">
        <v>10.695974350246299</v>
      </c>
      <c r="G1587" s="3">
        <v>2787.0612482381998</v>
      </c>
      <c r="H1587" s="3">
        <v>788.79165000545299</v>
      </c>
      <c r="I1587" s="3">
        <v>7.3561486421466498</v>
      </c>
      <c r="J1587" s="2" t="s">
        <v>34</v>
      </c>
      <c r="K1587" s="4">
        <v>585.58148519853501</v>
      </c>
      <c r="L1587" s="5">
        <v>226842.276356524</v>
      </c>
      <c r="M1587" s="5">
        <v>79204.559901780696</v>
      </c>
      <c r="N1587" s="3">
        <v>13.386380593553501</v>
      </c>
      <c r="O1587" s="3">
        <v>0.69257496285582598</v>
      </c>
      <c r="P1587" s="3">
        <v>1.1302388791977001</v>
      </c>
      <c r="Q1587" s="2">
        <v>3</v>
      </c>
      <c r="R1587" s="3">
        <v>57.339850126854898</v>
      </c>
      <c r="S1587" s="3">
        <f>FleetData[[#This Row],[Revenue_per_Voyage_USD]] - FleetData[[#This Row],[Operational_Cost_USD]]</f>
        <v>-147637.71645474329</v>
      </c>
      <c r="T1587" s="3" t="str">
        <f>TEXT(FleetData[[#This Row],[Date]],"mmm")</f>
        <v>Apr</v>
      </c>
    </row>
    <row r="1588" spans="1:20" x14ac:dyDescent="0.25">
      <c r="A1588" s="1">
        <v>45410</v>
      </c>
      <c r="B1588" s="2" t="s">
        <v>23</v>
      </c>
      <c r="C1588" s="2" t="s">
        <v>24</v>
      </c>
      <c r="D1588" s="2" t="s">
        <v>29</v>
      </c>
      <c r="E1588" s="2" t="s">
        <v>19</v>
      </c>
      <c r="F1588" s="3">
        <v>19.247843477033399</v>
      </c>
      <c r="G1588" s="3">
        <v>1972.6552043435299</v>
      </c>
      <c r="H1588" s="4">
        <v>609.77392968057802</v>
      </c>
      <c r="I1588" s="3">
        <v>7.67955619228798</v>
      </c>
      <c r="J1588" s="2" t="s">
        <v>22</v>
      </c>
      <c r="K1588" s="3">
        <v>1928.89382861833</v>
      </c>
      <c r="L1588" s="5">
        <v>450924.38293305301</v>
      </c>
      <c r="M1588" s="5">
        <v>354652.57343418302</v>
      </c>
      <c r="N1588" s="3">
        <v>14.484938289995</v>
      </c>
      <c r="O1588" s="3">
        <v>0.71805665187782197</v>
      </c>
      <c r="P1588" s="4">
        <v>0.59365359833207498</v>
      </c>
      <c r="Q1588" s="2">
        <v>2</v>
      </c>
      <c r="R1588" s="3">
        <v>71.639667921980902</v>
      </c>
      <c r="S1588" s="3">
        <f>FleetData[[#This Row],[Revenue_per_Voyage_USD]] - FleetData[[#This Row],[Operational_Cost_USD]]</f>
        <v>-96271.809498869989</v>
      </c>
      <c r="T1588" s="3" t="str">
        <f>TEXT(FleetData[[#This Row],[Date]],"mmm")</f>
        <v>Apr</v>
      </c>
    </row>
    <row r="1589" spans="1:20" x14ac:dyDescent="0.25">
      <c r="A1589" s="1">
        <v>45417</v>
      </c>
      <c r="B1589" s="2" t="s">
        <v>31</v>
      </c>
      <c r="C1589" s="2" t="s">
        <v>28</v>
      </c>
      <c r="D1589" s="2" t="s">
        <v>25</v>
      </c>
      <c r="E1589" s="2" t="s">
        <v>30</v>
      </c>
      <c r="F1589" s="3">
        <v>11.410627912274901</v>
      </c>
      <c r="G1589" s="3">
        <v>828.37181691221303</v>
      </c>
      <c r="H1589" s="3">
        <v>905.93872343549504</v>
      </c>
      <c r="I1589" s="3">
        <v>8.5157659514763306</v>
      </c>
      <c r="J1589" s="2" t="s">
        <v>34</v>
      </c>
      <c r="K1589" s="3">
        <v>1041.49707043222</v>
      </c>
      <c r="L1589" s="5">
        <v>93539.971845313907</v>
      </c>
      <c r="M1589" s="5">
        <v>691618.80624873505</v>
      </c>
      <c r="N1589" s="3">
        <v>13.8621752408046</v>
      </c>
      <c r="O1589" s="3">
        <v>0.98647642823154402</v>
      </c>
      <c r="P1589" s="3">
        <v>1.2695629227220999</v>
      </c>
      <c r="Q1589" s="2">
        <v>1</v>
      </c>
      <c r="R1589" s="3">
        <v>77.062434764452306</v>
      </c>
      <c r="S1589" s="3">
        <f>FleetData[[#This Row],[Revenue_per_Voyage_USD]] - FleetData[[#This Row],[Operational_Cost_USD]]</f>
        <v>598078.83440342115</v>
      </c>
      <c r="T1589" s="3" t="str">
        <f>TEXT(FleetData[[#This Row],[Date]],"mmm")</f>
        <v>May</v>
      </c>
    </row>
    <row r="1590" spans="1:20" x14ac:dyDescent="0.25">
      <c r="A1590" s="1">
        <v>45424</v>
      </c>
      <c r="B1590" s="2" t="s">
        <v>23</v>
      </c>
      <c r="C1590" s="2" t="s">
        <v>24</v>
      </c>
      <c r="D1590" s="2" t="s">
        <v>25</v>
      </c>
      <c r="E1590" s="2" t="s">
        <v>30</v>
      </c>
      <c r="F1590" s="3">
        <v>13.632401854323</v>
      </c>
      <c r="G1590" s="3">
        <v>2097.60249500706</v>
      </c>
      <c r="H1590" s="3">
        <v>997.82661277072498</v>
      </c>
      <c r="I1590" s="3">
        <v>12.4529857572476</v>
      </c>
      <c r="J1590" s="2" t="s">
        <v>34</v>
      </c>
      <c r="K1590" s="3">
        <v>109.099178791589</v>
      </c>
      <c r="L1590" s="6">
        <v>469062.35065555002</v>
      </c>
      <c r="M1590" s="5">
        <v>430704.52276198502</v>
      </c>
      <c r="N1590" s="3">
        <v>12.525831542514799</v>
      </c>
      <c r="O1590" s="3">
        <v>0.31167207777765299</v>
      </c>
      <c r="P1590" s="3">
        <v>0.96800987019163198</v>
      </c>
      <c r="Q1590" s="2">
        <v>9</v>
      </c>
      <c r="R1590" s="3">
        <v>66.317089537957699</v>
      </c>
      <c r="S1590" s="3">
        <f>FleetData[[#This Row],[Revenue_per_Voyage_USD]] - FleetData[[#This Row],[Operational_Cost_USD]]</f>
        <v>-38357.827893565001</v>
      </c>
      <c r="T1590" s="3" t="str">
        <f>TEXT(FleetData[[#This Row],[Date]],"mmm")</f>
        <v>May</v>
      </c>
    </row>
    <row r="1591" spans="1:20" x14ac:dyDescent="0.25">
      <c r="A1591" s="1">
        <v>45431</v>
      </c>
      <c r="B1591" s="2" t="s">
        <v>35</v>
      </c>
      <c r="C1591" s="2" t="s">
        <v>24</v>
      </c>
      <c r="D1591" s="2" t="s">
        <v>29</v>
      </c>
      <c r="E1591" s="2" t="s">
        <v>30</v>
      </c>
      <c r="F1591" s="3">
        <v>24.744224385283001</v>
      </c>
      <c r="G1591" s="3">
        <v>2535.4099413727099</v>
      </c>
      <c r="H1591" s="3">
        <v>956.93249688697097</v>
      </c>
      <c r="I1591" s="3">
        <v>8.7006770384022705</v>
      </c>
      <c r="J1591" s="2" t="s">
        <v>22</v>
      </c>
      <c r="K1591" s="3">
        <v>428.15913282399299</v>
      </c>
      <c r="L1591" s="5">
        <v>323547.72003560001</v>
      </c>
      <c r="M1591" s="5">
        <v>224295.71417232999</v>
      </c>
      <c r="N1591" s="3">
        <v>40.677204291673597</v>
      </c>
      <c r="O1591" s="3">
        <v>0.20903619601686099</v>
      </c>
      <c r="P1591" s="3">
        <v>0.76619263763266099</v>
      </c>
      <c r="Q1591" s="2">
        <v>2</v>
      </c>
      <c r="R1591" s="4">
        <v>92.493594126582195</v>
      </c>
      <c r="S1591" s="4">
        <f>FleetData[[#This Row],[Revenue_per_Voyage_USD]] - FleetData[[#This Row],[Operational_Cost_USD]]</f>
        <v>-99252.005863270024</v>
      </c>
      <c r="T1591" s="4" t="str">
        <f>TEXT(FleetData[[#This Row],[Date]],"mmm")</f>
        <v>May</v>
      </c>
    </row>
    <row r="1592" spans="1:20" x14ac:dyDescent="0.25">
      <c r="A1592" s="1">
        <v>45438</v>
      </c>
      <c r="B1592" s="2" t="s">
        <v>18</v>
      </c>
      <c r="C1592" s="2" t="s">
        <v>24</v>
      </c>
      <c r="D1592" s="2" t="s">
        <v>29</v>
      </c>
      <c r="E1592" s="2" t="s">
        <v>19</v>
      </c>
      <c r="F1592" s="3">
        <v>16.493802023650201</v>
      </c>
      <c r="G1592" s="3">
        <v>604.27845714084401</v>
      </c>
      <c r="H1592" s="3">
        <v>68.955215394950201</v>
      </c>
      <c r="I1592" s="3">
        <v>6.6557876894587098</v>
      </c>
      <c r="J1592" s="2" t="s">
        <v>34</v>
      </c>
      <c r="K1592" s="4">
        <v>243.812612249133</v>
      </c>
      <c r="L1592" s="5">
        <v>73470.193195150205</v>
      </c>
      <c r="M1592" s="5">
        <v>940297.35673544905</v>
      </c>
      <c r="N1592" s="4">
        <v>61.173232164309198</v>
      </c>
      <c r="O1592" s="3">
        <v>0.485116122379119</v>
      </c>
      <c r="P1592" s="3">
        <v>1.13863102614982</v>
      </c>
      <c r="Q1592" s="2">
        <v>1</v>
      </c>
      <c r="R1592" s="3">
        <v>62.759448682004098</v>
      </c>
      <c r="S1592" s="3">
        <f>FleetData[[#This Row],[Revenue_per_Voyage_USD]] - FleetData[[#This Row],[Operational_Cost_USD]]</f>
        <v>866827.16354029882</v>
      </c>
      <c r="T1592" s="3" t="str">
        <f>TEXT(FleetData[[#This Row],[Date]],"mmm")</f>
        <v>May</v>
      </c>
    </row>
    <row r="1593" spans="1:20" x14ac:dyDescent="0.25">
      <c r="A1593" s="1">
        <v>45445</v>
      </c>
      <c r="B1593" s="2" t="s">
        <v>31</v>
      </c>
      <c r="C1593" s="2" t="s">
        <v>33</v>
      </c>
      <c r="D1593" s="2" t="s">
        <v>29</v>
      </c>
      <c r="E1593" s="2" t="s">
        <v>21</v>
      </c>
      <c r="F1593" s="3">
        <v>23.6689325063818</v>
      </c>
      <c r="G1593" s="3">
        <v>1982.4542683511099</v>
      </c>
      <c r="H1593" s="3">
        <v>272.48752733235898</v>
      </c>
      <c r="I1593" s="3">
        <v>13.0056568138811</v>
      </c>
      <c r="J1593" s="2" t="s">
        <v>34</v>
      </c>
      <c r="K1593" s="4">
        <v>862.10350917636595</v>
      </c>
      <c r="L1593" s="5">
        <v>244995.066725638</v>
      </c>
      <c r="M1593" s="5">
        <v>608528.70394418004</v>
      </c>
      <c r="N1593" s="3">
        <v>49.970823047357598</v>
      </c>
      <c r="O1593" s="3">
        <v>1.16859852497269</v>
      </c>
      <c r="P1593" s="3">
        <v>1.4992236078152601</v>
      </c>
      <c r="Q1593" s="2">
        <v>5</v>
      </c>
      <c r="R1593" s="3">
        <v>89.179060264658105</v>
      </c>
      <c r="S1593" s="3">
        <f>FleetData[[#This Row],[Revenue_per_Voyage_USD]] - FleetData[[#This Row],[Operational_Cost_USD]]</f>
        <v>363533.63721854205</v>
      </c>
      <c r="T1593" s="3" t="str">
        <f>TEXT(FleetData[[#This Row],[Date]],"mmm")</f>
        <v>Jun</v>
      </c>
    </row>
    <row r="1594" spans="1:20" x14ac:dyDescent="0.25">
      <c r="A1594" s="1">
        <v>45452</v>
      </c>
      <c r="B1594" s="2" t="s">
        <v>23</v>
      </c>
      <c r="C1594" s="2" t="s">
        <v>24</v>
      </c>
      <c r="D1594" s="2" t="s">
        <v>20</v>
      </c>
      <c r="E1594" s="2" t="s">
        <v>21</v>
      </c>
      <c r="F1594" s="3">
        <v>20.407641402377202</v>
      </c>
      <c r="G1594" s="3">
        <v>2747.4327802113598</v>
      </c>
      <c r="H1594" s="3">
        <v>1204.43387630492</v>
      </c>
      <c r="I1594" s="3">
        <v>8.3801185398396001</v>
      </c>
      <c r="J1594" s="2" t="s">
        <v>27</v>
      </c>
      <c r="K1594" s="3">
        <v>1579.8268961444501</v>
      </c>
      <c r="L1594" s="5">
        <v>49451.950858841701</v>
      </c>
      <c r="M1594" s="5">
        <v>125788.640350933</v>
      </c>
      <c r="N1594" s="3">
        <v>27.5293234884005</v>
      </c>
      <c r="O1594" s="3">
        <v>0.55905769215255396</v>
      </c>
      <c r="P1594" s="3">
        <v>0.91625404381156705</v>
      </c>
      <c r="Q1594" s="2">
        <v>6</v>
      </c>
      <c r="R1594" s="3">
        <v>75.809092429726405</v>
      </c>
      <c r="S1594" s="3">
        <f>FleetData[[#This Row],[Revenue_per_Voyage_USD]] - FleetData[[#This Row],[Operational_Cost_USD]]</f>
        <v>76336.689492091304</v>
      </c>
      <c r="T1594" s="3" t="str">
        <f>TEXT(FleetData[[#This Row],[Date]],"mmm")</f>
        <v>Jun</v>
      </c>
    </row>
    <row r="1595" spans="1:20" x14ac:dyDescent="0.25">
      <c r="A1595" s="1">
        <v>45459</v>
      </c>
      <c r="B1595" s="2" t="s">
        <v>18</v>
      </c>
      <c r="C1595" s="2" t="s">
        <v>28</v>
      </c>
      <c r="D1595" s="2" t="s">
        <v>25</v>
      </c>
      <c r="E1595" s="2" t="s">
        <v>30</v>
      </c>
      <c r="F1595" s="3">
        <v>22.869095612571002</v>
      </c>
      <c r="G1595" s="3">
        <v>2283.7128974581201</v>
      </c>
      <c r="H1595" s="3">
        <v>1519.37328377227</v>
      </c>
      <c r="I1595" s="3">
        <v>10.703238768306001</v>
      </c>
      <c r="J1595" s="2" t="s">
        <v>22</v>
      </c>
      <c r="K1595" s="3">
        <v>208.41576011720099</v>
      </c>
      <c r="L1595" s="5">
        <v>432026.561689906</v>
      </c>
      <c r="M1595" s="5">
        <v>293642.54120104999</v>
      </c>
      <c r="N1595" s="3">
        <v>52.898524337324098</v>
      </c>
      <c r="O1595" s="3">
        <v>0.35175818172553602</v>
      </c>
      <c r="P1595" s="3">
        <v>1.4920684049214299</v>
      </c>
      <c r="Q1595" s="2">
        <v>2</v>
      </c>
      <c r="R1595" s="3">
        <v>74.401898510640805</v>
      </c>
      <c r="S1595" s="3">
        <f>FleetData[[#This Row],[Revenue_per_Voyage_USD]] - FleetData[[#This Row],[Operational_Cost_USD]]</f>
        <v>-138384.02048885601</v>
      </c>
      <c r="T1595" s="3" t="str">
        <f>TEXT(FleetData[[#This Row],[Date]],"mmm")</f>
        <v>Jun</v>
      </c>
    </row>
    <row r="1596" spans="1:20" x14ac:dyDescent="0.25">
      <c r="A1596" s="1">
        <v>45466</v>
      </c>
      <c r="B1596" s="2" t="s">
        <v>18</v>
      </c>
      <c r="C1596" s="2" t="s">
        <v>32</v>
      </c>
      <c r="D1596" s="2" t="s">
        <v>19</v>
      </c>
      <c r="E1596" s="2" t="s">
        <v>21</v>
      </c>
      <c r="F1596" s="4">
        <v>11.518888919020499</v>
      </c>
      <c r="G1596" s="3">
        <v>1165.3247476976101</v>
      </c>
      <c r="H1596" s="3">
        <v>90.604024734800106</v>
      </c>
      <c r="I1596" s="3">
        <v>5.5969103558610698</v>
      </c>
      <c r="J1596" s="2" t="s">
        <v>27</v>
      </c>
      <c r="K1596" s="3">
        <v>1363.4932169225201</v>
      </c>
      <c r="L1596" s="5">
        <v>468949.82479317498</v>
      </c>
      <c r="M1596" s="5">
        <v>111716.046190401</v>
      </c>
      <c r="N1596" s="3">
        <v>46.0580478055466</v>
      </c>
      <c r="O1596" s="3">
        <v>0.60425284839461002</v>
      </c>
      <c r="P1596" s="3">
        <v>0.62619153549154005</v>
      </c>
      <c r="Q1596" s="2">
        <v>4</v>
      </c>
      <c r="R1596" s="4">
        <v>96.587249064396005</v>
      </c>
      <c r="S1596" s="4">
        <f>FleetData[[#This Row],[Revenue_per_Voyage_USD]] - FleetData[[#This Row],[Operational_Cost_USD]]</f>
        <v>-357233.77860277396</v>
      </c>
      <c r="T1596" s="4" t="str">
        <f>TEXT(FleetData[[#This Row],[Date]],"mmm")</f>
        <v>Jun</v>
      </c>
    </row>
    <row r="1597" spans="1:20" x14ac:dyDescent="0.25">
      <c r="A1597" s="1">
        <v>45473</v>
      </c>
      <c r="B1597" s="2" t="s">
        <v>35</v>
      </c>
      <c r="C1597" s="2" t="s">
        <v>32</v>
      </c>
      <c r="D1597" s="2" t="s">
        <v>25</v>
      </c>
      <c r="E1597" s="2" t="s">
        <v>30</v>
      </c>
      <c r="F1597" s="3">
        <v>10.3376484390343</v>
      </c>
      <c r="G1597" s="4">
        <v>2147.51814146481</v>
      </c>
      <c r="H1597" s="3">
        <v>809.66019019156897</v>
      </c>
      <c r="I1597" s="3">
        <v>11.1410380880631</v>
      </c>
      <c r="J1597" s="2" t="s">
        <v>27</v>
      </c>
      <c r="K1597" s="3">
        <v>1792.2051804196301</v>
      </c>
      <c r="L1597" s="5">
        <v>20842.2467216076</v>
      </c>
      <c r="M1597" s="5">
        <v>159000.38032374499</v>
      </c>
      <c r="N1597" s="3">
        <v>15.307328571858401</v>
      </c>
      <c r="O1597" s="3">
        <v>0.40537071876248199</v>
      </c>
      <c r="P1597" s="3">
        <v>1.02483378898125</v>
      </c>
      <c r="Q1597" s="2">
        <v>5</v>
      </c>
      <c r="R1597" s="4">
        <v>63.528827658106103</v>
      </c>
      <c r="S1597" s="4">
        <f>FleetData[[#This Row],[Revenue_per_Voyage_USD]] - FleetData[[#This Row],[Operational_Cost_USD]]</f>
        <v>138158.13360213739</v>
      </c>
      <c r="T1597" s="4" t="str">
        <f>TEXT(FleetData[[#This Row],[Date]],"mmm")</f>
        <v>Jun</v>
      </c>
    </row>
    <row r="1598" spans="1:20" x14ac:dyDescent="0.25">
      <c r="A1598" s="1">
        <v>45081</v>
      </c>
      <c r="B1598" s="2" t="s">
        <v>31</v>
      </c>
      <c r="C1598" s="2" t="s">
        <v>24</v>
      </c>
      <c r="D1598" s="2" t="s">
        <v>25</v>
      </c>
      <c r="E1598" s="2" t="s">
        <v>30</v>
      </c>
      <c r="F1598" s="3">
        <v>19.275233062356701</v>
      </c>
      <c r="G1598" s="3">
        <v>2718.9262738238299</v>
      </c>
      <c r="H1598" s="4">
        <v>454.97284225923102</v>
      </c>
      <c r="I1598" s="3">
        <v>14.7211934787396</v>
      </c>
      <c r="J1598" s="2" t="s">
        <v>22</v>
      </c>
      <c r="K1598" s="3">
        <v>173.843678654684</v>
      </c>
      <c r="L1598" s="5">
        <v>372962.66410186997</v>
      </c>
      <c r="M1598" s="5">
        <v>719356.960440589</v>
      </c>
      <c r="N1598" s="3">
        <v>13.9794386887489</v>
      </c>
      <c r="O1598" s="3">
        <v>1.2793591739977499</v>
      </c>
      <c r="P1598" s="3">
        <v>1.4331425024567299</v>
      </c>
      <c r="Q1598" s="2">
        <v>5</v>
      </c>
      <c r="R1598" s="3">
        <v>96.753511907772904</v>
      </c>
      <c r="S1598" s="3">
        <f>FleetData[[#This Row],[Revenue_per_Voyage_USD]] - FleetData[[#This Row],[Operational_Cost_USD]]</f>
        <v>346394.29633871902</v>
      </c>
      <c r="T1598" s="3" t="str">
        <f>TEXT(FleetData[[#This Row],[Date]],"mmm")</f>
        <v>Jun</v>
      </c>
    </row>
    <row r="1599" spans="1:20" x14ac:dyDescent="0.25">
      <c r="A1599" s="1">
        <v>45088</v>
      </c>
      <c r="B1599" s="2" t="s">
        <v>31</v>
      </c>
      <c r="C1599" s="2" t="s">
        <v>24</v>
      </c>
      <c r="D1599" s="2" t="s">
        <v>25</v>
      </c>
      <c r="E1599" s="2" t="s">
        <v>21</v>
      </c>
      <c r="F1599" s="3">
        <v>10.183886814069</v>
      </c>
      <c r="G1599" s="3">
        <v>1773.4695715581499</v>
      </c>
      <c r="H1599" s="3">
        <v>445.20607330913401</v>
      </c>
      <c r="I1599" s="3">
        <v>11.7569540504209</v>
      </c>
      <c r="J1599" s="2" t="s">
        <v>34</v>
      </c>
      <c r="K1599" s="3">
        <v>1757.8817082210901</v>
      </c>
      <c r="L1599" s="5">
        <v>29409.232194272401</v>
      </c>
      <c r="M1599" s="5">
        <v>496051.31482204102</v>
      </c>
      <c r="N1599" s="3">
        <v>31.348172069380901</v>
      </c>
      <c r="O1599" s="3">
        <v>0.49139487567728302</v>
      </c>
      <c r="P1599" s="4">
        <v>0.98215164045520298</v>
      </c>
      <c r="Q1599" s="2">
        <v>5</v>
      </c>
      <c r="R1599" s="3">
        <v>68.825060149333396</v>
      </c>
      <c r="S1599" s="3">
        <f>FleetData[[#This Row],[Revenue_per_Voyage_USD]] - FleetData[[#This Row],[Operational_Cost_USD]]</f>
        <v>466642.08262776863</v>
      </c>
      <c r="T1599" s="3" t="str">
        <f>TEXT(FleetData[[#This Row],[Date]],"mmm")</f>
        <v>Jun</v>
      </c>
    </row>
    <row r="1600" spans="1:20" x14ac:dyDescent="0.25">
      <c r="A1600" s="1">
        <v>45095</v>
      </c>
      <c r="B1600" s="2" t="s">
        <v>18</v>
      </c>
      <c r="C1600" s="2" t="s">
        <v>32</v>
      </c>
      <c r="D1600" s="2" t="s">
        <v>29</v>
      </c>
      <c r="E1600" s="2" t="s">
        <v>21</v>
      </c>
      <c r="F1600" s="3">
        <v>10.6902800297035</v>
      </c>
      <c r="G1600" s="3">
        <v>1885.38441349549</v>
      </c>
      <c r="H1600" s="3">
        <v>90.232970013983206</v>
      </c>
      <c r="I1600" s="3">
        <v>12.1031205466575</v>
      </c>
      <c r="J1600" s="2" t="s">
        <v>22</v>
      </c>
      <c r="K1600" s="3">
        <v>1125.27363489288</v>
      </c>
      <c r="L1600" s="5">
        <v>231024.32953022901</v>
      </c>
      <c r="M1600" s="5">
        <v>385360.81185081898</v>
      </c>
      <c r="N1600" s="3">
        <v>43.543424332494801</v>
      </c>
      <c r="O1600" s="3">
        <v>1.2151959216877699</v>
      </c>
      <c r="P1600" s="3">
        <v>1.47773219785057</v>
      </c>
      <c r="Q1600" s="2">
        <v>9</v>
      </c>
      <c r="R1600" s="3">
        <v>65.9630440175562</v>
      </c>
      <c r="S1600" s="3">
        <f>FleetData[[#This Row],[Revenue_per_Voyage_USD]] - FleetData[[#This Row],[Operational_Cost_USD]]</f>
        <v>154336.48232058997</v>
      </c>
      <c r="T1600" s="3" t="str">
        <f>TEXT(FleetData[[#This Row],[Date]],"mmm")</f>
        <v>Jun</v>
      </c>
    </row>
    <row r="1601" spans="1:20" x14ac:dyDescent="0.25">
      <c r="A1601" s="1">
        <v>45102</v>
      </c>
      <c r="B1601" s="2" t="s">
        <v>19</v>
      </c>
      <c r="C1601" s="2" t="s">
        <v>28</v>
      </c>
      <c r="D1601" s="2" t="s">
        <v>20</v>
      </c>
      <c r="E1601" s="2" t="s">
        <v>26</v>
      </c>
      <c r="F1601" s="3">
        <v>15.6124303269516</v>
      </c>
      <c r="G1601" s="3">
        <v>2713.9927375766201</v>
      </c>
      <c r="H1601" s="3">
        <v>1975.47727793635</v>
      </c>
      <c r="I1601" s="3">
        <v>10.968706615006599</v>
      </c>
      <c r="J1601" s="2" t="s">
        <v>34</v>
      </c>
      <c r="K1601" s="3">
        <v>441.20175979762098</v>
      </c>
      <c r="L1601" s="5">
        <v>120452.790228032</v>
      </c>
      <c r="M1601" s="5">
        <v>252224.218290324</v>
      </c>
      <c r="N1601" s="3">
        <v>42.944400709483801</v>
      </c>
      <c r="O1601" s="4">
        <v>0.75361117745615303</v>
      </c>
      <c r="P1601" s="3">
        <v>1.4443784794808301</v>
      </c>
      <c r="Q1601" s="2">
        <v>1</v>
      </c>
      <c r="R1601" s="3">
        <v>75.517461953044403</v>
      </c>
      <c r="S1601" s="3">
        <f>FleetData[[#This Row],[Revenue_per_Voyage_USD]] - FleetData[[#This Row],[Operational_Cost_USD]]</f>
        <v>131771.42806229199</v>
      </c>
      <c r="T1601" s="3" t="str">
        <f>TEXT(FleetData[[#This Row],[Date]],"mmm")</f>
        <v>Jun</v>
      </c>
    </row>
    <row r="1602" spans="1:20" x14ac:dyDescent="0.25">
      <c r="A1602" s="1">
        <v>45109</v>
      </c>
      <c r="B1602" s="2" t="s">
        <v>23</v>
      </c>
      <c r="C1602" s="2" t="s">
        <v>19</v>
      </c>
      <c r="D1602" s="2" t="s">
        <v>20</v>
      </c>
      <c r="E1602" s="2" t="s">
        <v>30</v>
      </c>
      <c r="F1602" s="3">
        <v>22.3371845230029</v>
      </c>
      <c r="G1602" s="3">
        <v>2145.85918052634</v>
      </c>
      <c r="H1602" s="3">
        <v>101.5873627971</v>
      </c>
      <c r="I1602" s="3">
        <v>8.2153210060935198</v>
      </c>
      <c r="J1602" s="2" t="s">
        <v>34</v>
      </c>
      <c r="K1602" s="3">
        <v>1123.9611627714901</v>
      </c>
      <c r="L1602" s="5">
        <v>120878.393936501</v>
      </c>
      <c r="M1602" s="5">
        <v>113151.77161661199</v>
      </c>
      <c r="N1602" s="3">
        <v>67.297671197634699</v>
      </c>
      <c r="O1602" s="3">
        <v>1.20203988363741</v>
      </c>
      <c r="P1602" s="3">
        <v>1.20349709026389</v>
      </c>
      <c r="Q1602" s="2">
        <v>1</v>
      </c>
      <c r="R1602" s="3">
        <v>65.026942782908094</v>
      </c>
      <c r="S1602" s="3">
        <f>FleetData[[#This Row],[Revenue_per_Voyage_USD]] - FleetData[[#This Row],[Operational_Cost_USD]]</f>
        <v>-7726.6223198890075</v>
      </c>
      <c r="T1602" s="3" t="str">
        <f>TEXT(FleetData[[#This Row],[Date]],"mmm")</f>
        <v>Jul</v>
      </c>
    </row>
    <row r="1603" spans="1:20" x14ac:dyDescent="0.25">
      <c r="A1603" s="1">
        <v>45116</v>
      </c>
      <c r="B1603" s="2" t="s">
        <v>31</v>
      </c>
      <c r="C1603" s="2" t="s">
        <v>33</v>
      </c>
      <c r="D1603" s="2" t="s">
        <v>19</v>
      </c>
      <c r="E1603" s="2" t="s">
        <v>30</v>
      </c>
      <c r="F1603" s="3">
        <v>12.9220405233396</v>
      </c>
      <c r="G1603" s="3">
        <v>2445.1441307363398</v>
      </c>
      <c r="H1603" s="3">
        <v>649.67839411835598</v>
      </c>
      <c r="I1603" s="3">
        <v>10.9875778471116</v>
      </c>
      <c r="J1603" s="2" t="s">
        <v>22</v>
      </c>
      <c r="K1603" s="3">
        <v>145.05279487636199</v>
      </c>
      <c r="L1603" s="5">
        <v>464885.48645847599</v>
      </c>
      <c r="M1603" s="6">
        <v>847945.70152414299</v>
      </c>
      <c r="N1603" s="3">
        <v>38.169177594921599</v>
      </c>
      <c r="O1603" s="3">
        <v>1.4625382520182799</v>
      </c>
      <c r="P1603" s="4">
        <v>0.68066603028883998</v>
      </c>
      <c r="Q1603" s="2">
        <v>8</v>
      </c>
      <c r="R1603" s="3">
        <v>62.041904562968703</v>
      </c>
      <c r="S1603" s="3">
        <f>FleetData[[#This Row],[Revenue_per_Voyage_USD]] - FleetData[[#This Row],[Operational_Cost_USD]]</f>
        <v>383060.215065667</v>
      </c>
      <c r="T1603" s="3" t="str">
        <f>TEXT(FleetData[[#This Row],[Date]],"mmm")</f>
        <v>Jul</v>
      </c>
    </row>
    <row r="1604" spans="1:20" x14ac:dyDescent="0.25">
      <c r="A1604" s="1">
        <v>45123</v>
      </c>
      <c r="B1604" s="2" t="s">
        <v>31</v>
      </c>
      <c r="C1604" s="2" t="s">
        <v>28</v>
      </c>
      <c r="D1604" s="2" t="s">
        <v>25</v>
      </c>
      <c r="E1604" s="2" t="s">
        <v>26</v>
      </c>
      <c r="F1604" s="3">
        <v>20.130394764192001</v>
      </c>
      <c r="G1604" s="3">
        <v>1740.80099371406</v>
      </c>
      <c r="H1604" s="3">
        <v>660.05432950011595</v>
      </c>
      <c r="I1604" s="4">
        <v>13.703558938217199</v>
      </c>
      <c r="J1604" s="2" t="s">
        <v>22</v>
      </c>
      <c r="K1604" s="3">
        <v>958.72219268853803</v>
      </c>
      <c r="L1604" s="6">
        <v>78142.688908548298</v>
      </c>
      <c r="M1604" s="5">
        <v>224155.355887429</v>
      </c>
      <c r="N1604" s="3">
        <v>31.3429943594729</v>
      </c>
      <c r="O1604" s="3">
        <v>0.36177807077617502</v>
      </c>
      <c r="P1604" s="4">
        <v>0.85552048112509305</v>
      </c>
      <c r="Q1604" s="2">
        <v>6</v>
      </c>
      <c r="R1604" s="3">
        <v>66.525041403836497</v>
      </c>
      <c r="S1604" s="3">
        <f>FleetData[[#This Row],[Revenue_per_Voyage_USD]] - FleetData[[#This Row],[Operational_Cost_USD]]</f>
        <v>146012.6669788807</v>
      </c>
      <c r="T1604" s="3" t="str">
        <f>TEXT(FleetData[[#This Row],[Date]],"mmm")</f>
        <v>Jul</v>
      </c>
    </row>
    <row r="1605" spans="1:20" x14ac:dyDescent="0.25">
      <c r="A1605" s="1">
        <v>45130</v>
      </c>
      <c r="B1605" s="2" t="s">
        <v>35</v>
      </c>
      <c r="C1605" s="2" t="s">
        <v>28</v>
      </c>
      <c r="D1605" s="2" t="s">
        <v>29</v>
      </c>
      <c r="E1605" s="2" t="s">
        <v>26</v>
      </c>
      <c r="F1605" s="3">
        <v>10.752728106309601</v>
      </c>
      <c r="G1605" s="3">
        <v>1567.2549082262799</v>
      </c>
      <c r="H1605" s="3">
        <v>1506.4345716849</v>
      </c>
      <c r="I1605" s="3">
        <v>12.0816555695724</v>
      </c>
      <c r="J1605" s="2" t="s">
        <v>34</v>
      </c>
      <c r="K1605" s="3">
        <v>1940.3242892317501</v>
      </c>
      <c r="L1605" s="5">
        <v>282877.69484732603</v>
      </c>
      <c r="M1605" s="5">
        <v>847130.87672150403</v>
      </c>
      <c r="N1605" s="3">
        <v>26.7290132396883</v>
      </c>
      <c r="O1605" s="3">
        <v>0.65590851230901404</v>
      </c>
      <c r="P1605" s="3">
        <v>0.96489168022850302</v>
      </c>
      <c r="Q1605" s="2">
        <v>7</v>
      </c>
      <c r="R1605" s="3">
        <v>60.215983409435097</v>
      </c>
      <c r="S1605" s="3">
        <f>FleetData[[#This Row],[Revenue_per_Voyage_USD]] - FleetData[[#This Row],[Operational_Cost_USD]]</f>
        <v>564253.181874178</v>
      </c>
      <c r="T1605" s="3" t="str">
        <f>TEXT(FleetData[[#This Row],[Date]],"mmm")</f>
        <v>Jul</v>
      </c>
    </row>
    <row r="1606" spans="1:20" x14ac:dyDescent="0.25">
      <c r="A1606" s="1">
        <v>45137</v>
      </c>
      <c r="B1606" s="2" t="s">
        <v>35</v>
      </c>
      <c r="C1606" s="2" t="s">
        <v>33</v>
      </c>
      <c r="D1606" s="2" t="s">
        <v>25</v>
      </c>
      <c r="E1606" s="2" t="s">
        <v>21</v>
      </c>
      <c r="F1606" s="3">
        <v>22.1784302932302</v>
      </c>
      <c r="G1606" s="3">
        <v>2726.9148339377898</v>
      </c>
      <c r="H1606" s="3">
        <v>1358.4609754487301</v>
      </c>
      <c r="I1606" s="3">
        <v>11.145215247108499</v>
      </c>
      <c r="J1606" s="2" t="s">
        <v>27</v>
      </c>
      <c r="K1606" s="3">
        <v>428.80425018752499</v>
      </c>
      <c r="L1606" s="5">
        <v>51132.283915861</v>
      </c>
      <c r="M1606" s="5">
        <v>75616.145905639103</v>
      </c>
      <c r="N1606" s="3">
        <v>71.635934899217403</v>
      </c>
      <c r="O1606" s="3">
        <v>0.17721187753905299</v>
      </c>
      <c r="P1606" s="3">
        <v>0.99517169690075302</v>
      </c>
      <c r="Q1606" s="2">
        <v>1</v>
      </c>
      <c r="R1606" s="3">
        <v>68.626994817718995</v>
      </c>
      <c r="S1606" s="3">
        <f>FleetData[[#This Row],[Revenue_per_Voyage_USD]] - FleetData[[#This Row],[Operational_Cost_USD]]</f>
        <v>24483.861989778103</v>
      </c>
      <c r="T1606" s="3" t="str">
        <f>TEXT(FleetData[[#This Row],[Date]],"mmm")</f>
        <v>Jul</v>
      </c>
    </row>
    <row r="1607" spans="1:20" x14ac:dyDescent="0.25">
      <c r="A1607" s="1">
        <v>45144</v>
      </c>
      <c r="B1607" s="2" t="s">
        <v>35</v>
      </c>
      <c r="C1607" s="2" t="s">
        <v>33</v>
      </c>
      <c r="D1607" s="2" t="s">
        <v>25</v>
      </c>
      <c r="E1607" s="2" t="s">
        <v>26</v>
      </c>
      <c r="F1607" s="3">
        <v>18.012021724847099</v>
      </c>
      <c r="G1607" s="3">
        <v>1157.35983440781</v>
      </c>
      <c r="H1607" s="3">
        <v>1493.7458914848</v>
      </c>
      <c r="I1607" s="3">
        <v>10.3542147697672</v>
      </c>
      <c r="J1607" s="2" t="s">
        <v>34</v>
      </c>
      <c r="K1607" s="3">
        <v>1746.75592770612</v>
      </c>
      <c r="L1607" s="5">
        <v>216967.97889568401</v>
      </c>
      <c r="M1607" s="5">
        <v>475030.420555597</v>
      </c>
      <c r="N1607" s="3">
        <v>57.634183679720103</v>
      </c>
      <c r="O1607" s="3">
        <v>0.82414788396555705</v>
      </c>
      <c r="P1607" s="3">
        <v>1.1938967656602499</v>
      </c>
      <c r="Q1607" s="2">
        <v>6</v>
      </c>
      <c r="R1607" s="3">
        <v>95.138954577548901</v>
      </c>
      <c r="S1607" s="3">
        <f>FleetData[[#This Row],[Revenue_per_Voyage_USD]] - FleetData[[#This Row],[Operational_Cost_USD]]</f>
        <v>258062.44165991299</v>
      </c>
      <c r="T1607" s="3" t="str">
        <f>TEXT(FleetData[[#This Row],[Date]],"mmm")</f>
        <v>Aug</v>
      </c>
    </row>
    <row r="1608" spans="1:20" x14ac:dyDescent="0.25">
      <c r="A1608" s="1">
        <v>45151</v>
      </c>
      <c r="B1608" s="2" t="s">
        <v>18</v>
      </c>
      <c r="C1608" s="2" t="s">
        <v>28</v>
      </c>
      <c r="D1608" s="2" t="s">
        <v>20</v>
      </c>
      <c r="E1608" s="2" t="s">
        <v>21</v>
      </c>
      <c r="F1608" s="3">
        <v>23.797236027857199</v>
      </c>
      <c r="G1608" s="3">
        <v>2463.1213739263799</v>
      </c>
      <c r="H1608" s="4">
        <v>556.72607327435503</v>
      </c>
      <c r="I1608" s="3">
        <v>7.1730898003387003</v>
      </c>
      <c r="J1608" s="2" t="s">
        <v>27</v>
      </c>
      <c r="K1608" s="3">
        <v>1464.0946831234</v>
      </c>
      <c r="L1608" s="5">
        <v>454219.75813121098</v>
      </c>
      <c r="M1608" s="5">
        <v>741425.49538014305</v>
      </c>
      <c r="N1608" s="3">
        <v>34.450405374827398</v>
      </c>
      <c r="O1608" s="3">
        <v>0.86717019163417597</v>
      </c>
      <c r="P1608" s="3">
        <v>1.02874133862133</v>
      </c>
      <c r="Q1608" s="2">
        <v>2</v>
      </c>
      <c r="R1608" s="3">
        <v>63.992529360302903</v>
      </c>
      <c r="S1608" s="3">
        <f>FleetData[[#This Row],[Revenue_per_Voyage_USD]] - FleetData[[#This Row],[Operational_Cost_USD]]</f>
        <v>287205.73724893207</v>
      </c>
      <c r="T1608" s="3" t="str">
        <f>TEXT(FleetData[[#This Row],[Date]],"mmm")</f>
        <v>Aug</v>
      </c>
    </row>
    <row r="1609" spans="1:20" x14ac:dyDescent="0.25">
      <c r="A1609" s="1">
        <v>45158</v>
      </c>
      <c r="B1609" s="2" t="s">
        <v>31</v>
      </c>
      <c r="C1609" s="2" t="s">
        <v>33</v>
      </c>
      <c r="D1609" s="2" t="s">
        <v>19</v>
      </c>
      <c r="E1609" s="2" t="s">
        <v>26</v>
      </c>
      <c r="F1609" s="3">
        <v>13.523962546654399</v>
      </c>
      <c r="G1609" s="4">
        <v>2089.3990464837998</v>
      </c>
      <c r="H1609" s="3">
        <v>1838.35188213986</v>
      </c>
      <c r="I1609" s="3">
        <v>5.13064500384304</v>
      </c>
      <c r="J1609" s="2" t="s">
        <v>34</v>
      </c>
      <c r="K1609" s="3">
        <v>1143.64204622388</v>
      </c>
      <c r="L1609" s="5">
        <v>158544.93524996599</v>
      </c>
      <c r="M1609" s="5">
        <v>584453.49950596096</v>
      </c>
      <c r="N1609" s="3">
        <v>26.092482057879199</v>
      </c>
      <c r="O1609" s="3">
        <v>1.06402912896959</v>
      </c>
      <c r="P1609" s="3">
        <v>0.79245206500915499</v>
      </c>
      <c r="Q1609" s="2">
        <v>1</v>
      </c>
      <c r="R1609" s="3">
        <v>54.398298678789601</v>
      </c>
      <c r="S1609" s="3">
        <f>FleetData[[#This Row],[Revenue_per_Voyage_USD]] - FleetData[[#This Row],[Operational_Cost_USD]]</f>
        <v>425908.56425599498</v>
      </c>
      <c r="T1609" s="3" t="str">
        <f>TEXT(FleetData[[#This Row],[Date]],"mmm")</f>
        <v>Aug</v>
      </c>
    </row>
    <row r="1610" spans="1:20" x14ac:dyDescent="0.25">
      <c r="A1610" s="1">
        <v>45165</v>
      </c>
      <c r="B1610" s="2" t="s">
        <v>35</v>
      </c>
      <c r="C1610" s="2" t="s">
        <v>33</v>
      </c>
      <c r="D1610" s="2" t="s">
        <v>25</v>
      </c>
      <c r="E1610" s="2" t="s">
        <v>30</v>
      </c>
      <c r="F1610" s="3">
        <v>16.119925381142298</v>
      </c>
      <c r="G1610" s="3">
        <v>835.12990674979301</v>
      </c>
      <c r="H1610" s="3">
        <v>1350.19863442055</v>
      </c>
      <c r="I1610" s="3">
        <v>12.6973008167164</v>
      </c>
      <c r="J1610" s="2" t="s">
        <v>22</v>
      </c>
      <c r="K1610" s="3">
        <v>1868.79077066183</v>
      </c>
      <c r="L1610" s="5">
        <v>473600.65932458098</v>
      </c>
      <c r="M1610" s="5">
        <v>555416.63773239602</v>
      </c>
      <c r="N1610" s="3">
        <v>29.809882256153699</v>
      </c>
      <c r="O1610" s="3">
        <v>1.04039161143915</v>
      </c>
      <c r="P1610" s="3">
        <v>1.1992263240093699</v>
      </c>
      <c r="Q1610" s="2">
        <v>1</v>
      </c>
      <c r="R1610" s="3">
        <v>90.298681327490598</v>
      </c>
      <c r="S1610" s="3">
        <f>FleetData[[#This Row],[Revenue_per_Voyage_USD]] - FleetData[[#This Row],[Operational_Cost_USD]]</f>
        <v>81815.978407815041</v>
      </c>
      <c r="T1610" s="3" t="str">
        <f>TEXT(FleetData[[#This Row],[Date]],"mmm")</f>
        <v>Aug</v>
      </c>
    </row>
    <row r="1611" spans="1:20" x14ac:dyDescent="0.25">
      <c r="A1611" s="1">
        <v>45172</v>
      </c>
      <c r="B1611" s="2" t="s">
        <v>23</v>
      </c>
      <c r="C1611" s="2" t="s">
        <v>28</v>
      </c>
      <c r="D1611" s="2" t="s">
        <v>25</v>
      </c>
      <c r="E1611" s="2" t="s">
        <v>21</v>
      </c>
      <c r="F1611" s="3">
        <v>17.100935646243801</v>
      </c>
      <c r="G1611" s="3">
        <v>1553.87975916921</v>
      </c>
      <c r="H1611" s="3">
        <v>966.39816373142196</v>
      </c>
      <c r="I1611" s="4">
        <v>8.9336729232212804</v>
      </c>
      <c r="J1611" s="2" t="s">
        <v>34</v>
      </c>
      <c r="K1611" s="3">
        <v>461.08634930359301</v>
      </c>
      <c r="L1611" s="5">
        <v>49494.245165513297</v>
      </c>
      <c r="M1611" s="5">
        <v>700217.37202724302</v>
      </c>
      <c r="N1611" s="3">
        <v>44.648779046642503</v>
      </c>
      <c r="O1611" s="3">
        <v>0.71829018379512299</v>
      </c>
      <c r="P1611" s="3">
        <v>1.4934383440750201</v>
      </c>
      <c r="Q1611" s="2">
        <v>5</v>
      </c>
      <c r="R1611" s="4">
        <v>80.293900844337998</v>
      </c>
      <c r="S1611" s="4">
        <f>FleetData[[#This Row],[Revenue_per_Voyage_USD]] - FleetData[[#This Row],[Operational_Cost_USD]]</f>
        <v>650723.12686172978</v>
      </c>
      <c r="T1611" s="4" t="str">
        <f>TEXT(FleetData[[#This Row],[Date]],"mmm")</f>
        <v>Sep</v>
      </c>
    </row>
    <row r="1612" spans="1:20" x14ac:dyDescent="0.25">
      <c r="A1612" s="1">
        <v>45179</v>
      </c>
      <c r="B1612" s="2" t="s">
        <v>23</v>
      </c>
      <c r="C1612" s="2" t="s">
        <v>33</v>
      </c>
      <c r="D1612" s="2" t="s">
        <v>19</v>
      </c>
      <c r="E1612" s="2" t="s">
        <v>21</v>
      </c>
      <c r="F1612" s="3">
        <v>24.2343902158525</v>
      </c>
      <c r="G1612" s="4">
        <v>2115.47212941315</v>
      </c>
      <c r="H1612" s="3">
        <v>186.56753456492501</v>
      </c>
      <c r="I1612" s="3">
        <v>12.337726138621401</v>
      </c>
      <c r="J1612" s="2" t="s">
        <v>34</v>
      </c>
      <c r="K1612" s="3">
        <v>384.58334166953199</v>
      </c>
      <c r="L1612" s="5">
        <v>457201.07603096601</v>
      </c>
      <c r="M1612" s="5">
        <v>630795.80993946595</v>
      </c>
      <c r="N1612" s="3">
        <v>22.624914248127102</v>
      </c>
      <c r="O1612" s="3">
        <v>1.2881797856385699</v>
      </c>
      <c r="P1612" s="3">
        <v>0.97792988360632904</v>
      </c>
      <c r="Q1612" s="2">
        <v>8</v>
      </c>
      <c r="R1612" s="3">
        <v>73.697802382114602</v>
      </c>
      <c r="S1612" s="3">
        <f>FleetData[[#This Row],[Revenue_per_Voyage_USD]] - FleetData[[#This Row],[Operational_Cost_USD]]</f>
        <v>173594.73390849994</v>
      </c>
      <c r="T1612" s="3" t="str">
        <f>TEXT(FleetData[[#This Row],[Date]],"mmm")</f>
        <v>Sep</v>
      </c>
    </row>
    <row r="1613" spans="1:20" x14ac:dyDescent="0.25">
      <c r="A1613" s="1">
        <v>45186</v>
      </c>
      <c r="B1613" s="2" t="s">
        <v>35</v>
      </c>
      <c r="C1613" s="2" t="s">
        <v>32</v>
      </c>
      <c r="D1613" s="2" t="s">
        <v>25</v>
      </c>
      <c r="E1613" s="2" t="s">
        <v>19</v>
      </c>
      <c r="F1613" s="3">
        <v>14.2332299137883</v>
      </c>
      <c r="G1613" s="3">
        <v>1414.60520627643</v>
      </c>
      <c r="H1613" s="3">
        <v>1663.90598264755</v>
      </c>
      <c r="I1613" s="3">
        <v>5.4869039115651503</v>
      </c>
      <c r="J1613" s="2" t="s">
        <v>22</v>
      </c>
      <c r="K1613" s="3">
        <v>1060.79049444471</v>
      </c>
      <c r="L1613" s="5">
        <v>444323.33284692297</v>
      </c>
      <c r="M1613" s="5">
        <v>771420.59905049205</v>
      </c>
      <c r="N1613" s="3">
        <v>69.026427625789097</v>
      </c>
      <c r="O1613" s="3">
        <v>0.80494762108902296</v>
      </c>
      <c r="P1613" s="3">
        <v>1.32360203163872</v>
      </c>
      <c r="Q1613" s="2">
        <v>8</v>
      </c>
      <c r="R1613" s="3">
        <v>76.097058831608805</v>
      </c>
      <c r="S1613" s="3">
        <f>FleetData[[#This Row],[Revenue_per_Voyage_USD]] - FleetData[[#This Row],[Operational_Cost_USD]]</f>
        <v>327097.26620356907</v>
      </c>
      <c r="T1613" s="3" t="str">
        <f>TEXT(FleetData[[#This Row],[Date]],"mmm")</f>
        <v>Sep</v>
      </c>
    </row>
    <row r="1614" spans="1:20" x14ac:dyDescent="0.25">
      <c r="A1614" s="1">
        <v>45193</v>
      </c>
      <c r="B1614" s="2" t="s">
        <v>18</v>
      </c>
      <c r="C1614" s="2" t="s">
        <v>32</v>
      </c>
      <c r="D1614" s="2" t="s">
        <v>29</v>
      </c>
      <c r="E1614" s="2" t="s">
        <v>26</v>
      </c>
      <c r="F1614" s="3">
        <v>20.394434858382802</v>
      </c>
      <c r="G1614" s="3">
        <v>549.23890496083095</v>
      </c>
      <c r="H1614" s="3">
        <v>1169.06061869004</v>
      </c>
      <c r="I1614" s="3">
        <v>14.526710593507</v>
      </c>
      <c r="J1614" s="2" t="s">
        <v>22</v>
      </c>
      <c r="K1614" s="3">
        <v>1709.05416213886</v>
      </c>
      <c r="L1614" s="5">
        <v>11980.620910571701</v>
      </c>
      <c r="M1614" s="5">
        <v>765140.94137334696</v>
      </c>
      <c r="N1614" s="3">
        <v>21.731153992320301</v>
      </c>
      <c r="O1614" s="3">
        <v>1.4580120771560201</v>
      </c>
      <c r="P1614" s="3">
        <v>1.0969923861417199</v>
      </c>
      <c r="Q1614" s="2">
        <v>7</v>
      </c>
      <c r="R1614" s="4">
        <v>74.410037686407406</v>
      </c>
      <c r="S1614" s="4">
        <f>FleetData[[#This Row],[Revenue_per_Voyage_USD]] - FleetData[[#This Row],[Operational_Cost_USD]]</f>
        <v>753160.3204627753</v>
      </c>
      <c r="T1614" s="4" t="str">
        <f>TEXT(FleetData[[#This Row],[Date]],"mmm")</f>
        <v>Sep</v>
      </c>
    </row>
    <row r="1615" spans="1:20" x14ac:dyDescent="0.25">
      <c r="A1615" s="1">
        <v>45200</v>
      </c>
      <c r="B1615" s="2" t="s">
        <v>31</v>
      </c>
      <c r="C1615" s="2" t="s">
        <v>24</v>
      </c>
      <c r="D1615" s="2" t="s">
        <v>20</v>
      </c>
      <c r="E1615" s="2" t="s">
        <v>21</v>
      </c>
      <c r="F1615" s="3">
        <v>17.368792221657699</v>
      </c>
      <c r="G1615" s="3">
        <v>2415.3804124851399</v>
      </c>
      <c r="H1615" s="3">
        <v>1091.70246692206</v>
      </c>
      <c r="I1615" s="3">
        <v>11.3536590383254</v>
      </c>
      <c r="J1615" s="2" t="s">
        <v>27</v>
      </c>
      <c r="K1615" s="3">
        <v>1366.2207497976799</v>
      </c>
      <c r="L1615" s="5">
        <v>360878.30959936598</v>
      </c>
      <c r="M1615" s="5">
        <v>127902.843890611</v>
      </c>
      <c r="N1615" s="3">
        <v>33.265882305199703</v>
      </c>
      <c r="O1615" s="3">
        <v>0.109816838329321</v>
      </c>
      <c r="P1615" s="3">
        <v>0.67651417096183197</v>
      </c>
      <c r="Q1615" s="2">
        <v>9</v>
      </c>
      <c r="R1615" s="3">
        <v>81.8727661012868</v>
      </c>
      <c r="S1615" s="3">
        <f>FleetData[[#This Row],[Revenue_per_Voyage_USD]] - FleetData[[#This Row],[Operational_Cost_USD]]</f>
        <v>-232975.46570875499</v>
      </c>
      <c r="T1615" s="3" t="str">
        <f>TEXT(FleetData[[#This Row],[Date]],"mmm")</f>
        <v>Oct</v>
      </c>
    </row>
    <row r="1616" spans="1:20" x14ac:dyDescent="0.25">
      <c r="A1616" s="1">
        <v>45207</v>
      </c>
      <c r="B1616" s="2" t="s">
        <v>18</v>
      </c>
      <c r="C1616" s="2" t="s">
        <v>32</v>
      </c>
      <c r="D1616" s="2" t="s">
        <v>25</v>
      </c>
      <c r="E1616" s="2" t="s">
        <v>26</v>
      </c>
      <c r="F1616" s="3">
        <v>19.794901000935599</v>
      </c>
      <c r="G1616" s="3">
        <v>2173.0942584501199</v>
      </c>
      <c r="H1616" s="3">
        <v>1669.5725263219299</v>
      </c>
      <c r="I1616" s="3">
        <v>8.3644533743664304</v>
      </c>
      <c r="J1616" s="2" t="s">
        <v>34</v>
      </c>
      <c r="K1616" s="3">
        <v>1823.8544746391799</v>
      </c>
      <c r="L1616" s="5">
        <v>428158.208672893</v>
      </c>
      <c r="M1616" s="5">
        <v>195085.024139727</v>
      </c>
      <c r="N1616" s="3">
        <v>58.983536715903703</v>
      </c>
      <c r="O1616" s="3">
        <v>1.41289271354591</v>
      </c>
      <c r="P1616" s="3">
        <v>1.18387095076005</v>
      </c>
      <c r="Q1616" s="2">
        <v>3</v>
      </c>
      <c r="R1616" s="3">
        <v>94.884921701483407</v>
      </c>
      <c r="S1616" s="3">
        <f>FleetData[[#This Row],[Revenue_per_Voyage_USD]] - FleetData[[#This Row],[Operational_Cost_USD]]</f>
        <v>-233073.184533166</v>
      </c>
      <c r="T1616" s="3" t="str">
        <f>TEXT(FleetData[[#This Row],[Date]],"mmm")</f>
        <v>Oct</v>
      </c>
    </row>
    <row r="1617" spans="1:20" x14ac:dyDescent="0.25">
      <c r="A1617" s="1">
        <v>45214</v>
      </c>
      <c r="B1617" s="2" t="s">
        <v>23</v>
      </c>
      <c r="C1617" s="2" t="s">
        <v>24</v>
      </c>
      <c r="D1617" s="2" t="s">
        <v>29</v>
      </c>
      <c r="E1617" s="2" t="s">
        <v>26</v>
      </c>
      <c r="F1617" s="3">
        <v>24.499831698103598</v>
      </c>
      <c r="G1617" s="3">
        <v>1040.08680254452</v>
      </c>
      <c r="H1617" s="4">
        <v>730.48188395165903</v>
      </c>
      <c r="I1617" s="3">
        <v>10.013876696067401</v>
      </c>
      <c r="J1617" s="2" t="s">
        <v>27</v>
      </c>
      <c r="K1617" s="3">
        <v>601.90871797115199</v>
      </c>
      <c r="L1617" s="5">
        <v>261981.138149726</v>
      </c>
      <c r="M1617" s="5">
        <v>202317.26098910201</v>
      </c>
      <c r="N1617" s="3">
        <v>46.493706231460401</v>
      </c>
      <c r="O1617" s="3">
        <v>0.83627357259937796</v>
      </c>
      <c r="P1617" s="3">
        <v>0.87982287749188204</v>
      </c>
      <c r="Q1617" s="2">
        <v>1</v>
      </c>
      <c r="R1617" s="3">
        <v>61.6888179040415</v>
      </c>
      <c r="S1617" s="3">
        <f>FleetData[[#This Row],[Revenue_per_Voyage_USD]] - FleetData[[#This Row],[Operational_Cost_USD]]</f>
        <v>-59663.87716062399</v>
      </c>
      <c r="T1617" s="3" t="str">
        <f>TEXT(FleetData[[#This Row],[Date]],"mmm")</f>
        <v>Oct</v>
      </c>
    </row>
    <row r="1618" spans="1:20" x14ac:dyDescent="0.25">
      <c r="A1618" s="1">
        <v>45221</v>
      </c>
      <c r="B1618" s="2" t="s">
        <v>19</v>
      </c>
      <c r="C1618" s="2" t="s">
        <v>19</v>
      </c>
      <c r="D1618" s="2" t="s">
        <v>20</v>
      </c>
      <c r="E1618" s="2" t="s">
        <v>30</v>
      </c>
      <c r="F1618" s="3">
        <v>12.447265237158099</v>
      </c>
      <c r="G1618" s="3">
        <v>878.06408587297199</v>
      </c>
      <c r="H1618" s="3">
        <v>744.42594016917201</v>
      </c>
      <c r="I1618" s="3">
        <v>7.4651624722949697</v>
      </c>
      <c r="J1618" s="2" t="s">
        <v>27</v>
      </c>
      <c r="K1618" s="3">
        <v>1727.57991177695</v>
      </c>
      <c r="L1618" s="5">
        <v>340048.524944195</v>
      </c>
      <c r="M1618" s="5">
        <v>528159.33751372795</v>
      </c>
      <c r="N1618" s="3">
        <v>50.729100642839803</v>
      </c>
      <c r="O1618" s="3">
        <v>0.62279589941816005</v>
      </c>
      <c r="P1618" s="3">
        <v>0.78701444695990697</v>
      </c>
      <c r="Q1618" s="2">
        <v>9</v>
      </c>
      <c r="R1618" s="4">
        <v>96.1716640511614</v>
      </c>
      <c r="S1618" s="4">
        <f>FleetData[[#This Row],[Revenue_per_Voyage_USD]] - FleetData[[#This Row],[Operational_Cost_USD]]</f>
        <v>188110.81256953295</v>
      </c>
      <c r="T1618" s="4" t="str">
        <f>TEXT(FleetData[[#This Row],[Date]],"mmm")</f>
        <v>Oct</v>
      </c>
    </row>
    <row r="1619" spans="1:20" x14ac:dyDescent="0.25">
      <c r="A1619" s="1">
        <v>45228</v>
      </c>
      <c r="B1619" s="2" t="s">
        <v>35</v>
      </c>
      <c r="C1619" s="2" t="s">
        <v>24</v>
      </c>
      <c r="D1619" s="2" t="s">
        <v>19</v>
      </c>
      <c r="E1619" s="2" t="s">
        <v>21</v>
      </c>
      <c r="F1619" s="4">
        <v>22.766358194364599</v>
      </c>
      <c r="G1619" s="3">
        <v>2715.5066588084201</v>
      </c>
      <c r="H1619" s="3">
        <v>1316.52606999196</v>
      </c>
      <c r="I1619" s="3">
        <v>7.2169608335474704</v>
      </c>
      <c r="J1619" s="2" t="s">
        <v>27</v>
      </c>
      <c r="K1619" s="3">
        <v>288.291783624012</v>
      </c>
      <c r="L1619" s="5">
        <v>125574.364129401</v>
      </c>
      <c r="M1619" s="5">
        <v>53376.934659701001</v>
      </c>
      <c r="N1619" s="3">
        <v>17.987027312290898</v>
      </c>
      <c r="O1619" s="4">
        <v>0.94331711469128499</v>
      </c>
      <c r="P1619" s="3">
        <v>1.28737813315567</v>
      </c>
      <c r="Q1619" s="2">
        <v>8</v>
      </c>
      <c r="R1619" s="3">
        <v>95.602741253576497</v>
      </c>
      <c r="S1619" s="3">
        <f>FleetData[[#This Row],[Revenue_per_Voyage_USD]] - FleetData[[#This Row],[Operational_Cost_USD]]</f>
        <v>-72197.4294697</v>
      </c>
      <c r="T1619" s="3" t="str">
        <f>TEXT(FleetData[[#This Row],[Date]],"mmm")</f>
        <v>Oct</v>
      </c>
    </row>
    <row r="1620" spans="1:20" x14ac:dyDescent="0.25">
      <c r="A1620" s="1">
        <v>45235</v>
      </c>
      <c r="B1620" s="2" t="s">
        <v>35</v>
      </c>
      <c r="C1620" s="2" t="s">
        <v>24</v>
      </c>
      <c r="D1620" s="2" t="s">
        <v>20</v>
      </c>
      <c r="E1620" s="2" t="s">
        <v>21</v>
      </c>
      <c r="F1620" s="3">
        <v>19.2668936493031</v>
      </c>
      <c r="G1620" s="3">
        <v>1687.86002506826</v>
      </c>
      <c r="H1620" s="3">
        <v>202.61514975369801</v>
      </c>
      <c r="I1620" s="3">
        <v>7.3521244326091901</v>
      </c>
      <c r="J1620" s="2" t="s">
        <v>22</v>
      </c>
      <c r="K1620" s="3">
        <v>849.89545065902996</v>
      </c>
      <c r="L1620" s="5">
        <v>422194.14574544597</v>
      </c>
      <c r="M1620" s="5">
        <v>423212.37898159999</v>
      </c>
      <c r="N1620" s="3">
        <v>60.250960614317002</v>
      </c>
      <c r="O1620" s="3">
        <v>0.148177324362924</v>
      </c>
      <c r="P1620" s="3">
        <v>0.87615025850714101</v>
      </c>
      <c r="Q1620" s="2">
        <v>6</v>
      </c>
      <c r="R1620" s="3">
        <v>73.229275800390099</v>
      </c>
      <c r="S1620" s="3">
        <f>FleetData[[#This Row],[Revenue_per_Voyage_USD]] - FleetData[[#This Row],[Operational_Cost_USD]]</f>
        <v>1018.2332361540175</v>
      </c>
      <c r="T1620" s="3" t="str">
        <f>TEXT(FleetData[[#This Row],[Date]],"mmm")</f>
        <v>Nov</v>
      </c>
    </row>
    <row r="1621" spans="1:20" x14ac:dyDescent="0.25">
      <c r="A1621" s="1">
        <v>45242</v>
      </c>
      <c r="B1621" s="2" t="s">
        <v>31</v>
      </c>
      <c r="C1621" s="2" t="s">
        <v>28</v>
      </c>
      <c r="D1621" s="2" t="s">
        <v>29</v>
      </c>
      <c r="E1621" s="2" t="s">
        <v>26</v>
      </c>
      <c r="F1621" s="3">
        <v>23.162673012848</v>
      </c>
      <c r="G1621" s="3">
        <v>850.83740892829303</v>
      </c>
      <c r="H1621" s="4">
        <v>579.29925860654998</v>
      </c>
      <c r="I1621" s="3">
        <v>12.967284864522499</v>
      </c>
      <c r="J1621" s="2" t="s">
        <v>34</v>
      </c>
      <c r="K1621" s="3">
        <v>491.38257043429098</v>
      </c>
      <c r="L1621" s="5">
        <v>301931.29118017398</v>
      </c>
      <c r="M1621" s="5">
        <v>778918.91192992602</v>
      </c>
      <c r="N1621" s="3">
        <v>20.600605211684101</v>
      </c>
      <c r="O1621" s="3">
        <v>0.66357916558821295</v>
      </c>
      <c r="P1621" s="3">
        <v>0.73132177059464099</v>
      </c>
      <c r="Q1621" s="2">
        <v>2</v>
      </c>
      <c r="R1621" s="3">
        <v>62.961781363611799</v>
      </c>
      <c r="S1621" s="3">
        <f>FleetData[[#This Row],[Revenue_per_Voyage_USD]] - FleetData[[#This Row],[Operational_Cost_USD]]</f>
        <v>476987.62074975204</v>
      </c>
      <c r="T1621" s="3" t="str">
        <f>TEXT(FleetData[[#This Row],[Date]],"mmm")</f>
        <v>Nov</v>
      </c>
    </row>
    <row r="1622" spans="1:20" x14ac:dyDescent="0.25">
      <c r="A1622" s="1">
        <v>45249</v>
      </c>
      <c r="B1622" s="2" t="s">
        <v>31</v>
      </c>
      <c r="C1622" s="2" t="s">
        <v>28</v>
      </c>
      <c r="D1622" s="2" t="s">
        <v>29</v>
      </c>
      <c r="E1622" s="2" t="s">
        <v>19</v>
      </c>
      <c r="F1622" s="3">
        <v>15.0100566505111</v>
      </c>
      <c r="G1622" s="3">
        <v>2429.3324992387802</v>
      </c>
      <c r="H1622" s="3">
        <v>1434.9954579666</v>
      </c>
      <c r="I1622" s="3">
        <v>12.1633724168189</v>
      </c>
      <c r="J1622" s="2" t="s">
        <v>27</v>
      </c>
      <c r="K1622" s="3">
        <v>1007.04489963524</v>
      </c>
      <c r="L1622" s="5">
        <v>161988.47265909001</v>
      </c>
      <c r="M1622" s="6">
        <v>183011.301982315</v>
      </c>
      <c r="N1622" s="3">
        <v>29.957505951264</v>
      </c>
      <c r="O1622" s="3">
        <v>1.2812902758514999</v>
      </c>
      <c r="P1622" s="3">
        <v>0.76811175129652898</v>
      </c>
      <c r="Q1622" s="2">
        <v>9</v>
      </c>
      <c r="R1622" s="3">
        <v>67.738731816341101</v>
      </c>
      <c r="S1622" s="3">
        <f>FleetData[[#This Row],[Revenue_per_Voyage_USD]] - FleetData[[#This Row],[Operational_Cost_USD]]</f>
        <v>21022.829323224985</v>
      </c>
      <c r="T1622" s="3" t="str">
        <f>TEXT(FleetData[[#This Row],[Date]],"mmm")</f>
        <v>Nov</v>
      </c>
    </row>
    <row r="1623" spans="1:20" x14ac:dyDescent="0.25">
      <c r="A1623" s="1">
        <v>45256</v>
      </c>
      <c r="B1623" s="2" t="s">
        <v>23</v>
      </c>
      <c r="C1623" s="2" t="s">
        <v>24</v>
      </c>
      <c r="D1623" s="2" t="s">
        <v>29</v>
      </c>
      <c r="E1623" s="2" t="s">
        <v>21</v>
      </c>
      <c r="F1623" s="3">
        <v>23.504150145423999</v>
      </c>
      <c r="G1623" s="3">
        <v>2827.1418981279398</v>
      </c>
      <c r="H1623" s="3">
        <v>986.91032231489896</v>
      </c>
      <c r="I1623" s="3">
        <v>5.4253371392935197</v>
      </c>
      <c r="J1623" s="2" t="s">
        <v>27</v>
      </c>
      <c r="K1623" s="3">
        <v>949.35742683305295</v>
      </c>
      <c r="L1623" s="5">
        <v>47951.8715974554</v>
      </c>
      <c r="M1623" s="5">
        <v>324006.85146102897</v>
      </c>
      <c r="N1623" s="3">
        <v>25.848666496352099</v>
      </c>
      <c r="O1623" s="3">
        <v>1.44435711105943</v>
      </c>
      <c r="P1623" s="3">
        <v>1.3208987324347401</v>
      </c>
      <c r="Q1623" s="2">
        <v>1</v>
      </c>
      <c r="R1623" s="3">
        <v>54.265708033076898</v>
      </c>
      <c r="S1623" s="3">
        <f>FleetData[[#This Row],[Revenue_per_Voyage_USD]] - FleetData[[#This Row],[Operational_Cost_USD]]</f>
        <v>276054.97986357356</v>
      </c>
      <c r="T1623" s="3" t="str">
        <f>TEXT(FleetData[[#This Row],[Date]],"mmm")</f>
        <v>Nov</v>
      </c>
    </row>
    <row r="1624" spans="1:20" x14ac:dyDescent="0.25">
      <c r="A1624" s="1">
        <v>45263</v>
      </c>
      <c r="B1624" s="2" t="s">
        <v>35</v>
      </c>
      <c r="C1624" s="2" t="s">
        <v>28</v>
      </c>
      <c r="D1624" s="2" t="s">
        <v>20</v>
      </c>
      <c r="E1624" s="2" t="s">
        <v>19</v>
      </c>
      <c r="F1624" s="3">
        <v>14.367022903423001</v>
      </c>
      <c r="G1624" s="3">
        <v>837.97456963304501</v>
      </c>
      <c r="H1624" s="3">
        <v>1702.2417917625601</v>
      </c>
      <c r="I1624" s="3">
        <v>7.43724739772692</v>
      </c>
      <c r="J1624" s="2" t="s">
        <v>27</v>
      </c>
      <c r="K1624" s="3">
        <v>915.31570073624903</v>
      </c>
      <c r="L1624" s="5">
        <v>253257.778256088</v>
      </c>
      <c r="M1624" s="5">
        <v>770700.282635218</v>
      </c>
      <c r="N1624" s="3">
        <v>47.678352447517199</v>
      </c>
      <c r="O1624" s="3">
        <v>1.01340864750322</v>
      </c>
      <c r="P1624" s="3">
        <v>1.3848006136456701</v>
      </c>
      <c r="Q1624" s="2">
        <v>1</v>
      </c>
      <c r="R1624" s="3">
        <v>84.773454063741696</v>
      </c>
      <c r="S1624" s="3">
        <f>FleetData[[#This Row],[Revenue_per_Voyage_USD]] - FleetData[[#This Row],[Operational_Cost_USD]]</f>
        <v>517442.50437912997</v>
      </c>
      <c r="T1624" s="3" t="str">
        <f>TEXT(FleetData[[#This Row],[Date]],"mmm")</f>
        <v>Dec</v>
      </c>
    </row>
    <row r="1625" spans="1:20" x14ac:dyDescent="0.25">
      <c r="A1625" s="1">
        <v>45270</v>
      </c>
      <c r="B1625" s="2" t="s">
        <v>18</v>
      </c>
      <c r="C1625" s="2" t="s">
        <v>24</v>
      </c>
      <c r="D1625" s="2" t="s">
        <v>25</v>
      </c>
      <c r="E1625" s="2" t="s">
        <v>30</v>
      </c>
      <c r="F1625" s="3">
        <v>23.1484165941174</v>
      </c>
      <c r="G1625" s="3">
        <v>1360.64295191413</v>
      </c>
      <c r="H1625" s="3">
        <v>251.71322036285</v>
      </c>
      <c r="I1625" s="3">
        <v>5.6017690176270403</v>
      </c>
      <c r="J1625" s="2" t="s">
        <v>22</v>
      </c>
      <c r="K1625" s="3">
        <v>822.53024670220896</v>
      </c>
      <c r="L1625" s="5">
        <v>41117.503241887702</v>
      </c>
      <c r="M1625" s="5">
        <v>70295.582826330006</v>
      </c>
      <c r="N1625" s="4">
        <v>71.353725547039005</v>
      </c>
      <c r="O1625" s="3">
        <v>0.68989772855459897</v>
      </c>
      <c r="P1625" s="3">
        <v>1.1173213366000301</v>
      </c>
      <c r="Q1625" s="2">
        <v>7</v>
      </c>
      <c r="R1625" s="3">
        <v>59.786707940748002</v>
      </c>
      <c r="S1625" s="3">
        <f>FleetData[[#This Row],[Revenue_per_Voyage_USD]] - FleetData[[#This Row],[Operational_Cost_USD]]</f>
        <v>29178.079584442305</v>
      </c>
      <c r="T1625" s="3" t="str">
        <f>TEXT(FleetData[[#This Row],[Date]],"mmm")</f>
        <v>Dec</v>
      </c>
    </row>
    <row r="1626" spans="1:20" x14ac:dyDescent="0.25">
      <c r="A1626" s="1">
        <v>45277</v>
      </c>
      <c r="B1626" s="2" t="s">
        <v>35</v>
      </c>
      <c r="C1626" s="2" t="s">
        <v>28</v>
      </c>
      <c r="D1626" s="2" t="s">
        <v>25</v>
      </c>
      <c r="E1626" s="2" t="s">
        <v>26</v>
      </c>
      <c r="F1626" s="3">
        <v>19.328367917969899</v>
      </c>
      <c r="G1626" s="3">
        <v>1635.01978516081</v>
      </c>
      <c r="H1626" s="3">
        <v>1709.4959352245801</v>
      </c>
      <c r="I1626" s="3">
        <v>5.36910006974502</v>
      </c>
      <c r="J1626" s="2" t="s">
        <v>22</v>
      </c>
      <c r="K1626" s="3">
        <v>236.62043043355499</v>
      </c>
      <c r="L1626" s="5">
        <v>396312.69380346301</v>
      </c>
      <c r="M1626" s="5">
        <v>621079.35350611899</v>
      </c>
      <c r="N1626" s="3">
        <v>25.203890725676899</v>
      </c>
      <c r="O1626" s="3">
        <v>0.50138193123213504</v>
      </c>
      <c r="P1626" s="3">
        <v>1.4031847535671</v>
      </c>
      <c r="Q1626" s="2">
        <v>5</v>
      </c>
      <c r="R1626" s="3">
        <v>85.913666478813994</v>
      </c>
      <c r="S1626" s="3">
        <f>FleetData[[#This Row],[Revenue_per_Voyage_USD]] - FleetData[[#This Row],[Operational_Cost_USD]]</f>
        <v>224766.65970265598</v>
      </c>
      <c r="T1626" s="3" t="str">
        <f>TEXT(FleetData[[#This Row],[Date]],"mmm")</f>
        <v>Dec</v>
      </c>
    </row>
    <row r="1627" spans="1:20" x14ac:dyDescent="0.25">
      <c r="A1627" s="1">
        <v>45284</v>
      </c>
      <c r="B1627" s="2" t="s">
        <v>18</v>
      </c>
      <c r="C1627" s="2" t="s">
        <v>28</v>
      </c>
      <c r="D1627" s="2" t="s">
        <v>20</v>
      </c>
      <c r="E1627" s="2" t="s">
        <v>30</v>
      </c>
      <c r="F1627" s="3">
        <v>19.306485618060499</v>
      </c>
      <c r="G1627" s="3">
        <v>1378.2130233088701</v>
      </c>
      <c r="H1627" s="3">
        <v>75.199486337406796</v>
      </c>
      <c r="I1627" s="3">
        <v>13.826164586232499</v>
      </c>
      <c r="J1627" s="2" t="s">
        <v>34</v>
      </c>
      <c r="K1627" s="3">
        <v>352.54967196004998</v>
      </c>
      <c r="L1627" s="5">
        <v>333933.70492326701</v>
      </c>
      <c r="M1627" s="5">
        <v>377129.90496780298</v>
      </c>
      <c r="N1627" s="3">
        <v>24.276173705618699</v>
      </c>
      <c r="O1627" s="3">
        <v>0.90731126405783902</v>
      </c>
      <c r="P1627" s="3">
        <v>1.13778309089715</v>
      </c>
      <c r="Q1627" s="2">
        <v>9</v>
      </c>
      <c r="R1627" s="3">
        <v>59.551739435918698</v>
      </c>
      <c r="S1627" s="3">
        <f>FleetData[[#This Row],[Revenue_per_Voyage_USD]] - FleetData[[#This Row],[Operational_Cost_USD]]</f>
        <v>43196.200044535974</v>
      </c>
      <c r="T1627" s="3" t="str">
        <f>TEXT(FleetData[[#This Row],[Date]],"mmm")</f>
        <v>Dec</v>
      </c>
    </row>
    <row r="1628" spans="1:20" x14ac:dyDescent="0.25">
      <c r="A1628" s="1">
        <v>45291</v>
      </c>
      <c r="B1628" s="2" t="s">
        <v>31</v>
      </c>
      <c r="C1628" s="2" t="s">
        <v>24</v>
      </c>
      <c r="D1628" s="2" t="s">
        <v>25</v>
      </c>
      <c r="E1628" s="2" t="s">
        <v>26</v>
      </c>
      <c r="F1628" s="3">
        <v>14.684698685187101</v>
      </c>
      <c r="G1628" s="3">
        <v>842.78915524028196</v>
      </c>
      <c r="H1628" s="3">
        <v>1642.37844621927</v>
      </c>
      <c r="I1628" s="3">
        <v>8.2140273732392295</v>
      </c>
      <c r="J1628" s="2" t="s">
        <v>22</v>
      </c>
      <c r="K1628" s="3">
        <v>1253.4113674857001</v>
      </c>
      <c r="L1628" s="5">
        <v>53009.972300989699</v>
      </c>
      <c r="M1628" s="5">
        <v>497990.82667238702</v>
      </c>
      <c r="N1628" s="3">
        <v>45.391438892219703</v>
      </c>
      <c r="O1628" s="3">
        <v>1.1720638900573701</v>
      </c>
      <c r="P1628" s="3">
        <v>1.1775835462928901</v>
      </c>
      <c r="Q1628" s="2">
        <v>1</v>
      </c>
      <c r="R1628" s="3">
        <v>96.336660374890201</v>
      </c>
      <c r="S1628" s="3">
        <f>FleetData[[#This Row],[Revenue_per_Voyage_USD]] - FleetData[[#This Row],[Operational_Cost_USD]]</f>
        <v>444980.85437139729</v>
      </c>
      <c r="T1628" s="3" t="str">
        <f>TEXT(FleetData[[#This Row],[Date]],"mmm")</f>
        <v>Dec</v>
      </c>
    </row>
    <row r="1629" spans="1:20" x14ac:dyDescent="0.25">
      <c r="A1629" s="1">
        <v>45298</v>
      </c>
      <c r="B1629" s="2" t="s">
        <v>18</v>
      </c>
      <c r="C1629" s="2" t="s">
        <v>33</v>
      </c>
      <c r="D1629" s="2" t="s">
        <v>20</v>
      </c>
      <c r="E1629" s="2" t="s">
        <v>26</v>
      </c>
      <c r="F1629" s="3">
        <v>23.137524938543201</v>
      </c>
      <c r="G1629" s="3">
        <v>1517.65482687191</v>
      </c>
      <c r="H1629" s="3">
        <v>1650.91928835152</v>
      </c>
      <c r="I1629" s="3">
        <v>11.3637723419479</v>
      </c>
      <c r="J1629" s="2" t="s">
        <v>27</v>
      </c>
      <c r="K1629" s="3">
        <v>1886.5760310894</v>
      </c>
      <c r="L1629" s="5">
        <v>49077.610257473803</v>
      </c>
      <c r="M1629" s="5">
        <v>270568.72819781298</v>
      </c>
      <c r="N1629" s="4">
        <v>70.354315135965805</v>
      </c>
      <c r="O1629" s="3">
        <v>1.0087905549607801</v>
      </c>
      <c r="P1629" s="3">
        <v>0.63176298280347798</v>
      </c>
      <c r="Q1629" s="2">
        <v>7</v>
      </c>
      <c r="R1629" s="3">
        <v>53.340031706816198</v>
      </c>
      <c r="S1629" s="3">
        <f>FleetData[[#This Row],[Revenue_per_Voyage_USD]] - FleetData[[#This Row],[Operational_Cost_USD]]</f>
        <v>221491.11794033917</v>
      </c>
      <c r="T1629" s="3" t="str">
        <f>TEXT(FleetData[[#This Row],[Date]],"mmm")</f>
        <v>Jan</v>
      </c>
    </row>
    <row r="1630" spans="1:20" x14ac:dyDescent="0.25">
      <c r="A1630" s="1">
        <v>45305</v>
      </c>
      <c r="B1630" s="2" t="s">
        <v>23</v>
      </c>
      <c r="C1630" s="2" t="s">
        <v>33</v>
      </c>
      <c r="D1630" s="2" t="s">
        <v>29</v>
      </c>
      <c r="E1630" s="2" t="s">
        <v>30</v>
      </c>
      <c r="F1630" s="3">
        <v>12.8864998441108</v>
      </c>
      <c r="G1630" s="3">
        <v>2349.9162771963702</v>
      </c>
      <c r="H1630" s="3">
        <v>1634.0480923852199</v>
      </c>
      <c r="I1630" s="3">
        <v>11.589942016196099</v>
      </c>
      <c r="J1630" s="2" t="s">
        <v>22</v>
      </c>
      <c r="K1630" s="3">
        <v>1705.9081914815499</v>
      </c>
      <c r="L1630" s="5">
        <v>386061.52209690702</v>
      </c>
      <c r="M1630" s="5">
        <v>459414.67633952497</v>
      </c>
      <c r="N1630" s="3">
        <v>30.3700403733088</v>
      </c>
      <c r="O1630" s="3">
        <v>0.64631424284078098</v>
      </c>
      <c r="P1630" s="3">
        <v>1.0634219098823701</v>
      </c>
      <c r="Q1630" s="2">
        <v>4</v>
      </c>
      <c r="R1630" s="3">
        <v>59.964070375181201</v>
      </c>
      <c r="S1630" s="3">
        <f>FleetData[[#This Row],[Revenue_per_Voyage_USD]] - FleetData[[#This Row],[Operational_Cost_USD]]</f>
        <v>73353.154242617951</v>
      </c>
      <c r="T1630" s="3" t="str">
        <f>TEXT(FleetData[[#This Row],[Date]],"mmm")</f>
        <v>Jan</v>
      </c>
    </row>
    <row r="1631" spans="1:20" x14ac:dyDescent="0.25">
      <c r="A1631" s="1">
        <v>45312</v>
      </c>
      <c r="B1631" s="2" t="s">
        <v>31</v>
      </c>
      <c r="C1631" s="2" t="s">
        <v>32</v>
      </c>
      <c r="D1631" s="2" t="s">
        <v>20</v>
      </c>
      <c r="E1631" s="2" t="s">
        <v>21</v>
      </c>
      <c r="F1631" s="3">
        <v>20.225848561330501</v>
      </c>
      <c r="G1631" s="3">
        <v>2293.3343929142202</v>
      </c>
      <c r="H1631" s="3">
        <v>670.71621575342294</v>
      </c>
      <c r="I1631" s="3">
        <v>9.4342231926889095</v>
      </c>
      <c r="J1631" s="2" t="s">
        <v>22</v>
      </c>
      <c r="K1631" s="3">
        <v>637.30717152292596</v>
      </c>
      <c r="L1631" s="5">
        <v>349176.45243597799</v>
      </c>
      <c r="M1631" s="5">
        <v>91695.6387851217</v>
      </c>
      <c r="N1631" s="3">
        <v>65.904617754468006</v>
      </c>
      <c r="O1631" s="4">
        <v>0.97958244462284605</v>
      </c>
      <c r="P1631" s="3">
        <v>1.1564228203403799</v>
      </c>
      <c r="Q1631" s="2">
        <v>5</v>
      </c>
      <c r="R1631" s="3">
        <v>79.226992981864399</v>
      </c>
      <c r="S1631" s="3">
        <f>FleetData[[#This Row],[Revenue_per_Voyage_USD]] - FleetData[[#This Row],[Operational_Cost_USD]]</f>
        <v>-257480.81365085629</v>
      </c>
      <c r="T1631" s="3" t="str">
        <f>TEXT(FleetData[[#This Row],[Date]],"mmm")</f>
        <v>Jan</v>
      </c>
    </row>
    <row r="1632" spans="1:20" x14ac:dyDescent="0.25">
      <c r="A1632" s="1">
        <v>45319</v>
      </c>
      <c r="B1632" s="2" t="s">
        <v>23</v>
      </c>
      <c r="C1632" s="2" t="s">
        <v>28</v>
      </c>
      <c r="D1632" s="2" t="s">
        <v>25</v>
      </c>
      <c r="E1632" s="2" t="s">
        <v>26</v>
      </c>
      <c r="F1632" s="3">
        <v>24.9240321873596</v>
      </c>
      <c r="G1632" s="3">
        <v>643.41469716636095</v>
      </c>
      <c r="H1632" s="3">
        <v>540.99170284308298</v>
      </c>
      <c r="I1632" s="3">
        <v>14.6184184958481</v>
      </c>
      <c r="J1632" s="2" t="s">
        <v>22</v>
      </c>
      <c r="K1632" s="3">
        <v>1519.4696248023799</v>
      </c>
      <c r="L1632" s="5">
        <v>256141.712165056</v>
      </c>
      <c r="M1632" s="5">
        <v>863688.56971294701</v>
      </c>
      <c r="N1632" s="3">
        <v>28.2304711881686</v>
      </c>
      <c r="O1632" s="3">
        <v>0.423766084395158</v>
      </c>
      <c r="P1632" s="3">
        <v>0.61924966447136798</v>
      </c>
      <c r="Q1632" s="2">
        <v>2</v>
      </c>
      <c r="R1632" s="3">
        <v>94.887266669699997</v>
      </c>
      <c r="S1632" s="3">
        <f>FleetData[[#This Row],[Revenue_per_Voyage_USD]] - FleetData[[#This Row],[Operational_Cost_USD]]</f>
        <v>607546.85754789098</v>
      </c>
      <c r="T1632" s="3" t="str">
        <f>TEXT(FleetData[[#This Row],[Date]],"mmm")</f>
        <v>Jan</v>
      </c>
    </row>
    <row r="1633" spans="1:20" x14ac:dyDescent="0.25">
      <c r="A1633" s="1">
        <v>45326</v>
      </c>
      <c r="B1633" s="2" t="s">
        <v>35</v>
      </c>
      <c r="C1633" s="2" t="s">
        <v>24</v>
      </c>
      <c r="D1633" s="2" t="s">
        <v>29</v>
      </c>
      <c r="E1633" s="2" t="s">
        <v>26</v>
      </c>
      <c r="F1633" s="3">
        <v>20.181101915695098</v>
      </c>
      <c r="G1633" s="3">
        <v>2428.5641053784898</v>
      </c>
      <c r="H1633" s="3">
        <v>1777.1039905932901</v>
      </c>
      <c r="I1633" s="3">
        <v>6.3052963026390199</v>
      </c>
      <c r="J1633" s="2" t="s">
        <v>27</v>
      </c>
      <c r="K1633" s="3">
        <v>1878.88659897149</v>
      </c>
      <c r="L1633" s="5">
        <v>234914.69493251501</v>
      </c>
      <c r="M1633" s="5">
        <v>181415.683048712</v>
      </c>
      <c r="N1633" s="3">
        <v>28.480205680608901</v>
      </c>
      <c r="O1633" s="3">
        <v>0.282907043845675</v>
      </c>
      <c r="P1633" s="4">
        <v>0.842159337009736</v>
      </c>
      <c r="Q1633" s="2">
        <v>1</v>
      </c>
      <c r="R1633" s="3">
        <v>82.608481523313301</v>
      </c>
      <c r="S1633" s="3">
        <f>FleetData[[#This Row],[Revenue_per_Voyage_USD]] - FleetData[[#This Row],[Operational_Cost_USD]]</f>
        <v>-53499.011883803003</v>
      </c>
      <c r="T1633" s="3" t="str">
        <f>TEXT(FleetData[[#This Row],[Date]],"mmm")</f>
        <v>Feb</v>
      </c>
    </row>
    <row r="1634" spans="1:20" x14ac:dyDescent="0.25">
      <c r="A1634" s="1">
        <v>45333</v>
      </c>
      <c r="B1634" s="2" t="s">
        <v>18</v>
      </c>
      <c r="C1634" s="2" t="s">
        <v>33</v>
      </c>
      <c r="D1634" s="2" t="s">
        <v>29</v>
      </c>
      <c r="E1634" s="2" t="s">
        <v>19</v>
      </c>
      <c r="F1634" s="3">
        <v>20.013477997784801</v>
      </c>
      <c r="G1634" s="3">
        <v>695.00355222797896</v>
      </c>
      <c r="H1634" s="3">
        <v>1668.6869617585801</v>
      </c>
      <c r="I1634" s="3">
        <v>7.1623157083741198</v>
      </c>
      <c r="J1634" s="2" t="s">
        <v>27</v>
      </c>
      <c r="K1634" s="3">
        <v>1103.4530367366101</v>
      </c>
      <c r="L1634" s="5">
        <v>209575.014339018</v>
      </c>
      <c r="M1634" s="5">
        <v>285428.08555315802</v>
      </c>
      <c r="N1634" s="3">
        <v>59.661536842351197</v>
      </c>
      <c r="O1634" s="3">
        <v>0.486002546719914</v>
      </c>
      <c r="P1634" s="3">
        <v>1.28171021370423</v>
      </c>
      <c r="Q1634" s="2">
        <v>6</v>
      </c>
      <c r="R1634" s="3">
        <v>55.122050005257499</v>
      </c>
      <c r="S1634" s="3">
        <f>FleetData[[#This Row],[Revenue_per_Voyage_USD]] - FleetData[[#This Row],[Operational_Cost_USD]]</f>
        <v>75853.071214140014</v>
      </c>
      <c r="T1634" s="3" t="str">
        <f>TEXT(FleetData[[#This Row],[Date]],"mmm")</f>
        <v>Feb</v>
      </c>
    </row>
    <row r="1635" spans="1:20" x14ac:dyDescent="0.25">
      <c r="A1635" s="1">
        <v>45340</v>
      </c>
      <c r="B1635" s="2" t="s">
        <v>23</v>
      </c>
      <c r="C1635" s="2" t="s">
        <v>32</v>
      </c>
      <c r="D1635" s="2" t="s">
        <v>29</v>
      </c>
      <c r="E1635" s="2" t="s">
        <v>26</v>
      </c>
      <c r="F1635" s="3">
        <v>23.075672332352699</v>
      </c>
      <c r="G1635" s="3">
        <v>1540.7471711948001</v>
      </c>
      <c r="H1635" s="3">
        <v>390.91777248649601</v>
      </c>
      <c r="I1635" s="3">
        <v>11.166124969897901</v>
      </c>
      <c r="J1635" s="2" t="s">
        <v>34</v>
      </c>
      <c r="K1635" s="3">
        <v>1619.3744920588599</v>
      </c>
      <c r="L1635" s="5">
        <v>30802.292781997901</v>
      </c>
      <c r="M1635" s="5">
        <v>182177.184063744</v>
      </c>
      <c r="N1635" s="3">
        <v>26.668612906593602</v>
      </c>
      <c r="O1635" s="3">
        <v>0.224663706000196</v>
      </c>
      <c r="P1635" s="3">
        <v>1.4014534886527099</v>
      </c>
      <c r="Q1635" s="2">
        <v>8</v>
      </c>
      <c r="R1635" s="3">
        <v>98.705647090339596</v>
      </c>
      <c r="S1635" s="3">
        <f>FleetData[[#This Row],[Revenue_per_Voyage_USD]] - FleetData[[#This Row],[Operational_Cost_USD]]</f>
        <v>151374.8912817461</v>
      </c>
      <c r="T1635" s="3" t="str">
        <f>TEXT(FleetData[[#This Row],[Date]],"mmm")</f>
        <v>Feb</v>
      </c>
    </row>
    <row r="1636" spans="1:20" x14ac:dyDescent="0.25">
      <c r="A1636" s="1">
        <v>45347</v>
      </c>
      <c r="B1636" s="2" t="s">
        <v>31</v>
      </c>
      <c r="C1636" s="2" t="s">
        <v>33</v>
      </c>
      <c r="D1636" s="2" t="s">
        <v>25</v>
      </c>
      <c r="E1636" s="2" t="s">
        <v>30</v>
      </c>
      <c r="F1636" s="3">
        <v>24.7962794787991</v>
      </c>
      <c r="G1636" s="3">
        <v>2277.1350363638298</v>
      </c>
      <c r="H1636" s="3">
        <v>1254.83936496614</v>
      </c>
      <c r="I1636" s="3">
        <v>11.947927577193999</v>
      </c>
      <c r="J1636" s="2" t="s">
        <v>19</v>
      </c>
      <c r="K1636" s="3">
        <v>1831.2562069283399</v>
      </c>
      <c r="L1636" s="5">
        <v>496948.46401720302</v>
      </c>
      <c r="M1636" s="5">
        <v>623722.97620707296</v>
      </c>
      <c r="N1636" s="3">
        <v>42.000366082785099</v>
      </c>
      <c r="O1636" s="3">
        <v>0.597505930079829</v>
      </c>
      <c r="P1636" s="3">
        <v>1.1256108896400201</v>
      </c>
      <c r="Q1636" s="2">
        <v>5</v>
      </c>
      <c r="R1636" s="3">
        <v>55.167032863436297</v>
      </c>
      <c r="S1636" s="3">
        <f>FleetData[[#This Row],[Revenue_per_Voyage_USD]] - FleetData[[#This Row],[Operational_Cost_USD]]</f>
        <v>126774.51218986994</v>
      </c>
      <c r="T1636" s="3" t="str">
        <f>TEXT(FleetData[[#This Row],[Date]],"mmm")</f>
        <v>Feb</v>
      </c>
    </row>
    <row r="1637" spans="1:20" x14ac:dyDescent="0.25">
      <c r="A1637" s="1">
        <v>45354</v>
      </c>
      <c r="B1637" s="2" t="s">
        <v>23</v>
      </c>
      <c r="C1637" s="2" t="s">
        <v>28</v>
      </c>
      <c r="D1637" s="2" t="s">
        <v>25</v>
      </c>
      <c r="E1637" s="2" t="s">
        <v>30</v>
      </c>
      <c r="F1637" s="3">
        <v>22.666428497851498</v>
      </c>
      <c r="G1637" s="3">
        <v>2998.6571594878601</v>
      </c>
      <c r="H1637" s="3">
        <v>1344.0043397545101</v>
      </c>
      <c r="I1637" s="3">
        <v>6.8183734161686296</v>
      </c>
      <c r="J1637" s="2" t="s">
        <v>27</v>
      </c>
      <c r="K1637" s="3">
        <v>1269.5163081145899</v>
      </c>
      <c r="L1637" s="5">
        <v>234750.40227516199</v>
      </c>
      <c r="M1637" s="6">
        <v>919762.13453377096</v>
      </c>
      <c r="N1637" s="3">
        <v>36.059133613759698</v>
      </c>
      <c r="O1637" s="3">
        <v>0.95584056936041695</v>
      </c>
      <c r="P1637" s="3">
        <v>1.4869453795444201</v>
      </c>
      <c r="Q1637" s="2">
        <v>5</v>
      </c>
      <c r="R1637" s="3">
        <v>89.897275015957504</v>
      </c>
      <c r="S1637" s="3">
        <f>FleetData[[#This Row],[Revenue_per_Voyage_USD]] - FleetData[[#This Row],[Operational_Cost_USD]]</f>
        <v>685011.73225860903</v>
      </c>
      <c r="T1637" s="3" t="str">
        <f>TEXT(FleetData[[#This Row],[Date]],"mmm")</f>
        <v>Mar</v>
      </c>
    </row>
    <row r="1638" spans="1:20" x14ac:dyDescent="0.25">
      <c r="A1638" s="1">
        <v>45361</v>
      </c>
      <c r="B1638" s="2" t="s">
        <v>18</v>
      </c>
      <c r="C1638" s="2" t="s">
        <v>32</v>
      </c>
      <c r="D1638" s="2" t="s">
        <v>20</v>
      </c>
      <c r="E1638" s="2" t="s">
        <v>26</v>
      </c>
      <c r="F1638" s="3">
        <v>15.264142833704801</v>
      </c>
      <c r="G1638" s="3">
        <v>2644.1355284097599</v>
      </c>
      <c r="H1638" s="3">
        <v>1938.8021741852201</v>
      </c>
      <c r="I1638" s="3">
        <v>13.223663070448501</v>
      </c>
      <c r="J1638" s="2" t="s">
        <v>22</v>
      </c>
      <c r="K1638" s="3">
        <v>213.792225289019</v>
      </c>
      <c r="L1638" s="5">
        <v>93186.146263930801</v>
      </c>
      <c r="M1638" s="5">
        <v>952060.90735047194</v>
      </c>
      <c r="N1638" s="3">
        <v>31.267062622197798</v>
      </c>
      <c r="O1638" s="3">
        <v>0.17267235433858799</v>
      </c>
      <c r="P1638" s="4">
        <v>0.98733249756235797</v>
      </c>
      <c r="Q1638" s="2">
        <v>6</v>
      </c>
      <c r="R1638" s="3">
        <v>81.932486530280798</v>
      </c>
      <c r="S1638" s="3">
        <f>FleetData[[#This Row],[Revenue_per_Voyage_USD]] - FleetData[[#This Row],[Operational_Cost_USD]]</f>
        <v>858874.76108654111</v>
      </c>
      <c r="T1638" s="3" t="str">
        <f>TEXT(FleetData[[#This Row],[Date]],"mmm")</f>
        <v>Mar</v>
      </c>
    </row>
    <row r="1639" spans="1:20" x14ac:dyDescent="0.25">
      <c r="A1639" s="1">
        <v>45368</v>
      </c>
      <c r="B1639" s="2" t="s">
        <v>18</v>
      </c>
      <c r="C1639" s="2" t="s">
        <v>32</v>
      </c>
      <c r="D1639" s="2" t="s">
        <v>20</v>
      </c>
      <c r="E1639" s="2" t="s">
        <v>30</v>
      </c>
      <c r="F1639" s="3">
        <v>13.0783747376581</v>
      </c>
      <c r="G1639" s="3">
        <v>2919.07243812657</v>
      </c>
      <c r="H1639" s="3">
        <v>1894.1840630197901</v>
      </c>
      <c r="I1639" s="4">
        <v>14.444864118120901</v>
      </c>
      <c r="J1639" s="2" t="s">
        <v>34</v>
      </c>
      <c r="K1639" s="3">
        <v>1038.86352864847</v>
      </c>
      <c r="L1639" s="5">
        <v>193063.63256073499</v>
      </c>
      <c r="M1639" s="5">
        <v>708463.31800191198</v>
      </c>
      <c r="N1639" s="3">
        <v>57.008382799559797</v>
      </c>
      <c r="O1639" s="3">
        <v>1.09981657514853</v>
      </c>
      <c r="P1639" s="3">
        <v>1.47247950721119</v>
      </c>
      <c r="Q1639" s="2">
        <v>5</v>
      </c>
      <c r="R1639" s="3">
        <v>53.441853033441497</v>
      </c>
      <c r="S1639" s="3">
        <f>FleetData[[#This Row],[Revenue_per_Voyage_USD]] - FleetData[[#This Row],[Operational_Cost_USD]]</f>
        <v>515399.68544117699</v>
      </c>
      <c r="T1639" s="3" t="str">
        <f>TEXT(FleetData[[#This Row],[Date]],"mmm")</f>
        <v>Mar</v>
      </c>
    </row>
    <row r="1640" spans="1:20" x14ac:dyDescent="0.25">
      <c r="A1640" s="1">
        <v>45375</v>
      </c>
      <c r="B1640" s="2" t="s">
        <v>31</v>
      </c>
      <c r="C1640" s="2" t="s">
        <v>33</v>
      </c>
      <c r="D1640" s="2" t="s">
        <v>29</v>
      </c>
      <c r="E1640" s="2" t="s">
        <v>26</v>
      </c>
      <c r="F1640" s="3">
        <v>22.076171310644799</v>
      </c>
      <c r="G1640" s="3">
        <v>2713.1908133502902</v>
      </c>
      <c r="H1640" s="3">
        <v>1682.1346186427099</v>
      </c>
      <c r="I1640" s="3">
        <v>9.3995917429806397</v>
      </c>
      <c r="J1640" s="2" t="s">
        <v>22</v>
      </c>
      <c r="K1640" s="3">
        <v>645.70929586653006</v>
      </c>
      <c r="L1640" s="5">
        <v>153322.87796169001</v>
      </c>
      <c r="M1640" s="5">
        <v>616085.25364948995</v>
      </c>
      <c r="N1640" s="3">
        <v>42.732110924942802</v>
      </c>
      <c r="O1640" s="3">
        <v>0.154031363802134</v>
      </c>
      <c r="P1640" s="3">
        <v>0.69073457632310098</v>
      </c>
      <c r="Q1640" s="2">
        <v>2</v>
      </c>
      <c r="R1640" s="4">
        <v>85.502391576758896</v>
      </c>
      <c r="S1640" s="4">
        <f>FleetData[[#This Row],[Revenue_per_Voyage_USD]] - FleetData[[#This Row],[Operational_Cost_USD]]</f>
        <v>462762.37568779994</v>
      </c>
      <c r="T1640" s="4" t="str">
        <f>TEXT(FleetData[[#This Row],[Date]],"mmm")</f>
        <v>Mar</v>
      </c>
    </row>
    <row r="1641" spans="1:20" x14ac:dyDescent="0.25">
      <c r="A1641" s="1">
        <v>45382</v>
      </c>
      <c r="B1641" s="2" t="s">
        <v>35</v>
      </c>
      <c r="C1641" s="2" t="s">
        <v>28</v>
      </c>
      <c r="D1641" s="2" t="s">
        <v>29</v>
      </c>
      <c r="E1641" s="2" t="s">
        <v>21</v>
      </c>
      <c r="F1641" s="3">
        <v>17.586977677476199</v>
      </c>
      <c r="G1641" s="3">
        <v>1877.49778355797</v>
      </c>
      <c r="H1641" s="3">
        <v>1075.3182184393199</v>
      </c>
      <c r="I1641" s="3">
        <v>9.3984023157264804</v>
      </c>
      <c r="J1641" s="2" t="s">
        <v>27</v>
      </c>
      <c r="K1641" s="3">
        <v>785.20032660599099</v>
      </c>
      <c r="L1641" s="5">
        <v>209303.28379990399</v>
      </c>
      <c r="M1641" s="5">
        <v>633330.60846664</v>
      </c>
      <c r="N1641" s="3">
        <v>53.486984850518098</v>
      </c>
      <c r="O1641" s="3">
        <v>0.18071457179134201</v>
      </c>
      <c r="P1641" s="4">
        <v>0.89674132739319001</v>
      </c>
      <c r="Q1641" s="2">
        <v>5</v>
      </c>
      <c r="R1641" s="3">
        <v>58.712564922830303</v>
      </c>
      <c r="S1641" s="3">
        <f>FleetData[[#This Row],[Revenue_per_Voyage_USD]] - FleetData[[#This Row],[Operational_Cost_USD]]</f>
        <v>424027.32466673601</v>
      </c>
      <c r="T1641" s="3" t="str">
        <f>TEXT(FleetData[[#This Row],[Date]],"mmm")</f>
        <v>Mar</v>
      </c>
    </row>
    <row r="1642" spans="1:20" x14ac:dyDescent="0.25">
      <c r="A1642" s="1">
        <v>45389</v>
      </c>
      <c r="B1642" s="2" t="s">
        <v>31</v>
      </c>
      <c r="C1642" s="2" t="s">
        <v>33</v>
      </c>
      <c r="D1642" s="2" t="s">
        <v>19</v>
      </c>
      <c r="E1642" s="2" t="s">
        <v>21</v>
      </c>
      <c r="F1642" s="3">
        <v>20.176282336389601</v>
      </c>
      <c r="G1642" s="3">
        <v>1410.38700953957</v>
      </c>
      <c r="H1642" s="4">
        <v>854.47328934331802</v>
      </c>
      <c r="I1642" s="3">
        <v>5.6889351890670996</v>
      </c>
      <c r="J1642" s="2" t="s">
        <v>22</v>
      </c>
      <c r="K1642" s="3">
        <v>308.20959452404901</v>
      </c>
      <c r="L1642" s="5">
        <v>429645.50199627999</v>
      </c>
      <c r="M1642" s="5">
        <v>890137.336716605</v>
      </c>
      <c r="N1642" s="3">
        <v>51.791416685824998</v>
      </c>
      <c r="O1642" s="3">
        <v>0.75766752800227399</v>
      </c>
      <c r="P1642" s="3">
        <v>0.58189905207285597</v>
      </c>
      <c r="Q1642" s="2">
        <v>4</v>
      </c>
      <c r="R1642" s="3">
        <v>61.322101406867901</v>
      </c>
      <c r="S1642" s="3">
        <f>FleetData[[#This Row],[Revenue_per_Voyage_USD]] - FleetData[[#This Row],[Operational_Cost_USD]]</f>
        <v>460491.83472032502</v>
      </c>
      <c r="T1642" s="3" t="str">
        <f>TEXT(FleetData[[#This Row],[Date]],"mmm")</f>
        <v>Apr</v>
      </c>
    </row>
    <row r="1643" spans="1:20" x14ac:dyDescent="0.25">
      <c r="A1643" s="1">
        <v>45396</v>
      </c>
      <c r="B1643" s="2" t="s">
        <v>35</v>
      </c>
      <c r="C1643" s="2" t="s">
        <v>32</v>
      </c>
      <c r="D1643" s="2" t="s">
        <v>20</v>
      </c>
      <c r="E1643" s="2" t="s">
        <v>21</v>
      </c>
      <c r="F1643" s="3">
        <v>10.7503954391194</v>
      </c>
      <c r="G1643" s="3">
        <v>1891.23597897235</v>
      </c>
      <c r="H1643" s="3">
        <v>646.85761499063301</v>
      </c>
      <c r="I1643" s="3">
        <v>14.399003693742699</v>
      </c>
      <c r="J1643" s="2" t="s">
        <v>34</v>
      </c>
      <c r="K1643" s="3">
        <v>1421.03768146793</v>
      </c>
      <c r="L1643" s="5">
        <v>233748.821410501</v>
      </c>
      <c r="M1643" s="5">
        <v>492591.41151641699</v>
      </c>
      <c r="N1643" s="3">
        <v>70.246797010202201</v>
      </c>
      <c r="O1643" s="3">
        <v>0.49183332575257299</v>
      </c>
      <c r="P1643" s="3">
        <v>0.82210190427285301</v>
      </c>
      <c r="Q1643" s="2">
        <v>9</v>
      </c>
      <c r="R1643" s="3">
        <v>74.572418528175405</v>
      </c>
      <c r="S1643" s="3">
        <f>FleetData[[#This Row],[Revenue_per_Voyage_USD]] - FleetData[[#This Row],[Operational_Cost_USD]]</f>
        <v>258842.590105916</v>
      </c>
      <c r="T1643" s="3" t="str">
        <f>TEXT(FleetData[[#This Row],[Date]],"mmm")</f>
        <v>Apr</v>
      </c>
    </row>
    <row r="1644" spans="1:20" x14ac:dyDescent="0.25">
      <c r="A1644" s="1">
        <v>45403</v>
      </c>
      <c r="B1644" s="2" t="s">
        <v>35</v>
      </c>
      <c r="C1644" s="2" t="s">
        <v>24</v>
      </c>
      <c r="D1644" s="2" t="s">
        <v>29</v>
      </c>
      <c r="E1644" s="2" t="s">
        <v>19</v>
      </c>
      <c r="F1644" s="3">
        <v>14.969102230082701</v>
      </c>
      <c r="G1644" s="3">
        <v>1523.6426331760299</v>
      </c>
      <c r="H1644" s="3">
        <v>1875.2470450450801</v>
      </c>
      <c r="I1644" s="4">
        <v>8.8256669136436194</v>
      </c>
      <c r="J1644" s="2" t="s">
        <v>34</v>
      </c>
      <c r="K1644" s="3">
        <v>1412.1289066454001</v>
      </c>
      <c r="L1644" s="5">
        <v>249338.40467040599</v>
      </c>
      <c r="M1644" s="5">
        <v>723935.27137334703</v>
      </c>
      <c r="N1644" s="3">
        <v>23.069551252486399</v>
      </c>
      <c r="O1644" s="3">
        <v>1.21034565283371</v>
      </c>
      <c r="P1644" s="3">
        <v>0.90915302335144199</v>
      </c>
      <c r="Q1644" s="2">
        <v>4</v>
      </c>
      <c r="R1644" s="3">
        <v>88.034930022919497</v>
      </c>
      <c r="S1644" s="3">
        <f>FleetData[[#This Row],[Revenue_per_Voyage_USD]] - FleetData[[#This Row],[Operational_Cost_USD]]</f>
        <v>474596.86670294101</v>
      </c>
      <c r="T1644" s="3" t="str">
        <f>TEXT(FleetData[[#This Row],[Date]],"mmm")</f>
        <v>Apr</v>
      </c>
    </row>
    <row r="1645" spans="1:20" x14ac:dyDescent="0.25">
      <c r="A1645" s="1">
        <v>45410</v>
      </c>
      <c r="B1645" s="2" t="s">
        <v>35</v>
      </c>
      <c r="C1645" s="2" t="s">
        <v>32</v>
      </c>
      <c r="D1645" s="2" t="s">
        <v>20</v>
      </c>
      <c r="E1645" s="2" t="s">
        <v>21</v>
      </c>
      <c r="F1645" s="3">
        <v>18.765063250062699</v>
      </c>
      <c r="G1645" s="3">
        <v>2754.2006329825399</v>
      </c>
      <c r="H1645" s="3">
        <v>1792.1321570570999</v>
      </c>
      <c r="I1645" s="3">
        <v>9.1862014392007492</v>
      </c>
      <c r="J1645" s="2" t="s">
        <v>22</v>
      </c>
      <c r="K1645" s="3">
        <v>1757.5786301984101</v>
      </c>
      <c r="L1645" s="5">
        <v>37331.423310672202</v>
      </c>
      <c r="M1645" s="5">
        <v>955169.16230697196</v>
      </c>
      <c r="N1645" s="3">
        <v>56.325955351639898</v>
      </c>
      <c r="O1645" s="3">
        <v>1.2146953592060601</v>
      </c>
      <c r="P1645" s="3">
        <v>0.79832296239339195</v>
      </c>
      <c r="Q1645" s="2">
        <v>8</v>
      </c>
      <c r="R1645" s="3">
        <v>70.694053537082993</v>
      </c>
      <c r="S1645" s="3">
        <f>FleetData[[#This Row],[Revenue_per_Voyage_USD]] - FleetData[[#This Row],[Operational_Cost_USD]]</f>
        <v>917837.7389962998</v>
      </c>
      <c r="T1645" s="3" t="str">
        <f>TEXT(FleetData[[#This Row],[Date]],"mmm")</f>
        <v>Apr</v>
      </c>
    </row>
    <row r="1646" spans="1:20" x14ac:dyDescent="0.25">
      <c r="A1646" s="1">
        <v>45417</v>
      </c>
      <c r="B1646" s="2" t="s">
        <v>35</v>
      </c>
      <c r="C1646" s="2" t="s">
        <v>32</v>
      </c>
      <c r="D1646" s="2" t="s">
        <v>25</v>
      </c>
      <c r="E1646" s="2" t="s">
        <v>30</v>
      </c>
      <c r="F1646" s="3">
        <v>14.449171562180799</v>
      </c>
      <c r="G1646" s="3">
        <v>1271.93356006454</v>
      </c>
      <c r="H1646" s="3">
        <v>219.48572998718501</v>
      </c>
      <c r="I1646" s="3">
        <v>11.981811463478399</v>
      </c>
      <c r="J1646" s="2" t="s">
        <v>27</v>
      </c>
      <c r="K1646" s="3">
        <v>1714.6294232815801</v>
      </c>
      <c r="L1646" s="5">
        <v>193185.10287572499</v>
      </c>
      <c r="M1646" s="5">
        <v>712194.48831736599</v>
      </c>
      <c r="N1646" s="3">
        <v>47.104237156889504</v>
      </c>
      <c r="O1646" s="3">
        <v>0.55049403170960098</v>
      </c>
      <c r="P1646" s="4">
        <v>0.96409077598724102</v>
      </c>
      <c r="Q1646" s="2">
        <v>1</v>
      </c>
      <c r="R1646" s="3">
        <v>91.178932165994993</v>
      </c>
      <c r="S1646" s="3">
        <f>FleetData[[#This Row],[Revenue_per_Voyage_USD]] - FleetData[[#This Row],[Operational_Cost_USD]]</f>
        <v>519009.38544164097</v>
      </c>
      <c r="T1646" s="3" t="str">
        <f>TEXT(FleetData[[#This Row],[Date]],"mmm")</f>
        <v>May</v>
      </c>
    </row>
    <row r="1647" spans="1:20" x14ac:dyDescent="0.25">
      <c r="A1647" s="1">
        <v>45424</v>
      </c>
      <c r="B1647" s="2" t="s">
        <v>23</v>
      </c>
      <c r="C1647" s="2" t="s">
        <v>28</v>
      </c>
      <c r="D1647" s="2" t="s">
        <v>29</v>
      </c>
      <c r="E1647" s="2" t="s">
        <v>21</v>
      </c>
      <c r="F1647" s="3">
        <v>10.306481080867901</v>
      </c>
      <c r="G1647" s="3">
        <v>2062.2693055325599</v>
      </c>
      <c r="H1647" s="3">
        <v>1542.74153322905</v>
      </c>
      <c r="I1647" s="3">
        <v>10.4618102845459</v>
      </c>
      <c r="J1647" s="2" t="s">
        <v>22</v>
      </c>
      <c r="K1647" s="3">
        <v>1656.31755270691</v>
      </c>
      <c r="L1647" s="5">
        <v>25299.425906315701</v>
      </c>
      <c r="M1647" s="5">
        <v>849782.54900252598</v>
      </c>
      <c r="N1647" s="3">
        <v>53.301578656177803</v>
      </c>
      <c r="O1647" s="3">
        <v>0.32505970678263202</v>
      </c>
      <c r="P1647" s="3">
        <v>0.79814778774476103</v>
      </c>
      <c r="Q1647" s="2">
        <v>9</v>
      </c>
      <c r="R1647" s="4">
        <v>68.199057575353294</v>
      </c>
      <c r="S1647" s="4">
        <f>FleetData[[#This Row],[Revenue_per_Voyage_USD]] - FleetData[[#This Row],[Operational_Cost_USD]]</f>
        <v>824483.1230962103</v>
      </c>
      <c r="T1647" s="4" t="str">
        <f>TEXT(FleetData[[#This Row],[Date]],"mmm")</f>
        <v>May</v>
      </c>
    </row>
    <row r="1648" spans="1:20" x14ac:dyDescent="0.25">
      <c r="A1648" s="1">
        <v>45431</v>
      </c>
      <c r="B1648" s="2" t="s">
        <v>18</v>
      </c>
      <c r="C1648" s="2" t="s">
        <v>33</v>
      </c>
      <c r="D1648" s="2" t="s">
        <v>20</v>
      </c>
      <c r="E1648" s="2" t="s">
        <v>30</v>
      </c>
      <c r="F1648" s="3">
        <v>21.889577503415499</v>
      </c>
      <c r="G1648" s="4">
        <v>2948.2066842909699</v>
      </c>
      <c r="H1648" s="3">
        <v>1014.66636754481</v>
      </c>
      <c r="I1648" s="3">
        <v>8.34865794630789</v>
      </c>
      <c r="J1648" s="2" t="s">
        <v>34</v>
      </c>
      <c r="K1648" s="3">
        <v>128.91489407834101</v>
      </c>
      <c r="L1648" s="5">
        <v>41946.0502265139</v>
      </c>
      <c r="M1648" s="5">
        <v>250748.446112821</v>
      </c>
      <c r="N1648" s="3">
        <v>13.372842840616</v>
      </c>
      <c r="O1648" s="3">
        <v>0.23856142258660101</v>
      </c>
      <c r="P1648" s="3">
        <v>1.49479340077843</v>
      </c>
      <c r="Q1648" s="2">
        <v>2</v>
      </c>
      <c r="R1648" s="3">
        <v>62.154767636923701</v>
      </c>
      <c r="S1648" s="3">
        <f>FleetData[[#This Row],[Revenue_per_Voyage_USD]] - FleetData[[#This Row],[Operational_Cost_USD]]</f>
        <v>208802.39588630709</v>
      </c>
      <c r="T1648" s="3" t="str">
        <f>TEXT(FleetData[[#This Row],[Date]],"mmm")</f>
        <v>May</v>
      </c>
    </row>
    <row r="1649" spans="1:20" x14ac:dyDescent="0.25">
      <c r="A1649" s="1">
        <v>45438</v>
      </c>
      <c r="B1649" s="2" t="s">
        <v>18</v>
      </c>
      <c r="C1649" s="2" t="s">
        <v>33</v>
      </c>
      <c r="D1649" s="2" t="s">
        <v>29</v>
      </c>
      <c r="E1649" s="2" t="s">
        <v>30</v>
      </c>
      <c r="F1649" s="3">
        <v>14.9780229861267</v>
      </c>
      <c r="G1649" s="3">
        <v>2948.51881057013</v>
      </c>
      <c r="H1649" s="3">
        <v>95.803411003867794</v>
      </c>
      <c r="I1649" s="3">
        <v>12.755310884708599</v>
      </c>
      <c r="J1649" s="2" t="s">
        <v>34</v>
      </c>
      <c r="K1649" s="3">
        <v>492.11378767226802</v>
      </c>
      <c r="L1649" s="5">
        <v>219655.826682507</v>
      </c>
      <c r="M1649" s="5">
        <v>413883.98576810298</v>
      </c>
      <c r="N1649" s="3">
        <v>66.748136141895998</v>
      </c>
      <c r="O1649" s="3">
        <v>0.25959774601591201</v>
      </c>
      <c r="P1649" s="3">
        <v>0.89222058819232597</v>
      </c>
      <c r="Q1649" s="2">
        <v>1</v>
      </c>
      <c r="R1649" s="3">
        <v>53.705874911652003</v>
      </c>
      <c r="S1649" s="3">
        <f>FleetData[[#This Row],[Revenue_per_Voyage_USD]] - FleetData[[#This Row],[Operational_Cost_USD]]</f>
        <v>194228.15908559598</v>
      </c>
      <c r="T1649" s="3" t="str">
        <f>TEXT(FleetData[[#This Row],[Date]],"mmm")</f>
        <v>May</v>
      </c>
    </row>
    <row r="1650" spans="1:20" x14ac:dyDescent="0.25">
      <c r="A1650" s="1">
        <v>45445</v>
      </c>
      <c r="B1650" s="2" t="s">
        <v>35</v>
      </c>
      <c r="C1650" s="2" t="s">
        <v>19</v>
      </c>
      <c r="D1650" s="2" t="s">
        <v>29</v>
      </c>
      <c r="E1650" s="2" t="s">
        <v>26</v>
      </c>
      <c r="F1650" s="3">
        <v>23.665728876646501</v>
      </c>
      <c r="G1650" s="3">
        <v>2483.9098772346601</v>
      </c>
      <c r="H1650" s="3">
        <v>175.03461848855201</v>
      </c>
      <c r="I1650" s="3">
        <v>7.59151673868001</v>
      </c>
      <c r="J1650" s="2" t="s">
        <v>27</v>
      </c>
      <c r="K1650" s="3">
        <v>848.28435098864998</v>
      </c>
      <c r="L1650" s="5">
        <v>96972.810478612097</v>
      </c>
      <c r="M1650" s="5">
        <v>926866.33979967295</v>
      </c>
      <c r="N1650" s="3">
        <v>40.485495730974002</v>
      </c>
      <c r="O1650" s="4">
        <v>0.91880750113843301</v>
      </c>
      <c r="P1650" s="3">
        <v>0.67125654723836703</v>
      </c>
      <c r="Q1650" s="2">
        <v>1</v>
      </c>
      <c r="R1650" s="3">
        <v>76.815187602705507</v>
      </c>
      <c r="S1650" s="3">
        <f>FleetData[[#This Row],[Revenue_per_Voyage_USD]] - FleetData[[#This Row],[Operational_Cost_USD]]</f>
        <v>829893.52932106087</v>
      </c>
      <c r="T1650" s="3" t="str">
        <f>TEXT(FleetData[[#This Row],[Date]],"mmm")</f>
        <v>Jun</v>
      </c>
    </row>
    <row r="1651" spans="1:20" x14ac:dyDescent="0.25">
      <c r="A1651" s="1">
        <v>45452</v>
      </c>
      <c r="B1651" s="2" t="s">
        <v>18</v>
      </c>
      <c r="C1651" s="2" t="s">
        <v>32</v>
      </c>
      <c r="D1651" s="2" t="s">
        <v>25</v>
      </c>
      <c r="E1651" s="2" t="s">
        <v>21</v>
      </c>
      <c r="F1651" s="3">
        <v>24.2685925762989</v>
      </c>
      <c r="G1651" s="3">
        <v>2017.8888770349899</v>
      </c>
      <c r="H1651" s="3">
        <v>129.60794757303299</v>
      </c>
      <c r="I1651" s="3">
        <v>10.1596686794602</v>
      </c>
      <c r="J1651" s="2" t="s">
        <v>34</v>
      </c>
      <c r="K1651" s="3">
        <v>391.45684359065001</v>
      </c>
      <c r="L1651" s="5">
        <v>269268.57109023398</v>
      </c>
      <c r="M1651" s="5">
        <v>525830.30176698405</v>
      </c>
      <c r="N1651" s="3">
        <v>64.314742238920502</v>
      </c>
      <c r="O1651" s="3">
        <v>1.4144479536586501</v>
      </c>
      <c r="P1651" s="3">
        <v>1.14375428121787</v>
      </c>
      <c r="Q1651" s="2">
        <v>7</v>
      </c>
      <c r="R1651" s="3">
        <v>61.315306212147703</v>
      </c>
      <c r="S1651" s="3">
        <f>FleetData[[#This Row],[Revenue_per_Voyage_USD]] - FleetData[[#This Row],[Operational_Cost_USD]]</f>
        <v>256561.73067675007</v>
      </c>
      <c r="T1651" s="3" t="str">
        <f>TEXT(FleetData[[#This Row],[Date]],"mmm")</f>
        <v>Jun</v>
      </c>
    </row>
    <row r="1652" spans="1:20" x14ac:dyDescent="0.25">
      <c r="A1652" s="1">
        <v>45459</v>
      </c>
      <c r="B1652" s="2" t="s">
        <v>18</v>
      </c>
      <c r="C1652" s="2" t="s">
        <v>28</v>
      </c>
      <c r="D1652" s="2" t="s">
        <v>20</v>
      </c>
      <c r="E1652" s="2" t="s">
        <v>30</v>
      </c>
      <c r="F1652" s="3">
        <v>11.8414017977331</v>
      </c>
      <c r="G1652" s="3">
        <v>590.871921028462</v>
      </c>
      <c r="H1652" s="3">
        <v>1363.0937132080001</v>
      </c>
      <c r="I1652" s="3">
        <v>6.3737446583085102</v>
      </c>
      <c r="J1652" s="2" t="s">
        <v>27</v>
      </c>
      <c r="K1652" s="3">
        <v>1063.78299562543</v>
      </c>
      <c r="L1652" s="6">
        <v>349222.219787715</v>
      </c>
      <c r="M1652" s="5">
        <v>486717.75530900102</v>
      </c>
      <c r="N1652" s="3">
        <v>60.298342328527902</v>
      </c>
      <c r="O1652" s="3">
        <v>0.44854397019527398</v>
      </c>
      <c r="P1652" s="3">
        <v>1.2148785795296899</v>
      </c>
      <c r="Q1652" s="2">
        <v>8</v>
      </c>
      <c r="R1652" s="3">
        <v>77.931470308118904</v>
      </c>
      <c r="S1652" s="3">
        <f>FleetData[[#This Row],[Revenue_per_Voyage_USD]] - FleetData[[#This Row],[Operational_Cost_USD]]</f>
        <v>137495.53552128602</v>
      </c>
      <c r="T1652" s="3" t="str">
        <f>TEXT(FleetData[[#This Row],[Date]],"mmm")</f>
        <v>Jun</v>
      </c>
    </row>
    <row r="1653" spans="1:20" x14ac:dyDescent="0.25">
      <c r="A1653" s="1">
        <v>45466</v>
      </c>
      <c r="B1653" s="2" t="s">
        <v>18</v>
      </c>
      <c r="C1653" s="2" t="s">
        <v>32</v>
      </c>
      <c r="D1653" s="2" t="s">
        <v>29</v>
      </c>
      <c r="E1653" s="2" t="s">
        <v>26</v>
      </c>
      <c r="F1653" s="3">
        <v>23.300559566823601</v>
      </c>
      <c r="G1653" s="3">
        <v>2245.9810753997099</v>
      </c>
      <c r="H1653" s="3">
        <v>137.57922850756401</v>
      </c>
      <c r="I1653" s="3">
        <v>7.6128305640523797</v>
      </c>
      <c r="J1653" s="2" t="s">
        <v>27</v>
      </c>
      <c r="K1653" s="3">
        <v>1239.6710283939599</v>
      </c>
      <c r="L1653" s="5">
        <v>475574.06515625899</v>
      </c>
      <c r="M1653" s="5">
        <v>566681.41858959501</v>
      </c>
      <c r="N1653" s="3">
        <v>59.660190146135399</v>
      </c>
      <c r="O1653" s="3">
        <v>0.26626699752030802</v>
      </c>
      <c r="P1653" s="3">
        <v>1.02924233785744</v>
      </c>
      <c r="Q1653" s="2">
        <v>5</v>
      </c>
      <c r="R1653" s="3">
        <v>61.596300329213499</v>
      </c>
      <c r="S1653" s="3">
        <f>FleetData[[#This Row],[Revenue_per_Voyage_USD]] - FleetData[[#This Row],[Operational_Cost_USD]]</f>
        <v>91107.353433336015</v>
      </c>
      <c r="T1653" s="3" t="str">
        <f>TEXT(FleetData[[#This Row],[Date]],"mmm")</f>
        <v>Jun</v>
      </c>
    </row>
    <row r="1654" spans="1:20" x14ac:dyDescent="0.25">
      <c r="A1654" s="1">
        <v>45473</v>
      </c>
      <c r="B1654" s="2" t="s">
        <v>23</v>
      </c>
      <c r="C1654" s="2" t="s">
        <v>24</v>
      </c>
      <c r="D1654" s="2" t="s">
        <v>25</v>
      </c>
      <c r="E1654" s="2" t="s">
        <v>21</v>
      </c>
      <c r="F1654" s="3">
        <v>20.639588785859999</v>
      </c>
      <c r="G1654" s="3">
        <v>1981.0057461549</v>
      </c>
      <c r="H1654" s="3">
        <v>1219.8961593230499</v>
      </c>
      <c r="I1654" s="3">
        <v>7.8189384428932502</v>
      </c>
      <c r="J1654" s="2" t="s">
        <v>34</v>
      </c>
      <c r="K1654" s="3">
        <v>1778.35789266192</v>
      </c>
      <c r="L1654" s="5">
        <v>279960.68996578403</v>
      </c>
      <c r="M1654" s="5">
        <v>851391.84433461796</v>
      </c>
      <c r="N1654" s="3">
        <v>42.035469170825301</v>
      </c>
      <c r="O1654" s="3">
        <v>0.33240813556839099</v>
      </c>
      <c r="P1654" s="4">
        <v>1.2716015855678999</v>
      </c>
      <c r="Q1654" s="2">
        <v>2</v>
      </c>
      <c r="R1654" s="3">
        <v>98.689899964407104</v>
      </c>
      <c r="S1654" s="3">
        <f>FleetData[[#This Row],[Revenue_per_Voyage_USD]] - FleetData[[#This Row],[Operational_Cost_USD]]</f>
        <v>571431.15436883387</v>
      </c>
      <c r="T1654" s="3" t="str">
        <f>TEXT(FleetData[[#This Row],[Date]],"mmm")</f>
        <v>Jun</v>
      </c>
    </row>
    <row r="1655" spans="1:20" x14ac:dyDescent="0.25">
      <c r="A1655" s="1">
        <v>45081</v>
      </c>
      <c r="B1655" s="2" t="s">
        <v>18</v>
      </c>
      <c r="C1655" s="2" t="s">
        <v>24</v>
      </c>
      <c r="D1655" s="2" t="s">
        <v>29</v>
      </c>
      <c r="E1655" s="2" t="s">
        <v>30</v>
      </c>
      <c r="F1655" s="3">
        <v>19.109803762628001</v>
      </c>
      <c r="G1655" s="3">
        <v>2966.12454644532</v>
      </c>
      <c r="H1655" s="3">
        <v>860.69072481374997</v>
      </c>
      <c r="I1655" s="3">
        <v>9.3545738959200797</v>
      </c>
      <c r="J1655" s="2" t="s">
        <v>34</v>
      </c>
      <c r="K1655" s="3">
        <v>334.42752014061801</v>
      </c>
      <c r="L1655" s="5">
        <v>84391.650882971604</v>
      </c>
      <c r="M1655" s="5">
        <v>635249.76390321902</v>
      </c>
      <c r="N1655" s="4">
        <v>67.793114288316303</v>
      </c>
      <c r="O1655" s="3">
        <v>0.17766388599292501</v>
      </c>
      <c r="P1655" s="3">
        <v>0.69038911806740599</v>
      </c>
      <c r="Q1655" s="2">
        <v>9</v>
      </c>
      <c r="R1655" s="3">
        <v>53.611149705892302</v>
      </c>
      <c r="S1655" s="3">
        <f>FleetData[[#This Row],[Revenue_per_Voyage_USD]] - FleetData[[#This Row],[Operational_Cost_USD]]</f>
        <v>550858.11302024743</v>
      </c>
      <c r="T1655" s="3" t="str">
        <f>TEXT(FleetData[[#This Row],[Date]],"mmm")</f>
        <v>Jun</v>
      </c>
    </row>
    <row r="1656" spans="1:20" x14ac:dyDescent="0.25">
      <c r="A1656" s="1">
        <v>45088</v>
      </c>
      <c r="B1656" s="2" t="s">
        <v>23</v>
      </c>
      <c r="C1656" s="2" t="s">
        <v>24</v>
      </c>
      <c r="D1656" s="2" t="s">
        <v>29</v>
      </c>
      <c r="E1656" s="2" t="s">
        <v>21</v>
      </c>
      <c r="F1656" s="3">
        <v>16.964001293298502</v>
      </c>
      <c r="G1656" s="3">
        <v>1351.4295481535901</v>
      </c>
      <c r="H1656" s="3">
        <v>148.299128548422</v>
      </c>
      <c r="I1656" s="3">
        <v>14.1301808393528</v>
      </c>
      <c r="J1656" s="2" t="s">
        <v>22</v>
      </c>
      <c r="K1656" s="3">
        <v>1830.0846279083501</v>
      </c>
      <c r="L1656" s="5">
        <v>19347.856060747101</v>
      </c>
      <c r="M1656" s="5">
        <v>332386.139627681</v>
      </c>
      <c r="N1656" s="3">
        <v>12.247885544682299</v>
      </c>
      <c r="O1656" s="3">
        <v>0.87445029036103294</v>
      </c>
      <c r="P1656" s="3">
        <v>1.4314377932179401</v>
      </c>
      <c r="Q1656" s="2">
        <v>4</v>
      </c>
      <c r="R1656" s="3">
        <v>98.653382618097694</v>
      </c>
      <c r="S1656" s="3">
        <f>FleetData[[#This Row],[Revenue_per_Voyage_USD]] - FleetData[[#This Row],[Operational_Cost_USD]]</f>
        <v>313038.28356693388</v>
      </c>
      <c r="T1656" s="3" t="str">
        <f>TEXT(FleetData[[#This Row],[Date]],"mmm")</f>
        <v>Jun</v>
      </c>
    </row>
    <row r="1657" spans="1:20" x14ac:dyDescent="0.25">
      <c r="A1657" s="1">
        <v>45095</v>
      </c>
      <c r="B1657" s="2" t="s">
        <v>31</v>
      </c>
      <c r="C1657" s="2" t="s">
        <v>24</v>
      </c>
      <c r="D1657" s="2" t="s">
        <v>20</v>
      </c>
      <c r="E1657" s="2" t="s">
        <v>21</v>
      </c>
      <c r="F1657" s="3">
        <v>16.890092398186901</v>
      </c>
      <c r="G1657" s="3">
        <v>2709.8633477227299</v>
      </c>
      <c r="H1657" s="3">
        <v>1167.0716147697301</v>
      </c>
      <c r="I1657" s="3">
        <v>11.3408270911006</v>
      </c>
      <c r="J1657" s="2" t="s">
        <v>22</v>
      </c>
      <c r="K1657" s="3">
        <v>936.36306883029999</v>
      </c>
      <c r="L1657" s="5">
        <v>141513.348450455</v>
      </c>
      <c r="M1657" s="5">
        <v>339903.008720076</v>
      </c>
      <c r="N1657" s="3">
        <v>19.052769906611601</v>
      </c>
      <c r="O1657" s="4">
        <v>0.24537650682616299</v>
      </c>
      <c r="P1657" s="3">
        <v>0.54074507341331501</v>
      </c>
      <c r="Q1657" s="2">
        <v>7</v>
      </c>
      <c r="R1657" s="3">
        <v>73.630165683193198</v>
      </c>
      <c r="S1657" s="3">
        <f>FleetData[[#This Row],[Revenue_per_Voyage_USD]] - FleetData[[#This Row],[Operational_Cost_USD]]</f>
        <v>198389.660269621</v>
      </c>
      <c r="T1657" s="3" t="str">
        <f>TEXT(FleetData[[#This Row],[Date]],"mmm")</f>
        <v>Jun</v>
      </c>
    </row>
    <row r="1658" spans="1:20" x14ac:dyDescent="0.25">
      <c r="A1658" s="1">
        <v>45102</v>
      </c>
      <c r="B1658" s="2" t="s">
        <v>35</v>
      </c>
      <c r="C1658" s="2" t="s">
        <v>28</v>
      </c>
      <c r="D1658" s="2" t="s">
        <v>20</v>
      </c>
      <c r="E1658" s="2" t="s">
        <v>21</v>
      </c>
      <c r="F1658" s="3">
        <v>16.7374544854726</v>
      </c>
      <c r="G1658" s="3">
        <v>2651.5902073389998</v>
      </c>
      <c r="H1658" s="3">
        <v>1389.4354639544499</v>
      </c>
      <c r="I1658" s="3">
        <v>8.0485484762482908</v>
      </c>
      <c r="J1658" s="2" t="s">
        <v>27</v>
      </c>
      <c r="K1658" s="3">
        <v>1731.5459984506599</v>
      </c>
      <c r="L1658" s="5">
        <v>260528.943477739</v>
      </c>
      <c r="M1658" s="5">
        <v>683183.53269555198</v>
      </c>
      <c r="N1658" s="3">
        <v>31.903512223741298</v>
      </c>
      <c r="O1658" s="3">
        <v>1.29741548415259</v>
      </c>
      <c r="P1658" s="3">
        <v>1.14284885228643</v>
      </c>
      <c r="Q1658" s="2">
        <v>9</v>
      </c>
      <c r="R1658" s="3">
        <v>96.995811446000801</v>
      </c>
      <c r="S1658" s="3">
        <f>FleetData[[#This Row],[Revenue_per_Voyage_USD]] - FleetData[[#This Row],[Operational_Cost_USD]]</f>
        <v>422654.58921781299</v>
      </c>
      <c r="T1658" s="3" t="str">
        <f>TEXT(FleetData[[#This Row],[Date]],"mmm")</f>
        <v>Jun</v>
      </c>
    </row>
    <row r="1659" spans="1:20" x14ac:dyDescent="0.25">
      <c r="A1659" s="1">
        <v>45109</v>
      </c>
      <c r="B1659" s="2" t="s">
        <v>23</v>
      </c>
      <c r="C1659" s="2" t="s">
        <v>19</v>
      </c>
      <c r="D1659" s="2" t="s">
        <v>19</v>
      </c>
      <c r="E1659" s="2" t="s">
        <v>30</v>
      </c>
      <c r="F1659" s="3">
        <v>17.0518881393883</v>
      </c>
      <c r="G1659" s="3">
        <v>1485.60167611465</v>
      </c>
      <c r="H1659" s="3">
        <v>1420.3436438234901</v>
      </c>
      <c r="I1659" s="3">
        <v>9.6962359339864399</v>
      </c>
      <c r="J1659" s="2" t="s">
        <v>34</v>
      </c>
      <c r="K1659" s="3">
        <v>832.73884808966295</v>
      </c>
      <c r="L1659" s="5">
        <v>211505.51790461299</v>
      </c>
      <c r="M1659" s="5">
        <v>113251.905909065</v>
      </c>
      <c r="N1659" s="3">
        <v>50.691416322012003</v>
      </c>
      <c r="O1659" s="3">
        <v>0.86049934026604302</v>
      </c>
      <c r="P1659" s="3">
        <v>1.34198395064053</v>
      </c>
      <c r="Q1659" s="2">
        <v>1</v>
      </c>
      <c r="R1659" s="3">
        <v>96.626016967265599</v>
      </c>
      <c r="S1659" s="3">
        <f>FleetData[[#This Row],[Revenue_per_Voyage_USD]] - FleetData[[#This Row],[Operational_Cost_USD]]</f>
        <v>-98253.611995547995</v>
      </c>
      <c r="T1659" s="3" t="str">
        <f>TEXT(FleetData[[#This Row],[Date]],"mmm")</f>
        <v>Jul</v>
      </c>
    </row>
    <row r="1660" spans="1:20" x14ac:dyDescent="0.25">
      <c r="A1660" s="1">
        <v>45116</v>
      </c>
      <c r="B1660" s="2" t="s">
        <v>18</v>
      </c>
      <c r="C1660" s="2" t="s">
        <v>28</v>
      </c>
      <c r="D1660" s="2" t="s">
        <v>20</v>
      </c>
      <c r="E1660" s="2" t="s">
        <v>21</v>
      </c>
      <c r="F1660" s="3">
        <v>11.784053721572899</v>
      </c>
      <c r="G1660" s="3">
        <v>1295.9449334049</v>
      </c>
      <c r="H1660" s="3">
        <v>1360.6661712079101</v>
      </c>
      <c r="I1660" s="3">
        <v>14.3945399873433</v>
      </c>
      <c r="J1660" s="2" t="s">
        <v>34</v>
      </c>
      <c r="K1660" s="3">
        <v>1637.59887451091</v>
      </c>
      <c r="L1660" s="5">
        <v>455177.64605925197</v>
      </c>
      <c r="M1660" s="5">
        <v>52509.0649166968</v>
      </c>
      <c r="N1660" s="3">
        <v>19.111023736822801</v>
      </c>
      <c r="O1660" s="3">
        <v>1.1953599029791599</v>
      </c>
      <c r="P1660" s="3">
        <v>1.00875648850857</v>
      </c>
      <c r="Q1660" s="2">
        <v>3</v>
      </c>
      <c r="R1660" s="3">
        <v>78.337948848199602</v>
      </c>
      <c r="S1660" s="3">
        <f>FleetData[[#This Row],[Revenue_per_Voyage_USD]] - FleetData[[#This Row],[Operational_Cost_USD]]</f>
        <v>-402668.58114255517</v>
      </c>
      <c r="T1660" s="3" t="str">
        <f>TEXT(FleetData[[#This Row],[Date]],"mmm")</f>
        <v>Jul</v>
      </c>
    </row>
    <row r="1661" spans="1:20" x14ac:dyDescent="0.25">
      <c r="A1661" s="1">
        <v>45123</v>
      </c>
      <c r="B1661" s="2" t="s">
        <v>31</v>
      </c>
      <c r="C1661" s="2" t="s">
        <v>24</v>
      </c>
      <c r="D1661" s="2" t="s">
        <v>20</v>
      </c>
      <c r="E1661" s="2" t="s">
        <v>30</v>
      </c>
      <c r="F1661" s="3">
        <v>24.365352695058199</v>
      </c>
      <c r="G1661" s="3">
        <v>1545.2143405725999</v>
      </c>
      <c r="H1661" s="3">
        <v>703.94919150806902</v>
      </c>
      <c r="I1661" s="3">
        <v>10.154692305278701</v>
      </c>
      <c r="J1661" s="2" t="s">
        <v>34</v>
      </c>
      <c r="K1661" s="3">
        <v>1428.8438348837799</v>
      </c>
      <c r="L1661" s="5">
        <v>203930.862967019</v>
      </c>
      <c r="M1661" s="5">
        <v>909720.66742162604</v>
      </c>
      <c r="N1661" s="3">
        <v>43.039521267333399</v>
      </c>
      <c r="O1661" s="3">
        <v>0.1204249039834</v>
      </c>
      <c r="P1661" s="3">
        <v>1.1140436595737799</v>
      </c>
      <c r="Q1661" s="2">
        <v>2</v>
      </c>
      <c r="R1661" s="3">
        <v>74.098160413930202</v>
      </c>
      <c r="S1661" s="3">
        <f>FleetData[[#This Row],[Revenue_per_Voyage_USD]] - FleetData[[#This Row],[Operational_Cost_USD]]</f>
        <v>705789.80445460707</v>
      </c>
      <c r="T1661" s="3" t="str">
        <f>TEXT(FleetData[[#This Row],[Date]],"mmm")</f>
        <v>Jul</v>
      </c>
    </row>
    <row r="1662" spans="1:20" x14ac:dyDescent="0.25">
      <c r="A1662" s="1">
        <v>45130</v>
      </c>
      <c r="B1662" s="2" t="s">
        <v>23</v>
      </c>
      <c r="C1662" s="2" t="s">
        <v>33</v>
      </c>
      <c r="D1662" s="2" t="s">
        <v>20</v>
      </c>
      <c r="E1662" s="2" t="s">
        <v>26</v>
      </c>
      <c r="F1662" s="3">
        <v>14.990042001740999</v>
      </c>
      <c r="G1662" s="3">
        <v>1467.3364225494799</v>
      </c>
      <c r="H1662" s="3">
        <v>634.80699528779701</v>
      </c>
      <c r="I1662" s="3">
        <v>6.3357448072983997</v>
      </c>
      <c r="J1662" s="2" t="s">
        <v>27</v>
      </c>
      <c r="K1662" s="3">
        <v>1227.2923291464399</v>
      </c>
      <c r="L1662" s="5">
        <v>250156.06418164799</v>
      </c>
      <c r="M1662" s="5">
        <v>405467.28570776002</v>
      </c>
      <c r="N1662" s="3">
        <v>61.143469400606399</v>
      </c>
      <c r="O1662" s="3">
        <v>1.3289115136204901</v>
      </c>
      <c r="P1662" s="3">
        <v>0.80206631798674199</v>
      </c>
      <c r="Q1662" s="2">
        <v>4</v>
      </c>
      <c r="R1662" s="3">
        <v>65.057127464761606</v>
      </c>
      <c r="S1662" s="3">
        <f>FleetData[[#This Row],[Revenue_per_Voyage_USD]] - FleetData[[#This Row],[Operational_Cost_USD]]</f>
        <v>155311.22152611203</v>
      </c>
      <c r="T1662" s="3" t="str">
        <f>TEXT(FleetData[[#This Row],[Date]],"mmm")</f>
        <v>Jul</v>
      </c>
    </row>
    <row r="1663" spans="1:20" x14ac:dyDescent="0.25">
      <c r="A1663" s="1">
        <v>45137</v>
      </c>
      <c r="B1663" s="2" t="s">
        <v>23</v>
      </c>
      <c r="C1663" s="2" t="s">
        <v>32</v>
      </c>
      <c r="D1663" s="2" t="s">
        <v>20</v>
      </c>
      <c r="E1663" s="2" t="s">
        <v>19</v>
      </c>
      <c r="F1663" s="3">
        <v>13.5715889826258</v>
      </c>
      <c r="G1663" s="3">
        <v>2739.06526535696</v>
      </c>
      <c r="H1663" s="3">
        <v>508.61548623986698</v>
      </c>
      <c r="I1663" s="3">
        <v>8.6637622916830797</v>
      </c>
      <c r="J1663" s="2" t="s">
        <v>34</v>
      </c>
      <c r="K1663" s="3">
        <v>951.02896852344998</v>
      </c>
      <c r="L1663" s="5">
        <v>335585.00196868199</v>
      </c>
      <c r="M1663" s="5">
        <v>689610.29991298902</v>
      </c>
      <c r="N1663" s="3">
        <v>54.4926564946837</v>
      </c>
      <c r="O1663" s="3">
        <v>0.38967839475486599</v>
      </c>
      <c r="P1663" s="3">
        <v>0.65069257287015903</v>
      </c>
      <c r="Q1663" s="2">
        <v>6</v>
      </c>
      <c r="R1663" s="4">
        <v>95.821452489743194</v>
      </c>
      <c r="S1663" s="4">
        <f>FleetData[[#This Row],[Revenue_per_Voyage_USD]] - FleetData[[#This Row],[Operational_Cost_USD]]</f>
        <v>354025.29794430704</v>
      </c>
      <c r="T1663" s="4" t="str">
        <f>TEXT(FleetData[[#This Row],[Date]],"mmm")</f>
        <v>Jul</v>
      </c>
    </row>
    <row r="1664" spans="1:20" x14ac:dyDescent="0.25">
      <c r="A1664" s="1">
        <v>45144</v>
      </c>
      <c r="B1664" s="2" t="s">
        <v>35</v>
      </c>
      <c r="C1664" s="2" t="s">
        <v>28</v>
      </c>
      <c r="D1664" s="2" t="s">
        <v>25</v>
      </c>
      <c r="E1664" s="2" t="s">
        <v>30</v>
      </c>
      <c r="F1664" s="3">
        <v>11.871081214416</v>
      </c>
      <c r="G1664" s="3">
        <v>1641.1552541386</v>
      </c>
      <c r="H1664" s="3">
        <v>180.00738493906499</v>
      </c>
      <c r="I1664" s="3">
        <v>7.1706509511201997</v>
      </c>
      <c r="J1664" s="2" t="s">
        <v>27</v>
      </c>
      <c r="K1664" s="3">
        <v>144.80370959709899</v>
      </c>
      <c r="L1664" s="5">
        <v>125684.36456168399</v>
      </c>
      <c r="M1664" s="5">
        <v>175939.35283350901</v>
      </c>
      <c r="N1664" s="3">
        <v>31.172342929425799</v>
      </c>
      <c r="O1664" s="3">
        <v>1.11056913608538</v>
      </c>
      <c r="P1664" s="4">
        <v>0.96453408132988705</v>
      </c>
      <c r="Q1664" s="2">
        <v>9</v>
      </c>
      <c r="R1664" s="3">
        <v>77.417005711466203</v>
      </c>
      <c r="S1664" s="3">
        <f>FleetData[[#This Row],[Revenue_per_Voyage_USD]] - FleetData[[#This Row],[Operational_Cost_USD]]</f>
        <v>50254.988271825016</v>
      </c>
      <c r="T1664" s="3" t="str">
        <f>TEXT(FleetData[[#This Row],[Date]],"mmm")</f>
        <v>Aug</v>
      </c>
    </row>
    <row r="1665" spans="1:20" x14ac:dyDescent="0.25">
      <c r="A1665" s="1">
        <v>45151</v>
      </c>
      <c r="B1665" s="2" t="s">
        <v>35</v>
      </c>
      <c r="C1665" s="2" t="s">
        <v>28</v>
      </c>
      <c r="D1665" s="2" t="s">
        <v>25</v>
      </c>
      <c r="E1665" s="2" t="s">
        <v>21</v>
      </c>
      <c r="F1665" s="4">
        <v>19.279504774074301</v>
      </c>
      <c r="G1665" s="4">
        <v>1264.8258507132</v>
      </c>
      <c r="H1665" s="3">
        <v>304.17762145839799</v>
      </c>
      <c r="I1665" s="4">
        <v>6.5031048129264004</v>
      </c>
      <c r="J1665" s="2" t="s">
        <v>34</v>
      </c>
      <c r="K1665" s="3">
        <v>473.81989016353799</v>
      </c>
      <c r="L1665" s="5">
        <v>358471.30334185198</v>
      </c>
      <c r="M1665" s="5">
        <v>766446.32690087694</v>
      </c>
      <c r="N1665" s="3">
        <v>52.613852243280199</v>
      </c>
      <c r="O1665" s="3">
        <v>1.39994607042936</v>
      </c>
      <c r="P1665" s="3">
        <v>1.0259756580691799</v>
      </c>
      <c r="Q1665" s="2">
        <v>3</v>
      </c>
      <c r="R1665" s="3">
        <v>62.369256010005401</v>
      </c>
      <c r="S1665" s="3">
        <f>FleetData[[#This Row],[Revenue_per_Voyage_USD]] - FleetData[[#This Row],[Operational_Cost_USD]]</f>
        <v>407975.02355902496</v>
      </c>
      <c r="T1665" s="3" t="str">
        <f>TEXT(FleetData[[#This Row],[Date]],"mmm")</f>
        <v>Aug</v>
      </c>
    </row>
    <row r="1666" spans="1:20" x14ac:dyDescent="0.25">
      <c r="A1666" s="1">
        <v>45158</v>
      </c>
      <c r="B1666" s="2" t="s">
        <v>18</v>
      </c>
      <c r="C1666" s="2" t="s">
        <v>28</v>
      </c>
      <c r="D1666" s="2" t="s">
        <v>25</v>
      </c>
      <c r="E1666" s="2" t="s">
        <v>30</v>
      </c>
      <c r="F1666" s="3">
        <v>11.2307911715227</v>
      </c>
      <c r="G1666" s="3">
        <v>1954.60650518088</v>
      </c>
      <c r="H1666" s="3">
        <v>1913.2010815784799</v>
      </c>
      <c r="I1666" s="3">
        <v>5.5827065787704697</v>
      </c>
      <c r="J1666" s="2" t="s">
        <v>22</v>
      </c>
      <c r="K1666" s="3">
        <v>1278.26810036284</v>
      </c>
      <c r="L1666" s="5">
        <v>35496.9388111035</v>
      </c>
      <c r="M1666" s="5">
        <v>152503.478984463</v>
      </c>
      <c r="N1666" s="3">
        <v>37.014608229506102</v>
      </c>
      <c r="O1666" s="3">
        <v>0.93213525689445698</v>
      </c>
      <c r="P1666" s="3">
        <v>0.60861798506436005</v>
      </c>
      <c r="Q1666" s="2">
        <v>1</v>
      </c>
      <c r="R1666" s="3">
        <v>98.171855328193701</v>
      </c>
      <c r="S1666" s="3">
        <f>FleetData[[#This Row],[Revenue_per_Voyage_USD]] - FleetData[[#This Row],[Operational_Cost_USD]]</f>
        <v>117006.54017335951</v>
      </c>
      <c r="T1666" s="3" t="str">
        <f>TEXT(FleetData[[#This Row],[Date]],"mmm")</f>
        <v>Aug</v>
      </c>
    </row>
    <row r="1667" spans="1:20" x14ac:dyDescent="0.25">
      <c r="A1667" s="1">
        <v>45165</v>
      </c>
      <c r="B1667" s="2" t="s">
        <v>18</v>
      </c>
      <c r="C1667" s="2" t="s">
        <v>33</v>
      </c>
      <c r="D1667" s="2" t="s">
        <v>25</v>
      </c>
      <c r="E1667" s="2" t="s">
        <v>21</v>
      </c>
      <c r="F1667" s="3">
        <v>24.590740124136602</v>
      </c>
      <c r="G1667" s="3">
        <v>2462.0210008706199</v>
      </c>
      <c r="H1667" s="3">
        <v>886.57573533212599</v>
      </c>
      <c r="I1667" s="3">
        <v>10.232635708606599</v>
      </c>
      <c r="J1667" s="2" t="s">
        <v>19</v>
      </c>
      <c r="K1667" s="3">
        <v>513.44288464119302</v>
      </c>
      <c r="L1667" s="5">
        <v>486873.43526502798</v>
      </c>
      <c r="M1667" s="5">
        <v>163628.49955476701</v>
      </c>
      <c r="N1667" s="3">
        <v>60.044841427213399</v>
      </c>
      <c r="O1667" s="3">
        <v>0.54345030859253696</v>
      </c>
      <c r="P1667" s="3">
        <v>0.50616230446287402</v>
      </c>
      <c r="Q1667" s="2">
        <v>5</v>
      </c>
      <c r="R1667" s="3">
        <v>96.116612534684904</v>
      </c>
      <c r="S1667" s="3">
        <f>FleetData[[#This Row],[Revenue_per_Voyage_USD]] - FleetData[[#This Row],[Operational_Cost_USD]]</f>
        <v>-323244.93571026099</v>
      </c>
      <c r="T1667" s="3" t="str">
        <f>TEXT(FleetData[[#This Row],[Date]],"mmm")</f>
        <v>Aug</v>
      </c>
    </row>
    <row r="1668" spans="1:20" x14ac:dyDescent="0.25">
      <c r="A1668" s="1">
        <v>45172</v>
      </c>
      <c r="B1668" s="2" t="s">
        <v>35</v>
      </c>
      <c r="C1668" s="2" t="s">
        <v>24</v>
      </c>
      <c r="D1668" s="2" t="s">
        <v>20</v>
      </c>
      <c r="E1668" s="2" t="s">
        <v>21</v>
      </c>
      <c r="F1668" s="3">
        <v>15.4556448232045</v>
      </c>
      <c r="G1668" s="3">
        <v>2742.9379808325298</v>
      </c>
      <c r="H1668" s="3">
        <v>630.40921135358496</v>
      </c>
      <c r="I1668" s="3">
        <v>14.151855424882299</v>
      </c>
      <c r="J1668" s="2" t="s">
        <v>27</v>
      </c>
      <c r="K1668" s="3">
        <v>681.19122814831996</v>
      </c>
      <c r="L1668" s="5">
        <v>103298.39550569101</v>
      </c>
      <c r="M1668" s="5">
        <v>277795.44813359302</v>
      </c>
      <c r="N1668" s="3">
        <v>19.631169603440402</v>
      </c>
      <c r="O1668" s="3">
        <v>0.62260221753931</v>
      </c>
      <c r="P1668" s="3">
        <v>0.74777049073604196</v>
      </c>
      <c r="Q1668" s="2">
        <v>5</v>
      </c>
      <c r="R1668" s="3">
        <v>82.785193068330898</v>
      </c>
      <c r="S1668" s="3">
        <f>FleetData[[#This Row],[Revenue_per_Voyage_USD]] - FleetData[[#This Row],[Operational_Cost_USD]]</f>
        <v>174497.05262790201</v>
      </c>
      <c r="T1668" s="3" t="str">
        <f>TEXT(FleetData[[#This Row],[Date]],"mmm")</f>
        <v>Sep</v>
      </c>
    </row>
    <row r="1669" spans="1:20" x14ac:dyDescent="0.25">
      <c r="A1669" s="1">
        <v>45179</v>
      </c>
      <c r="B1669" s="2" t="s">
        <v>19</v>
      </c>
      <c r="C1669" s="2" t="s">
        <v>33</v>
      </c>
      <c r="D1669" s="2" t="s">
        <v>29</v>
      </c>
      <c r="E1669" s="2" t="s">
        <v>30</v>
      </c>
      <c r="F1669" s="3">
        <v>17.783101667526399</v>
      </c>
      <c r="G1669" s="3">
        <v>2967.1772971065702</v>
      </c>
      <c r="H1669" s="3">
        <v>436.84225975472998</v>
      </c>
      <c r="I1669" s="3">
        <v>5.3900641472143196</v>
      </c>
      <c r="J1669" s="2" t="s">
        <v>27</v>
      </c>
      <c r="K1669" s="3">
        <v>1957.2963678702899</v>
      </c>
      <c r="L1669" s="5">
        <v>258565.90537065201</v>
      </c>
      <c r="M1669" s="5">
        <v>633287.93826914404</v>
      </c>
      <c r="N1669" s="3">
        <v>69.827153808430594</v>
      </c>
      <c r="O1669" s="3">
        <v>1.3389381062200101</v>
      </c>
      <c r="P1669" s="3">
        <v>0.826567923006854</v>
      </c>
      <c r="Q1669" s="2">
        <v>6</v>
      </c>
      <c r="R1669" s="3">
        <v>92.166867054962793</v>
      </c>
      <c r="S1669" s="3">
        <f>FleetData[[#This Row],[Revenue_per_Voyage_USD]] - FleetData[[#This Row],[Operational_Cost_USD]]</f>
        <v>374722.03289849206</v>
      </c>
      <c r="T1669" s="3" t="str">
        <f>TEXT(FleetData[[#This Row],[Date]],"mmm")</f>
        <v>Sep</v>
      </c>
    </row>
    <row r="1670" spans="1:20" x14ac:dyDescent="0.25">
      <c r="A1670" s="1">
        <v>45186</v>
      </c>
      <c r="B1670" s="2" t="s">
        <v>35</v>
      </c>
      <c r="C1670" s="2" t="s">
        <v>24</v>
      </c>
      <c r="D1670" s="2" t="s">
        <v>20</v>
      </c>
      <c r="E1670" s="2" t="s">
        <v>26</v>
      </c>
      <c r="F1670" s="3">
        <v>14.188304103935399</v>
      </c>
      <c r="G1670" s="3">
        <v>2560.17894298581</v>
      </c>
      <c r="H1670" s="3">
        <v>270.29667275022899</v>
      </c>
      <c r="I1670" s="3">
        <v>10.906087162888101</v>
      </c>
      <c r="J1670" s="2" t="s">
        <v>19</v>
      </c>
      <c r="K1670" s="3">
        <v>1264.1710379528799</v>
      </c>
      <c r="L1670" s="5">
        <v>263630.919220715</v>
      </c>
      <c r="M1670" s="5">
        <v>116212.408479727</v>
      </c>
      <c r="N1670" s="3">
        <v>62.740409965866696</v>
      </c>
      <c r="O1670" s="3">
        <v>1.0668096424578599</v>
      </c>
      <c r="P1670" s="3">
        <v>1.4963117297369699</v>
      </c>
      <c r="Q1670" s="2">
        <v>6</v>
      </c>
      <c r="R1670" s="3">
        <v>67.741065161423094</v>
      </c>
      <c r="S1670" s="3">
        <f>FleetData[[#This Row],[Revenue_per_Voyage_USD]] - FleetData[[#This Row],[Operational_Cost_USD]]</f>
        <v>-147418.51074098801</v>
      </c>
      <c r="T1670" s="3" t="str">
        <f>TEXT(FleetData[[#This Row],[Date]],"mmm")</f>
        <v>Sep</v>
      </c>
    </row>
    <row r="1671" spans="1:20" x14ac:dyDescent="0.25">
      <c r="A1671" s="1">
        <v>45193</v>
      </c>
      <c r="B1671" s="2" t="s">
        <v>35</v>
      </c>
      <c r="C1671" s="2" t="s">
        <v>32</v>
      </c>
      <c r="D1671" s="2" t="s">
        <v>20</v>
      </c>
      <c r="E1671" s="2" t="s">
        <v>21</v>
      </c>
      <c r="F1671" s="3">
        <v>22.4007497259045</v>
      </c>
      <c r="G1671" s="3">
        <v>1527.8231339817701</v>
      </c>
      <c r="H1671" s="3">
        <v>1704.3897143280101</v>
      </c>
      <c r="I1671" s="3">
        <v>10.754303608487801</v>
      </c>
      <c r="J1671" s="2" t="s">
        <v>22</v>
      </c>
      <c r="K1671" s="3">
        <v>418.86166243347998</v>
      </c>
      <c r="L1671" s="5">
        <v>219722.494531287</v>
      </c>
      <c r="M1671" s="6">
        <v>422609.087442477</v>
      </c>
      <c r="N1671" s="3">
        <v>39.941101053793098</v>
      </c>
      <c r="O1671" s="3">
        <v>0.794252511893628</v>
      </c>
      <c r="P1671" s="3">
        <v>1.1109912232405501</v>
      </c>
      <c r="Q1671" s="2">
        <v>5</v>
      </c>
      <c r="R1671" s="3">
        <v>94.752347265033194</v>
      </c>
      <c r="S1671" s="3">
        <f>FleetData[[#This Row],[Revenue_per_Voyage_USD]] - FleetData[[#This Row],[Operational_Cost_USD]]</f>
        <v>202886.59291119</v>
      </c>
      <c r="T1671" s="3" t="str">
        <f>TEXT(FleetData[[#This Row],[Date]],"mmm")</f>
        <v>Sep</v>
      </c>
    </row>
    <row r="1672" spans="1:20" x14ac:dyDescent="0.25">
      <c r="A1672" s="1">
        <v>45200</v>
      </c>
      <c r="B1672" s="2" t="s">
        <v>23</v>
      </c>
      <c r="C1672" s="2" t="s">
        <v>19</v>
      </c>
      <c r="D1672" s="2" t="s">
        <v>25</v>
      </c>
      <c r="E1672" s="2" t="s">
        <v>19</v>
      </c>
      <c r="F1672" s="3">
        <v>19.142730810006501</v>
      </c>
      <c r="G1672" s="3">
        <v>1278.72134735142</v>
      </c>
      <c r="H1672" s="3">
        <v>1896.64901750067</v>
      </c>
      <c r="I1672" s="3">
        <v>8.8705955948942208</v>
      </c>
      <c r="J1672" s="2" t="s">
        <v>34</v>
      </c>
      <c r="K1672" s="3">
        <v>1569.66440017423</v>
      </c>
      <c r="L1672" s="5">
        <v>374314.13833337801</v>
      </c>
      <c r="M1672" s="5">
        <v>110782.85010999101</v>
      </c>
      <c r="N1672" s="4">
        <v>37.905490402154797</v>
      </c>
      <c r="O1672" s="3">
        <v>0.794408801763554</v>
      </c>
      <c r="P1672" s="3">
        <v>0.93517607311575002</v>
      </c>
      <c r="Q1672" s="2">
        <v>9</v>
      </c>
      <c r="R1672" s="3">
        <v>82.757155862992207</v>
      </c>
      <c r="S1672" s="3">
        <f>FleetData[[#This Row],[Revenue_per_Voyage_USD]] - FleetData[[#This Row],[Operational_Cost_USD]]</f>
        <v>-263531.28822338698</v>
      </c>
      <c r="T1672" s="3" t="str">
        <f>TEXT(FleetData[[#This Row],[Date]],"mmm")</f>
        <v>Oct</v>
      </c>
    </row>
    <row r="1673" spans="1:20" x14ac:dyDescent="0.25">
      <c r="A1673" s="1">
        <v>45207</v>
      </c>
      <c r="B1673" s="2" t="s">
        <v>23</v>
      </c>
      <c r="C1673" s="2" t="s">
        <v>24</v>
      </c>
      <c r="D1673" s="2" t="s">
        <v>20</v>
      </c>
      <c r="E1673" s="2" t="s">
        <v>30</v>
      </c>
      <c r="F1673" s="3">
        <v>22.3120952077068</v>
      </c>
      <c r="G1673" s="3">
        <v>2846.1100018466</v>
      </c>
      <c r="H1673" s="3">
        <v>1809.2416018138699</v>
      </c>
      <c r="I1673" s="3">
        <v>10.1289595418116</v>
      </c>
      <c r="J1673" s="2" t="s">
        <v>34</v>
      </c>
      <c r="K1673" s="3">
        <v>217.59198630350599</v>
      </c>
      <c r="L1673" s="5">
        <v>417776.13347445399</v>
      </c>
      <c r="M1673" s="5">
        <v>166905.29619728</v>
      </c>
      <c r="N1673" s="3">
        <v>17.262529579791501</v>
      </c>
      <c r="O1673" s="3">
        <v>0.38937085962720402</v>
      </c>
      <c r="P1673" s="3">
        <v>0.86039384948144404</v>
      </c>
      <c r="Q1673" s="2">
        <v>7</v>
      </c>
      <c r="R1673" s="3">
        <v>78.357259116070097</v>
      </c>
      <c r="S1673" s="3">
        <f>FleetData[[#This Row],[Revenue_per_Voyage_USD]] - FleetData[[#This Row],[Operational_Cost_USD]]</f>
        <v>-250870.837277174</v>
      </c>
      <c r="T1673" s="3" t="str">
        <f>TEXT(FleetData[[#This Row],[Date]],"mmm")</f>
        <v>Oct</v>
      </c>
    </row>
    <row r="1674" spans="1:20" x14ac:dyDescent="0.25">
      <c r="A1674" s="1">
        <v>45214</v>
      </c>
      <c r="B1674" s="2" t="s">
        <v>19</v>
      </c>
      <c r="C1674" s="2" t="s">
        <v>24</v>
      </c>
      <c r="D1674" s="2" t="s">
        <v>29</v>
      </c>
      <c r="E1674" s="2" t="s">
        <v>30</v>
      </c>
      <c r="F1674" s="3">
        <v>19.0714780079782</v>
      </c>
      <c r="G1674" s="4">
        <v>1868.56879925816</v>
      </c>
      <c r="H1674" s="3">
        <v>809.923651983127</v>
      </c>
      <c r="I1674" s="4">
        <v>8.0277468073387794</v>
      </c>
      <c r="J1674" s="2" t="s">
        <v>27</v>
      </c>
      <c r="K1674" s="3">
        <v>1671.3794301207399</v>
      </c>
      <c r="L1674" s="5">
        <v>221212.34950867199</v>
      </c>
      <c r="M1674" s="5">
        <v>436824.370431196</v>
      </c>
      <c r="N1674" s="3">
        <v>13.7058561791471</v>
      </c>
      <c r="O1674" s="3">
        <v>0.29930876439176501</v>
      </c>
      <c r="P1674" s="3">
        <v>1.10193213408681</v>
      </c>
      <c r="Q1674" s="2">
        <v>8</v>
      </c>
      <c r="R1674" s="3">
        <v>67.056797941473107</v>
      </c>
      <c r="S1674" s="3">
        <f>FleetData[[#This Row],[Revenue_per_Voyage_USD]] - FleetData[[#This Row],[Operational_Cost_USD]]</f>
        <v>215612.02092252401</v>
      </c>
      <c r="T1674" s="3" t="str">
        <f>TEXT(FleetData[[#This Row],[Date]],"mmm")</f>
        <v>Oct</v>
      </c>
    </row>
    <row r="1675" spans="1:20" x14ac:dyDescent="0.25">
      <c r="A1675" s="1">
        <v>45221</v>
      </c>
      <c r="B1675" s="2" t="s">
        <v>35</v>
      </c>
      <c r="C1675" s="2" t="s">
        <v>28</v>
      </c>
      <c r="D1675" s="2" t="s">
        <v>20</v>
      </c>
      <c r="E1675" s="2" t="s">
        <v>26</v>
      </c>
      <c r="F1675" s="3">
        <v>19.396981123828301</v>
      </c>
      <c r="G1675" s="3">
        <v>1308.8143919629899</v>
      </c>
      <c r="H1675" s="3">
        <v>1390.5128966285299</v>
      </c>
      <c r="I1675" s="3">
        <v>11.764230486130501</v>
      </c>
      <c r="J1675" s="2" t="s">
        <v>34</v>
      </c>
      <c r="K1675" s="3">
        <v>1982.5599177040499</v>
      </c>
      <c r="L1675" s="5">
        <v>458044.35565678799</v>
      </c>
      <c r="M1675" s="5">
        <v>872442.97862489603</v>
      </c>
      <c r="N1675" s="3">
        <v>22.988437229134899</v>
      </c>
      <c r="O1675" s="3">
        <v>0.57008070112972897</v>
      </c>
      <c r="P1675" s="4">
        <v>0.73466298978065103</v>
      </c>
      <c r="Q1675" s="2">
        <v>9</v>
      </c>
      <c r="R1675" s="3">
        <v>50.700964937038997</v>
      </c>
      <c r="S1675" s="3">
        <f>FleetData[[#This Row],[Revenue_per_Voyage_USD]] - FleetData[[#This Row],[Operational_Cost_USD]]</f>
        <v>414398.62296810804</v>
      </c>
      <c r="T1675" s="3" t="str">
        <f>TEXT(FleetData[[#This Row],[Date]],"mmm")</f>
        <v>Oct</v>
      </c>
    </row>
    <row r="1676" spans="1:20" x14ac:dyDescent="0.25">
      <c r="A1676" s="1">
        <v>45228</v>
      </c>
      <c r="B1676" s="2" t="s">
        <v>31</v>
      </c>
      <c r="C1676" s="2" t="s">
        <v>33</v>
      </c>
      <c r="D1676" s="2" t="s">
        <v>25</v>
      </c>
      <c r="E1676" s="2" t="s">
        <v>21</v>
      </c>
      <c r="F1676" s="3">
        <v>22.5565227966283</v>
      </c>
      <c r="G1676" s="3">
        <v>1991.07546262661</v>
      </c>
      <c r="H1676" s="3">
        <v>1525.6867541218901</v>
      </c>
      <c r="I1676" s="4">
        <v>7.5375638053960703</v>
      </c>
      <c r="J1676" s="2" t="s">
        <v>27</v>
      </c>
      <c r="K1676" s="3">
        <v>1109.5304499080301</v>
      </c>
      <c r="L1676" s="5">
        <v>153389.66688167601</v>
      </c>
      <c r="M1676" s="5">
        <v>167539.565829534</v>
      </c>
      <c r="N1676" s="3">
        <v>27.998685315007901</v>
      </c>
      <c r="O1676" s="3">
        <v>0.15671142509524999</v>
      </c>
      <c r="P1676" s="3">
        <v>1.4754544325919601</v>
      </c>
      <c r="Q1676" s="2">
        <v>6</v>
      </c>
      <c r="R1676" s="3">
        <v>52.100099070295499</v>
      </c>
      <c r="S1676" s="3">
        <f>FleetData[[#This Row],[Revenue_per_Voyage_USD]] - FleetData[[#This Row],[Operational_Cost_USD]]</f>
        <v>14149.89894785799</v>
      </c>
      <c r="T1676" s="3" t="str">
        <f>TEXT(FleetData[[#This Row],[Date]],"mmm")</f>
        <v>Oct</v>
      </c>
    </row>
    <row r="1677" spans="1:20" x14ac:dyDescent="0.25">
      <c r="A1677" s="1">
        <v>45235</v>
      </c>
      <c r="B1677" s="2" t="s">
        <v>31</v>
      </c>
      <c r="C1677" s="2" t="s">
        <v>28</v>
      </c>
      <c r="D1677" s="2" t="s">
        <v>20</v>
      </c>
      <c r="E1677" s="2" t="s">
        <v>26</v>
      </c>
      <c r="F1677" s="3">
        <v>21.242173317745898</v>
      </c>
      <c r="G1677" s="3">
        <v>515.55976984806796</v>
      </c>
      <c r="H1677" s="3">
        <v>1404.43076509914</v>
      </c>
      <c r="I1677" s="3">
        <v>6.6640411449168999</v>
      </c>
      <c r="J1677" s="2" t="s">
        <v>34</v>
      </c>
      <c r="K1677" s="3">
        <v>1415.1609498851799</v>
      </c>
      <c r="L1677" s="5">
        <v>398938.20130542899</v>
      </c>
      <c r="M1677" s="5">
        <v>986167.50977536803</v>
      </c>
      <c r="N1677" s="3">
        <v>30.783767401825401</v>
      </c>
      <c r="O1677" s="3">
        <v>0.592410475675198</v>
      </c>
      <c r="P1677" s="3">
        <v>1.25295877752322</v>
      </c>
      <c r="Q1677" s="2">
        <v>7</v>
      </c>
      <c r="R1677" s="3">
        <v>54.618188983632798</v>
      </c>
      <c r="S1677" s="3">
        <f>FleetData[[#This Row],[Revenue_per_Voyage_USD]] - FleetData[[#This Row],[Operational_Cost_USD]]</f>
        <v>587229.30846993905</v>
      </c>
      <c r="T1677" s="3" t="str">
        <f>TEXT(FleetData[[#This Row],[Date]],"mmm")</f>
        <v>Nov</v>
      </c>
    </row>
    <row r="1678" spans="1:20" x14ac:dyDescent="0.25">
      <c r="A1678" s="1">
        <v>45242</v>
      </c>
      <c r="B1678" s="2" t="s">
        <v>31</v>
      </c>
      <c r="C1678" s="2" t="s">
        <v>24</v>
      </c>
      <c r="D1678" s="2" t="s">
        <v>20</v>
      </c>
      <c r="E1678" s="2" t="s">
        <v>21</v>
      </c>
      <c r="F1678" s="3">
        <v>23.556516655424801</v>
      </c>
      <c r="G1678" s="3">
        <v>2337.5659647358898</v>
      </c>
      <c r="H1678" s="3">
        <v>1613.19076247728</v>
      </c>
      <c r="I1678" s="3">
        <v>5.2453783565830596</v>
      </c>
      <c r="J1678" s="2" t="s">
        <v>34</v>
      </c>
      <c r="K1678" s="3">
        <v>52.290546509252003</v>
      </c>
      <c r="L1678" s="5">
        <v>418598.03634517599</v>
      </c>
      <c r="M1678" s="5">
        <v>979059.00291130005</v>
      </c>
      <c r="N1678" s="3">
        <v>65.714465949575995</v>
      </c>
      <c r="O1678" s="3">
        <v>1.45085677136311</v>
      </c>
      <c r="P1678" s="3">
        <v>1.3159245829922299</v>
      </c>
      <c r="Q1678" s="2">
        <v>5</v>
      </c>
      <c r="R1678" s="3">
        <v>90.987338117283201</v>
      </c>
      <c r="S1678" s="3">
        <f>FleetData[[#This Row],[Revenue_per_Voyage_USD]] - FleetData[[#This Row],[Operational_Cost_USD]]</f>
        <v>560460.966566124</v>
      </c>
      <c r="T1678" s="3" t="str">
        <f>TEXT(FleetData[[#This Row],[Date]],"mmm")</f>
        <v>Nov</v>
      </c>
    </row>
    <row r="1679" spans="1:20" x14ac:dyDescent="0.25">
      <c r="A1679" s="1">
        <v>45249</v>
      </c>
      <c r="B1679" s="2" t="s">
        <v>18</v>
      </c>
      <c r="C1679" s="2" t="s">
        <v>24</v>
      </c>
      <c r="D1679" s="2" t="s">
        <v>20</v>
      </c>
      <c r="E1679" s="2" t="s">
        <v>21</v>
      </c>
      <c r="F1679" s="3">
        <v>18.342451629994699</v>
      </c>
      <c r="G1679" s="3">
        <v>1264.2391229150201</v>
      </c>
      <c r="H1679" s="3">
        <v>1953.9708898090601</v>
      </c>
      <c r="I1679" s="3">
        <v>11.960976448354</v>
      </c>
      <c r="J1679" s="2" t="s">
        <v>27</v>
      </c>
      <c r="K1679" s="3">
        <v>1786.49930598673</v>
      </c>
      <c r="L1679" s="5">
        <v>152382.02443215501</v>
      </c>
      <c r="M1679" s="5">
        <v>808208.02941826195</v>
      </c>
      <c r="N1679" s="4">
        <v>31.625583393573699</v>
      </c>
      <c r="O1679" s="3">
        <v>0.69251785355893403</v>
      </c>
      <c r="P1679" s="3">
        <v>1.23843579405295</v>
      </c>
      <c r="Q1679" s="2">
        <v>9</v>
      </c>
      <c r="R1679" s="3">
        <v>90.381497197495094</v>
      </c>
      <c r="S1679" s="3">
        <f>FleetData[[#This Row],[Revenue_per_Voyage_USD]] - FleetData[[#This Row],[Operational_Cost_USD]]</f>
        <v>655826.00498610688</v>
      </c>
      <c r="T1679" s="3" t="str">
        <f>TEXT(FleetData[[#This Row],[Date]],"mmm")</f>
        <v>Nov</v>
      </c>
    </row>
    <row r="1680" spans="1:20" x14ac:dyDescent="0.25">
      <c r="A1680" s="1">
        <v>45256</v>
      </c>
      <c r="B1680" s="2" t="s">
        <v>18</v>
      </c>
      <c r="C1680" s="2" t="s">
        <v>28</v>
      </c>
      <c r="D1680" s="2" t="s">
        <v>25</v>
      </c>
      <c r="E1680" s="2" t="s">
        <v>30</v>
      </c>
      <c r="F1680" s="3">
        <v>21.852113538213199</v>
      </c>
      <c r="G1680" s="3">
        <v>759.48710180440105</v>
      </c>
      <c r="H1680" s="3">
        <v>117.968792134886</v>
      </c>
      <c r="I1680" s="3">
        <v>11.3401233492855</v>
      </c>
      <c r="J1680" s="2" t="s">
        <v>27</v>
      </c>
      <c r="K1680" s="3">
        <v>309.28342325638499</v>
      </c>
      <c r="L1680" s="5">
        <v>65554.016489322705</v>
      </c>
      <c r="M1680" s="5">
        <v>227354.316083649</v>
      </c>
      <c r="N1680" s="3">
        <v>39.789745741008097</v>
      </c>
      <c r="O1680" s="3">
        <v>0.129546988390246</v>
      </c>
      <c r="P1680" s="3">
        <v>1.1978775975203999</v>
      </c>
      <c r="Q1680" s="2">
        <v>1</v>
      </c>
      <c r="R1680" s="3">
        <v>54.651416915470101</v>
      </c>
      <c r="S1680" s="3">
        <f>FleetData[[#This Row],[Revenue_per_Voyage_USD]] - FleetData[[#This Row],[Operational_Cost_USD]]</f>
        <v>161800.29959432629</v>
      </c>
      <c r="T1680" s="3" t="str">
        <f>TEXT(FleetData[[#This Row],[Date]],"mmm")</f>
        <v>Nov</v>
      </c>
    </row>
    <row r="1681" spans="1:20" x14ac:dyDescent="0.25">
      <c r="A1681" s="1">
        <v>45263</v>
      </c>
      <c r="B1681" s="2" t="s">
        <v>35</v>
      </c>
      <c r="C1681" s="2" t="s">
        <v>32</v>
      </c>
      <c r="D1681" s="2" t="s">
        <v>29</v>
      </c>
      <c r="E1681" s="2" t="s">
        <v>30</v>
      </c>
      <c r="F1681" s="3">
        <v>17.665006938558601</v>
      </c>
      <c r="G1681" s="3">
        <v>2989.68086932508</v>
      </c>
      <c r="H1681" s="3">
        <v>1582.3019153990001</v>
      </c>
      <c r="I1681" s="3">
        <v>11.6244612194554</v>
      </c>
      <c r="J1681" s="2" t="s">
        <v>27</v>
      </c>
      <c r="K1681" s="3">
        <v>1172.30411317521</v>
      </c>
      <c r="L1681" s="5">
        <v>127319.17856010501</v>
      </c>
      <c r="M1681" s="5">
        <v>69361.925601098294</v>
      </c>
      <c r="N1681" s="3">
        <v>45.037634185698401</v>
      </c>
      <c r="O1681" s="3">
        <v>0.22637621013991599</v>
      </c>
      <c r="P1681" s="3">
        <v>1.20958230667304</v>
      </c>
      <c r="Q1681" s="2">
        <v>4</v>
      </c>
      <c r="R1681" s="3">
        <v>69.294484716936296</v>
      </c>
      <c r="S1681" s="3">
        <f>FleetData[[#This Row],[Revenue_per_Voyage_USD]] - FleetData[[#This Row],[Operational_Cost_USD]]</f>
        <v>-57957.252959006713</v>
      </c>
      <c r="T1681" s="3" t="str">
        <f>TEXT(FleetData[[#This Row],[Date]],"mmm")</f>
        <v>Dec</v>
      </c>
    </row>
    <row r="1682" spans="1:20" x14ac:dyDescent="0.25">
      <c r="A1682" s="1">
        <v>45270</v>
      </c>
      <c r="B1682" s="2" t="s">
        <v>35</v>
      </c>
      <c r="C1682" s="2" t="s">
        <v>28</v>
      </c>
      <c r="D1682" s="2" t="s">
        <v>20</v>
      </c>
      <c r="E1682" s="2" t="s">
        <v>19</v>
      </c>
      <c r="F1682" s="3">
        <v>23.690892424353201</v>
      </c>
      <c r="G1682" s="3">
        <v>1696.7352035559099</v>
      </c>
      <c r="H1682" s="3">
        <v>317.47141785235101</v>
      </c>
      <c r="I1682" s="3">
        <v>12.265926639951299</v>
      </c>
      <c r="J1682" s="2" t="s">
        <v>27</v>
      </c>
      <c r="K1682" s="4">
        <v>919.43735899040803</v>
      </c>
      <c r="L1682" s="5">
        <v>279196.855607618</v>
      </c>
      <c r="M1682" s="5">
        <v>342153.33356965001</v>
      </c>
      <c r="N1682" s="3">
        <v>23.100526647730302</v>
      </c>
      <c r="O1682" s="3">
        <v>0.58313987959886604</v>
      </c>
      <c r="P1682" s="3">
        <v>1.2622052509636601</v>
      </c>
      <c r="Q1682" s="2">
        <v>6</v>
      </c>
      <c r="R1682" s="3">
        <v>50.295697315747802</v>
      </c>
      <c r="S1682" s="3">
        <f>FleetData[[#This Row],[Revenue_per_Voyage_USD]] - FleetData[[#This Row],[Operational_Cost_USD]]</f>
        <v>62956.477962032019</v>
      </c>
      <c r="T1682" s="3" t="str">
        <f>TEXT(FleetData[[#This Row],[Date]],"mmm")</f>
        <v>Dec</v>
      </c>
    </row>
    <row r="1683" spans="1:20" x14ac:dyDescent="0.25">
      <c r="A1683" s="1">
        <v>45277</v>
      </c>
      <c r="B1683" s="2" t="s">
        <v>23</v>
      </c>
      <c r="C1683" s="2" t="s">
        <v>24</v>
      </c>
      <c r="D1683" s="2" t="s">
        <v>20</v>
      </c>
      <c r="E1683" s="2" t="s">
        <v>26</v>
      </c>
      <c r="F1683" s="3">
        <v>17.8620372169534</v>
      </c>
      <c r="G1683" s="3">
        <v>2347.8514562487699</v>
      </c>
      <c r="H1683" s="3">
        <v>96.462227788191299</v>
      </c>
      <c r="I1683" s="3">
        <v>5.6369199252248796</v>
      </c>
      <c r="J1683" s="2" t="s">
        <v>34</v>
      </c>
      <c r="K1683" s="3">
        <v>480.79056434101</v>
      </c>
      <c r="L1683" s="6">
        <v>30512.699240149599</v>
      </c>
      <c r="M1683" s="5">
        <v>894863.42401981505</v>
      </c>
      <c r="N1683" s="3">
        <v>43.678902677026699</v>
      </c>
      <c r="O1683" s="3">
        <v>0.73217002981639401</v>
      </c>
      <c r="P1683" s="3">
        <v>0.79798817731594296</v>
      </c>
      <c r="Q1683" s="2">
        <v>4</v>
      </c>
      <c r="R1683" s="3">
        <v>84.015816641153904</v>
      </c>
      <c r="S1683" s="3">
        <f>FleetData[[#This Row],[Revenue_per_Voyage_USD]] - FleetData[[#This Row],[Operational_Cost_USD]]</f>
        <v>864350.72477966547</v>
      </c>
      <c r="T1683" s="3" t="str">
        <f>TEXT(FleetData[[#This Row],[Date]],"mmm")</f>
        <v>Dec</v>
      </c>
    </row>
    <row r="1684" spans="1:20" x14ac:dyDescent="0.25">
      <c r="A1684" s="1">
        <v>45284</v>
      </c>
      <c r="B1684" s="2" t="s">
        <v>18</v>
      </c>
      <c r="C1684" s="2" t="s">
        <v>28</v>
      </c>
      <c r="D1684" s="2" t="s">
        <v>29</v>
      </c>
      <c r="E1684" s="2" t="s">
        <v>21</v>
      </c>
      <c r="F1684" s="3">
        <v>14.1379086131811</v>
      </c>
      <c r="G1684" s="3">
        <v>2987.4763594193801</v>
      </c>
      <c r="H1684" s="3">
        <v>1202.5823684120701</v>
      </c>
      <c r="I1684" s="3">
        <v>12.065108228315699</v>
      </c>
      <c r="J1684" s="2" t="s">
        <v>34</v>
      </c>
      <c r="K1684" s="3">
        <v>551.65386466187203</v>
      </c>
      <c r="L1684" s="5">
        <v>131402.843220451</v>
      </c>
      <c r="M1684" s="5">
        <v>711456.20959877502</v>
      </c>
      <c r="N1684" s="3">
        <v>27.380489735704</v>
      </c>
      <c r="O1684" s="3">
        <v>1.2353221854694201</v>
      </c>
      <c r="P1684" s="3">
        <v>1.3321131893998599</v>
      </c>
      <c r="Q1684" s="2">
        <v>9</v>
      </c>
      <c r="R1684" s="4">
        <v>83.286041254162399</v>
      </c>
      <c r="S1684" s="4">
        <f>FleetData[[#This Row],[Revenue_per_Voyage_USD]] - FleetData[[#This Row],[Operational_Cost_USD]]</f>
        <v>580053.36637832399</v>
      </c>
      <c r="T1684" s="4" t="str">
        <f>TEXT(FleetData[[#This Row],[Date]],"mmm")</f>
        <v>Dec</v>
      </c>
    </row>
    <row r="1685" spans="1:20" x14ac:dyDescent="0.25">
      <c r="A1685" s="1">
        <v>45291</v>
      </c>
      <c r="B1685" s="2" t="s">
        <v>18</v>
      </c>
      <c r="C1685" s="2" t="s">
        <v>28</v>
      </c>
      <c r="D1685" s="2" t="s">
        <v>20</v>
      </c>
      <c r="E1685" s="2" t="s">
        <v>19</v>
      </c>
      <c r="F1685" s="3">
        <v>22.504343458159401</v>
      </c>
      <c r="G1685" s="3">
        <v>2313.9604177992701</v>
      </c>
      <c r="H1685" s="4">
        <v>527.70122658109403</v>
      </c>
      <c r="I1685" s="3">
        <v>8.9742823823135698</v>
      </c>
      <c r="J1685" s="2" t="s">
        <v>22</v>
      </c>
      <c r="K1685" s="3">
        <v>1931.38464293725</v>
      </c>
      <c r="L1685" s="5">
        <v>495091.65779613698</v>
      </c>
      <c r="M1685" s="5">
        <v>84502.449866543597</v>
      </c>
      <c r="N1685" s="3">
        <v>33.191398581688901</v>
      </c>
      <c r="O1685" s="3">
        <v>0.474494215487612</v>
      </c>
      <c r="P1685" s="3">
        <v>1.3857663722403799</v>
      </c>
      <c r="Q1685" s="2">
        <v>2</v>
      </c>
      <c r="R1685" s="3">
        <v>82.497720111754802</v>
      </c>
      <c r="S1685" s="3">
        <f>FleetData[[#This Row],[Revenue_per_Voyage_USD]] - FleetData[[#This Row],[Operational_Cost_USD]]</f>
        <v>-410589.20792959339</v>
      </c>
      <c r="T1685" s="3" t="str">
        <f>TEXT(FleetData[[#This Row],[Date]],"mmm")</f>
        <v>Dec</v>
      </c>
    </row>
    <row r="1686" spans="1:20" x14ac:dyDescent="0.25">
      <c r="A1686" s="1">
        <v>45298</v>
      </c>
      <c r="B1686" s="2" t="s">
        <v>35</v>
      </c>
      <c r="C1686" s="2" t="s">
        <v>28</v>
      </c>
      <c r="D1686" s="2" t="s">
        <v>25</v>
      </c>
      <c r="E1686" s="2" t="s">
        <v>21</v>
      </c>
      <c r="F1686" s="4">
        <v>17.867501648110402</v>
      </c>
      <c r="G1686" s="3">
        <v>1913.0449536752301</v>
      </c>
      <c r="H1686" s="3">
        <v>1497.5433317214799</v>
      </c>
      <c r="I1686" s="3">
        <v>6.0523586571500898</v>
      </c>
      <c r="J1686" s="2" t="s">
        <v>22</v>
      </c>
      <c r="K1686" s="3">
        <v>1505.1315956850301</v>
      </c>
      <c r="L1686" s="5">
        <v>355454.85895418603</v>
      </c>
      <c r="M1686" s="5">
        <v>292354.40542114101</v>
      </c>
      <c r="N1686" s="3">
        <v>19.521185946238599</v>
      </c>
      <c r="O1686" s="3">
        <v>0.59209159088693897</v>
      </c>
      <c r="P1686" s="3">
        <v>0.67291084176273797</v>
      </c>
      <c r="Q1686" s="2">
        <v>9</v>
      </c>
      <c r="R1686" s="3">
        <v>72.329133926203795</v>
      </c>
      <c r="S1686" s="3">
        <f>FleetData[[#This Row],[Revenue_per_Voyage_USD]] - FleetData[[#This Row],[Operational_Cost_USD]]</f>
        <v>-63100.453533045016</v>
      </c>
      <c r="T1686" s="3" t="str">
        <f>TEXT(FleetData[[#This Row],[Date]],"mmm")</f>
        <v>Jan</v>
      </c>
    </row>
    <row r="1687" spans="1:20" x14ac:dyDescent="0.25">
      <c r="A1687" s="1">
        <v>45305</v>
      </c>
      <c r="B1687" s="2" t="s">
        <v>35</v>
      </c>
      <c r="C1687" s="2" t="s">
        <v>32</v>
      </c>
      <c r="D1687" s="2" t="s">
        <v>20</v>
      </c>
      <c r="E1687" s="2" t="s">
        <v>30</v>
      </c>
      <c r="F1687" s="3">
        <v>13.7768207922707</v>
      </c>
      <c r="G1687" s="3">
        <v>1121.03222569229</v>
      </c>
      <c r="H1687" s="3">
        <v>438.47993236245799</v>
      </c>
      <c r="I1687" s="3">
        <v>7.3421936196095396</v>
      </c>
      <c r="J1687" s="2" t="s">
        <v>34</v>
      </c>
      <c r="K1687" s="3">
        <v>1200.41274018935</v>
      </c>
      <c r="L1687" s="5">
        <v>80197.954854856798</v>
      </c>
      <c r="M1687" s="6">
        <v>353817.69090325898</v>
      </c>
      <c r="N1687" s="3">
        <v>34.9765119759982</v>
      </c>
      <c r="O1687" s="3">
        <v>0.229258002519555</v>
      </c>
      <c r="P1687" s="3">
        <v>1.12042685698665</v>
      </c>
      <c r="Q1687" s="2">
        <v>3</v>
      </c>
      <c r="R1687" s="3">
        <v>97.358289454083604</v>
      </c>
      <c r="S1687" s="3">
        <f>FleetData[[#This Row],[Revenue_per_Voyage_USD]] - FleetData[[#This Row],[Operational_Cost_USD]]</f>
        <v>273619.73604840215</v>
      </c>
      <c r="T1687" s="3" t="str">
        <f>TEXT(FleetData[[#This Row],[Date]],"mmm")</f>
        <v>Jan</v>
      </c>
    </row>
    <row r="1688" spans="1:20" x14ac:dyDescent="0.25">
      <c r="A1688" s="1">
        <v>45312</v>
      </c>
      <c r="B1688" s="2" t="s">
        <v>31</v>
      </c>
      <c r="C1688" s="2" t="s">
        <v>24</v>
      </c>
      <c r="D1688" s="2" t="s">
        <v>25</v>
      </c>
      <c r="E1688" s="2" t="s">
        <v>30</v>
      </c>
      <c r="F1688" s="4">
        <v>20.413828230538101</v>
      </c>
      <c r="G1688" s="3">
        <v>2229.5858074524699</v>
      </c>
      <c r="H1688" s="3">
        <v>1139.7477455032099</v>
      </c>
      <c r="I1688" s="3">
        <v>10.6409211239312</v>
      </c>
      <c r="J1688" s="2" t="s">
        <v>22</v>
      </c>
      <c r="K1688" s="3">
        <v>935.58285285288605</v>
      </c>
      <c r="L1688" s="5">
        <v>61347.849337165098</v>
      </c>
      <c r="M1688" s="5">
        <v>254861.61766550699</v>
      </c>
      <c r="N1688" s="3">
        <v>17.657126908669198</v>
      </c>
      <c r="O1688" s="3">
        <v>1.38263292994334</v>
      </c>
      <c r="P1688" s="3">
        <v>0.57809189634521096</v>
      </c>
      <c r="Q1688" s="2">
        <v>4</v>
      </c>
      <c r="R1688" s="3">
        <v>72.197326144109198</v>
      </c>
      <c r="S1688" s="3">
        <f>FleetData[[#This Row],[Revenue_per_Voyage_USD]] - FleetData[[#This Row],[Operational_Cost_USD]]</f>
        <v>193513.76832834189</v>
      </c>
      <c r="T1688" s="3" t="str">
        <f>TEXT(FleetData[[#This Row],[Date]],"mmm")</f>
        <v>Jan</v>
      </c>
    </row>
    <row r="1689" spans="1:20" x14ac:dyDescent="0.25">
      <c r="A1689" s="1">
        <v>45319</v>
      </c>
      <c r="B1689" s="2" t="s">
        <v>18</v>
      </c>
      <c r="C1689" s="2" t="s">
        <v>32</v>
      </c>
      <c r="D1689" s="2" t="s">
        <v>29</v>
      </c>
      <c r="E1689" s="2" t="s">
        <v>30</v>
      </c>
      <c r="F1689" s="3">
        <v>17.016040270382799</v>
      </c>
      <c r="G1689" s="3">
        <v>1789.46584672167</v>
      </c>
      <c r="H1689" s="3">
        <v>340.21876532847</v>
      </c>
      <c r="I1689" s="3">
        <v>11.5746460722878</v>
      </c>
      <c r="J1689" s="2" t="s">
        <v>34</v>
      </c>
      <c r="K1689" s="3">
        <v>1731.9446770136201</v>
      </c>
      <c r="L1689" s="5">
        <v>359416.78413990798</v>
      </c>
      <c r="M1689" s="5">
        <v>868600.60957401304</v>
      </c>
      <c r="N1689" s="3">
        <v>41.385038855175701</v>
      </c>
      <c r="O1689" s="3">
        <v>1.0143933906320699</v>
      </c>
      <c r="P1689" s="3">
        <v>1.1098655928844701</v>
      </c>
      <c r="Q1689" s="2">
        <v>5</v>
      </c>
      <c r="R1689" s="3">
        <v>78.250000798067106</v>
      </c>
      <c r="S1689" s="3">
        <f>FleetData[[#This Row],[Revenue_per_Voyage_USD]] - FleetData[[#This Row],[Operational_Cost_USD]]</f>
        <v>509183.82543410506</v>
      </c>
      <c r="T1689" s="3" t="str">
        <f>TEXT(FleetData[[#This Row],[Date]],"mmm")</f>
        <v>Jan</v>
      </c>
    </row>
    <row r="1690" spans="1:20" x14ac:dyDescent="0.25">
      <c r="A1690" s="1">
        <v>45326</v>
      </c>
      <c r="B1690" s="2" t="s">
        <v>23</v>
      </c>
      <c r="C1690" s="2" t="s">
        <v>32</v>
      </c>
      <c r="D1690" s="2" t="s">
        <v>20</v>
      </c>
      <c r="E1690" s="2" t="s">
        <v>21</v>
      </c>
      <c r="F1690" s="3">
        <v>22.404252257941099</v>
      </c>
      <c r="G1690" s="3">
        <v>1863.3582594075899</v>
      </c>
      <c r="H1690" s="3">
        <v>1512.7128485053399</v>
      </c>
      <c r="I1690" s="3">
        <v>9.1596627350728692</v>
      </c>
      <c r="J1690" s="2" t="s">
        <v>34</v>
      </c>
      <c r="K1690" s="3">
        <v>515.99443666913703</v>
      </c>
      <c r="L1690" s="5">
        <v>75827.934741630394</v>
      </c>
      <c r="M1690" s="6">
        <v>976751.72196749004</v>
      </c>
      <c r="N1690" s="3">
        <v>13.8987444786274</v>
      </c>
      <c r="O1690" s="3">
        <v>0.72394323338357203</v>
      </c>
      <c r="P1690" s="4">
        <v>0.56156107644355502</v>
      </c>
      <c r="Q1690" s="2">
        <v>9</v>
      </c>
      <c r="R1690" s="3">
        <v>65.891360293926297</v>
      </c>
      <c r="S1690" s="3">
        <f>FleetData[[#This Row],[Revenue_per_Voyage_USD]] - FleetData[[#This Row],[Operational_Cost_USD]]</f>
        <v>900923.78722585971</v>
      </c>
      <c r="T1690" s="3" t="str">
        <f>TEXT(FleetData[[#This Row],[Date]],"mmm")</f>
        <v>Feb</v>
      </c>
    </row>
    <row r="1691" spans="1:20" x14ac:dyDescent="0.25">
      <c r="A1691" s="1">
        <v>45333</v>
      </c>
      <c r="B1691" s="2" t="s">
        <v>23</v>
      </c>
      <c r="C1691" s="2" t="s">
        <v>33</v>
      </c>
      <c r="D1691" s="2" t="s">
        <v>29</v>
      </c>
      <c r="E1691" s="2" t="s">
        <v>21</v>
      </c>
      <c r="F1691" s="3">
        <v>17.851653532056002</v>
      </c>
      <c r="G1691" s="3">
        <v>2604.8827347869501</v>
      </c>
      <c r="H1691" s="3">
        <v>1394.9042398735101</v>
      </c>
      <c r="I1691" s="3">
        <v>5.2174746111212604</v>
      </c>
      <c r="J1691" s="2" t="s">
        <v>34</v>
      </c>
      <c r="K1691" s="3">
        <v>1960.62168122358</v>
      </c>
      <c r="L1691" s="5">
        <v>162671.64344554901</v>
      </c>
      <c r="M1691" s="5">
        <v>774973.14943770703</v>
      </c>
      <c r="N1691" s="3">
        <v>41.470257554889699</v>
      </c>
      <c r="O1691" s="3">
        <v>1.2733497363277499</v>
      </c>
      <c r="P1691" s="3">
        <v>1.32895505926765</v>
      </c>
      <c r="Q1691" s="2">
        <v>8</v>
      </c>
      <c r="R1691" s="3">
        <v>93.112207117126502</v>
      </c>
      <c r="S1691" s="3">
        <f>FleetData[[#This Row],[Revenue_per_Voyage_USD]] - FleetData[[#This Row],[Operational_Cost_USD]]</f>
        <v>612301.50599215808</v>
      </c>
      <c r="T1691" s="3" t="str">
        <f>TEXT(FleetData[[#This Row],[Date]],"mmm")</f>
        <v>Feb</v>
      </c>
    </row>
    <row r="1692" spans="1:20" x14ac:dyDescent="0.25">
      <c r="A1692" s="1">
        <v>45340</v>
      </c>
      <c r="B1692" s="2" t="s">
        <v>18</v>
      </c>
      <c r="C1692" s="2" t="s">
        <v>28</v>
      </c>
      <c r="D1692" s="2" t="s">
        <v>25</v>
      </c>
      <c r="E1692" s="2" t="s">
        <v>26</v>
      </c>
      <c r="F1692" s="3">
        <v>17.129655988866102</v>
      </c>
      <c r="G1692" s="3">
        <v>2510.0697042982401</v>
      </c>
      <c r="H1692" s="3">
        <v>439.80701943581101</v>
      </c>
      <c r="I1692" s="3">
        <v>6.46683689925566</v>
      </c>
      <c r="J1692" s="2" t="s">
        <v>27</v>
      </c>
      <c r="K1692" s="3">
        <v>924.65680614478902</v>
      </c>
      <c r="L1692" s="5">
        <v>309262.697754536</v>
      </c>
      <c r="M1692" s="5">
        <v>105284.21722525499</v>
      </c>
      <c r="N1692" s="3">
        <v>16.0620188315619</v>
      </c>
      <c r="O1692" s="3">
        <v>1.2749709257473101</v>
      </c>
      <c r="P1692" s="3">
        <v>1.0628368223350899</v>
      </c>
      <c r="Q1692" s="2">
        <v>4</v>
      </c>
      <c r="R1692" s="3">
        <v>61.984523774440802</v>
      </c>
      <c r="S1692" s="3">
        <f>FleetData[[#This Row],[Revenue_per_Voyage_USD]] - FleetData[[#This Row],[Operational_Cost_USD]]</f>
        <v>-203978.48052928102</v>
      </c>
      <c r="T1692" s="3" t="str">
        <f>TEXT(FleetData[[#This Row],[Date]],"mmm")</f>
        <v>Feb</v>
      </c>
    </row>
    <row r="1693" spans="1:20" x14ac:dyDescent="0.25">
      <c r="A1693" s="1">
        <v>45347</v>
      </c>
      <c r="B1693" s="2" t="s">
        <v>31</v>
      </c>
      <c r="C1693" s="2" t="s">
        <v>19</v>
      </c>
      <c r="D1693" s="2" t="s">
        <v>29</v>
      </c>
      <c r="E1693" s="2" t="s">
        <v>30</v>
      </c>
      <c r="F1693" s="3">
        <v>11.669525874973701</v>
      </c>
      <c r="G1693" s="3">
        <v>1277.9521710116801</v>
      </c>
      <c r="H1693" s="3">
        <v>1027.01163361217</v>
      </c>
      <c r="I1693" s="4">
        <v>8.9900137609952093</v>
      </c>
      <c r="J1693" s="2" t="s">
        <v>34</v>
      </c>
      <c r="K1693" s="3">
        <v>1858.61780271474</v>
      </c>
      <c r="L1693" s="5">
        <v>223357.570820842</v>
      </c>
      <c r="M1693" s="5">
        <v>884335.22133605299</v>
      </c>
      <c r="N1693" s="3">
        <v>60.637126251909798</v>
      </c>
      <c r="O1693" s="3">
        <v>1.3215597601445199</v>
      </c>
      <c r="P1693" s="3">
        <v>0.90637758961829296</v>
      </c>
      <c r="Q1693" s="2">
        <v>3</v>
      </c>
      <c r="R1693" s="3">
        <v>79.978907759630701</v>
      </c>
      <c r="S1693" s="3">
        <f>FleetData[[#This Row],[Revenue_per_Voyage_USD]] - FleetData[[#This Row],[Operational_Cost_USD]]</f>
        <v>660977.65051521105</v>
      </c>
      <c r="T1693" s="3" t="str">
        <f>TEXT(FleetData[[#This Row],[Date]],"mmm")</f>
        <v>Feb</v>
      </c>
    </row>
    <row r="1694" spans="1:20" x14ac:dyDescent="0.25">
      <c r="A1694" s="1">
        <v>45354</v>
      </c>
      <c r="B1694" s="2" t="s">
        <v>35</v>
      </c>
      <c r="C1694" s="2" t="s">
        <v>28</v>
      </c>
      <c r="D1694" s="2" t="s">
        <v>29</v>
      </c>
      <c r="E1694" s="2" t="s">
        <v>26</v>
      </c>
      <c r="F1694" s="3">
        <v>12.7586263529017</v>
      </c>
      <c r="G1694" s="3">
        <v>2824.3557488708998</v>
      </c>
      <c r="H1694" s="3">
        <v>1461.4064030217501</v>
      </c>
      <c r="I1694" s="3">
        <v>9.2249333295890494</v>
      </c>
      <c r="J1694" s="2" t="s">
        <v>27</v>
      </c>
      <c r="K1694" s="3">
        <v>256.18071268876901</v>
      </c>
      <c r="L1694" s="5">
        <v>283818.06256534002</v>
      </c>
      <c r="M1694" s="6">
        <v>660597.66624667298</v>
      </c>
      <c r="N1694" s="3">
        <v>56.163869964429203</v>
      </c>
      <c r="O1694" s="3">
        <v>0.31599988222487202</v>
      </c>
      <c r="P1694" s="3">
        <v>0.64771136567078602</v>
      </c>
      <c r="Q1694" s="2">
        <v>8</v>
      </c>
      <c r="R1694" s="3">
        <v>69.537114489581</v>
      </c>
      <c r="S1694" s="3">
        <f>FleetData[[#This Row],[Revenue_per_Voyage_USD]] - FleetData[[#This Row],[Operational_Cost_USD]]</f>
        <v>376779.60368133296</v>
      </c>
      <c r="T1694" s="3" t="str">
        <f>TEXT(FleetData[[#This Row],[Date]],"mmm")</f>
        <v>Mar</v>
      </c>
    </row>
    <row r="1695" spans="1:20" x14ac:dyDescent="0.25">
      <c r="A1695" s="1">
        <v>45361</v>
      </c>
      <c r="B1695" s="2" t="s">
        <v>35</v>
      </c>
      <c r="C1695" s="2" t="s">
        <v>28</v>
      </c>
      <c r="D1695" s="2" t="s">
        <v>25</v>
      </c>
      <c r="E1695" s="2" t="s">
        <v>26</v>
      </c>
      <c r="F1695" s="3">
        <v>15.6813455133905</v>
      </c>
      <c r="G1695" s="3">
        <v>2153.1600044961601</v>
      </c>
      <c r="H1695" s="3">
        <v>1477.57494106831</v>
      </c>
      <c r="I1695" s="3">
        <v>13.8775067277913</v>
      </c>
      <c r="J1695" s="2" t="s">
        <v>19</v>
      </c>
      <c r="K1695" s="3">
        <v>1732.71003149116</v>
      </c>
      <c r="L1695" s="5">
        <v>284119.945844792</v>
      </c>
      <c r="M1695" s="5">
        <v>613584.58553029597</v>
      </c>
      <c r="N1695" s="4">
        <v>67.459833982776303</v>
      </c>
      <c r="O1695" s="3">
        <v>0.41038927234992301</v>
      </c>
      <c r="P1695" s="3">
        <v>0.68640362636848096</v>
      </c>
      <c r="Q1695" s="2">
        <v>7</v>
      </c>
      <c r="R1695" s="3">
        <v>89.942040695682607</v>
      </c>
      <c r="S1695" s="3">
        <f>FleetData[[#This Row],[Revenue_per_Voyage_USD]] - FleetData[[#This Row],[Operational_Cost_USD]]</f>
        <v>329464.63968550396</v>
      </c>
      <c r="T1695" s="3" t="str">
        <f>TEXT(FleetData[[#This Row],[Date]],"mmm")</f>
        <v>Mar</v>
      </c>
    </row>
    <row r="1696" spans="1:20" x14ac:dyDescent="0.25">
      <c r="A1696" s="1">
        <v>45368</v>
      </c>
      <c r="B1696" s="2" t="s">
        <v>18</v>
      </c>
      <c r="C1696" s="2" t="s">
        <v>19</v>
      </c>
      <c r="D1696" s="2" t="s">
        <v>29</v>
      </c>
      <c r="E1696" s="2" t="s">
        <v>26</v>
      </c>
      <c r="F1696" s="3">
        <v>21.563846940859801</v>
      </c>
      <c r="G1696" s="3">
        <v>2589.4798159024899</v>
      </c>
      <c r="H1696" s="3">
        <v>429.76399023762502</v>
      </c>
      <c r="I1696" s="3">
        <v>14.6498379074729</v>
      </c>
      <c r="J1696" s="2" t="s">
        <v>27</v>
      </c>
      <c r="K1696" s="3">
        <v>988.96004213373396</v>
      </c>
      <c r="L1696" s="5">
        <v>162594.732345294</v>
      </c>
      <c r="M1696" s="5">
        <v>656434.31601128005</v>
      </c>
      <c r="N1696" s="3">
        <v>36.836372462762498</v>
      </c>
      <c r="O1696" s="3">
        <v>1.23075212828971</v>
      </c>
      <c r="P1696" s="3">
        <v>0.67177441691555795</v>
      </c>
      <c r="Q1696" s="2">
        <v>1</v>
      </c>
      <c r="R1696" s="3">
        <v>63.682029877204798</v>
      </c>
      <c r="S1696" s="3">
        <f>FleetData[[#This Row],[Revenue_per_Voyage_USD]] - FleetData[[#This Row],[Operational_Cost_USD]]</f>
        <v>493839.58366598608</v>
      </c>
      <c r="T1696" s="3" t="str">
        <f>TEXT(FleetData[[#This Row],[Date]],"mmm")</f>
        <v>Mar</v>
      </c>
    </row>
    <row r="1697" spans="1:20" x14ac:dyDescent="0.25">
      <c r="A1697" s="1">
        <v>45375</v>
      </c>
      <c r="B1697" s="2" t="s">
        <v>35</v>
      </c>
      <c r="C1697" s="2" t="s">
        <v>28</v>
      </c>
      <c r="D1697" s="2" t="s">
        <v>29</v>
      </c>
      <c r="E1697" s="2" t="s">
        <v>26</v>
      </c>
      <c r="F1697" s="3">
        <v>20.013603900839001</v>
      </c>
      <c r="G1697" s="3">
        <v>2849.5402873482999</v>
      </c>
      <c r="H1697" s="3">
        <v>821.94292122637296</v>
      </c>
      <c r="I1697" s="4">
        <v>9.7269497711281296</v>
      </c>
      <c r="J1697" s="2" t="s">
        <v>27</v>
      </c>
      <c r="K1697" s="3">
        <v>364.03883900698401</v>
      </c>
      <c r="L1697" s="5">
        <v>472208.73290800699</v>
      </c>
      <c r="M1697" s="5">
        <v>333969.85004719801</v>
      </c>
      <c r="N1697" s="3">
        <v>36.206946309167797</v>
      </c>
      <c r="O1697" s="4">
        <v>0.32572077382609799</v>
      </c>
      <c r="P1697" s="3">
        <v>0.99031673577360002</v>
      </c>
      <c r="Q1697" s="2">
        <v>4</v>
      </c>
      <c r="R1697" s="3">
        <v>96.853110052621304</v>
      </c>
      <c r="S1697" s="3">
        <f>FleetData[[#This Row],[Revenue_per_Voyage_USD]] - FleetData[[#This Row],[Operational_Cost_USD]]</f>
        <v>-138238.88286080898</v>
      </c>
      <c r="T1697" s="3" t="str">
        <f>TEXT(FleetData[[#This Row],[Date]],"mmm")</f>
        <v>Mar</v>
      </c>
    </row>
    <row r="1698" spans="1:20" x14ac:dyDescent="0.25">
      <c r="A1698" s="1">
        <v>45382</v>
      </c>
      <c r="B1698" s="2" t="s">
        <v>31</v>
      </c>
      <c r="C1698" s="2" t="s">
        <v>24</v>
      </c>
      <c r="D1698" s="2" t="s">
        <v>25</v>
      </c>
      <c r="E1698" s="2" t="s">
        <v>30</v>
      </c>
      <c r="F1698" s="3">
        <v>22.427943069516001</v>
      </c>
      <c r="G1698" s="3">
        <v>2968.6443103769202</v>
      </c>
      <c r="H1698" s="3">
        <v>965.12589354572799</v>
      </c>
      <c r="I1698" s="3">
        <v>12.2839757444005</v>
      </c>
      <c r="J1698" s="2" t="s">
        <v>34</v>
      </c>
      <c r="K1698" s="3">
        <v>1676.96941795424</v>
      </c>
      <c r="L1698" s="5">
        <v>42870.669457229997</v>
      </c>
      <c r="M1698" s="5">
        <v>390541.37728245102</v>
      </c>
      <c r="N1698" s="3">
        <v>38.852327509836002</v>
      </c>
      <c r="O1698" s="3">
        <v>0.76230160933032498</v>
      </c>
      <c r="P1698" s="3">
        <v>0.549216417589937</v>
      </c>
      <c r="Q1698" s="2">
        <v>4</v>
      </c>
      <c r="R1698" s="3">
        <v>70.154284540512606</v>
      </c>
      <c r="S1698" s="3">
        <f>FleetData[[#This Row],[Revenue_per_Voyage_USD]] - FleetData[[#This Row],[Operational_Cost_USD]]</f>
        <v>347670.707825221</v>
      </c>
      <c r="T1698" s="3" t="str">
        <f>TEXT(FleetData[[#This Row],[Date]],"mmm")</f>
        <v>Mar</v>
      </c>
    </row>
    <row r="1699" spans="1:20" x14ac:dyDescent="0.25">
      <c r="A1699" s="1">
        <v>45389</v>
      </c>
      <c r="B1699" s="2" t="s">
        <v>35</v>
      </c>
      <c r="C1699" s="2" t="s">
        <v>28</v>
      </c>
      <c r="D1699" s="2" t="s">
        <v>25</v>
      </c>
      <c r="E1699" s="2" t="s">
        <v>30</v>
      </c>
      <c r="F1699" s="3">
        <v>24.658076177033401</v>
      </c>
      <c r="G1699" s="3">
        <v>1185.9407170562299</v>
      </c>
      <c r="H1699" s="3">
        <v>188.96893652110299</v>
      </c>
      <c r="I1699" s="3">
        <v>13.3984413526802</v>
      </c>
      <c r="J1699" s="2" t="s">
        <v>22</v>
      </c>
      <c r="K1699" s="3">
        <v>1917.0159168083701</v>
      </c>
      <c r="L1699" s="5">
        <v>429600.64220186602</v>
      </c>
      <c r="M1699" s="5">
        <v>459569.86153726</v>
      </c>
      <c r="N1699" s="3">
        <v>12.43820526653</v>
      </c>
      <c r="O1699" s="3">
        <v>0.60658296999228201</v>
      </c>
      <c r="P1699" s="3">
        <v>1.1270438553723501</v>
      </c>
      <c r="Q1699" s="2">
        <v>4</v>
      </c>
      <c r="R1699" s="3">
        <v>50.820795978736797</v>
      </c>
      <c r="S1699" s="3">
        <f>FleetData[[#This Row],[Revenue_per_Voyage_USD]] - FleetData[[#This Row],[Operational_Cost_USD]]</f>
        <v>29969.21933539398</v>
      </c>
      <c r="T1699" s="3" t="str">
        <f>TEXT(FleetData[[#This Row],[Date]],"mmm")</f>
        <v>Apr</v>
      </c>
    </row>
    <row r="1700" spans="1:20" x14ac:dyDescent="0.25">
      <c r="A1700" s="1">
        <v>45396</v>
      </c>
      <c r="B1700" s="2" t="s">
        <v>31</v>
      </c>
      <c r="C1700" s="2" t="s">
        <v>24</v>
      </c>
      <c r="D1700" s="2" t="s">
        <v>25</v>
      </c>
      <c r="E1700" s="2" t="s">
        <v>26</v>
      </c>
      <c r="F1700" s="3">
        <v>11.5049462662995</v>
      </c>
      <c r="G1700" s="3">
        <v>2764.6554259708801</v>
      </c>
      <c r="H1700" s="3">
        <v>1683.48193068313</v>
      </c>
      <c r="I1700" s="3">
        <v>13.0027680404626</v>
      </c>
      <c r="J1700" s="2" t="s">
        <v>27</v>
      </c>
      <c r="K1700" s="3">
        <v>1381.08528018024</v>
      </c>
      <c r="L1700" s="5">
        <v>135922.40288230299</v>
      </c>
      <c r="M1700" s="5">
        <v>397453.04761648201</v>
      </c>
      <c r="N1700" s="3">
        <v>62.025359934471503</v>
      </c>
      <c r="O1700" s="3">
        <v>0.74150605596879804</v>
      </c>
      <c r="P1700" s="3">
        <v>0.94314452685675298</v>
      </c>
      <c r="Q1700" s="2">
        <v>4</v>
      </c>
      <c r="R1700" s="3">
        <v>54.256387850785103</v>
      </c>
      <c r="S1700" s="3">
        <f>FleetData[[#This Row],[Revenue_per_Voyage_USD]] - FleetData[[#This Row],[Operational_Cost_USD]]</f>
        <v>261530.64473417902</v>
      </c>
      <c r="T1700" s="3" t="str">
        <f>TEXT(FleetData[[#This Row],[Date]],"mmm")</f>
        <v>Apr</v>
      </c>
    </row>
    <row r="1701" spans="1:20" x14ac:dyDescent="0.25">
      <c r="A1701" s="1">
        <v>45403</v>
      </c>
      <c r="B1701" s="2" t="s">
        <v>23</v>
      </c>
      <c r="C1701" s="2" t="s">
        <v>33</v>
      </c>
      <c r="D1701" s="2" t="s">
        <v>25</v>
      </c>
      <c r="E1701" s="2" t="s">
        <v>26</v>
      </c>
      <c r="F1701" s="3">
        <v>14.273448812545</v>
      </c>
      <c r="G1701" s="3">
        <v>1611.0415155328101</v>
      </c>
      <c r="H1701" s="3">
        <v>791.103574408653</v>
      </c>
      <c r="I1701" s="3">
        <v>11.9092154318609</v>
      </c>
      <c r="J1701" s="2" t="s">
        <v>27</v>
      </c>
      <c r="K1701" s="3">
        <v>1056.8503973030399</v>
      </c>
      <c r="L1701" s="5">
        <v>453924.74125125498</v>
      </c>
      <c r="M1701" s="5">
        <v>616433.57697659906</v>
      </c>
      <c r="N1701" s="3">
        <v>61.5575576664612</v>
      </c>
      <c r="O1701" s="3">
        <v>1.26057987043083</v>
      </c>
      <c r="P1701" s="3">
        <v>1.4589414344901199</v>
      </c>
      <c r="Q1701" s="2">
        <v>9</v>
      </c>
      <c r="R1701" s="3">
        <v>98.269929655242805</v>
      </c>
      <c r="S1701" s="3">
        <f>FleetData[[#This Row],[Revenue_per_Voyage_USD]] - FleetData[[#This Row],[Operational_Cost_USD]]</f>
        <v>162508.83572534408</v>
      </c>
      <c r="T1701" s="3" t="str">
        <f>TEXT(FleetData[[#This Row],[Date]],"mmm")</f>
        <v>Apr</v>
      </c>
    </row>
    <row r="1702" spans="1:20" x14ac:dyDescent="0.25">
      <c r="A1702" s="1">
        <v>45410</v>
      </c>
      <c r="B1702" s="2" t="s">
        <v>23</v>
      </c>
      <c r="C1702" s="2" t="s">
        <v>24</v>
      </c>
      <c r="D1702" s="2" t="s">
        <v>20</v>
      </c>
      <c r="E1702" s="2" t="s">
        <v>30</v>
      </c>
      <c r="F1702" s="3">
        <v>13.613158720833299</v>
      </c>
      <c r="G1702" s="3">
        <v>526.0453053722</v>
      </c>
      <c r="H1702" s="4">
        <v>241.473034149189</v>
      </c>
      <c r="I1702" s="3">
        <v>14.2715008769986</v>
      </c>
      <c r="J1702" s="2" t="s">
        <v>34</v>
      </c>
      <c r="K1702" s="3">
        <v>1634.52659970883</v>
      </c>
      <c r="L1702" s="5">
        <v>395253.07226699399</v>
      </c>
      <c r="M1702" s="5">
        <v>658051.66696932702</v>
      </c>
      <c r="N1702" s="3">
        <v>48.289100781271898</v>
      </c>
      <c r="O1702" s="3">
        <v>0.45726460079839698</v>
      </c>
      <c r="P1702" s="3">
        <v>0.56539855773621595</v>
      </c>
      <c r="Q1702" s="2">
        <v>4</v>
      </c>
      <c r="R1702" s="3">
        <v>69.504518577400304</v>
      </c>
      <c r="S1702" s="3">
        <f>FleetData[[#This Row],[Revenue_per_Voyage_USD]] - FleetData[[#This Row],[Operational_Cost_USD]]</f>
        <v>262798.59470233304</v>
      </c>
      <c r="T1702" s="3" t="str">
        <f>TEXT(FleetData[[#This Row],[Date]],"mmm")</f>
        <v>Apr</v>
      </c>
    </row>
    <row r="1703" spans="1:20" x14ac:dyDescent="0.25">
      <c r="A1703" s="1">
        <v>45417</v>
      </c>
      <c r="B1703" s="2" t="s">
        <v>18</v>
      </c>
      <c r="C1703" s="2" t="s">
        <v>24</v>
      </c>
      <c r="D1703" s="2" t="s">
        <v>20</v>
      </c>
      <c r="E1703" s="2" t="s">
        <v>26</v>
      </c>
      <c r="F1703" s="3">
        <v>10.3777228572835</v>
      </c>
      <c r="G1703" s="3">
        <v>1130.56570825056</v>
      </c>
      <c r="H1703" s="3">
        <v>702.087095641107</v>
      </c>
      <c r="I1703" s="3">
        <v>5.9120461501302097</v>
      </c>
      <c r="J1703" s="2" t="s">
        <v>22</v>
      </c>
      <c r="K1703" s="3">
        <v>1103.7432832821501</v>
      </c>
      <c r="L1703" s="5">
        <v>455642.78851422103</v>
      </c>
      <c r="M1703" s="5">
        <v>637379.312640702</v>
      </c>
      <c r="N1703" s="3">
        <v>46.7343866605841</v>
      </c>
      <c r="O1703" s="3">
        <v>0.85578023121189795</v>
      </c>
      <c r="P1703" s="3">
        <v>1.1693379621522699</v>
      </c>
      <c r="Q1703" s="2">
        <v>7</v>
      </c>
      <c r="R1703" s="4">
        <v>78.471492903203398</v>
      </c>
      <c r="S1703" s="4">
        <f>FleetData[[#This Row],[Revenue_per_Voyage_USD]] - FleetData[[#This Row],[Operational_Cost_USD]]</f>
        <v>181736.52412648097</v>
      </c>
      <c r="T1703" s="4" t="str">
        <f>TEXT(FleetData[[#This Row],[Date]],"mmm")</f>
        <v>May</v>
      </c>
    </row>
    <row r="1704" spans="1:20" x14ac:dyDescent="0.25">
      <c r="A1704" s="1">
        <v>45424</v>
      </c>
      <c r="B1704" s="2" t="s">
        <v>23</v>
      </c>
      <c r="C1704" s="2" t="s">
        <v>24</v>
      </c>
      <c r="D1704" s="2" t="s">
        <v>20</v>
      </c>
      <c r="E1704" s="2" t="s">
        <v>26</v>
      </c>
      <c r="F1704" s="3">
        <v>22.256825177312201</v>
      </c>
      <c r="G1704" s="3">
        <v>1912.43292944727</v>
      </c>
      <c r="H1704" s="4">
        <v>935.58950621385895</v>
      </c>
      <c r="I1704" s="3">
        <v>14.831851813336201</v>
      </c>
      <c r="J1704" s="2" t="s">
        <v>22</v>
      </c>
      <c r="K1704" s="3">
        <v>962.75799101647897</v>
      </c>
      <c r="L1704" s="5">
        <v>414083.35563812498</v>
      </c>
      <c r="M1704" s="5">
        <v>650836.55556280201</v>
      </c>
      <c r="N1704" s="3">
        <v>61.2788783211452</v>
      </c>
      <c r="O1704" s="3">
        <v>0.35993148553434401</v>
      </c>
      <c r="P1704" s="3">
        <v>1.32631599457009</v>
      </c>
      <c r="Q1704" s="2">
        <v>7</v>
      </c>
      <c r="R1704" s="3">
        <v>96.889093712964794</v>
      </c>
      <c r="S1704" s="3">
        <f>FleetData[[#This Row],[Revenue_per_Voyage_USD]] - FleetData[[#This Row],[Operational_Cost_USD]]</f>
        <v>236753.19992467703</v>
      </c>
      <c r="T1704" s="3" t="str">
        <f>TEXT(FleetData[[#This Row],[Date]],"mmm")</f>
        <v>May</v>
      </c>
    </row>
    <row r="1705" spans="1:20" x14ac:dyDescent="0.25">
      <c r="A1705" s="1">
        <v>45431</v>
      </c>
      <c r="B1705" s="2" t="s">
        <v>23</v>
      </c>
      <c r="C1705" s="2" t="s">
        <v>33</v>
      </c>
      <c r="D1705" s="2" t="s">
        <v>29</v>
      </c>
      <c r="E1705" s="2" t="s">
        <v>26</v>
      </c>
      <c r="F1705" s="3">
        <v>19.376284035316999</v>
      </c>
      <c r="G1705" s="3">
        <v>1229.5353101747201</v>
      </c>
      <c r="H1705" s="3">
        <v>812.04643988327405</v>
      </c>
      <c r="I1705" s="3">
        <v>10.8361977705848</v>
      </c>
      <c r="J1705" s="2" t="s">
        <v>34</v>
      </c>
      <c r="K1705" s="3">
        <v>1809.1609711989599</v>
      </c>
      <c r="L1705" s="5">
        <v>393017.70552383101</v>
      </c>
      <c r="M1705" s="5">
        <v>175960.964503036</v>
      </c>
      <c r="N1705" s="4">
        <v>69.331025144752104</v>
      </c>
      <c r="O1705" s="3">
        <v>0.48083546770972502</v>
      </c>
      <c r="P1705" s="3">
        <v>1.25489469392844</v>
      </c>
      <c r="Q1705" s="2">
        <v>9</v>
      </c>
      <c r="R1705" s="3">
        <v>68.821513306132303</v>
      </c>
      <c r="S1705" s="3">
        <f>FleetData[[#This Row],[Revenue_per_Voyage_USD]] - FleetData[[#This Row],[Operational_Cost_USD]]</f>
        <v>-217056.74102079502</v>
      </c>
      <c r="T1705" s="3" t="str">
        <f>TEXT(FleetData[[#This Row],[Date]],"mmm")</f>
        <v>May</v>
      </c>
    </row>
    <row r="1706" spans="1:20" x14ac:dyDescent="0.25">
      <c r="A1706" s="1">
        <v>45438</v>
      </c>
      <c r="B1706" s="2" t="s">
        <v>35</v>
      </c>
      <c r="C1706" s="2" t="s">
        <v>32</v>
      </c>
      <c r="D1706" s="2" t="s">
        <v>20</v>
      </c>
      <c r="E1706" s="2" t="s">
        <v>30</v>
      </c>
      <c r="F1706" s="3">
        <v>20.412738952540199</v>
      </c>
      <c r="G1706" s="4">
        <v>729.920775424608</v>
      </c>
      <c r="H1706" s="3">
        <v>1629.1139289509199</v>
      </c>
      <c r="I1706" s="3">
        <v>13.7440370645171</v>
      </c>
      <c r="J1706" s="2" t="s">
        <v>22</v>
      </c>
      <c r="K1706" s="3">
        <v>1304.2767885164899</v>
      </c>
      <c r="L1706" s="6">
        <v>324556.81636646</v>
      </c>
      <c r="M1706" s="5">
        <v>460862.89254769997</v>
      </c>
      <c r="N1706" s="3">
        <v>33.638005184600203</v>
      </c>
      <c r="O1706" s="3">
        <v>0.27587649447093898</v>
      </c>
      <c r="P1706" s="3">
        <v>1.30012220960278</v>
      </c>
      <c r="Q1706" s="2">
        <v>9</v>
      </c>
      <c r="R1706" s="3">
        <v>75.622708566307395</v>
      </c>
      <c r="S1706" s="3">
        <f>FleetData[[#This Row],[Revenue_per_Voyage_USD]] - FleetData[[#This Row],[Operational_Cost_USD]]</f>
        <v>136306.07618123997</v>
      </c>
      <c r="T1706" s="3" t="str">
        <f>TEXT(FleetData[[#This Row],[Date]],"mmm")</f>
        <v>May</v>
      </c>
    </row>
    <row r="1707" spans="1:20" x14ac:dyDescent="0.25">
      <c r="A1707" s="1">
        <v>45445</v>
      </c>
      <c r="B1707" s="2" t="s">
        <v>18</v>
      </c>
      <c r="C1707" s="2" t="s">
        <v>32</v>
      </c>
      <c r="D1707" s="2" t="s">
        <v>19</v>
      </c>
      <c r="E1707" s="2" t="s">
        <v>26</v>
      </c>
      <c r="F1707" s="3">
        <v>16.591044957459602</v>
      </c>
      <c r="G1707" s="3">
        <v>1435.4514887738601</v>
      </c>
      <c r="H1707" s="3">
        <v>140.072125197335</v>
      </c>
      <c r="I1707" s="3">
        <v>9.5758951568111605</v>
      </c>
      <c r="J1707" s="2" t="s">
        <v>34</v>
      </c>
      <c r="K1707" s="3">
        <v>1869.7276022942699</v>
      </c>
      <c r="L1707" s="5">
        <v>408479.44536753098</v>
      </c>
      <c r="M1707" s="5">
        <v>663748.18402213603</v>
      </c>
      <c r="N1707" s="3">
        <v>12.4797898840953</v>
      </c>
      <c r="O1707" s="4">
        <v>0.65660531046264303</v>
      </c>
      <c r="P1707" s="3">
        <v>1.0892160904542401</v>
      </c>
      <c r="Q1707" s="2">
        <v>4</v>
      </c>
      <c r="R1707" s="3">
        <v>71.554276896366702</v>
      </c>
      <c r="S1707" s="3">
        <f>FleetData[[#This Row],[Revenue_per_Voyage_USD]] - FleetData[[#This Row],[Operational_Cost_USD]]</f>
        <v>255268.73865460505</v>
      </c>
      <c r="T1707" s="3" t="str">
        <f>TEXT(FleetData[[#This Row],[Date]],"mmm")</f>
        <v>Jun</v>
      </c>
    </row>
    <row r="1708" spans="1:20" x14ac:dyDescent="0.25">
      <c r="A1708" s="1">
        <v>45452</v>
      </c>
      <c r="B1708" s="2" t="s">
        <v>35</v>
      </c>
      <c r="C1708" s="2" t="s">
        <v>19</v>
      </c>
      <c r="D1708" s="2" t="s">
        <v>29</v>
      </c>
      <c r="E1708" s="2" t="s">
        <v>21</v>
      </c>
      <c r="F1708" s="3">
        <v>21.0625481756386</v>
      </c>
      <c r="G1708" s="3">
        <v>694.11575324231899</v>
      </c>
      <c r="H1708" s="3">
        <v>1629.4943261823901</v>
      </c>
      <c r="I1708" s="3">
        <v>5.7266901012944</v>
      </c>
      <c r="J1708" s="2" t="s">
        <v>19</v>
      </c>
      <c r="K1708" s="3">
        <v>938.688002804186</v>
      </c>
      <c r="L1708" s="5">
        <v>163171.680706941</v>
      </c>
      <c r="M1708" s="5">
        <v>159893.77745087899</v>
      </c>
      <c r="N1708" s="3">
        <v>55.222652927287299</v>
      </c>
      <c r="O1708" s="3">
        <v>0.92191471503149602</v>
      </c>
      <c r="P1708" s="3">
        <v>0.856826002715673</v>
      </c>
      <c r="Q1708" s="2">
        <v>7</v>
      </c>
      <c r="R1708" s="3">
        <v>70.693681031028504</v>
      </c>
      <c r="S1708" s="3">
        <f>FleetData[[#This Row],[Revenue_per_Voyage_USD]] - FleetData[[#This Row],[Operational_Cost_USD]]</f>
        <v>-3277.9032560620108</v>
      </c>
      <c r="T1708" s="3" t="str">
        <f>TEXT(FleetData[[#This Row],[Date]],"mmm")</f>
        <v>Jun</v>
      </c>
    </row>
    <row r="1709" spans="1:20" x14ac:dyDescent="0.25">
      <c r="A1709" s="1">
        <v>45459</v>
      </c>
      <c r="B1709" s="2" t="s">
        <v>23</v>
      </c>
      <c r="C1709" s="2" t="s">
        <v>33</v>
      </c>
      <c r="D1709" s="2" t="s">
        <v>29</v>
      </c>
      <c r="E1709" s="2" t="s">
        <v>30</v>
      </c>
      <c r="F1709" s="3">
        <v>18.6301808187517</v>
      </c>
      <c r="G1709" s="3">
        <v>1761.0013151784699</v>
      </c>
      <c r="H1709" s="3">
        <v>1883.8027053578001</v>
      </c>
      <c r="I1709" s="3">
        <v>13.1539463970164</v>
      </c>
      <c r="J1709" s="2" t="s">
        <v>34</v>
      </c>
      <c r="K1709" s="3">
        <v>758.56776442436103</v>
      </c>
      <c r="L1709" s="5">
        <v>154609.192873839</v>
      </c>
      <c r="M1709" s="5">
        <v>307779.75323269999</v>
      </c>
      <c r="N1709" s="3">
        <v>13.5500194106528</v>
      </c>
      <c r="O1709" s="3">
        <v>0.49730362901253999</v>
      </c>
      <c r="P1709" s="3">
        <v>0.74811871526724105</v>
      </c>
      <c r="Q1709" s="2">
        <v>9</v>
      </c>
      <c r="R1709" s="3">
        <v>66.055602087087394</v>
      </c>
      <c r="S1709" s="3">
        <f>FleetData[[#This Row],[Revenue_per_Voyage_USD]] - FleetData[[#This Row],[Operational_Cost_USD]]</f>
        <v>153170.560358861</v>
      </c>
      <c r="T1709" s="3" t="str">
        <f>TEXT(FleetData[[#This Row],[Date]],"mmm")</f>
        <v>Jun</v>
      </c>
    </row>
    <row r="1710" spans="1:20" x14ac:dyDescent="0.25">
      <c r="A1710" s="1">
        <v>45466</v>
      </c>
      <c r="B1710" s="2" t="s">
        <v>31</v>
      </c>
      <c r="C1710" s="2" t="s">
        <v>33</v>
      </c>
      <c r="D1710" s="2" t="s">
        <v>20</v>
      </c>
      <c r="E1710" s="2" t="s">
        <v>21</v>
      </c>
      <c r="F1710" s="3">
        <v>19.288799315176298</v>
      </c>
      <c r="G1710" s="3">
        <v>2208.3610590159601</v>
      </c>
      <c r="H1710" s="3">
        <v>1839.7654816092499</v>
      </c>
      <c r="I1710" s="3">
        <v>11.870506882508</v>
      </c>
      <c r="J1710" s="2" t="s">
        <v>27</v>
      </c>
      <c r="K1710" s="3">
        <v>64.096683178181095</v>
      </c>
      <c r="L1710" s="5">
        <v>474655.23026390298</v>
      </c>
      <c r="M1710" s="5">
        <v>163107.40973233301</v>
      </c>
      <c r="N1710" s="3">
        <v>44.509629229819303</v>
      </c>
      <c r="O1710" s="3">
        <v>0.91189489943791702</v>
      </c>
      <c r="P1710" s="3">
        <v>1.47784079521655</v>
      </c>
      <c r="Q1710" s="2">
        <v>4</v>
      </c>
      <c r="R1710" s="4">
        <v>85.886823408535903</v>
      </c>
      <c r="S1710" s="4">
        <f>FleetData[[#This Row],[Revenue_per_Voyage_USD]] - FleetData[[#This Row],[Operational_Cost_USD]]</f>
        <v>-311547.82053157</v>
      </c>
      <c r="T1710" s="4" t="str">
        <f>TEXT(FleetData[[#This Row],[Date]],"mmm")</f>
        <v>Jun</v>
      </c>
    </row>
    <row r="1711" spans="1:20" x14ac:dyDescent="0.25">
      <c r="A1711" s="1">
        <v>45473</v>
      </c>
      <c r="B1711" s="2" t="s">
        <v>35</v>
      </c>
      <c r="C1711" s="2" t="s">
        <v>28</v>
      </c>
      <c r="D1711" s="2" t="s">
        <v>25</v>
      </c>
      <c r="E1711" s="2" t="s">
        <v>21</v>
      </c>
      <c r="F1711" s="3">
        <v>11.5453702067493</v>
      </c>
      <c r="G1711" s="3">
        <v>1005.36809995076</v>
      </c>
      <c r="H1711" s="3">
        <v>1941.1122408968099</v>
      </c>
      <c r="I1711" s="3">
        <v>8.82136194924019</v>
      </c>
      <c r="J1711" s="2" t="s">
        <v>27</v>
      </c>
      <c r="K1711" s="4">
        <v>1625.2473909826399</v>
      </c>
      <c r="L1711" s="5">
        <v>43886.726783264399</v>
      </c>
      <c r="M1711" s="5">
        <v>954441.95133003802</v>
      </c>
      <c r="N1711" s="3">
        <v>55.312529595667499</v>
      </c>
      <c r="O1711" s="3">
        <v>0.211991872327709</v>
      </c>
      <c r="P1711" s="4">
        <v>0.97098526658129902</v>
      </c>
      <c r="Q1711" s="2">
        <v>7</v>
      </c>
      <c r="R1711" s="3">
        <v>91.460158859403805</v>
      </c>
      <c r="S1711" s="3">
        <f>FleetData[[#This Row],[Revenue_per_Voyage_USD]] - FleetData[[#This Row],[Operational_Cost_USD]]</f>
        <v>910555.22454677359</v>
      </c>
      <c r="T1711" s="3" t="str">
        <f>TEXT(FleetData[[#This Row],[Date]],"mmm")</f>
        <v>Jun</v>
      </c>
    </row>
    <row r="1712" spans="1:20" x14ac:dyDescent="0.25">
      <c r="A1712" s="1">
        <v>45081</v>
      </c>
      <c r="B1712" s="2" t="s">
        <v>23</v>
      </c>
      <c r="C1712" s="2" t="s">
        <v>32</v>
      </c>
      <c r="D1712" s="2" t="s">
        <v>25</v>
      </c>
      <c r="E1712" s="2" t="s">
        <v>26</v>
      </c>
      <c r="F1712" s="3">
        <v>24.410007135721099</v>
      </c>
      <c r="G1712" s="3">
        <v>1242.0041583693101</v>
      </c>
      <c r="H1712" s="3">
        <v>812.96440960522898</v>
      </c>
      <c r="I1712" s="3">
        <v>11.330222904960801</v>
      </c>
      <c r="J1712" s="2" t="s">
        <v>34</v>
      </c>
      <c r="K1712" s="3">
        <v>1933.65138852619</v>
      </c>
      <c r="L1712" s="5">
        <v>64504.9606439782</v>
      </c>
      <c r="M1712" s="5">
        <v>745794.75109551195</v>
      </c>
      <c r="N1712" s="3">
        <v>61.828648104599999</v>
      </c>
      <c r="O1712" s="3">
        <v>0.889666394526752</v>
      </c>
      <c r="P1712" s="3">
        <v>1.2233772474680999</v>
      </c>
      <c r="Q1712" s="2">
        <v>8</v>
      </c>
      <c r="R1712" s="3">
        <v>62.715607516054803</v>
      </c>
      <c r="S1712" s="3">
        <f>FleetData[[#This Row],[Revenue_per_Voyage_USD]] - FleetData[[#This Row],[Operational_Cost_USD]]</f>
        <v>681289.79045153374</v>
      </c>
      <c r="T1712" s="3" t="str">
        <f>TEXT(FleetData[[#This Row],[Date]],"mmm")</f>
        <v>Jun</v>
      </c>
    </row>
    <row r="1713" spans="1:20" x14ac:dyDescent="0.25">
      <c r="A1713" s="1">
        <v>45088</v>
      </c>
      <c r="B1713" s="2" t="s">
        <v>31</v>
      </c>
      <c r="C1713" s="2" t="s">
        <v>28</v>
      </c>
      <c r="D1713" s="2" t="s">
        <v>25</v>
      </c>
      <c r="E1713" s="2" t="s">
        <v>19</v>
      </c>
      <c r="F1713" s="3">
        <v>21.4349833336877</v>
      </c>
      <c r="G1713" s="3">
        <v>1959.9618463878501</v>
      </c>
      <c r="H1713" s="3">
        <v>1287.3882322463601</v>
      </c>
      <c r="I1713" s="3">
        <v>8.8092688071099801</v>
      </c>
      <c r="J1713" s="2" t="s">
        <v>22</v>
      </c>
      <c r="K1713" s="3">
        <v>52.988851029984097</v>
      </c>
      <c r="L1713" s="5">
        <v>402342.70860920899</v>
      </c>
      <c r="M1713" s="5">
        <v>756292.33157697797</v>
      </c>
      <c r="N1713" s="3">
        <v>55.790522281943701</v>
      </c>
      <c r="O1713" s="3">
        <v>0.83372728627153303</v>
      </c>
      <c r="P1713" s="3">
        <v>1.1187742769990101</v>
      </c>
      <c r="Q1713" s="2">
        <v>8</v>
      </c>
      <c r="R1713" s="4">
        <v>57.922398651124702</v>
      </c>
      <c r="S1713" s="4">
        <f>FleetData[[#This Row],[Revenue_per_Voyage_USD]] - FleetData[[#This Row],[Operational_Cost_USD]]</f>
        <v>353949.62296776898</v>
      </c>
      <c r="T1713" s="4" t="str">
        <f>TEXT(FleetData[[#This Row],[Date]],"mmm")</f>
        <v>Jun</v>
      </c>
    </row>
    <row r="1714" spans="1:20" x14ac:dyDescent="0.25">
      <c r="A1714" s="1">
        <v>45095</v>
      </c>
      <c r="B1714" s="2" t="s">
        <v>35</v>
      </c>
      <c r="C1714" s="2" t="s">
        <v>33</v>
      </c>
      <c r="D1714" s="2" t="s">
        <v>25</v>
      </c>
      <c r="E1714" s="2" t="s">
        <v>26</v>
      </c>
      <c r="F1714" s="3">
        <v>23.848839116274199</v>
      </c>
      <c r="G1714" s="4">
        <v>2745.5704673128798</v>
      </c>
      <c r="H1714" s="3">
        <v>1301.8651232300999</v>
      </c>
      <c r="I1714" s="3">
        <v>14.003760106723099</v>
      </c>
      <c r="J1714" s="2" t="s">
        <v>27</v>
      </c>
      <c r="K1714" s="3">
        <v>947.07968251393299</v>
      </c>
      <c r="L1714" s="5">
        <v>266480.74130817701</v>
      </c>
      <c r="M1714" s="5">
        <v>789719.13904553198</v>
      </c>
      <c r="N1714" s="3">
        <v>50.382438821086303</v>
      </c>
      <c r="O1714" s="3">
        <v>1.1402386602726799</v>
      </c>
      <c r="P1714" s="3">
        <v>0.96889679533208195</v>
      </c>
      <c r="Q1714" s="2">
        <v>6</v>
      </c>
      <c r="R1714" s="3">
        <v>96.987942406928696</v>
      </c>
      <c r="S1714" s="3">
        <f>FleetData[[#This Row],[Revenue_per_Voyage_USD]] - FleetData[[#This Row],[Operational_Cost_USD]]</f>
        <v>523238.39773735497</v>
      </c>
      <c r="T1714" s="3" t="str">
        <f>TEXT(FleetData[[#This Row],[Date]],"mmm")</f>
        <v>Jun</v>
      </c>
    </row>
    <row r="1715" spans="1:20" x14ac:dyDescent="0.25">
      <c r="A1715" s="1">
        <v>45102</v>
      </c>
      <c r="B1715" s="2" t="s">
        <v>23</v>
      </c>
      <c r="C1715" s="2" t="s">
        <v>24</v>
      </c>
      <c r="D1715" s="2" t="s">
        <v>20</v>
      </c>
      <c r="E1715" s="2" t="s">
        <v>26</v>
      </c>
      <c r="F1715" s="3">
        <v>19.487291595970198</v>
      </c>
      <c r="G1715" s="3">
        <v>2450.7881629823701</v>
      </c>
      <c r="H1715" s="3">
        <v>947.55481016170904</v>
      </c>
      <c r="I1715" s="4">
        <v>7.8092541800100097</v>
      </c>
      <c r="J1715" s="2" t="s">
        <v>27</v>
      </c>
      <c r="K1715" s="3">
        <v>213.91368009725599</v>
      </c>
      <c r="L1715" s="5">
        <v>275005.80928478797</v>
      </c>
      <c r="M1715" s="5">
        <v>706009.45837990998</v>
      </c>
      <c r="N1715" s="3">
        <v>50.1784221101355</v>
      </c>
      <c r="O1715" s="3">
        <v>0.31909288384353202</v>
      </c>
      <c r="P1715" s="3">
        <v>1.4023323856108401</v>
      </c>
      <c r="Q1715" s="2">
        <v>8</v>
      </c>
      <c r="R1715" s="3">
        <v>78.440384037885906</v>
      </c>
      <c r="S1715" s="3">
        <f>FleetData[[#This Row],[Revenue_per_Voyage_USD]] - FleetData[[#This Row],[Operational_Cost_USD]]</f>
        <v>431003.649095122</v>
      </c>
      <c r="T1715" s="3" t="str">
        <f>TEXT(FleetData[[#This Row],[Date]],"mmm")</f>
        <v>Jun</v>
      </c>
    </row>
    <row r="1716" spans="1:20" x14ac:dyDescent="0.25">
      <c r="A1716" s="1">
        <v>45109</v>
      </c>
      <c r="B1716" s="2" t="s">
        <v>35</v>
      </c>
      <c r="C1716" s="2" t="s">
        <v>33</v>
      </c>
      <c r="D1716" s="2" t="s">
        <v>25</v>
      </c>
      <c r="E1716" s="2" t="s">
        <v>21</v>
      </c>
      <c r="F1716" s="3">
        <v>14.5724892782367</v>
      </c>
      <c r="G1716" s="4">
        <v>775.479953691736</v>
      </c>
      <c r="H1716" s="3">
        <v>1234.69752693654</v>
      </c>
      <c r="I1716" s="3">
        <v>7.7595127072572199</v>
      </c>
      <c r="J1716" s="2" t="s">
        <v>34</v>
      </c>
      <c r="K1716" s="3">
        <v>101.39348630656499</v>
      </c>
      <c r="L1716" s="5">
        <v>55006.655236138497</v>
      </c>
      <c r="M1716" s="5">
        <v>512026.83420965902</v>
      </c>
      <c r="N1716" s="3">
        <v>12.324017636038301</v>
      </c>
      <c r="O1716" s="3">
        <v>0.47087565573769902</v>
      </c>
      <c r="P1716" s="3">
        <v>0.82976095791300397</v>
      </c>
      <c r="Q1716" s="2">
        <v>8</v>
      </c>
      <c r="R1716" s="3">
        <v>72.471261957499195</v>
      </c>
      <c r="S1716" s="3">
        <f>FleetData[[#This Row],[Revenue_per_Voyage_USD]] - FleetData[[#This Row],[Operational_Cost_USD]]</f>
        <v>457020.17897352052</v>
      </c>
      <c r="T1716" s="3" t="str">
        <f>TEXT(FleetData[[#This Row],[Date]],"mmm")</f>
        <v>Jul</v>
      </c>
    </row>
    <row r="1717" spans="1:20" x14ac:dyDescent="0.25">
      <c r="A1717" s="1">
        <v>45116</v>
      </c>
      <c r="B1717" s="2" t="s">
        <v>31</v>
      </c>
      <c r="C1717" s="2" t="s">
        <v>24</v>
      </c>
      <c r="D1717" s="2" t="s">
        <v>20</v>
      </c>
      <c r="E1717" s="2" t="s">
        <v>30</v>
      </c>
      <c r="F1717" s="3">
        <v>22.078197496788</v>
      </c>
      <c r="G1717" s="3">
        <v>1304.54578604113</v>
      </c>
      <c r="H1717" s="3">
        <v>1581.1202904255099</v>
      </c>
      <c r="I1717" s="3">
        <v>9.2520662253937793</v>
      </c>
      <c r="J1717" s="2" t="s">
        <v>27</v>
      </c>
      <c r="K1717" s="3">
        <v>297.064163107659</v>
      </c>
      <c r="L1717" s="5">
        <v>140104.43706401301</v>
      </c>
      <c r="M1717" s="6">
        <v>785976.14092865703</v>
      </c>
      <c r="N1717" s="3">
        <v>54.9920541865472</v>
      </c>
      <c r="O1717" s="3">
        <v>0.460094241475836</v>
      </c>
      <c r="P1717" s="3">
        <v>1.2352211304948999</v>
      </c>
      <c r="Q1717" s="2">
        <v>9</v>
      </c>
      <c r="R1717" s="4">
        <v>80.679045308625206</v>
      </c>
      <c r="S1717" s="4">
        <f>FleetData[[#This Row],[Revenue_per_Voyage_USD]] - FleetData[[#This Row],[Operational_Cost_USD]]</f>
        <v>645871.70386464405</v>
      </c>
      <c r="T1717" s="4" t="str">
        <f>TEXT(FleetData[[#This Row],[Date]],"mmm")</f>
        <v>Jul</v>
      </c>
    </row>
    <row r="1718" spans="1:20" x14ac:dyDescent="0.25">
      <c r="A1718" s="1">
        <v>45123</v>
      </c>
      <c r="B1718" s="2" t="s">
        <v>31</v>
      </c>
      <c r="C1718" s="2" t="s">
        <v>24</v>
      </c>
      <c r="D1718" s="2" t="s">
        <v>20</v>
      </c>
      <c r="E1718" s="2" t="s">
        <v>26</v>
      </c>
      <c r="F1718" s="3">
        <v>15.538656579718699</v>
      </c>
      <c r="G1718" s="3">
        <v>2655.3376586522299</v>
      </c>
      <c r="H1718" s="3">
        <v>381.71327893844398</v>
      </c>
      <c r="I1718" s="3">
        <v>10.7669492390387</v>
      </c>
      <c r="J1718" s="2" t="s">
        <v>34</v>
      </c>
      <c r="K1718" s="3">
        <v>372.73939900217601</v>
      </c>
      <c r="L1718" s="5">
        <v>354893.34949771501</v>
      </c>
      <c r="M1718" s="6">
        <v>423231.43626334303</v>
      </c>
      <c r="N1718" s="3">
        <v>63.773171775473799</v>
      </c>
      <c r="O1718" s="4">
        <v>0.91540157115354504</v>
      </c>
      <c r="P1718" s="3">
        <v>1.4956455092035099</v>
      </c>
      <c r="Q1718" s="2">
        <v>1</v>
      </c>
      <c r="R1718" s="3">
        <v>94.208871225503501</v>
      </c>
      <c r="S1718" s="3">
        <f>FleetData[[#This Row],[Revenue_per_Voyage_USD]] - FleetData[[#This Row],[Operational_Cost_USD]]</f>
        <v>68338.086765628017</v>
      </c>
      <c r="T1718" s="3" t="str">
        <f>TEXT(FleetData[[#This Row],[Date]],"mmm")</f>
        <v>Jul</v>
      </c>
    </row>
    <row r="1719" spans="1:20" x14ac:dyDescent="0.25">
      <c r="A1719" s="1">
        <v>45130</v>
      </c>
      <c r="B1719" s="2" t="s">
        <v>18</v>
      </c>
      <c r="C1719" s="2" t="s">
        <v>28</v>
      </c>
      <c r="D1719" s="2" t="s">
        <v>25</v>
      </c>
      <c r="E1719" s="2" t="s">
        <v>21</v>
      </c>
      <c r="F1719" s="3">
        <v>14.870756007592201</v>
      </c>
      <c r="G1719" s="3">
        <v>2298.9331198284199</v>
      </c>
      <c r="H1719" s="3">
        <v>93.626295417524204</v>
      </c>
      <c r="I1719" s="3">
        <v>13.546963815505601</v>
      </c>
      <c r="J1719" s="2" t="s">
        <v>22</v>
      </c>
      <c r="K1719" s="3">
        <v>1752.6014032143401</v>
      </c>
      <c r="L1719" s="5">
        <v>134437.12157552599</v>
      </c>
      <c r="M1719" s="5">
        <v>620873.31770140305</v>
      </c>
      <c r="N1719" s="3">
        <v>62.261063081860399</v>
      </c>
      <c r="O1719" s="3">
        <v>1.08465876145205</v>
      </c>
      <c r="P1719" s="3">
        <v>1.2262276232481499</v>
      </c>
      <c r="Q1719" s="2">
        <v>7</v>
      </c>
      <c r="R1719" s="4">
        <v>80.780037338787295</v>
      </c>
      <c r="S1719" s="4">
        <f>FleetData[[#This Row],[Revenue_per_Voyage_USD]] - FleetData[[#This Row],[Operational_Cost_USD]]</f>
        <v>486436.19612587709</v>
      </c>
      <c r="T1719" s="4" t="str">
        <f>TEXT(FleetData[[#This Row],[Date]],"mmm")</f>
        <v>Jul</v>
      </c>
    </row>
    <row r="1720" spans="1:20" x14ac:dyDescent="0.25">
      <c r="A1720" s="1">
        <v>45137</v>
      </c>
      <c r="B1720" s="2" t="s">
        <v>18</v>
      </c>
      <c r="C1720" s="2" t="s">
        <v>33</v>
      </c>
      <c r="D1720" s="2" t="s">
        <v>29</v>
      </c>
      <c r="E1720" s="2" t="s">
        <v>21</v>
      </c>
      <c r="F1720" s="3">
        <v>22.985255171495801</v>
      </c>
      <c r="G1720" s="3">
        <v>2654.65775873143</v>
      </c>
      <c r="H1720" s="3">
        <v>659.90895008849895</v>
      </c>
      <c r="I1720" s="3">
        <v>5.6322258145966204</v>
      </c>
      <c r="J1720" s="2" t="s">
        <v>27</v>
      </c>
      <c r="K1720" s="3">
        <v>1135.9151969091699</v>
      </c>
      <c r="L1720" s="5">
        <v>40510.490307877197</v>
      </c>
      <c r="M1720" s="5">
        <v>850863.98901043995</v>
      </c>
      <c r="N1720" s="3">
        <v>64.318865750261807</v>
      </c>
      <c r="O1720" s="3">
        <v>0.82882778348083197</v>
      </c>
      <c r="P1720" s="3">
        <v>1.4927045451566301</v>
      </c>
      <c r="Q1720" s="2">
        <v>1</v>
      </c>
      <c r="R1720" s="3">
        <v>93.270959959668801</v>
      </c>
      <c r="S1720" s="3">
        <f>FleetData[[#This Row],[Revenue_per_Voyage_USD]] - FleetData[[#This Row],[Operational_Cost_USD]]</f>
        <v>810353.49870256276</v>
      </c>
      <c r="T1720" s="3" t="str">
        <f>TEXT(FleetData[[#This Row],[Date]],"mmm")</f>
        <v>Jul</v>
      </c>
    </row>
    <row r="1721" spans="1:20" x14ac:dyDescent="0.25">
      <c r="A1721" s="1">
        <v>45144</v>
      </c>
      <c r="B1721" s="2" t="s">
        <v>23</v>
      </c>
      <c r="C1721" s="2" t="s">
        <v>32</v>
      </c>
      <c r="D1721" s="2" t="s">
        <v>25</v>
      </c>
      <c r="E1721" s="2" t="s">
        <v>26</v>
      </c>
      <c r="F1721" s="3">
        <v>19.054598604892501</v>
      </c>
      <c r="G1721" s="3">
        <v>2567.7383626893902</v>
      </c>
      <c r="H1721" s="3">
        <v>480.55913467241902</v>
      </c>
      <c r="I1721" s="3">
        <v>10.977516548573</v>
      </c>
      <c r="J1721" s="2" t="s">
        <v>27</v>
      </c>
      <c r="K1721" s="3">
        <v>672.877397018446</v>
      </c>
      <c r="L1721" s="5">
        <v>411311.40336623602</v>
      </c>
      <c r="M1721" s="5">
        <v>506096.18755946099</v>
      </c>
      <c r="N1721" s="3">
        <v>22.0526582952924</v>
      </c>
      <c r="O1721" s="3">
        <v>0.51715501097063099</v>
      </c>
      <c r="P1721" s="3">
        <v>1.18574727006368</v>
      </c>
      <c r="Q1721" s="2">
        <v>6</v>
      </c>
      <c r="R1721" s="3">
        <v>87.154699030808601</v>
      </c>
      <c r="S1721" s="3">
        <f>FleetData[[#This Row],[Revenue_per_Voyage_USD]] - FleetData[[#This Row],[Operational_Cost_USD]]</f>
        <v>94784.784193224972</v>
      </c>
      <c r="T1721" s="3" t="str">
        <f>TEXT(FleetData[[#This Row],[Date]],"mmm")</f>
        <v>Aug</v>
      </c>
    </row>
    <row r="1722" spans="1:20" x14ac:dyDescent="0.25">
      <c r="A1722" s="1">
        <v>45151</v>
      </c>
      <c r="B1722" s="2" t="s">
        <v>31</v>
      </c>
      <c r="C1722" s="2" t="s">
        <v>32</v>
      </c>
      <c r="D1722" s="2" t="s">
        <v>25</v>
      </c>
      <c r="E1722" s="2" t="s">
        <v>19</v>
      </c>
      <c r="F1722" s="3">
        <v>13.8153028473075</v>
      </c>
      <c r="G1722" s="3">
        <v>1493.6121395505099</v>
      </c>
      <c r="H1722" s="3">
        <v>262.31374375189699</v>
      </c>
      <c r="I1722" s="3">
        <v>14.574949299893101</v>
      </c>
      <c r="J1722" s="2" t="s">
        <v>27</v>
      </c>
      <c r="K1722" s="3">
        <v>128.193249974688</v>
      </c>
      <c r="L1722" s="5">
        <v>489530.29333092697</v>
      </c>
      <c r="M1722" s="5">
        <v>966886.36873150698</v>
      </c>
      <c r="N1722" s="3">
        <v>47.060453190129302</v>
      </c>
      <c r="O1722" s="3">
        <v>1.1230286638349101</v>
      </c>
      <c r="P1722" s="3">
        <v>1.1588928121417901</v>
      </c>
      <c r="Q1722" s="2">
        <v>4</v>
      </c>
      <c r="R1722" s="4">
        <v>94.742504511567006</v>
      </c>
      <c r="S1722" s="4">
        <f>FleetData[[#This Row],[Revenue_per_Voyage_USD]] - FleetData[[#This Row],[Operational_Cost_USD]]</f>
        <v>477356.07540058001</v>
      </c>
      <c r="T1722" s="4" t="str">
        <f>TEXT(FleetData[[#This Row],[Date]],"mmm")</f>
        <v>Aug</v>
      </c>
    </row>
    <row r="1723" spans="1:20" x14ac:dyDescent="0.25">
      <c r="A1723" s="1">
        <v>45158</v>
      </c>
      <c r="B1723" s="2" t="s">
        <v>31</v>
      </c>
      <c r="C1723" s="2" t="s">
        <v>33</v>
      </c>
      <c r="D1723" s="2" t="s">
        <v>25</v>
      </c>
      <c r="E1723" s="2" t="s">
        <v>30</v>
      </c>
      <c r="F1723" s="3">
        <v>12.5079410353482</v>
      </c>
      <c r="G1723" s="3">
        <v>2385.4543130587299</v>
      </c>
      <c r="H1723" s="3">
        <v>1409.47730050717</v>
      </c>
      <c r="I1723" s="3">
        <v>6.9434292754350002</v>
      </c>
      <c r="J1723" s="2" t="s">
        <v>22</v>
      </c>
      <c r="K1723" s="3">
        <v>850.81945165771594</v>
      </c>
      <c r="L1723" s="5">
        <v>424555.24044441798</v>
      </c>
      <c r="M1723" s="5">
        <v>214392.738464489</v>
      </c>
      <c r="N1723" s="4">
        <v>23.478649992499399</v>
      </c>
      <c r="O1723" s="3">
        <v>0.26575731319482798</v>
      </c>
      <c r="P1723" s="3">
        <v>0.81280128222155401</v>
      </c>
      <c r="Q1723" s="2">
        <v>5</v>
      </c>
      <c r="R1723" s="3">
        <v>54.228808949571402</v>
      </c>
      <c r="S1723" s="3">
        <f>FleetData[[#This Row],[Revenue_per_Voyage_USD]] - FleetData[[#This Row],[Operational_Cost_USD]]</f>
        <v>-210162.50197992899</v>
      </c>
      <c r="T1723" s="3" t="str">
        <f>TEXT(FleetData[[#This Row],[Date]],"mmm")</f>
        <v>Aug</v>
      </c>
    </row>
    <row r="1724" spans="1:20" x14ac:dyDescent="0.25">
      <c r="A1724" s="1">
        <v>45165</v>
      </c>
      <c r="B1724" s="2" t="s">
        <v>18</v>
      </c>
      <c r="C1724" s="2" t="s">
        <v>32</v>
      </c>
      <c r="D1724" s="2" t="s">
        <v>25</v>
      </c>
      <c r="E1724" s="2" t="s">
        <v>30</v>
      </c>
      <c r="F1724" s="3">
        <v>13.2386506013904</v>
      </c>
      <c r="G1724" s="3">
        <v>1029.8118845670599</v>
      </c>
      <c r="H1724" s="3">
        <v>280.46078393235598</v>
      </c>
      <c r="I1724" s="3">
        <v>11.579720747475401</v>
      </c>
      <c r="J1724" s="2" t="s">
        <v>22</v>
      </c>
      <c r="K1724" s="3">
        <v>954.42584257657199</v>
      </c>
      <c r="L1724" s="5">
        <v>385613.17678016803</v>
      </c>
      <c r="M1724" s="5">
        <v>169915.21255241599</v>
      </c>
      <c r="N1724" s="3">
        <v>37.904722146797702</v>
      </c>
      <c r="O1724" s="3">
        <v>0.10231555844406801</v>
      </c>
      <c r="P1724" s="3">
        <v>0.52243540679459399</v>
      </c>
      <c r="Q1724" s="2">
        <v>7</v>
      </c>
      <c r="R1724" s="3">
        <v>66.366423140300597</v>
      </c>
      <c r="S1724" s="3">
        <f>FleetData[[#This Row],[Revenue_per_Voyage_USD]] - FleetData[[#This Row],[Operational_Cost_USD]]</f>
        <v>-215697.96422775203</v>
      </c>
      <c r="T1724" s="3" t="str">
        <f>TEXT(FleetData[[#This Row],[Date]],"mmm")</f>
        <v>Aug</v>
      </c>
    </row>
    <row r="1725" spans="1:20" x14ac:dyDescent="0.25">
      <c r="A1725" s="1">
        <v>45172</v>
      </c>
      <c r="B1725" s="2" t="s">
        <v>31</v>
      </c>
      <c r="C1725" s="2" t="s">
        <v>24</v>
      </c>
      <c r="D1725" s="2" t="s">
        <v>20</v>
      </c>
      <c r="E1725" s="2" t="s">
        <v>21</v>
      </c>
      <c r="F1725" s="3">
        <v>18.536975229123499</v>
      </c>
      <c r="G1725" s="3">
        <v>2665.4007531334801</v>
      </c>
      <c r="H1725" s="3">
        <v>484.01452008934598</v>
      </c>
      <c r="I1725" s="4">
        <v>8.4309395225006298</v>
      </c>
      <c r="J1725" s="2" t="s">
        <v>22</v>
      </c>
      <c r="K1725" s="4">
        <v>901.336490659741</v>
      </c>
      <c r="L1725" s="5">
        <v>231777.39756553801</v>
      </c>
      <c r="M1725" s="6">
        <v>850502.19938491704</v>
      </c>
      <c r="N1725" s="3">
        <v>38.329162797071199</v>
      </c>
      <c r="O1725" s="3">
        <v>0.35811990069928601</v>
      </c>
      <c r="P1725" s="3">
        <v>1.2180498466029399</v>
      </c>
      <c r="Q1725" s="2">
        <v>4</v>
      </c>
      <c r="R1725" s="3">
        <v>61.078599035032603</v>
      </c>
      <c r="S1725" s="3">
        <f>FleetData[[#This Row],[Revenue_per_Voyage_USD]] - FleetData[[#This Row],[Operational_Cost_USD]]</f>
        <v>618724.80181937898</v>
      </c>
      <c r="T1725" s="3" t="str">
        <f>TEXT(FleetData[[#This Row],[Date]],"mmm")</f>
        <v>Sep</v>
      </c>
    </row>
    <row r="1726" spans="1:20" x14ac:dyDescent="0.25">
      <c r="A1726" s="1">
        <v>45179</v>
      </c>
      <c r="B1726" s="2" t="s">
        <v>31</v>
      </c>
      <c r="C1726" s="2" t="s">
        <v>28</v>
      </c>
      <c r="D1726" s="2" t="s">
        <v>29</v>
      </c>
      <c r="E1726" s="2" t="s">
        <v>21</v>
      </c>
      <c r="F1726" s="3">
        <v>17.783223392337899</v>
      </c>
      <c r="G1726" s="3">
        <v>1534.55919095273</v>
      </c>
      <c r="H1726" s="4">
        <v>411.12083694712197</v>
      </c>
      <c r="I1726" s="3">
        <v>10.645496272174301</v>
      </c>
      <c r="J1726" s="2" t="s">
        <v>22</v>
      </c>
      <c r="K1726" s="3">
        <v>372.48482880312901</v>
      </c>
      <c r="L1726" s="5">
        <v>207166.68783585599</v>
      </c>
      <c r="M1726" s="5">
        <v>812702.44179775496</v>
      </c>
      <c r="N1726" s="3">
        <v>69.513151763689294</v>
      </c>
      <c r="O1726" s="3">
        <v>0.65629763068100599</v>
      </c>
      <c r="P1726" s="3">
        <v>0.83459869207155102</v>
      </c>
      <c r="Q1726" s="2">
        <v>3</v>
      </c>
      <c r="R1726" s="3">
        <v>66.705286023971894</v>
      </c>
      <c r="S1726" s="3">
        <f>FleetData[[#This Row],[Revenue_per_Voyage_USD]] - FleetData[[#This Row],[Operational_Cost_USD]]</f>
        <v>605535.75396189897</v>
      </c>
      <c r="T1726" s="3" t="str">
        <f>TEXT(FleetData[[#This Row],[Date]],"mmm")</f>
        <v>Sep</v>
      </c>
    </row>
    <row r="1727" spans="1:20" x14ac:dyDescent="0.25">
      <c r="A1727" s="1">
        <v>45186</v>
      </c>
      <c r="B1727" s="2" t="s">
        <v>23</v>
      </c>
      <c r="C1727" s="2" t="s">
        <v>24</v>
      </c>
      <c r="D1727" s="2" t="s">
        <v>29</v>
      </c>
      <c r="E1727" s="2" t="s">
        <v>21</v>
      </c>
      <c r="F1727" s="3">
        <v>14.066778420012101</v>
      </c>
      <c r="G1727" s="4">
        <v>548.49895104600103</v>
      </c>
      <c r="H1727" s="3">
        <v>1719.4242527865399</v>
      </c>
      <c r="I1727" s="3">
        <v>6.2806380484562103</v>
      </c>
      <c r="J1727" s="2" t="s">
        <v>19</v>
      </c>
      <c r="K1727" s="3">
        <v>573.71096068160398</v>
      </c>
      <c r="L1727" s="5">
        <v>82748.588010778607</v>
      </c>
      <c r="M1727" s="5">
        <v>443390.64986461197</v>
      </c>
      <c r="N1727" s="4">
        <v>71.641596535308906</v>
      </c>
      <c r="O1727" s="3">
        <v>0.15314823181050199</v>
      </c>
      <c r="P1727" s="3">
        <v>0.63039400413598401</v>
      </c>
      <c r="Q1727" s="2">
        <v>1</v>
      </c>
      <c r="R1727" s="4">
        <v>70.958289625526604</v>
      </c>
      <c r="S1727" s="4">
        <f>FleetData[[#This Row],[Revenue_per_Voyage_USD]] - FleetData[[#This Row],[Operational_Cost_USD]]</f>
        <v>360642.06185383338</v>
      </c>
      <c r="T1727" s="4" t="str">
        <f>TEXT(FleetData[[#This Row],[Date]],"mmm")</f>
        <v>Sep</v>
      </c>
    </row>
    <row r="1728" spans="1:20" x14ac:dyDescent="0.25">
      <c r="A1728" s="1">
        <v>45193</v>
      </c>
      <c r="B1728" s="2" t="s">
        <v>23</v>
      </c>
      <c r="C1728" s="2" t="s">
        <v>32</v>
      </c>
      <c r="D1728" s="2" t="s">
        <v>29</v>
      </c>
      <c r="E1728" s="2" t="s">
        <v>19</v>
      </c>
      <c r="F1728" s="3">
        <v>18.410678676438799</v>
      </c>
      <c r="G1728" s="3">
        <v>2958.5751736829902</v>
      </c>
      <c r="H1728" s="3">
        <v>654.65065064657904</v>
      </c>
      <c r="I1728" s="3">
        <v>8.6388763411781007</v>
      </c>
      <c r="J1728" s="2" t="s">
        <v>34</v>
      </c>
      <c r="K1728" s="4">
        <v>1505.1611245531601</v>
      </c>
      <c r="L1728" s="5">
        <v>237760.93506370299</v>
      </c>
      <c r="M1728" s="5">
        <v>165479.99687446799</v>
      </c>
      <c r="N1728" s="3">
        <v>52.955493196623003</v>
      </c>
      <c r="O1728" s="3">
        <v>0.66527916375735896</v>
      </c>
      <c r="P1728" s="4">
        <v>0.63001156631409905</v>
      </c>
      <c r="Q1728" s="2">
        <v>1</v>
      </c>
      <c r="R1728" s="3">
        <v>81.1388961170057</v>
      </c>
      <c r="S1728" s="3">
        <f>FleetData[[#This Row],[Revenue_per_Voyage_USD]] - FleetData[[#This Row],[Operational_Cost_USD]]</f>
        <v>-72280.938189234992</v>
      </c>
      <c r="T1728" s="3" t="str">
        <f>TEXT(FleetData[[#This Row],[Date]],"mmm")</f>
        <v>Sep</v>
      </c>
    </row>
    <row r="1729" spans="1:20" x14ac:dyDescent="0.25">
      <c r="A1729" s="1">
        <v>45200</v>
      </c>
      <c r="B1729" s="2" t="s">
        <v>31</v>
      </c>
      <c r="C1729" s="2" t="s">
        <v>28</v>
      </c>
      <c r="D1729" s="2" t="s">
        <v>29</v>
      </c>
      <c r="E1729" s="2" t="s">
        <v>26</v>
      </c>
      <c r="F1729" s="3">
        <v>15.639137976615601</v>
      </c>
      <c r="G1729" s="3">
        <v>2391.9786622403799</v>
      </c>
      <c r="H1729" s="4">
        <v>537.52082176132399</v>
      </c>
      <c r="I1729" s="3">
        <v>6.12502475843469</v>
      </c>
      <c r="J1729" s="2" t="s">
        <v>34</v>
      </c>
      <c r="K1729" s="4">
        <v>1472.1250340982399</v>
      </c>
      <c r="L1729" s="5">
        <v>187691.819897295</v>
      </c>
      <c r="M1729" s="5">
        <v>254257.587787414</v>
      </c>
      <c r="N1729" s="4">
        <v>12.739345751676201</v>
      </c>
      <c r="O1729" s="4">
        <v>1.4270926649825</v>
      </c>
      <c r="P1729" s="3">
        <v>0.94527826032629503</v>
      </c>
      <c r="Q1729" s="2">
        <v>2</v>
      </c>
      <c r="R1729" s="3">
        <v>79.716121984588298</v>
      </c>
      <c r="S1729" s="3">
        <f>FleetData[[#This Row],[Revenue_per_Voyage_USD]] - FleetData[[#This Row],[Operational_Cost_USD]]</f>
        <v>66565.767890118994</v>
      </c>
      <c r="T1729" s="3" t="str">
        <f>TEXT(FleetData[[#This Row],[Date]],"mmm")</f>
        <v>Oct</v>
      </c>
    </row>
    <row r="1730" spans="1:20" x14ac:dyDescent="0.25">
      <c r="A1730" s="1">
        <v>45207</v>
      </c>
      <c r="B1730" s="2" t="s">
        <v>18</v>
      </c>
      <c r="C1730" s="2" t="s">
        <v>33</v>
      </c>
      <c r="D1730" s="2" t="s">
        <v>25</v>
      </c>
      <c r="E1730" s="2" t="s">
        <v>30</v>
      </c>
      <c r="F1730" s="3">
        <v>10.4828696859636</v>
      </c>
      <c r="G1730" s="3">
        <v>2747.0928440273401</v>
      </c>
      <c r="H1730" s="3">
        <v>312.23689662784398</v>
      </c>
      <c r="I1730" s="3">
        <v>9.7798377618595609</v>
      </c>
      <c r="J1730" s="2" t="s">
        <v>22</v>
      </c>
      <c r="K1730" s="3">
        <v>1373.72986257106</v>
      </c>
      <c r="L1730" s="5">
        <v>299441.20070419402</v>
      </c>
      <c r="M1730" s="5">
        <v>460788.325349194</v>
      </c>
      <c r="N1730" s="3">
        <v>49.670944111528897</v>
      </c>
      <c r="O1730" s="3">
        <v>1.2438052989613799</v>
      </c>
      <c r="P1730" s="3">
        <v>0.60257369175276299</v>
      </c>
      <c r="Q1730" s="2">
        <v>3</v>
      </c>
      <c r="R1730" s="3">
        <v>70.445634301937204</v>
      </c>
      <c r="S1730" s="3">
        <f>FleetData[[#This Row],[Revenue_per_Voyage_USD]] - FleetData[[#This Row],[Operational_Cost_USD]]</f>
        <v>161347.12464499997</v>
      </c>
      <c r="T1730" s="3" t="str">
        <f>TEXT(FleetData[[#This Row],[Date]],"mmm")</f>
        <v>Oct</v>
      </c>
    </row>
    <row r="1731" spans="1:20" x14ac:dyDescent="0.25">
      <c r="A1731" s="1">
        <v>45214</v>
      </c>
      <c r="B1731" s="2" t="s">
        <v>31</v>
      </c>
      <c r="C1731" s="2" t="s">
        <v>33</v>
      </c>
      <c r="D1731" s="2" t="s">
        <v>20</v>
      </c>
      <c r="E1731" s="2" t="s">
        <v>21</v>
      </c>
      <c r="F1731" s="3">
        <v>15.635149205182699</v>
      </c>
      <c r="G1731" s="3">
        <v>501.73902696930998</v>
      </c>
      <c r="H1731" s="3">
        <v>202.31294378017699</v>
      </c>
      <c r="I1731" s="4">
        <v>9.4238361116974598</v>
      </c>
      <c r="J1731" s="2" t="s">
        <v>34</v>
      </c>
      <c r="K1731" s="3">
        <v>396.34248668174598</v>
      </c>
      <c r="L1731" s="6">
        <v>415350.91656392301</v>
      </c>
      <c r="M1731" s="5">
        <v>544921.70102315303</v>
      </c>
      <c r="N1731" s="3">
        <v>24.693421874122599</v>
      </c>
      <c r="O1731" s="3">
        <v>0.16109762829025601</v>
      </c>
      <c r="P1731" s="3">
        <v>0.562159290477242</v>
      </c>
      <c r="Q1731" s="2">
        <v>3</v>
      </c>
      <c r="R1731" s="3">
        <v>75.7284827526654</v>
      </c>
      <c r="S1731" s="3">
        <f>FleetData[[#This Row],[Revenue_per_Voyage_USD]] - FleetData[[#This Row],[Operational_Cost_USD]]</f>
        <v>129570.78445923002</v>
      </c>
      <c r="T1731" s="3" t="str">
        <f>TEXT(FleetData[[#This Row],[Date]],"mmm")</f>
        <v>Oct</v>
      </c>
    </row>
    <row r="1732" spans="1:20" x14ac:dyDescent="0.25">
      <c r="A1732" s="1">
        <v>45221</v>
      </c>
      <c r="B1732" s="2" t="s">
        <v>35</v>
      </c>
      <c r="C1732" s="2" t="s">
        <v>32</v>
      </c>
      <c r="D1732" s="2" t="s">
        <v>25</v>
      </c>
      <c r="E1732" s="2" t="s">
        <v>30</v>
      </c>
      <c r="F1732" s="3">
        <v>16.243527509795101</v>
      </c>
      <c r="G1732" s="3">
        <v>1750.7567626656</v>
      </c>
      <c r="H1732" s="3">
        <v>1235.0989642961799</v>
      </c>
      <c r="I1732" s="3">
        <v>7.1089089013291096</v>
      </c>
      <c r="J1732" s="2" t="s">
        <v>27</v>
      </c>
      <c r="K1732" s="3">
        <v>1124.5740453610599</v>
      </c>
      <c r="L1732" s="5">
        <v>126017.053008634</v>
      </c>
      <c r="M1732" s="5">
        <v>493888.48232734</v>
      </c>
      <c r="N1732" s="3">
        <v>47.272721327990297</v>
      </c>
      <c r="O1732" s="3">
        <v>1.4632640733600799</v>
      </c>
      <c r="P1732" s="3">
        <v>0.81385014187181703</v>
      </c>
      <c r="Q1732" s="2">
        <v>8</v>
      </c>
      <c r="R1732" s="3">
        <v>96.081557657575402</v>
      </c>
      <c r="S1732" s="3">
        <f>FleetData[[#This Row],[Revenue_per_Voyage_USD]] - FleetData[[#This Row],[Operational_Cost_USD]]</f>
        <v>367871.42931870598</v>
      </c>
      <c r="T1732" s="3" t="str">
        <f>TEXT(FleetData[[#This Row],[Date]],"mmm")</f>
        <v>Oct</v>
      </c>
    </row>
    <row r="1733" spans="1:20" x14ac:dyDescent="0.25">
      <c r="A1733" s="1">
        <v>45228</v>
      </c>
      <c r="B1733" s="2" t="s">
        <v>31</v>
      </c>
      <c r="C1733" s="2" t="s">
        <v>24</v>
      </c>
      <c r="D1733" s="2" t="s">
        <v>25</v>
      </c>
      <c r="E1733" s="2" t="s">
        <v>26</v>
      </c>
      <c r="F1733" s="3">
        <v>13.203105950886499</v>
      </c>
      <c r="G1733" s="3">
        <v>632.25386377754705</v>
      </c>
      <c r="H1733" s="3">
        <v>268.08702543615902</v>
      </c>
      <c r="I1733" s="3">
        <v>11.853450583221701</v>
      </c>
      <c r="J1733" s="2" t="s">
        <v>34</v>
      </c>
      <c r="K1733" s="3">
        <v>360.98807469595499</v>
      </c>
      <c r="L1733" s="5">
        <v>475528.09415479703</v>
      </c>
      <c r="M1733" s="5">
        <v>764523.25080818997</v>
      </c>
      <c r="N1733" s="3">
        <v>65.492595884815202</v>
      </c>
      <c r="O1733" s="3">
        <v>0.51763210723640696</v>
      </c>
      <c r="P1733" s="3">
        <v>0.79907060557541798</v>
      </c>
      <c r="Q1733" s="2">
        <v>1</v>
      </c>
      <c r="R1733" s="3">
        <v>87.238062635599405</v>
      </c>
      <c r="S1733" s="3">
        <f>FleetData[[#This Row],[Revenue_per_Voyage_USD]] - FleetData[[#This Row],[Operational_Cost_USD]]</f>
        <v>288995.15665339294</v>
      </c>
      <c r="T1733" s="3" t="str">
        <f>TEXT(FleetData[[#This Row],[Date]],"mmm")</f>
        <v>Oct</v>
      </c>
    </row>
    <row r="1734" spans="1:20" x14ac:dyDescent="0.25">
      <c r="A1734" s="1">
        <v>45235</v>
      </c>
      <c r="B1734" s="2" t="s">
        <v>18</v>
      </c>
      <c r="C1734" s="2" t="s">
        <v>24</v>
      </c>
      <c r="D1734" s="2" t="s">
        <v>29</v>
      </c>
      <c r="E1734" s="2" t="s">
        <v>30</v>
      </c>
      <c r="F1734" s="3">
        <v>23.5294013728289</v>
      </c>
      <c r="G1734" s="4">
        <v>1417.5622655899399</v>
      </c>
      <c r="H1734" s="3">
        <v>1299.0594338163501</v>
      </c>
      <c r="I1734" s="4">
        <v>5.5865895143812896</v>
      </c>
      <c r="J1734" s="2" t="s">
        <v>22</v>
      </c>
      <c r="K1734" s="3">
        <v>247.970047596374</v>
      </c>
      <c r="L1734" s="5">
        <v>251877.87254977599</v>
      </c>
      <c r="M1734" s="5">
        <v>956413.89198537695</v>
      </c>
      <c r="N1734" s="3">
        <v>34.387552297847698</v>
      </c>
      <c r="O1734" s="3">
        <v>1.0714707597894499</v>
      </c>
      <c r="P1734" s="3">
        <v>1.0156437446235</v>
      </c>
      <c r="Q1734" s="2">
        <v>6</v>
      </c>
      <c r="R1734" s="3">
        <v>85.138955939033295</v>
      </c>
      <c r="S1734" s="3">
        <f>FleetData[[#This Row],[Revenue_per_Voyage_USD]] - FleetData[[#This Row],[Operational_Cost_USD]]</f>
        <v>704536.01943560096</v>
      </c>
      <c r="T1734" s="3" t="str">
        <f>TEXT(FleetData[[#This Row],[Date]],"mmm")</f>
        <v>Nov</v>
      </c>
    </row>
    <row r="1735" spans="1:20" x14ac:dyDescent="0.25">
      <c r="A1735" s="1">
        <v>45242</v>
      </c>
      <c r="B1735" s="2" t="s">
        <v>23</v>
      </c>
      <c r="C1735" s="2" t="s">
        <v>28</v>
      </c>
      <c r="D1735" s="2" t="s">
        <v>25</v>
      </c>
      <c r="E1735" s="2" t="s">
        <v>21</v>
      </c>
      <c r="F1735" s="3">
        <v>11.3713653550617</v>
      </c>
      <c r="G1735" s="4">
        <v>663.90353673993798</v>
      </c>
      <c r="H1735" s="3">
        <v>555.53486498680797</v>
      </c>
      <c r="I1735" s="3">
        <v>7.3874669922674396</v>
      </c>
      <c r="J1735" s="2" t="s">
        <v>34</v>
      </c>
      <c r="K1735" s="3">
        <v>516.05046858790195</v>
      </c>
      <c r="L1735" s="5">
        <v>174144.05664085</v>
      </c>
      <c r="M1735" s="5">
        <v>263343.39181252598</v>
      </c>
      <c r="N1735" s="3">
        <v>29.118038768763601</v>
      </c>
      <c r="O1735" s="3">
        <v>0.46796263207487698</v>
      </c>
      <c r="P1735" s="3">
        <v>0.64725584932483604</v>
      </c>
      <c r="Q1735" s="2">
        <v>5</v>
      </c>
      <c r="R1735" s="3">
        <v>64.410521091867196</v>
      </c>
      <c r="S1735" s="3">
        <f>FleetData[[#This Row],[Revenue_per_Voyage_USD]] - FleetData[[#This Row],[Operational_Cost_USD]]</f>
        <v>89199.335171675979</v>
      </c>
      <c r="T1735" s="3" t="str">
        <f>TEXT(FleetData[[#This Row],[Date]],"mmm")</f>
        <v>Nov</v>
      </c>
    </row>
    <row r="1736" spans="1:20" x14ac:dyDescent="0.25">
      <c r="A1736" s="1">
        <v>45249</v>
      </c>
      <c r="B1736" s="2" t="s">
        <v>23</v>
      </c>
      <c r="C1736" s="2" t="s">
        <v>28</v>
      </c>
      <c r="D1736" s="2" t="s">
        <v>29</v>
      </c>
      <c r="E1736" s="2" t="s">
        <v>21</v>
      </c>
      <c r="F1736" s="3">
        <v>22.4484750921597</v>
      </c>
      <c r="G1736" s="3">
        <v>856.87676976512</v>
      </c>
      <c r="H1736" s="3">
        <v>496.94360504671801</v>
      </c>
      <c r="I1736" s="3">
        <v>12.584600681083799</v>
      </c>
      <c r="J1736" s="2" t="s">
        <v>22</v>
      </c>
      <c r="K1736" s="3">
        <v>183.27089983548399</v>
      </c>
      <c r="L1736" s="5">
        <v>387549.38841918402</v>
      </c>
      <c r="M1736" s="5">
        <v>420962.35813097301</v>
      </c>
      <c r="N1736" s="3">
        <v>28.526893252516</v>
      </c>
      <c r="O1736" s="3">
        <v>0.64551818431327002</v>
      </c>
      <c r="P1736" s="3">
        <v>0.72481476879409901</v>
      </c>
      <c r="Q1736" s="2">
        <v>4</v>
      </c>
      <c r="R1736" s="3">
        <v>87.565572396250701</v>
      </c>
      <c r="S1736" s="3">
        <f>FleetData[[#This Row],[Revenue_per_Voyage_USD]] - FleetData[[#This Row],[Operational_Cost_USD]]</f>
        <v>33412.969711788988</v>
      </c>
      <c r="T1736" s="3" t="str">
        <f>TEXT(FleetData[[#This Row],[Date]],"mmm")</f>
        <v>Nov</v>
      </c>
    </row>
    <row r="1737" spans="1:20" x14ac:dyDescent="0.25">
      <c r="A1737" s="1">
        <v>45256</v>
      </c>
      <c r="B1737" s="2" t="s">
        <v>23</v>
      </c>
      <c r="C1737" s="2" t="s">
        <v>33</v>
      </c>
      <c r="D1737" s="2" t="s">
        <v>20</v>
      </c>
      <c r="E1737" s="2" t="s">
        <v>26</v>
      </c>
      <c r="F1737" s="3">
        <v>16.308291294814602</v>
      </c>
      <c r="G1737" s="3">
        <v>2767.9799428247402</v>
      </c>
      <c r="H1737" s="3">
        <v>1186.6309039201101</v>
      </c>
      <c r="I1737" s="3">
        <v>14.348938905048501</v>
      </c>
      <c r="J1737" s="2" t="s">
        <v>34</v>
      </c>
      <c r="K1737" s="3">
        <v>1750.4345646463901</v>
      </c>
      <c r="L1737" s="5">
        <v>185228.74185723299</v>
      </c>
      <c r="M1737" s="5">
        <v>284466.24151033798</v>
      </c>
      <c r="N1737" s="3">
        <v>66.735493099592105</v>
      </c>
      <c r="O1737" s="3">
        <v>1.1756478272073101</v>
      </c>
      <c r="P1737" s="3">
        <v>1.4388719293119001</v>
      </c>
      <c r="Q1737" s="2">
        <v>9</v>
      </c>
      <c r="R1737" s="3">
        <v>73.750797986691794</v>
      </c>
      <c r="S1737" s="3">
        <f>FleetData[[#This Row],[Revenue_per_Voyage_USD]] - FleetData[[#This Row],[Operational_Cost_USD]]</f>
        <v>99237.499653104984</v>
      </c>
      <c r="T1737" s="3" t="str">
        <f>TEXT(FleetData[[#This Row],[Date]],"mmm")</f>
        <v>Nov</v>
      </c>
    </row>
    <row r="1738" spans="1:20" x14ac:dyDescent="0.25">
      <c r="A1738" s="1">
        <v>45263</v>
      </c>
      <c r="B1738" s="2" t="s">
        <v>35</v>
      </c>
      <c r="C1738" s="2" t="s">
        <v>24</v>
      </c>
      <c r="D1738" s="2" t="s">
        <v>29</v>
      </c>
      <c r="E1738" s="2" t="s">
        <v>21</v>
      </c>
      <c r="F1738" s="3">
        <v>20.461881820665699</v>
      </c>
      <c r="G1738" s="3">
        <v>1661.98957598211</v>
      </c>
      <c r="H1738" s="4">
        <v>627.68449732885495</v>
      </c>
      <c r="I1738" s="3">
        <v>14.2250177253716</v>
      </c>
      <c r="J1738" s="2" t="s">
        <v>27</v>
      </c>
      <c r="K1738" s="3">
        <v>1757.83360703993</v>
      </c>
      <c r="L1738" s="5">
        <v>473047.66805102199</v>
      </c>
      <c r="M1738" s="5">
        <v>726372.01423824695</v>
      </c>
      <c r="N1738" s="3">
        <v>37.129644909998703</v>
      </c>
      <c r="O1738" s="3">
        <v>1.42051668414099</v>
      </c>
      <c r="P1738" s="3">
        <v>0.93440729200783101</v>
      </c>
      <c r="Q1738" s="2">
        <v>8</v>
      </c>
      <c r="R1738" s="3">
        <v>72.273951082680298</v>
      </c>
      <c r="S1738" s="3">
        <f>FleetData[[#This Row],[Revenue_per_Voyage_USD]] - FleetData[[#This Row],[Operational_Cost_USD]]</f>
        <v>253324.34618722496</v>
      </c>
      <c r="T1738" s="3" t="str">
        <f>TEXT(FleetData[[#This Row],[Date]],"mmm")</f>
        <v>Dec</v>
      </c>
    </row>
    <row r="1739" spans="1:20" x14ac:dyDescent="0.25">
      <c r="A1739" s="1">
        <v>45270</v>
      </c>
      <c r="B1739" s="2" t="s">
        <v>23</v>
      </c>
      <c r="C1739" s="2" t="s">
        <v>24</v>
      </c>
      <c r="D1739" s="2" t="s">
        <v>29</v>
      </c>
      <c r="E1739" s="2" t="s">
        <v>30</v>
      </c>
      <c r="F1739" s="3">
        <v>15.7633177718475</v>
      </c>
      <c r="G1739" s="3">
        <v>2972.0939216249499</v>
      </c>
      <c r="H1739" s="3">
        <v>545.42766349680096</v>
      </c>
      <c r="I1739" s="3">
        <v>7.6502260617421403</v>
      </c>
      <c r="J1739" s="2" t="s">
        <v>19</v>
      </c>
      <c r="K1739" s="3">
        <v>1394.74840450735</v>
      </c>
      <c r="L1739" s="5">
        <v>34422.826413709801</v>
      </c>
      <c r="M1739" s="6">
        <v>413331.17774768802</v>
      </c>
      <c r="N1739" s="3">
        <v>22.804961490105601</v>
      </c>
      <c r="O1739" s="3">
        <v>1.2649749900067599</v>
      </c>
      <c r="P1739" s="3">
        <v>0.56020238352832497</v>
      </c>
      <c r="Q1739" s="2">
        <v>3</v>
      </c>
      <c r="R1739" s="3">
        <v>78.795691020535898</v>
      </c>
      <c r="S1739" s="3">
        <f>FleetData[[#This Row],[Revenue_per_Voyage_USD]] - FleetData[[#This Row],[Operational_Cost_USD]]</f>
        <v>378908.35133397824</v>
      </c>
      <c r="T1739" s="3" t="str">
        <f>TEXT(FleetData[[#This Row],[Date]],"mmm")</f>
        <v>Dec</v>
      </c>
    </row>
    <row r="1740" spans="1:20" x14ac:dyDescent="0.25">
      <c r="A1740" s="1">
        <v>45277</v>
      </c>
      <c r="B1740" s="2" t="s">
        <v>35</v>
      </c>
      <c r="C1740" s="2" t="s">
        <v>24</v>
      </c>
      <c r="D1740" s="2" t="s">
        <v>29</v>
      </c>
      <c r="E1740" s="2" t="s">
        <v>26</v>
      </c>
      <c r="F1740" s="3">
        <v>17.8682657879401</v>
      </c>
      <c r="G1740" s="3">
        <v>2142.1807172355502</v>
      </c>
      <c r="H1740" s="3">
        <v>1851.27693097823</v>
      </c>
      <c r="I1740" s="3">
        <v>6.8838635585000603</v>
      </c>
      <c r="J1740" s="2" t="s">
        <v>27</v>
      </c>
      <c r="K1740" s="3">
        <v>1891.0256163163799</v>
      </c>
      <c r="L1740" s="5">
        <v>276420.96102583199</v>
      </c>
      <c r="M1740" s="5">
        <v>291416.88254977798</v>
      </c>
      <c r="N1740" s="3">
        <v>60.577383531512098</v>
      </c>
      <c r="O1740" s="3">
        <v>1.07048586328565</v>
      </c>
      <c r="P1740" s="3">
        <v>1.2161697182589799</v>
      </c>
      <c r="Q1740" s="2">
        <v>6</v>
      </c>
      <c r="R1740" s="3">
        <v>82.219058040359798</v>
      </c>
      <c r="S1740" s="3">
        <f>FleetData[[#This Row],[Revenue_per_Voyage_USD]] - FleetData[[#This Row],[Operational_Cost_USD]]</f>
        <v>14995.921523945988</v>
      </c>
      <c r="T1740" s="3" t="str">
        <f>TEXT(FleetData[[#This Row],[Date]],"mmm")</f>
        <v>Dec</v>
      </c>
    </row>
    <row r="1741" spans="1:20" x14ac:dyDescent="0.25">
      <c r="A1741" s="1">
        <v>45284</v>
      </c>
      <c r="B1741" s="2" t="s">
        <v>18</v>
      </c>
      <c r="C1741" s="2" t="s">
        <v>24</v>
      </c>
      <c r="D1741" s="2" t="s">
        <v>25</v>
      </c>
      <c r="E1741" s="2" t="s">
        <v>26</v>
      </c>
      <c r="F1741" s="4">
        <v>18.685242204879899</v>
      </c>
      <c r="G1741" s="4">
        <v>1021.02913273019</v>
      </c>
      <c r="H1741" s="3">
        <v>142.15577386438301</v>
      </c>
      <c r="I1741" s="3">
        <v>12.596525625633999</v>
      </c>
      <c r="J1741" s="2" t="s">
        <v>22</v>
      </c>
      <c r="K1741" s="3">
        <v>1825.7637535507099</v>
      </c>
      <c r="L1741" s="5">
        <v>215803.168516543</v>
      </c>
      <c r="M1741" s="6">
        <v>840944.47030610405</v>
      </c>
      <c r="N1741" s="3">
        <v>56.979112942986198</v>
      </c>
      <c r="O1741" s="3">
        <v>0.45373954110799197</v>
      </c>
      <c r="P1741" s="3">
        <v>1.40138768112237</v>
      </c>
      <c r="Q1741" s="2">
        <v>5</v>
      </c>
      <c r="R1741" s="3">
        <v>74.212311019508206</v>
      </c>
      <c r="S1741" s="3">
        <f>FleetData[[#This Row],[Revenue_per_Voyage_USD]] - FleetData[[#This Row],[Operational_Cost_USD]]</f>
        <v>625141.30178956105</v>
      </c>
      <c r="T1741" s="3" t="str">
        <f>TEXT(FleetData[[#This Row],[Date]],"mmm")</f>
        <v>Dec</v>
      </c>
    </row>
    <row r="1742" spans="1:20" x14ac:dyDescent="0.25">
      <c r="A1742" s="1">
        <v>45291</v>
      </c>
      <c r="B1742" s="2" t="s">
        <v>31</v>
      </c>
      <c r="C1742" s="2" t="s">
        <v>24</v>
      </c>
      <c r="D1742" s="2" t="s">
        <v>29</v>
      </c>
      <c r="E1742" s="2" t="s">
        <v>26</v>
      </c>
      <c r="F1742" s="3">
        <v>11.4670119072762</v>
      </c>
      <c r="G1742" s="3">
        <v>2269.8282390763102</v>
      </c>
      <c r="H1742" s="3">
        <v>714.76291636527696</v>
      </c>
      <c r="I1742" s="3">
        <v>5.6623118677740001</v>
      </c>
      <c r="J1742" s="2" t="s">
        <v>27</v>
      </c>
      <c r="K1742" s="3">
        <v>576.89775819617705</v>
      </c>
      <c r="L1742" s="6">
        <v>408388.38011637703</v>
      </c>
      <c r="M1742" s="5">
        <v>373753.986171089</v>
      </c>
      <c r="N1742" s="3">
        <v>33.487530005870802</v>
      </c>
      <c r="O1742" s="3">
        <v>0.65624874252825505</v>
      </c>
      <c r="P1742" s="3">
        <v>1.07034952188262</v>
      </c>
      <c r="Q1742" s="2">
        <v>7</v>
      </c>
      <c r="R1742" s="3">
        <v>80.033228736610695</v>
      </c>
      <c r="S1742" s="3">
        <f>FleetData[[#This Row],[Revenue_per_Voyage_USD]] - FleetData[[#This Row],[Operational_Cost_USD]]</f>
        <v>-34634.393945288029</v>
      </c>
      <c r="T1742" s="3" t="str">
        <f>TEXT(FleetData[[#This Row],[Date]],"mmm")</f>
        <v>Dec</v>
      </c>
    </row>
    <row r="1743" spans="1:20" x14ac:dyDescent="0.25">
      <c r="A1743" s="1">
        <v>45298</v>
      </c>
      <c r="B1743" s="2" t="s">
        <v>23</v>
      </c>
      <c r="C1743" s="2" t="s">
        <v>32</v>
      </c>
      <c r="D1743" s="2" t="s">
        <v>25</v>
      </c>
      <c r="E1743" s="2" t="s">
        <v>26</v>
      </c>
      <c r="F1743" s="3">
        <v>19.780498216516399</v>
      </c>
      <c r="G1743" s="3">
        <v>2950.1018690890301</v>
      </c>
      <c r="H1743" s="3">
        <v>903.07693457021298</v>
      </c>
      <c r="I1743" s="3">
        <v>14.272363055933701</v>
      </c>
      <c r="J1743" s="2" t="s">
        <v>22</v>
      </c>
      <c r="K1743" s="3">
        <v>1348.8058023532501</v>
      </c>
      <c r="L1743" s="5">
        <v>391276.544884175</v>
      </c>
      <c r="M1743" s="5">
        <v>147352.95872842</v>
      </c>
      <c r="N1743" s="3">
        <v>66.627690132631201</v>
      </c>
      <c r="O1743" s="3">
        <v>1.01725591584152</v>
      </c>
      <c r="P1743" s="3">
        <v>1.1884731027689901</v>
      </c>
      <c r="Q1743" s="2">
        <v>4</v>
      </c>
      <c r="R1743" s="3">
        <v>97.774718700783097</v>
      </c>
      <c r="S1743" s="3">
        <f>FleetData[[#This Row],[Revenue_per_Voyage_USD]] - FleetData[[#This Row],[Operational_Cost_USD]]</f>
        <v>-243923.58615575501</v>
      </c>
      <c r="T1743" s="3" t="str">
        <f>TEXT(FleetData[[#This Row],[Date]],"mmm")</f>
        <v>Jan</v>
      </c>
    </row>
    <row r="1744" spans="1:20" x14ac:dyDescent="0.25">
      <c r="A1744" s="1">
        <v>45305</v>
      </c>
      <c r="B1744" s="2" t="s">
        <v>35</v>
      </c>
      <c r="C1744" s="2" t="s">
        <v>32</v>
      </c>
      <c r="D1744" s="2" t="s">
        <v>25</v>
      </c>
      <c r="E1744" s="2" t="s">
        <v>21</v>
      </c>
      <c r="F1744" s="3">
        <v>10.093752423533299</v>
      </c>
      <c r="G1744" s="3">
        <v>2113.0395040876601</v>
      </c>
      <c r="H1744" s="3">
        <v>1403.54777543351</v>
      </c>
      <c r="I1744" s="3">
        <v>6.3897772691467098</v>
      </c>
      <c r="J1744" s="2" t="s">
        <v>34</v>
      </c>
      <c r="K1744" s="3">
        <v>1742.9158828580601</v>
      </c>
      <c r="L1744" s="5">
        <v>363952.20717557898</v>
      </c>
      <c r="M1744" s="5">
        <v>554885.024588492</v>
      </c>
      <c r="N1744" s="3">
        <v>13.203103515950399</v>
      </c>
      <c r="O1744" s="3">
        <v>0.85945323417727204</v>
      </c>
      <c r="P1744" s="3">
        <v>0.97320415820778305</v>
      </c>
      <c r="Q1744" s="2">
        <v>3</v>
      </c>
      <c r="R1744" s="3">
        <v>60.702280526038997</v>
      </c>
      <c r="S1744" s="3">
        <f>FleetData[[#This Row],[Revenue_per_Voyage_USD]] - FleetData[[#This Row],[Operational_Cost_USD]]</f>
        <v>190932.81741291302</v>
      </c>
      <c r="T1744" s="3" t="str">
        <f>TEXT(FleetData[[#This Row],[Date]],"mmm")</f>
        <v>Jan</v>
      </c>
    </row>
    <row r="1745" spans="1:20" x14ac:dyDescent="0.25">
      <c r="A1745" s="1">
        <v>45312</v>
      </c>
      <c r="B1745" s="2" t="s">
        <v>35</v>
      </c>
      <c r="C1745" s="2" t="s">
        <v>28</v>
      </c>
      <c r="D1745" s="2" t="s">
        <v>25</v>
      </c>
      <c r="E1745" s="2" t="s">
        <v>26</v>
      </c>
      <c r="F1745" s="3">
        <v>10.767406615531099</v>
      </c>
      <c r="G1745" s="3">
        <v>863.44886458529197</v>
      </c>
      <c r="H1745" s="3">
        <v>1811.7884004285499</v>
      </c>
      <c r="I1745" s="3">
        <v>14.6378223058882</v>
      </c>
      <c r="J1745" s="2" t="s">
        <v>22</v>
      </c>
      <c r="K1745" s="3">
        <v>846.082247866236</v>
      </c>
      <c r="L1745" s="5">
        <v>466318.01219770598</v>
      </c>
      <c r="M1745" s="5">
        <v>608953.74411621504</v>
      </c>
      <c r="N1745" s="3">
        <v>57.763993744980702</v>
      </c>
      <c r="O1745" s="3">
        <v>0.73501599010380603</v>
      </c>
      <c r="P1745" s="3">
        <v>0.66572433416252297</v>
      </c>
      <c r="Q1745" s="2">
        <v>2</v>
      </c>
      <c r="R1745" s="3">
        <v>51.733096571487202</v>
      </c>
      <c r="S1745" s="3">
        <f>FleetData[[#This Row],[Revenue_per_Voyage_USD]] - FleetData[[#This Row],[Operational_Cost_USD]]</f>
        <v>142635.73191850906</v>
      </c>
      <c r="T1745" s="3" t="str">
        <f>TEXT(FleetData[[#This Row],[Date]],"mmm")</f>
        <v>Jan</v>
      </c>
    </row>
    <row r="1746" spans="1:20" x14ac:dyDescent="0.25">
      <c r="A1746" s="1">
        <v>45319</v>
      </c>
      <c r="B1746" s="2" t="s">
        <v>19</v>
      </c>
      <c r="C1746" s="2" t="s">
        <v>33</v>
      </c>
      <c r="D1746" s="2" t="s">
        <v>25</v>
      </c>
      <c r="E1746" s="2" t="s">
        <v>26</v>
      </c>
      <c r="F1746" s="3">
        <v>22.231729612393501</v>
      </c>
      <c r="G1746" s="3">
        <v>2143.1548458339698</v>
      </c>
      <c r="H1746" s="3">
        <v>1943.72905303947</v>
      </c>
      <c r="I1746" s="3">
        <v>11.1465676246263</v>
      </c>
      <c r="J1746" s="2" t="s">
        <v>27</v>
      </c>
      <c r="K1746" s="3">
        <v>54.814173125879499</v>
      </c>
      <c r="L1746" s="5">
        <v>219622.13570063701</v>
      </c>
      <c r="M1746" s="5">
        <v>666619.32338738104</v>
      </c>
      <c r="N1746" s="3">
        <v>37.886319769241602</v>
      </c>
      <c r="O1746" s="3">
        <v>1.2422060858353901</v>
      </c>
      <c r="P1746" s="3">
        <v>0.91396751753031902</v>
      </c>
      <c r="Q1746" s="2">
        <v>2</v>
      </c>
      <c r="R1746" s="3">
        <v>78.189785199331297</v>
      </c>
      <c r="S1746" s="3">
        <f>FleetData[[#This Row],[Revenue_per_Voyage_USD]] - FleetData[[#This Row],[Operational_Cost_USD]]</f>
        <v>446997.18768674403</v>
      </c>
      <c r="T1746" s="3" t="str">
        <f>TEXT(FleetData[[#This Row],[Date]],"mmm")</f>
        <v>Jan</v>
      </c>
    </row>
    <row r="1747" spans="1:20" x14ac:dyDescent="0.25">
      <c r="A1747" s="1">
        <v>45326</v>
      </c>
      <c r="B1747" s="2" t="s">
        <v>23</v>
      </c>
      <c r="C1747" s="2" t="s">
        <v>33</v>
      </c>
      <c r="D1747" s="2" t="s">
        <v>25</v>
      </c>
      <c r="E1747" s="2" t="s">
        <v>26</v>
      </c>
      <c r="F1747" s="3">
        <v>24.437645690152198</v>
      </c>
      <c r="G1747" s="3">
        <v>1921.2135248411701</v>
      </c>
      <c r="H1747" s="3">
        <v>1977.0638486212499</v>
      </c>
      <c r="I1747" s="3">
        <v>12.648245802969299</v>
      </c>
      <c r="J1747" s="2" t="s">
        <v>27</v>
      </c>
      <c r="K1747" s="3">
        <v>194.821411897384</v>
      </c>
      <c r="L1747" s="5">
        <v>435921.986658637</v>
      </c>
      <c r="M1747" s="5">
        <v>466009.88203883602</v>
      </c>
      <c r="N1747" s="3">
        <v>26.749817134333298</v>
      </c>
      <c r="O1747" s="3">
        <v>0.49668309348040701</v>
      </c>
      <c r="P1747" s="3">
        <v>0.77087594051657704</v>
      </c>
      <c r="Q1747" s="2">
        <v>6</v>
      </c>
      <c r="R1747" s="3">
        <v>94.209111152859194</v>
      </c>
      <c r="S1747" s="3">
        <f>FleetData[[#This Row],[Revenue_per_Voyage_USD]] - FleetData[[#This Row],[Operational_Cost_USD]]</f>
        <v>30087.895380199014</v>
      </c>
      <c r="T1747" s="3" t="str">
        <f>TEXT(FleetData[[#This Row],[Date]],"mmm")</f>
        <v>Feb</v>
      </c>
    </row>
    <row r="1748" spans="1:20" x14ac:dyDescent="0.25">
      <c r="A1748" s="1">
        <v>45333</v>
      </c>
      <c r="B1748" s="2" t="s">
        <v>35</v>
      </c>
      <c r="C1748" s="2" t="s">
        <v>28</v>
      </c>
      <c r="D1748" s="2" t="s">
        <v>29</v>
      </c>
      <c r="E1748" s="2" t="s">
        <v>21</v>
      </c>
      <c r="F1748" s="3">
        <v>13.9504127959007</v>
      </c>
      <c r="G1748" s="3">
        <v>1402.38706117369</v>
      </c>
      <c r="H1748" s="4">
        <v>692.12806543747797</v>
      </c>
      <c r="I1748" s="3">
        <v>12.4500806371874</v>
      </c>
      <c r="J1748" s="2" t="s">
        <v>34</v>
      </c>
      <c r="K1748" s="4">
        <v>701.58143508117803</v>
      </c>
      <c r="L1748" s="5">
        <v>389848.72086019401</v>
      </c>
      <c r="M1748" s="5">
        <v>837118.55706056103</v>
      </c>
      <c r="N1748" s="3">
        <v>59.742396602863998</v>
      </c>
      <c r="O1748" s="3">
        <v>0.82823140951435004</v>
      </c>
      <c r="P1748" s="3">
        <v>1.00544149515439</v>
      </c>
      <c r="Q1748" s="2">
        <v>8</v>
      </c>
      <c r="R1748" s="3">
        <v>96.513138274893606</v>
      </c>
      <c r="S1748" s="3">
        <f>FleetData[[#This Row],[Revenue_per_Voyage_USD]] - FleetData[[#This Row],[Operational_Cost_USD]]</f>
        <v>447269.83620036702</v>
      </c>
      <c r="T1748" s="3" t="str">
        <f>TEXT(FleetData[[#This Row],[Date]],"mmm")</f>
        <v>Feb</v>
      </c>
    </row>
    <row r="1749" spans="1:20" x14ac:dyDescent="0.25">
      <c r="A1749" s="1">
        <v>45340</v>
      </c>
      <c r="B1749" s="2" t="s">
        <v>31</v>
      </c>
      <c r="C1749" s="2" t="s">
        <v>28</v>
      </c>
      <c r="D1749" s="2" t="s">
        <v>20</v>
      </c>
      <c r="E1749" s="2" t="s">
        <v>21</v>
      </c>
      <c r="F1749" s="3">
        <v>23.471612909178699</v>
      </c>
      <c r="G1749" s="3">
        <v>2397.1924981526199</v>
      </c>
      <c r="H1749" s="3">
        <v>372.98518139064402</v>
      </c>
      <c r="I1749" s="3">
        <v>5.0254412931321504</v>
      </c>
      <c r="J1749" s="2" t="s">
        <v>34</v>
      </c>
      <c r="K1749" s="3">
        <v>166.166438962136</v>
      </c>
      <c r="L1749" s="5">
        <v>435801.48483796499</v>
      </c>
      <c r="M1749" s="5">
        <v>208857.578675258</v>
      </c>
      <c r="N1749" s="3">
        <v>35.840288220457197</v>
      </c>
      <c r="O1749" s="3">
        <v>1.31885866922771</v>
      </c>
      <c r="P1749" s="3">
        <v>1.3048506881515201</v>
      </c>
      <c r="Q1749" s="2">
        <v>3</v>
      </c>
      <c r="R1749" s="3">
        <v>80.497693544499896</v>
      </c>
      <c r="S1749" s="3">
        <f>FleetData[[#This Row],[Revenue_per_Voyage_USD]] - FleetData[[#This Row],[Operational_Cost_USD]]</f>
        <v>-226943.90616270699</v>
      </c>
      <c r="T1749" s="3" t="str">
        <f>TEXT(FleetData[[#This Row],[Date]],"mmm")</f>
        <v>Feb</v>
      </c>
    </row>
    <row r="1750" spans="1:20" x14ac:dyDescent="0.25">
      <c r="A1750" s="1">
        <v>45347</v>
      </c>
      <c r="B1750" s="2" t="s">
        <v>19</v>
      </c>
      <c r="C1750" s="2" t="s">
        <v>32</v>
      </c>
      <c r="D1750" s="2" t="s">
        <v>29</v>
      </c>
      <c r="E1750" s="2" t="s">
        <v>30</v>
      </c>
      <c r="F1750" s="3">
        <v>23.022730763617201</v>
      </c>
      <c r="G1750" s="3">
        <v>1954.0149658989101</v>
      </c>
      <c r="H1750" s="3">
        <v>403.64793783034997</v>
      </c>
      <c r="I1750" s="3">
        <v>12.007054314624</v>
      </c>
      <c r="J1750" s="2" t="s">
        <v>34</v>
      </c>
      <c r="K1750" s="3">
        <v>962.61927171321395</v>
      </c>
      <c r="L1750" s="5">
        <v>289603.70900444302</v>
      </c>
      <c r="M1750" s="5">
        <v>451194.76224470499</v>
      </c>
      <c r="N1750" s="3">
        <v>56.600560117443997</v>
      </c>
      <c r="O1750" s="3">
        <v>0.60886374703080903</v>
      </c>
      <c r="P1750" s="3">
        <v>0.55899758127571297</v>
      </c>
      <c r="Q1750" s="2">
        <v>8</v>
      </c>
      <c r="R1750" s="3">
        <v>50.395962931089102</v>
      </c>
      <c r="S1750" s="3">
        <f>FleetData[[#This Row],[Revenue_per_Voyage_USD]] - FleetData[[#This Row],[Operational_Cost_USD]]</f>
        <v>161591.05324026197</v>
      </c>
      <c r="T1750" s="3" t="str">
        <f>TEXT(FleetData[[#This Row],[Date]],"mmm")</f>
        <v>Feb</v>
      </c>
    </row>
    <row r="1751" spans="1:20" x14ac:dyDescent="0.25">
      <c r="A1751" s="1">
        <v>45354</v>
      </c>
      <c r="B1751" s="2" t="s">
        <v>31</v>
      </c>
      <c r="C1751" s="2" t="s">
        <v>24</v>
      </c>
      <c r="D1751" s="2" t="s">
        <v>25</v>
      </c>
      <c r="E1751" s="2" t="s">
        <v>26</v>
      </c>
      <c r="F1751" s="4">
        <v>18.370205998235299</v>
      </c>
      <c r="G1751" s="3">
        <v>1130.31490542455</v>
      </c>
      <c r="H1751" s="3">
        <v>1455.9513833277999</v>
      </c>
      <c r="I1751" s="3">
        <v>14.4642148808685</v>
      </c>
      <c r="J1751" s="2" t="s">
        <v>27</v>
      </c>
      <c r="K1751" s="3">
        <v>475.37966755520802</v>
      </c>
      <c r="L1751" s="5">
        <v>12684.6098917567</v>
      </c>
      <c r="M1751" s="5">
        <v>684387.31754850002</v>
      </c>
      <c r="N1751" s="3">
        <v>43.746617504708802</v>
      </c>
      <c r="O1751" s="4">
        <v>0.76254546095064002</v>
      </c>
      <c r="P1751" s="3">
        <v>1.2960988425112101</v>
      </c>
      <c r="Q1751" s="2">
        <v>7</v>
      </c>
      <c r="R1751" s="4">
        <v>87.681178613873001</v>
      </c>
      <c r="S1751" s="4">
        <f>FleetData[[#This Row],[Revenue_per_Voyage_USD]] - FleetData[[#This Row],[Operational_Cost_USD]]</f>
        <v>671702.70765674335</v>
      </c>
      <c r="T1751" s="4" t="str">
        <f>TEXT(FleetData[[#This Row],[Date]],"mmm")</f>
        <v>Mar</v>
      </c>
    </row>
    <row r="1752" spans="1:20" x14ac:dyDescent="0.25">
      <c r="A1752" s="1">
        <v>45361</v>
      </c>
      <c r="B1752" s="2" t="s">
        <v>35</v>
      </c>
      <c r="C1752" s="2" t="s">
        <v>24</v>
      </c>
      <c r="D1752" s="2" t="s">
        <v>25</v>
      </c>
      <c r="E1752" s="2" t="s">
        <v>30</v>
      </c>
      <c r="F1752" s="3">
        <v>14.583653440973499</v>
      </c>
      <c r="G1752" s="3">
        <v>1415.1157133839299</v>
      </c>
      <c r="H1752" s="3">
        <v>1589.16827708817</v>
      </c>
      <c r="I1752" s="3">
        <v>12.275827918616599</v>
      </c>
      <c r="J1752" s="2" t="s">
        <v>34</v>
      </c>
      <c r="K1752" s="3">
        <v>1130.64880167464</v>
      </c>
      <c r="L1752" s="5">
        <v>83336.978129338298</v>
      </c>
      <c r="M1752" s="5">
        <v>639412.56408813898</v>
      </c>
      <c r="N1752" s="3">
        <v>20.520934304114299</v>
      </c>
      <c r="O1752" s="3">
        <v>0.33577550728606098</v>
      </c>
      <c r="P1752" s="3">
        <v>1.32973248961978</v>
      </c>
      <c r="Q1752" s="2">
        <v>4</v>
      </c>
      <c r="R1752" s="3">
        <v>54.366160495162397</v>
      </c>
      <c r="S1752" s="3">
        <f>FleetData[[#This Row],[Revenue_per_Voyage_USD]] - FleetData[[#This Row],[Operational_Cost_USD]]</f>
        <v>556075.58595880074</v>
      </c>
      <c r="T1752" s="3" t="str">
        <f>TEXT(FleetData[[#This Row],[Date]],"mmm")</f>
        <v>Mar</v>
      </c>
    </row>
    <row r="1753" spans="1:20" x14ac:dyDescent="0.25">
      <c r="A1753" s="1">
        <v>45368</v>
      </c>
      <c r="B1753" s="2" t="s">
        <v>31</v>
      </c>
      <c r="C1753" s="2" t="s">
        <v>28</v>
      </c>
      <c r="D1753" s="2" t="s">
        <v>25</v>
      </c>
      <c r="E1753" s="2" t="s">
        <v>26</v>
      </c>
      <c r="F1753" s="3">
        <v>17.516539079344899</v>
      </c>
      <c r="G1753" s="3">
        <v>1778.5211727104399</v>
      </c>
      <c r="H1753" s="3">
        <v>1834.4465948454699</v>
      </c>
      <c r="I1753" s="3">
        <v>14.988104088037399</v>
      </c>
      <c r="J1753" s="2" t="s">
        <v>22</v>
      </c>
      <c r="K1753" s="3">
        <v>1111.7007482576801</v>
      </c>
      <c r="L1753" s="5">
        <v>125030.355613814</v>
      </c>
      <c r="M1753" s="5">
        <v>824157.99364529701</v>
      </c>
      <c r="N1753" s="3">
        <v>49.793909460694401</v>
      </c>
      <c r="O1753" s="4">
        <v>0.86601917751093005</v>
      </c>
      <c r="P1753" s="3">
        <v>0.64561656470324003</v>
      </c>
      <c r="Q1753" s="2">
        <v>9</v>
      </c>
      <c r="R1753" s="3">
        <v>87.827072422253593</v>
      </c>
      <c r="S1753" s="3">
        <f>FleetData[[#This Row],[Revenue_per_Voyage_USD]] - FleetData[[#This Row],[Operational_Cost_USD]]</f>
        <v>699127.63803148305</v>
      </c>
      <c r="T1753" s="3" t="str">
        <f>TEXT(FleetData[[#This Row],[Date]],"mmm")</f>
        <v>Mar</v>
      </c>
    </row>
    <row r="1754" spans="1:20" x14ac:dyDescent="0.25">
      <c r="A1754" s="1">
        <v>45375</v>
      </c>
      <c r="B1754" s="2" t="s">
        <v>35</v>
      </c>
      <c r="C1754" s="2" t="s">
        <v>19</v>
      </c>
      <c r="D1754" s="2" t="s">
        <v>25</v>
      </c>
      <c r="E1754" s="2" t="s">
        <v>30</v>
      </c>
      <c r="F1754" s="4">
        <v>16.6267416986082</v>
      </c>
      <c r="G1754" s="3">
        <v>1942.1552322464499</v>
      </c>
      <c r="H1754" s="3">
        <v>1189.63484038107</v>
      </c>
      <c r="I1754" s="3">
        <v>6.9182419973754001</v>
      </c>
      <c r="J1754" s="2" t="s">
        <v>22</v>
      </c>
      <c r="K1754" s="3">
        <v>452.65939725477398</v>
      </c>
      <c r="L1754" s="5">
        <v>223045.25334489401</v>
      </c>
      <c r="M1754" s="5">
        <v>184279.43551610899</v>
      </c>
      <c r="N1754" s="3">
        <v>68.148599482683395</v>
      </c>
      <c r="O1754" s="3">
        <v>1.14033585146216</v>
      </c>
      <c r="P1754" s="3">
        <v>0.66498506707073601</v>
      </c>
      <c r="Q1754" s="2">
        <v>9</v>
      </c>
      <c r="R1754" s="3">
        <v>51.917763056088098</v>
      </c>
      <c r="S1754" s="3">
        <f>FleetData[[#This Row],[Revenue_per_Voyage_USD]] - FleetData[[#This Row],[Operational_Cost_USD]]</f>
        <v>-38765.817828785017</v>
      </c>
      <c r="T1754" s="3" t="str">
        <f>TEXT(FleetData[[#This Row],[Date]],"mmm")</f>
        <v>Mar</v>
      </c>
    </row>
    <row r="1755" spans="1:20" x14ac:dyDescent="0.25">
      <c r="A1755" s="1">
        <v>45382</v>
      </c>
      <c r="B1755" s="2" t="s">
        <v>35</v>
      </c>
      <c r="C1755" s="2" t="s">
        <v>24</v>
      </c>
      <c r="D1755" s="2" t="s">
        <v>19</v>
      </c>
      <c r="E1755" s="2" t="s">
        <v>26</v>
      </c>
      <c r="F1755" s="3">
        <v>10.556840142631501</v>
      </c>
      <c r="G1755" s="3">
        <v>2539.2275731017598</v>
      </c>
      <c r="H1755" s="4">
        <v>75.051694669798096</v>
      </c>
      <c r="I1755" s="3">
        <v>13.2069012774624</v>
      </c>
      <c r="J1755" s="2" t="s">
        <v>22</v>
      </c>
      <c r="K1755" s="3">
        <v>815.82097401149304</v>
      </c>
      <c r="L1755" s="5">
        <v>294081.83499605698</v>
      </c>
      <c r="M1755" s="5">
        <v>60261.822597054197</v>
      </c>
      <c r="N1755" s="3">
        <v>53.743442987681597</v>
      </c>
      <c r="O1755" s="3">
        <v>0.37100190136107403</v>
      </c>
      <c r="P1755" s="3">
        <v>0.82083591977119996</v>
      </c>
      <c r="Q1755" s="2">
        <v>8</v>
      </c>
      <c r="R1755" s="3">
        <v>59.896968658070001</v>
      </c>
      <c r="S1755" s="3">
        <f>FleetData[[#This Row],[Revenue_per_Voyage_USD]] - FleetData[[#This Row],[Operational_Cost_USD]]</f>
        <v>-233820.01239900279</v>
      </c>
      <c r="T1755" s="3" t="str">
        <f>TEXT(FleetData[[#This Row],[Date]],"mmm")</f>
        <v>Mar</v>
      </c>
    </row>
    <row r="1756" spans="1:20" x14ac:dyDescent="0.25">
      <c r="A1756" s="1">
        <v>45389</v>
      </c>
      <c r="B1756" s="2" t="s">
        <v>18</v>
      </c>
      <c r="C1756" s="2" t="s">
        <v>28</v>
      </c>
      <c r="D1756" s="2" t="s">
        <v>20</v>
      </c>
      <c r="E1756" s="2" t="s">
        <v>30</v>
      </c>
      <c r="F1756" s="3">
        <v>10.1520091091858</v>
      </c>
      <c r="G1756" s="3">
        <v>1431.41705351831</v>
      </c>
      <c r="H1756" s="3">
        <v>1682.7682332954801</v>
      </c>
      <c r="I1756" s="3">
        <v>7.9037489403205097</v>
      </c>
      <c r="J1756" s="2" t="s">
        <v>27</v>
      </c>
      <c r="K1756" s="3">
        <v>316.13914229861399</v>
      </c>
      <c r="L1756" s="5">
        <v>489224.41962370701</v>
      </c>
      <c r="M1756" s="5">
        <v>326990.33620195597</v>
      </c>
      <c r="N1756" s="3">
        <v>70.461732603983094</v>
      </c>
      <c r="O1756" s="3">
        <v>0.22571305495118599</v>
      </c>
      <c r="P1756" s="3">
        <v>1.30735920021487</v>
      </c>
      <c r="Q1756" s="2">
        <v>6</v>
      </c>
      <c r="R1756" s="3">
        <v>83.048595274346397</v>
      </c>
      <c r="S1756" s="3">
        <f>FleetData[[#This Row],[Revenue_per_Voyage_USD]] - FleetData[[#This Row],[Operational_Cost_USD]]</f>
        <v>-162234.08342175104</v>
      </c>
      <c r="T1756" s="3" t="str">
        <f>TEXT(FleetData[[#This Row],[Date]],"mmm")</f>
        <v>Apr</v>
      </c>
    </row>
    <row r="1757" spans="1:20" x14ac:dyDescent="0.25">
      <c r="A1757" s="1">
        <v>45396</v>
      </c>
      <c r="B1757" s="2" t="s">
        <v>35</v>
      </c>
      <c r="C1757" s="2" t="s">
        <v>24</v>
      </c>
      <c r="D1757" s="2" t="s">
        <v>25</v>
      </c>
      <c r="E1757" s="2" t="s">
        <v>26</v>
      </c>
      <c r="F1757" s="3">
        <v>24.718977392828201</v>
      </c>
      <c r="G1757" s="3">
        <v>1254.6749393657501</v>
      </c>
      <c r="H1757" s="3">
        <v>1361.16688632092</v>
      </c>
      <c r="I1757" s="3">
        <v>7.6621227801769498</v>
      </c>
      <c r="J1757" s="2" t="s">
        <v>22</v>
      </c>
      <c r="K1757" s="4">
        <v>941.46615755143898</v>
      </c>
      <c r="L1757" s="5">
        <v>407077.54468755302</v>
      </c>
      <c r="M1757" s="5">
        <v>322293.36753648898</v>
      </c>
      <c r="N1757" s="3">
        <v>22.833812046978199</v>
      </c>
      <c r="O1757" s="3">
        <v>1.2847031381968099</v>
      </c>
      <c r="P1757" s="3">
        <v>1.0926152271181899</v>
      </c>
      <c r="Q1757" s="2">
        <v>2</v>
      </c>
      <c r="R1757" s="3">
        <v>81.160092810942501</v>
      </c>
      <c r="S1757" s="3">
        <f>FleetData[[#This Row],[Revenue_per_Voyage_USD]] - FleetData[[#This Row],[Operational_Cost_USD]]</f>
        <v>-84784.177151064039</v>
      </c>
      <c r="T1757" s="3" t="str">
        <f>TEXT(FleetData[[#This Row],[Date]],"mmm")</f>
        <v>Apr</v>
      </c>
    </row>
    <row r="1758" spans="1:20" x14ac:dyDescent="0.25">
      <c r="A1758" s="1">
        <v>45403</v>
      </c>
      <c r="B1758" s="2" t="s">
        <v>35</v>
      </c>
      <c r="C1758" s="2" t="s">
        <v>24</v>
      </c>
      <c r="D1758" s="2" t="s">
        <v>20</v>
      </c>
      <c r="E1758" s="2" t="s">
        <v>30</v>
      </c>
      <c r="F1758" s="3">
        <v>12.7309482764832</v>
      </c>
      <c r="G1758" s="3">
        <v>2931.0743418678999</v>
      </c>
      <c r="H1758" s="3">
        <v>1663.7261576805399</v>
      </c>
      <c r="I1758" s="4">
        <v>5.7980838613908503</v>
      </c>
      <c r="J1758" s="2" t="s">
        <v>34</v>
      </c>
      <c r="K1758" s="3">
        <v>618.21984960367502</v>
      </c>
      <c r="L1758" s="5">
        <v>173991.894957679</v>
      </c>
      <c r="M1758" s="5">
        <v>687000.95635297406</v>
      </c>
      <c r="N1758" s="3">
        <v>45.721121869060099</v>
      </c>
      <c r="O1758" s="3">
        <v>0.37643417321480399</v>
      </c>
      <c r="P1758" s="3">
        <v>1.3162402782439599</v>
      </c>
      <c r="Q1758" s="2">
        <v>9</v>
      </c>
      <c r="R1758" s="4">
        <v>79.192350942859093</v>
      </c>
      <c r="S1758" s="4">
        <f>FleetData[[#This Row],[Revenue_per_Voyage_USD]] - FleetData[[#This Row],[Operational_Cost_USD]]</f>
        <v>513009.06139529508</v>
      </c>
      <c r="T1758" s="4" t="str">
        <f>TEXT(FleetData[[#This Row],[Date]],"mmm")</f>
        <v>Apr</v>
      </c>
    </row>
    <row r="1759" spans="1:20" x14ac:dyDescent="0.25">
      <c r="A1759" s="1">
        <v>45410</v>
      </c>
      <c r="B1759" s="2" t="s">
        <v>23</v>
      </c>
      <c r="C1759" s="2" t="s">
        <v>32</v>
      </c>
      <c r="D1759" s="2" t="s">
        <v>20</v>
      </c>
      <c r="E1759" s="2" t="s">
        <v>26</v>
      </c>
      <c r="F1759" s="3">
        <v>15.186333746742401</v>
      </c>
      <c r="G1759" s="3">
        <v>1967.29869625627</v>
      </c>
      <c r="H1759" s="3">
        <v>1666.2235129180699</v>
      </c>
      <c r="I1759" s="3">
        <v>7.44077800277437</v>
      </c>
      <c r="J1759" s="2" t="s">
        <v>34</v>
      </c>
      <c r="K1759" s="3">
        <v>561.869028335282</v>
      </c>
      <c r="L1759" s="5">
        <v>433341.20540514297</v>
      </c>
      <c r="M1759" s="5">
        <v>176723.541431238</v>
      </c>
      <c r="N1759" s="3">
        <v>58.881517149627697</v>
      </c>
      <c r="O1759" s="3">
        <v>1.4532337127739099</v>
      </c>
      <c r="P1759" s="3">
        <v>0.50768269019631196</v>
      </c>
      <c r="Q1759" s="2">
        <v>5</v>
      </c>
      <c r="R1759" s="3">
        <v>53.3971877303564</v>
      </c>
      <c r="S1759" s="3">
        <f>FleetData[[#This Row],[Revenue_per_Voyage_USD]] - FleetData[[#This Row],[Operational_Cost_USD]]</f>
        <v>-256617.66397390497</v>
      </c>
      <c r="T1759" s="3" t="str">
        <f>TEXT(FleetData[[#This Row],[Date]],"mmm")</f>
        <v>Apr</v>
      </c>
    </row>
    <row r="1760" spans="1:20" x14ac:dyDescent="0.25">
      <c r="A1760" s="1">
        <v>45417</v>
      </c>
      <c r="B1760" s="2" t="s">
        <v>23</v>
      </c>
      <c r="C1760" s="2" t="s">
        <v>32</v>
      </c>
      <c r="D1760" s="2" t="s">
        <v>29</v>
      </c>
      <c r="E1760" s="2" t="s">
        <v>21</v>
      </c>
      <c r="F1760" s="3">
        <v>23.884499087550001</v>
      </c>
      <c r="G1760" s="4">
        <v>2413.4957675071</v>
      </c>
      <c r="H1760" s="3">
        <v>995.09954583049796</v>
      </c>
      <c r="I1760" s="3">
        <v>14.5069818723408</v>
      </c>
      <c r="J1760" s="2" t="s">
        <v>22</v>
      </c>
      <c r="K1760" s="3">
        <v>1950.49506746577</v>
      </c>
      <c r="L1760" s="5">
        <v>120722.503378651</v>
      </c>
      <c r="M1760" s="5">
        <v>468011.36552121001</v>
      </c>
      <c r="N1760" s="3">
        <v>66.176224276097201</v>
      </c>
      <c r="O1760" s="3">
        <v>1.2618421988342801</v>
      </c>
      <c r="P1760" s="3">
        <v>1.3594344361258199</v>
      </c>
      <c r="Q1760" s="2">
        <v>2</v>
      </c>
      <c r="R1760" s="4">
        <v>75.803292455873802</v>
      </c>
      <c r="S1760" s="4">
        <f>FleetData[[#This Row],[Revenue_per_Voyage_USD]] - FleetData[[#This Row],[Operational_Cost_USD]]</f>
        <v>347288.86214255902</v>
      </c>
      <c r="T1760" s="4" t="str">
        <f>TEXT(FleetData[[#This Row],[Date]],"mmm")</f>
        <v>May</v>
      </c>
    </row>
    <row r="1761" spans="1:20" x14ac:dyDescent="0.25">
      <c r="A1761" s="1">
        <v>45424</v>
      </c>
      <c r="B1761" s="2" t="s">
        <v>35</v>
      </c>
      <c r="C1761" s="2" t="s">
        <v>32</v>
      </c>
      <c r="D1761" s="2" t="s">
        <v>20</v>
      </c>
      <c r="E1761" s="2" t="s">
        <v>21</v>
      </c>
      <c r="F1761" s="3">
        <v>21.711575697064799</v>
      </c>
      <c r="G1761" s="3">
        <v>1698.1128438237399</v>
      </c>
      <c r="H1761" s="3">
        <v>1793.1155933099101</v>
      </c>
      <c r="I1761" s="3">
        <v>5.2680631611629396</v>
      </c>
      <c r="J1761" s="2" t="s">
        <v>34</v>
      </c>
      <c r="K1761" s="3">
        <v>1838.1240191243301</v>
      </c>
      <c r="L1761" s="5">
        <v>99305.604368659304</v>
      </c>
      <c r="M1761" s="5">
        <v>158284.335997071</v>
      </c>
      <c r="N1761" s="3">
        <v>37.425984204307298</v>
      </c>
      <c r="O1761" s="3">
        <v>1.13756217456168</v>
      </c>
      <c r="P1761" s="3">
        <v>0.86169272391015805</v>
      </c>
      <c r="Q1761" s="2">
        <v>6</v>
      </c>
      <c r="R1761" s="3">
        <v>66.085881791846404</v>
      </c>
      <c r="S1761" s="3">
        <f>FleetData[[#This Row],[Revenue_per_Voyage_USD]] - FleetData[[#This Row],[Operational_Cost_USD]]</f>
        <v>58978.731628411697</v>
      </c>
      <c r="T1761" s="3" t="str">
        <f>TEXT(FleetData[[#This Row],[Date]],"mmm")</f>
        <v>May</v>
      </c>
    </row>
    <row r="1762" spans="1:20" x14ac:dyDescent="0.25">
      <c r="A1762" s="1">
        <v>45431</v>
      </c>
      <c r="B1762" s="2" t="s">
        <v>35</v>
      </c>
      <c r="C1762" s="2" t="s">
        <v>28</v>
      </c>
      <c r="D1762" s="2" t="s">
        <v>29</v>
      </c>
      <c r="E1762" s="2" t="s">
        <v>26</v>
      </c>
      <c r="F1762" s="3">
        <v>18.311551074569302</v>
      </c>
      <c r="G1762" s="3">
        <v>2493.3591340114899</v>
      </c>
      <c r="H1762" s="3">
        <v>1153.98747102933</v>
      </c>
      <c r="I1762" s="3">
        <v>10.468276655111801</v>
      </c>
      <c r="J1762" s="2" t="s">
        <v>34</v>
      </c>
      <c r="K1762" s="3">
        <v>1974.3307830101</v>
      </c>
      <c r="L1762" s="5">
        <v>209239.04088228801</v>
      </c>
      <c r="M1762" s="5">
        <v>641954.99635477702</v>
      </c>
      <c r="N1762" s="3">
        <v>31.895014683989402</v>
      </c>
      <c r="O1762" s="3">
        <v>0.95616770052061895</v>
      </c>
      <c r="P1762" s="3">
        <v>1.0061739030969801</v>
      </c>
      <c r="Q1762" s="2">
        <v>4</v>
      </c>
      <c r="R1762" s="3">
        <v>92.047913066954393</v>
      </c>
      <c r="S1762" s="3">
        <f>FleetData[[#This Row],[Revenue_per_Voyage_USD]] - FleetData[[#This Row],[Operational_Cost_USD]]</f>
        <v>432715.955472489</v>
      </c>
      <c r="T1762" s="3" t="str">
        <f>TEXT(FleetData[[#This Row],[Date]],"mmm")</f>
        <v>May</v>
      </c>
    </row>
    <row r="1763" spans="1:20" x14ac:dyDescent="0.25">
      <c r="A1763" s="1">
        <v>45438</v>
      </c>
      <c r="B1763" s="2" t="s">
        <v>23</v>
      </c>
      <c r="C1763" s="2" t="s">
        <v>32</v>
      </c>
      <c r="D1763" s="2" t="s">
        <v>20</v>
      </c>
      <c r="E1763" s="2" t="s">
        <v>30</v>
      </c>
      <c r="F1763" s="3">
        <v>15.5296901011349</v>
      </c>
      <c r="G1763" s="3">
        <v>1288.6898656650001</v>
      </c>
      <c r="H1763" s="4">
        <v>1921.12195237323</v>
      </c>
      <c r="I1763" s="3">
        <v>13.7101778348555</v>
      </c>
      <c r="J1763" s="2" t="s">
        <v>27</v>
      </c>
      <c r="K1763" s="3">
        <v>1090.15537921592</v>
      </c>
      <c r="L1763" s="5">
        <v>89581.054591653898</v>
      </c>
      <c r="M1763" s="5">
        <v>401889.99732739298</v>
      </c>
      <c r="N1763" s="3">
        <v>68.663628790810407</v>
      </c>
      <c r="O1763" s="4">
        <v>0.56102573903230502</v>
      </c>
      <c r="P1763" s="3">
        <v>1.2695744114743699</v>
      </c>
      <c r="Q1763" s="2">
        <v>5</v>
      </c>
      <c r="R1763" s="3">
        <v>88.5081517536739</v>
      </c>
      <c r="S1763" s="3">
        <f>FleetData[[#This Row],[Revenue_per_Voyage_USD]] - FleetData[[#This Row],[Operational_Cost_USD]]</f>
        <v>312308.94273573905</v>
      </c>
      <c r="T1763" s="3" t="str">
        <f>TEXT(FleetData[[#This Row],[Date]],"mmm")</f>
        <v>May</v>
      </c>
    </row>
    <row r="1764" spans="1:20" x14ac:dyDescent="0.25">
      <c r="A1764" s="1">
        <v>45445</v>
      </c>
      <c r="B1764" s="2" t="s">
        <v>23</v>
      </c>
      <c r="C1764" s="2" t="s">
        <v>33</v>
      </c>
      <c r="D1764" s="2" t="s">
        <v>20</v>
      </c>
      <c r="E1764" s="2" t="s">
        <v>21</v>
      </c>
      <c r="F1764" s="3">
        <v>13.455083561720301</v>
      </c>
      <c r="G1764" s="3">
        <v>2415.2478247180702</v>
      </c>
      <c r="H1764" s="3">
        <v>1922.61055822146</v>
      </c>
      <c r="I1764" s="3">
        <v>7.5706657904395103</v>
      </c>
      <c r="J1764" s="2" t="s">
        <v>22</v>
      </c>
      <c r="K1764" s="3">
        <v>941.30158521642602</v>
      </c>
      <c r="L1764" s="5">
        <v>148754.058191077</v>
      </c>
      <c r="M1764" s="5">
        <v>305906.05696064897</v>
      </c>
      <c r="N1764" s="3">
        <v>25.1718493471767</v>
      </c>
      <c r="O1764" s="3">
        <v>0.84850470011013701</v>
      </c>
      <c r="P1764" s="3">
        <v>0.76156506960850301</v>
      </c>
      <c r="Q1764" s="2">
        <v>1</v>
      </c>
      <c r="R1764" s="3">
        <v>76.546111671292294</v>
      </c>
      <c r="S1764" s="3">
        <f>FleetData[[#This Row],[Revenue_per_Voyage_USD]] - FleetData[[#This Row],[Operational_Cost_USD]]</f>
        <v>157151.99876957198</v>
      </c>
      <c r="T1764" s="3" t="str">
        <f>TEXT(FleetData[[#This Row],[Date]],"mmm")</f>
        <v>Jun</v>
      </c>
    </row>
    <row r="1765" spans="1:20" x14ac:dyDescent="0.25">
      <c r="A1765" s="1">
        <v>45452</v>
      </c>
      <c r="B1765" s="2" t="s">
        <v>31</v>
      </c>
      <c r="C1765" s="2" t="s">
        <v>32</v>
      </c>
      <c r="D1765" s="2" t="s">
        <v>29</v>
      </c>
      <c r="E1765" s="2" t="s">
        <v>26</v>
      </c>
      <c r="F1765" s="3">
        <v>12.086072461870099</v>
      </c>
      <c r="G1765" s="3">
        <v>2797.6450184486798</v>
      </c>
      <c r="H1765" s="3">
        <v>85.508473814424903</v>
      </c>
      <c r="I1765" s="3">
        <v>7.8709088595265904</v>
      </c>
      <c r="J1765" s="2" t="s">
        <v>34</v>
      </c>
      <c r="K1765" s="4">
        <v>603.89600708825196</v>
      </c>
      <c r="L1765" s="5">
        <v>388278.39218727098</v>
      </c>
      <c r="M1765" s="5">
        <v>440495.20512455201</v>
      </c>
      <c r="N1765" s="3">
        <v>15.5072539315751</v>
      </c>
      <c r="O1765" s="3">
        <v>0.57114047068079798</v>
      </c>
      <c r="P1765" s="3">
        <v>0.91154156935589503</v>
      </c>
      <c r="Q1765" s="2">
        <v>9</v>
      </c>
      <c r="R1765" s="3">
        <v>61.245783377753902</v>
      </c>
      <c r="S1765" s="3">
        <f>FleetData[[#This Row],[Revenue_per_Voyage_USD]] - FleetData[[#This Row],[Operational_Cost_USD]]</f>
        <v>52216.812937281036</v>
      </c>
      <c r="T1765" s="3" t="str">
        <f>TEXT(FleetData[[#This Row],[Date]],"mmm")</f>
        <v>Jun</v>
      </c>
    </row>
    <row r="1766" spans="1:20" x14ac:dyDescent="0.25">
      <c r="A1766" s="1">
        <v>45459</v>
      </c>
      <c r="B1766" s="2" t="s">
        <v>35</v>
      </c>
      <c r="C1766" s="2" t="s">
        <v>33</v>
      </c>
      <c r="D1766" s="2" t="s">
        <v>29</v>
      </c>
      <c r="E1766" s="2" t="s">
        <v>26</v>
      </c>
      <c r="F1766" s="3">
        <v>11.968631084282601</v>
      </c>
      <c r="G1766" s="3">
        <v>1307.46245645729</v>
      </c>
      <c r="H1766" s="3">
        <v>790.62820155922395</v>
      </c>
      <c r="I1766" s="3">
        <v>11.844997025090899</v>
      </c>
      <c r="J1766" s="2" t="s">
        <v>27</v>
      </c>
      <c r="K1766" s="3">
        <v>234.88966676915101</v>
      </c>
      <c r="L1766" s="5">
        <v>60511.003582019199</v>
      </c>
      <c r="M1766" s="6">
        <v>786917.85728172294</v>
      </c>
      <c r="N1766" s="3">
        <v>58.964750462158896</v>
      </c>
      <c r="O1766" s="3">
        <v>0.49647321145596701</v>
      </c>
      <c r="P1766" s="3">
        <v>1.1931938128322299</v>
      </c>
      <c r="Q1766" s="2">
        <v>9</v>
      </c>
      <c r="R1766" s="3">
        <v>75.700266917316497</v>
      </c>
      <c r="S1766" s="3">
        <f>FleetData[[#This Row],[Revenue_per_Voyage_USD]] - FleetData[[#This Row],[Operational_Cost_USD]]</f>
        <v>726406.8536997037</v>
      </c>
      <c r="T1766" s="3" t="str">
        <f>TEXT(FleetData[[#This Row],[Date]],"mmm")</f>
        <v>Jun</v>
      </c>
    </row>
    <row r="1767" spans="1:20" x14ac:dyDescent="0.25">
      <c r="A1767" s="1">
        <v>45466</v>
      </c>
      <c r="B1767" s="2" t="s">
        <v>18</v>
      </c>
      <c r="C1767" s="2" t="s">
        <v>28</v>
      </c>
      <c r="D1767" s="2" t="s">
        <v>20</v>
      </c>
      <c r="E1767" s="2" t="s">
        <v>30</v>
      </c>
      <c r="F1767" s="3">
        <v>16.261665787078499</v>
      </c>
      <c r="G1767" s="3">
        <v>1803.68666552688</v>
      </c>
      <c r="H1767" s="3">
        <v>1599.2335192252499</v>
      </c>
      <c r="I1767" s="3">
        <v>6.31226044784544</v>
      </c>
      <c r="J1767" s="2" t="s">
        <v>22</v>
      </c>
      <c r="K1767" s="3">
        <v>1978.8246235583099</v>
      </c>
      <c r="L1767" s="5">
        <v>61152.846712455299</v>
      </c>
      <c r="M1767" s="5">
        <v>382833.67952862597</v>
      </c>
      <c r="N1767" s="3">
        <v>21.922896072294801</v>
      </c>
      <c r="O1767" s="3">
        <v>0.12687634261162101</v>
      </c>
      <c r="P1767" s="3">
        <v>0.63439765150423</v>
      </c>
      <c r="Q1767" s="2">
        <v>4</v>
      </c>
      <c r="R1767" s="3">
        <v>67.305244881841304</v>
      </c>
      <c r="S1767" s="3">
        <f>FleetData[[#This Row],[Revenue_per_Voyage_USD]] - FleetData[[#This Row],[Operational_Cost_USD]]</f>
        <v>321680.83281617064</v>
      </c>
      <c r="T1767" s="3" t="str">
        <f>TEXT(FleetData[[#This Row],[Date]],"mmm")</f>
        <v>Jun</v>
      </c>
    </row>
    <row r="1768" spans="1:20" x14ac:dyDescent="0.25">
      <c r="A1768" s="1">
        <v>45473</v>
      </c>
      <c r="B1768" s="2" t="s">
        <v>31</v>
      </c>
      <c r="C1768" s="2" t="s">
        <v>28</v>
      </c>
      <c r="D1768" s="2" t="s">
        <v>20</v>
      </c>
      <c r="E1768" s="2" t="s">
        <v>19</v>
      </c>
      <c r="F1768" s="3">
        <v>11.3260380579186</v>
      </c>
      <c r="G1768" s="3">
        <v>2617.2162453082501</v>
      </c>
      <c r="H1768" s="4">
        <v>962.89142114355104</v>
      </c>
      <c r="I1768" s="3">
        <v>13.1756077634427</v>
      </c>
      <c r="J1768" s="2" t="s">
        <v>22</v>
      </c>
      <c r="K1768" s="3">
        <v>633.866910558222</v>
      </c>
      <c r="L1768" s="6">
        <v>14204.157878194999</v>
      </c>
      <c r="M1768" s="5">
        <v>732138.31333706202</v>
      </c>
      <c r="N1768" s="3">
        <v>69.227469802892799</v>
      </c>
      <c r="O1768" s="3">
        <v>0.38933416315712499</v>
      </c>
      <c r="P1768" s="3">
        <v>1.06007581546451</v>
      </c>
      <c r="Q1768" s="2">
        <v>7</v>
      </c>
      <c r="R1768" s="3">
        <v>74.645013919113197</v>
      </c>
      <c r="S1768" s="3">
        <f>FleetData[[#This Row],[Revenue_per_Voyage_USD]] - FleetData[[#This Row],[Operational_Cost_USD]]</f>
        <v>717934.15545886697</v>
      </c>
      <c r="T1768" s="3" t="str">
        <f>TEXT(FleetData[[#This Row],[Date]],"mmm")</f>
        <v>Jun</v>
      </c>
    </row>
    <row r="1769" spans="1:20" x14ac:dyDescent="0.25">
      <c r="A1769" s="1">
        <v>45081</v>
      </c>
      <c r="B1769" s="2" t="s">
        <v>18</v>
      </c>
      <c r="C1769" s="2" t="s">
        <v>24</v>
      </c>
      <c r="D1769" s="2" t="s">
        <v>25</v>
      </c>
      <c r="E1769" s="2" t="s">
        <v>26</v>
      </c>
      <c r="F1769" s="3">
        <v>12.6668223656719</v>
      </c>
      <c r="G1769" s="3">
        <v>1525.8551481049201</v>
      </c>
      <c r="H1769" s="3">
        <v>161.27762601547801</v>
      </c>
      <c r="I1769" s="3">
        <v>8.0773162144734094</v>
      </c>
      <c r="J1769" s="2" t="s">
        <v>27</v>
      </c>
      <c r="K1769" s="3">
        <v>1653.6580676972501</v>
      </c>
      <c r="L1769" s="5">
        <v>23110.664540491802</v>
      </c>
      <c r="M1769" s="5">
        <v>369081.75459897902</v>
      </c>
      <c r="N1769" s="3">
        <v>51.445582963203499</v>
      </c>
      <c r="O1769" s="3">
        <v>0.56364808089358398</v>
      </c>
      <c r="P1769" s="3">
        <v>1.13627127711432</v>
      </c>
      <c r="Q1769" s="2">
        <v>3</v>
      </c>
      <c r="R1769" s="3">
        <v>77.812264827228901</v>
      </c>
      <c r="S1769" s="3">
        <f>FleetData[[#This Row],[Revenue_per_Voyage_USD]] - FleetData[[#This Row],[Operational_Cost_USD]]</f>
        <v>345971.0900584872</v>
      </c>
      <c r="T1769" s="3" t="str">
        <f>TEXT(FleetData[[#This Row],[Date]],"mmm")</f>
        <v>Jun</v>
      </c>
    </row>
    <row r="1770" spans="1:20" x14ac:dyDescent="0.25">
      <c r="A1770" s="1">
        <v>45088</v>
      </c>
      <c r="B1770" s="2" t="s">
        <v>18</v>
      </c>
      <c r="C1770" s="2" t="s">
        <v>19</v>
      </c>
      <c r="D1770" s="2" t="s">
        <v>29</v>
      </c>
      <c r="E1770" s="2" t="s">
        <v>21</v>
      </c>
      <c r="F1770" s="3">
        <v>21.322752311314201</v>
      </c>
      <c r="G1770" s="3">
        <v>2761.97868244352</v>
      </c>
      <c r="H1770" s="3">
        <v>1915.0881326165299</v>
      </c>
      <c r="I1770" s="3">
        <v>10.0859302281804</v>
      </c>
      <c r="J1770" s="2" t="s">
        <v>34</v>
      </c>
      <c r="K1770" s="3">
        <v>821.28840639605698</v>
      </c>
      <c r="L1770" s="5">
        <v>275965.95077922201</v>
      </c>
      <c r="M1770" s="5">
        <v>55156.679608479397</v>
      </c>
      <c r="N1770" s="3">
        <v>39.355461247620703</v>
      </c>
      <c r="O1770" s="3">
        <v>0.51077515913434002</v>
      </c>
      <c r="P1770" s="3">
        <v>1.41053308246836</v>
      </c>
      <c r="Q1770" s="2">
        <v>4</v>
      </c>
      <c r="R1770" s="3">
        <v>52.014872373724401</v>
      </c>
      <c r="S1770" s="3">
        <f>FleetData[[#This Row],[Revenue_per_Voyage_USD]] - FleetData[[#This Row],[Operational_Cost_USD]]</f>
        <v>-220809.27117074261</v>
      </c>
      <c r="T1770" s="3" t="str">
        <f>TEXT(FleetData[[#This Row],[Date]],"mmm")</f>
        <v>Jun</v>
      </c>
    </row>
    <row r="1771" spans="1:20" x14ac:dyDescent="0.25">
      <c r="A1771" s="1">
        <v>45095</v>
      </c>
      <c r="B1771" s="2" t="s">
        <v>23</v>
      </c>
      <c r="C1771" s="2" t="s">
        <v>32</v>
      </c>
      <c r="D1771" s="2" t="s">
        <v>25</v>
      </c>
      <c r="E1771" s="2" t="s">
        <v>21</v>
      </c>
      <c r="F1771" s="4">
        <v>21.657959354268499</v>
      </c>
      <c r="G1771" s="3">
        <v>2895.1704902792098</v>
      </c>
      <c r="H1771" s="3">
        <v>113.033731495674</v>
      </c>
      <c r="I1771" s="3">
        <v>6.5076596499057997</v>
      </c>
      <c r="J1771" s="2" t="s">
        <v>27</v>
      </c>
      <c r="K1771" s="3">
        <v>94.7303149866447</v>
      </c>
      <c r="L1771" s="5">
        <v>124904.56925042201</v>
      </c>
      <c r="M1771" s="5">
        <v>858749.63924180996</v>
      </c>
      <c r="N1771" s="3">
        <v>55.939330233802202</v>
      </c>
      <c r="O1771" s="3">
        <v>0.52355195950899303</v>
      </c>
      <c r="P1771" s="3">
        <v>1.09164649205301</v>
      </c>
      <c r="Q1771" s="2">
        <v>7</v>
      </c>
      <c r="R1771" s="3">
        <v>64.441840480774204</v>
      </c>
      <c r="S1771" s="3">
        <f>FleetData[[#This Row],[Revenue_per_Voyage_USD]] - FleetData[[#This Row],[Operational_Cost_USD]]</f>
        <v>733845.06999138789</v>
      </c>
      <c r="T1771" s="3" t="str">
        <f>TEXT(FleetData[[#This Row],[Date]],"mmm")</f>
        <v>Jun</v>
      </c>
    </row>
    <row r="1772" spans="1:20" x14ac:dyDescent="0.25">
      <c r="A1772" s="1">
        <v>45102</v>
      </c>
      <c r="B1772" s="2" t="s">
        <v>35</v>
      </c>
      <c r="C1772" s="2" t="s">
        <v>24</v>
      </c>
      <c r="D1772" s="2" t="s">
        <v>25</v>
      </c>
      <c r="E1772" s="2" t="s">
        <v>30</v>
      </c>
      <c r="F1772" s="3">
        <v>15.5522159273734</v>
      </c>
      <c r="G1772" s="3">
        <v>2226.83433914535</v>
      </c>
      <c r="H1772" s="3">
        <v>1217.1234392997201</v>
      </c>
      <c r="I1772" s="3">
        <v>13.524749810929499</v>
      </c>
      <c r="J1772" s="2" t="s">
        <v>34</v>
      </c>
      <c r="K1772" s="3">
        <v>423.183602322289</v>
      </c>
      <c r="L1772" s="5">
        <v>13921.488605707</v>
      </c>
      <c r="M1772" s="5">
        <v>277513.362590342</v>
      </c>
      <c r="N1772" s="3">
        <v>32.051130758466101</v>
      </c>
      <c r="O1772" s="3">
        <v>0.49052456562416302</v>
      </c>
      <c r="P1772" s="3">
        <v>0.80576207510811404</v>
      </c>
      <c r="Q1772" s="2">
        <v>5</v>
      </c>
      <c r="R1772" s="3">
        <v>53.6767006707855</v>
      </c>
      <c r="S1772" s="3">
        <f>FleetData[[#This Row],[Revenue_per_Voyage_USD]] - FleetData[[#This Row],[Operational_Cost_USD]]</f>
        <v>263591.87398463499</v>
      </c>
      <c r="T1772" s="3" t="str">
        <f>TEXT(FleetData[[#This Row],[Date]],"mmm")</f>
        <v>Jun</v>
      </c>
    </row>
    <row r="1773" spans="1:20" x14ac:dyDescent="0.25">
      <c r="A1773" s="1">
        <v>45109</v>
      </c>
      <c r="B1773" s="2" t="s">
        <v>23</v>
      </c>
      <c r="C1773" s="2" t="s">
        <v>32</v>
      </c>
      <c r="D1773" s="2" t="s">
        <v>20</v>
      </c>
      <c r="E1773" s="2" t="s">
        <v>26</v>
      </c>
      <c r="F1773" s="3">
        <v>15.483995057200801</v>
      </c>
      <c r="G1773" s="3">
        <v>1757.37260410004</v>
      </c>
      <c r="H1773" s="3">
        <v>616.99354158882102</v>
      </c>
      <c r="I1773" s="3">
        <v>6.8616924269851998</v>
      </c>
      <c r="J1773" s="2" t="s">
        <v>34</v>
      </c>
      <c r="K1773" s="3">
        <v>480.099347153542</v>
      </c>
      <c r="L1773" s="5">
        <v>393708.26665185398</v>
      </c>
      <c r="M1773" s="5">
        <v>410193.88158412802</v>
      </c>
      <c r="N1773" s="3">
        <v>15.448651267339001</v>
      </c>
      <c r="O1773" s="4">
        <v>0.20108133334331199</v>
      </c>
      <c r="P1773" s="3">
        <v>1.4683632449705999</v>
      </c>
      <c r="Q1773" s="2">
        <v>7</v>
      </c>
      <c r="R1773" s="3">
        <v>87.752709436051006</v>
      </c>
      <c r="S1773" s="3">
        <f>FleetData[[#This Row],[Revenue_per_Voyage_USD]] - FleetData[[#This Row],[Operational_Cost_USD]]</f>
        <v>16485.614932274038</v>
      </c>
      <c r="T1773" s="3" t="str">
        <f>TEXT(FleetData[[#This Row],[Date]],"mmm")</f>
        <v>Jul</v>
      </c>
    </row>
    <row r="1774" spans="1:20" x14ac:dyDescent="0.25">
      <c r="A1774" s="1">
        <v>45116</v>
      </c>
      <c r="B1774" s="2" t="s">
        <v>35</v>
      </c>
      <c r="C1774" s="2" t="s">
        <v>28</v>
      </c>
      <c r="D1774" s="2" t="s">
        <v>20</v>
      </c>
      <c r="E1774" s="2" t="s">
        <v>30</v>
      </c>
      <c r="F1774" s="3">
        <v>20.818439093403299</v>
      </c>
      <c r="G1774" s="3">
        <v>1097.9930794628999</v>
      </c>
      <c r="H1774" s="3">
        <v>1918.5571547612301</v>
      </c>
      <c r="I1774" s="3">
        <v>11.781789029019</v>
      </c>
      <c r="J1774" s="2" t="s">
        <v>34</v>
      </c>
      <c r="K1774" s="3">
        <v>1596.38428459847</v>
      </c>
      <c r="L1774" s="5">
        <v>152717.96066288001</v>
      </c>
      <c r="M1774" s="5">
        <v>782998.20585932594</v>
      </c>
      <c r="N1774" s="3">
        <v>70.656086627819604</v>
      </c>
      <c r="O1774" s="3">
        <v>1.0971194936619</v>
      </c>
      <c r="P1774" s="3">
        <v>0.89156956470395898</v>
      </c>
      <c r="Q1774" s="2">
        <v>5</v>
      </c>
      <c r="R1774" s="3">
        <v>82.790390434775006</v>
      </c>
      <c r="S1774" s="3">
        <f>FleetData[[#This Row],[Revenue_per_Voyage_USD]] - FleetData[[#This Row],[Operational_Cost_USD]]</f>
        <v>630280.24519644596</v>
      </c>
      <c r="T1774" s="3" t="str">
        <f>TEXT(FleetData[[#This Row],[Date]],"mmm")</f>
        <v>Jul</v>
      </c>
    </row>
    <row r="1775" spans="1:20" x14ac:dyDescent="0.25">
      <c r="A1775" s="1">
        <v>45123</v>
      </c>
      <c r="B1775" s="2" t="s">
        <v>23</v>
      </c>
      <c r="C1775" s="2" t="s">
        <v>24</v>
      </c>
      <c r="D1775" s="2" t="s">
        <v>20</v>
      </c>
      <c r="E1775" s="2" t="s">
        <v>26</v>
      </c>
      <c r="F1775" s="3">
        <v>15.0395247977123</v>
      </c>
      <c r="G1775" s="3">
        <v>1036.2648144222201</v>
      </c>
      <c r="H1775" s="3">
        <v>1727.07710767301</v>
      </c>
      <c r="I1775" s="4">
        <v>9.0456392916544708</v>
      </c>
      <c r="J1775" s="2" t="s">
        <v>22</v>
      </c>
      <c r="K1775" s="3">
        <v>1669.58354006276</v>
      </c>
      <c r="L1775" s="5">
        <v>375087.95265167201</v>
      </c>
      <c r="M1775" s="5">
        <v>494608.45217253303</v>
      </c>
      <c r="N1775" s="3">
        <v>26.150567116784298</v>
      </c>
      <c r="O1775" s="3">
        <v>1.1438593657959899</v>
      </c>
      <c r="P1775" s="3">
        <v>1.11800647422723</v>
      </c>
      <c r="Q1775" s="2">
        <v>2</v>
      </c>
      <c r="R1775" s="3">
        <v>67.962473914117496</v>
      </c>
      <c r="S1775" s="3">
        <f>FleetData[[#This Row],[Revenue_per_Voyage_USD]] - FleetData[[#This Row],[Operational_Cost_USD]]</f>
        <v>119520.49952086102</v>
      </c>
      <c r="T1775" s="3" t="str">
        <f>TEXT(FleetData[[#This Row],[Date]],"mmm")</f>
        <v>Jul</v>
      </c>
    </row>
    <row r="1776" spans="1:20" x14ac:dyDescent="0.25">
      <c r="A1776" s="1">
        <v>45130</v>
      </c>
      <c r="B1776" s="2" t="s">
        <v>18</v>
      </c>
      <c r="C1776" s="2" t="s">
        <v>24</v>
      </c>
      <c r="D1776" s="2" t="s">
        <v>25</v>
      </c>
      <c r="E1776" s="2" t="s">
        <v>26</v>
      </c>
      <c r="F1776" s="3">
        <v>21.630099455717801</v>
      </c>
      <c r="G1776" s="3">
        <v>2241.07639174717</v>
      </c>
      <c r="H1776" s="3">
        <v>720.80783113548603</v>
      </c>
      <c r="I1776" s="3">
        <v>9.6989087191963606</v>
      </c>
      <c r="J1776" s="2" t="s">
        <v>22</v>
      </c>
      <c r="K1776" s="3">
        <v>1531.5427482182799</v>
      </c>
      <c r="L1776" s="5">
        <v>128522.990716876</v>
      </c>
      <c r="M1776" s="5">
        <v>701444.75005324499</v>
      </c>
      <c r="N1776" s="3">
        <v>41.3897686688939</v>
      </c>
      <c r="O1776" s="3">
        <v>0.91085472324044603</v>
      </c>
      <c r="P1776" s="3">
        <v>1.3538162849925699</v>
      </c>
      <c r="Q1776" s="2">
        <v>8</v>
      </c>
      <c r="R1776" s="3">
        <v>87.973329198960997</v>
      </c>
      <c r="S1776" s="3">
        <f>FleetData[[#This Row],[Revenue_per_Voyage_USD]] - FleetData[[#This Row],[Operational_Cost_USD]]</f>
        <v>572921.759336369</v>
      </c>
      <c r="T1776" s="3" t="str">
        <f>TEXT(FleetData[[#This Row],[Date]],"mmm")</f>
        <v>Jul</v>
      </c>
    </row>
    <row r="1777" spans="1:20" x14ac:dyDescent="0.25">
      <c r="A1777" s="1">
        <v>45137</v>
      </c>
      <c r="B1777" s="2" t="s">
        <v>23</v>
      </c>
      <c r="C1777" s="2" t="s">
        <v>32</v>
      </c>
      <c r="D1777" s="2" t="s">
        <v>25</v>
      </c>
      <c r="E1777" s="2" t="s">
        <v>21</v>
      </c>
      <c r="F1777" s="3">
        <v>22.2878728851754</v>
      </c>
      <c r="G1777" s="3">
        <v>725.61287367054297</v>
      </c>
      <c r="H1777" s="3">
        <v>92.200801751493898</v>
      </c>
      <c r="I1777" s="4">
        <v>8.9826587285369808</v>
      </c>
      <c r="J1777" s="2" t="s">
        <v>34</v>
      </c>
      <c r="K1777" s="3">
        <v>603.80098028989403</v>
      </c>
      <c r="L1777" s="5">
        <v>63193.9636400401</v>
      </c>
      <c r="M1777" s="5">
        <v>187697.426272237</v>
      </c>
      <c r="N1777" s="3">
        <v>12.6721909014946</v>
      </c>
      <c r="O1777" s="3">
        <v>1.24307409635584</v>
      </c>
      <c r="P1777" s="3">
        <v>1.36966915617149</v>
      </c>
      <c r="Q1777" s="2">
        <v>6</v>
      </c>
      <c r="R1777" s="3">
        <v>66.655952273992895</v>
      </c>
      <c r="S1777" s="3">
        <f>FleetData[[#This Row],[Revenue_per_Voyage_USD]] - FleetData[[#This Row],[Operational_Cost_USD]]</f>
        <v>124503.4626321969</v>
      </c>
      <c r="T1777" s="3" t="str">
        <f>TEXT(FleetData[[#This Row],[Date]],"mmm")</f>
        <v>Jul</v>
      </c>
    </row>
    <row r="1778" spans="1:20" x14ac:dyDescent="0.25">
      <c r="A1778" s="1">
        <v>45144</v>
      </c>
      <c r="B1778" s="2" t="s">
        <v>35</v>
      </c>
      <c r="C1778" s="2" t="s">
        <v>19</v>
      </c>
      <c r="D1778" s="2" t="s">
        <v>19</v>
      </c>
      <c r="E1778" s="2" t="s">
        <v>21</v>
      </c>
      <c r="F1778" s="3">
        <v>11.0635734008033</v>
      </c>
      <c r="G1778" s="4">
        <v>869.87550628109898</v>
      </c>
      <c r="H1778" s="3">
        <v>1985.54507932309</v>
      </c>
      <c r="I1778" s="3">
        <v>8.7688094988575305</v>
      </c>
      <c r="J1778" s="2" t="s">
        <v>27</v>
      </c>
      <c r="K1778" s="3">
        <v>1084.0510107720299</v>
      </c>
      <c r="L1778" s="5">
        <v>499012.80617169</v>
      </c>
      <c r="M1778" s="5">
        <v>354634.461101686</v>
      </c>
      <c r="N1778" s="3">
        <v>60.817853051514902</v>
      </c>
      <c r="O1778" s="3">
        <v>0.56612327475331303</v>
      </c>
      <c r="P1778" s="3">
        <v>1.4632115865063799</v>
      </c>
      <c r="Q1778" s="2">
        <v>4</v>
      </c>
      <c r="R1778" s="3">
        <v>77.083051469588099</v>
      </c>
      <c r="S1778" s="3">
        <f>FleetData[[#This Row],[Revenue_per_Voyage_USD]] - FleetData[[#This Row],[Operational_Cost_USD]]</f>
        <v>-144378.345070004</v>
      </c>
      <c r="T1778" s="3" t="str">
        <f>TEXT(FleetData[[#This Row],[Date]],"mmm")</f>
        <v>Aug</v>
      </c>
    </row>
    <row r="1779" spans="1:20" x14ac:dyDescent="0.25">
      <c r="A1779" s="1">
        <v>45151</v>
      </c>
      <c r="B1779" s="2" t="s">
        <v>23</v>
      </c>
      <c r="C1779" s="2" t="s">
        <v>24</v>
      </c>
      <c r="D1779" s="2" t="s">
        <v>29</v>
      </c>
      <c r="E1779" s="2" t="s">
        <v>21</v>
      </c>
      <c r="F1779" s="3">
        <v>15.0170569351754</v>
      </c>
      <c r="G1779" s="3">
        <v>1454.7080878197501</v>
      </c>
      <c r="H1779" s="3">
        <v>1879.91485238013</v>
      </c>
      <c r="I1779" s="3">
        <v>9.4655913211827301</v>
      </c>
      <c r="J1779" s="2" t="s">
        <v>27</v>
      </c>
      <c r="K1779" s="3">
        <v>1635.74302075014</v>
      </c>
      <c r="L1779" s="5">
        <v>436374.49025331001</v>
      </c>
      <c r="M1779" s="5">
        <v>665029.16279335797</v>
      </c>
      <c r="N1779" s="3">
        <v>31.9138384972327</v>
      </c>
      <c r="O1779" s="3">
        <v>1.07678145666946</v>
      </c>
      <c r="P1779" s="3">
        <v>0.91051828419002001</v>
      </c>
      <c r="Q1779" s="2">
        <v>9</v>
      </c>
      <c r="R1779" s="3">
        <v>87.568072777476203</v>
      </c>
      <c r="S1779" s="3">
        <f>FleetData[[#This Row],[Revenue_per_Voyage_USD]] - FleetData[[#This Row],[Operational_Cost_USD]]</f>
        <v>228654.67254004796</v>
      </c>
      <c r="T1779" s="3" t="str">
        <f>TEXT(FleetData[[#This Row],[Date]],"mmm")</f>
        <v>Aug</v>
      </c>
    </row>
    <row r="1780" spans="1:20" x14ac:dyDescent="0.25">
      <c r="A1780" s="1">
        <v>45158</v>
      </c>
      <c r="B1780" s="2" t="s">
        <v>18</v>
      </c>
      <c r="C1780" s="2" t="s">
        <v>24</v>
      </c>
      <c r="D1780" s="2" t="s">
        <v>25</v>
      </c>
      <c r="E1780" s="2" t="s">
        <v>21</v>
      </c>
      <c r="F1780" s="3">
        <v>23.5957727590221</v>
      </c>
      <c r="G1780" s="3">
        <v>1474.65744174366</v>
      </c>
      <c r="H1780" s="3">
        <v>304.294870865414</v>
      </c>
      <c r="I1780" s="3">
        <v>6.1607679964578299</v>
      </c>
      <c r="J1780" s="2" t="s">
        <v>22</v>
      </c>
      <c r="K1780" s="3">
        <v>202.54051097174701</v>
      </c>
      <c r="L1780" s="5">
        <v>73620.045210652097</v>
      </c>
      <c r="M1780" s="5">
        <v>613611.42000318901</v>
      </c>
      <c r="N1780" s="3">
        <v>70.832003490463293</v>
      </c>
      <c r="O1780" s="3">
        <v>1.3903638588353699</v>
      </c>
      <c r="P1780" s="3">
        <v>1.4544704231961101</v>
      </c>
      <c r="Q1780" s="2">
        <v>5</v>
      </c>
      <c r="R1780" s="3">
        <v>64.493227059509294</v>
      </c>
      <c r="S1780" s="3">
        <f>FleetData[[#This Row],[Revenue_per_Voyage_USD]] - FleetData[[#This Row],[Operational_Cost_USD]]</f>
        <v>539991.37479253695</v>
      </c>
      <c r="T1780" s="3" t="str">
        <f>TEXT(FleetData[[#This Row],[Date]],"mmm")</f>
        <v>Aug</v>
      </c>
    </row>
    <row r="1781" spans="1:20" x14ac:dyDescent="0.25">
      <c r="A1781" s="1">
        <v>45165</v>
      </c>
      <c r="B1781" s="2" t="s">
        <v>23</v>
      </c>
      <c r="C1781" s="2" t="s">
        <v>33</v>
      </c>
      <c r="D1781" s="2" t="s">
        <v>20</v>
      </c>
      <c r="E1781" s="2" t="s">
        <v>21</v>
      </c>
      <c r="F1781" s="3">
        <v>23.645534496574498</v>
      </c>
      <c r="G1781" s="3">
        <v>1842.1701727896</v>
      </c>
      <c r="H1781" s="3">
        <v>1194.25018469476</v>
      </c>
      <c r="I1781" s="3">
        <v>11.5293721001152</v>
      </c>
      <c r="J1781" s="2" t="s">
        <v>34</v>
      </c>
      <c r="K1781" s="3">
        <v>1837.04335631652</v>
      </c>
      <c r="L1781" s="5">
        <v>435645.45459692698</v>
      </c>
      <c r="M1781" s="5">
        <v>572574.97172213404</v>
      </c>
      <c r="N1781" s="3">
        <v>20.525554223476199</v>
      </c>
      <c r="O1781" s="3">
        <v>1.2832118121476199</v>
      </c>
      <c r="P1781" s="3">
        <v>0.71812030979132901</v>
      </c>
      <c r="Q1781" s="2">
        <v>6</v>
      </c>
      <c r="R1781" s="3">
        <v>76.666565519929605</v>
      </c>
      <c r="S1781" s="3">
        <f>FleetData[[#This Row],[Revenue_per_Voyage_USD]] - FleetData[[#This Row],[Operational_Cost_USD]]</f>
        <v>136929.51712520706</v>
      </c>
      <c r="T1781" s="3" t="str">
        <f>TEXT(FleetData[[#This Row],[Date]],"mmm")</f>
        <v>Aug</v>
      </c>
    </row>
    <row r="1782" spans="1:20" x14ac:dyDescent="0.25">
      <c r="A1782" s="1">
        <v>45172</v>
      </c>
      <c r="B1782" s="2" t="s">
        <v>23</v>
      </c>
      <c r="C1782" s="2" t="s">
        <v>24</v>
      </c>
      <c r="D1782" s="2" t="s">
        <v>25</v>
      </c>
      <c r="E1782" s="2" t="s">
        <v>21</v>
      </c>
      <c r="F1782" s="3">
        <v>23.629932296537</v>
      </c>
      <c r="G1782" s="3">
        <v>2164.5898911718</v>
      </c>
      <c r="H1782" s="3">
        <v>1440.5047408093001</v>
      </c>
      <c r="I1782" s="3">
        <v>12.3753569283444</v>
      </c>
      <c r="J1782" s="2" t="s">
        <v>27</v>
      </c>
      <c r="K1782" s="3">
        <v>1433.73776130241</v>
      </c>
      <c r="L1782" s="5">
        <v>18839.4285416245</v>
      </c>
      <c r="M1782" s="5">
        <v>346919.84068197297</v>
      </c>
      <c r="N1782" s="4">
        <v>69.887164346098999</v>
      </c>
      <c r="O1782" s="3">
        <v>0.65790321207758795</v>
      </c>
      <c r="P1782" s="3">
        <v>1.3433432575245099</v>
      </c>
      <c r="Q1782" s="2">
        <v>8</v>
      </c>
      <c r="R1782" s="3">
        <v>73.593648296389503</v>
      </c>
      <c r="S1782" s="3">
        <f>FleetData[[#This Row],[Revenue_per_Voyage_USD]] - FleetData[[#This Row],[Operational_Cost_USD]]</f>
        <v>328080.41214034846</v>
      </c>
      <c r="T1782" s="3" t="str">
        <f>TEXT(FleetData[[#This Row],[Date]],"mmm")</f>
        <v>Sep</v>
      </c>
    </row>
    <row r="1783" spans="1:20" x14ac:dyDescent="0.25">
      <c r="A1783" s="1">
        <v>45179</v>
      </c>
      <c r="B1783" s="2" t="s">
        <v>35</v>
      </c>
      <c r="C1783" s="2" t="s">
        <v>33</v>
      </c>
      <c r="D1783" s="2" t="s">
        <v>29</v>
      </c>
      <c r="E1783" s="2" t="s">
        <v>19</v>
      </c>
      <c r="F1783" s="3">
        <v>13.2033945659966</v>
      </c>
      <c r="G1783" s="3">
        <v>1628.35558939057</v>
      </c>
      <c r="H1783" s="3">
        <v>1291.9855785007101</v>
      </c>
      <c r="I1783" s="3">
        <v>10.505931610797401</v>
      </c>
      <c r="J1783" s="2" t="s">
        <v>27</v>
      </c>
      <c r="K1783" s="3">
        <v>877.68947456069702</v>
      </c>
      <c r="L1783" s="5">
        <v>83582.208535665399</v>
      </c>
      <c r="M1783" s="5">
        <v>755156.45964727097</v>
      </c>
      <c r="N1783" s="3">
        <v>68.465543471812794</v>
      </c>
      <c r="O1783" s="3">
        <v>0.47863731027108802</v>
      </c>
      <c r="P1783" s="3">
        <v>1.16727533625177</v>
      </c>
      <c r="Q1783" s="2">
        <v>1</v>
      </c>
      <c r="R1783" s="3">
        <v>83.4747659580608</v>
      </c>
      <c r="S1783" s="3">
        <f>FleetData[[#This Row],[Revenue_per_Voyage_USD]] - FleetData[[#This Row],[Operational_Cost_USD]]</f>
        <v>671574.25111160555</v>
      </c>
      <c r="T1783" s="3" t="str">
        <f>TEXT(FleetData[[#This Row],[Date]],"mmm")</f>
        <v>Sep</v>
      </c>
    </row>
    <row r="1784" spans="1:20" x14ac:dyDescent="0.25">
      <c r="A1784" s="1">
        <v>45186</v>
      </c>
      <c r="B1784" s="2" t="s">
        <v>18</v>
      </c>
      <c r="C1784" s="2" t="s">
        <v>24</v>
      </c>
      <c r="D1784" s="2" t="s">
        <v>20</v>
      </c>
      <c r="E1784" s="2" t="s">
        <v>30</v>
      </c>
      <c r="F1784" s="3">
        <v>14.8482670240623</v>
      </c>
      <c r="G1784" s="3">
        <v>2565.1662123698302</v>
      </c>
      <c r="H1784" s="3">
        <v>393.33143702784298</v>
      </c>
      <c r="I1784" s="3">
        <v>10.7331527830416</v>
      </c>
      <c r="J1784" s="2" t="s">
        <v>22</v>
      </c>
      <c r="K1784" s="3">
        <v>440.73422639441901</v>
      </c>
      <c r="L1784" s="6">
        <v>223113.81165858</v>
      </c>
      <c r="M1784" s="5">
        <v>326599.38420792198</v>
      </c>
      <c r="N1784" s="4">
        <v>70.144463450505398</v>
      </c>
      <c r="O1784" s="4">
        <v>0.93808250272648297</v>
      </c>
      <c r="P1784" s="3">
        <v>1.0713329718418501</v>
      </c>
      <c r="Q1784" s="2">
        <v>9</v>
      </c>
      <c r="R1784" s="3">
        <v>92.892526179186206</v>
      </c>
      <c r="S1784" s="3">
        <f>FleetData[[#This Row],[Revenue_per_Voyage_USD]] - FleetData[[#This Row],[Operational_Cost_USD]]</f>
        <v>103485.57254934197</v>
      </c>
      <c r="T1784" s="3" t="str">
        <f>TEXT(FleetData[[#This Row],[Date]],"mmm")</f>
        <v>Sep</v>
      </c>
    </row>
    <row r="1785" spans="1:20" x14ac:dyDescent="0.25">
      <c r="A1785" s="1">
        <v>45193</v>
      </c>
      <c r="B1785" s="2" t="s">
        <v>18</v>
      </c>
      <c r="C1785" s="2" t="s">
        <v>28</v>
      </c>
      <c r="D1785" s="2" t="s">
        <v>20</v>
      </c>
      <c r="E1785" s="2" t="s">
        <v>26</v>
      </c>
      <c r="F1785" s="3">
        <v>10.1492370966994</v>
      </c>
      <c r="G1785" s="3">
        <v>1389.39527097413</v>
      </c>
      <c r="H1785" s="3">
        <v>305.786160886326</v>
      </c>
      <c r="I1785" s="3">
        <v>5.6031354555075001</v>
      </c>
      <c r="J1785" s="2" t="s">
        <v>22</v>
      </c>
      <c r="K1785" s="3">
        <v>1442.2062623876</v>
      </c>
      <c r="L1785" s="5">
        <v>165224.35889355</v>
      </c>
      <c r="M1785" s="5">
        <v>728620.55958583194</v>
      </c>
      <c r="N1785" s="3">
        <v>31.911190837663099</v>
      </c>
      <c r="O1785" s="3">
        <v>1.0823642738994399</v>
      </c>
      <c r="P1785" s="3">
        <v>1.4259369236258601</v>
      </c>
      <c r="Q1785" s="2">
        <v>4</v>
      </c>
      <c r="R1785" s="3">
        <v>51.248545477009301</v>
      </c>
      <c r="S1785" s="3">
        <f>FleetData[[#This Row],[Revenue_per_Voyage_USD]] - FleetData[[#This Row],[Operational_Cost_USD]]</f>
        <v>563396.20069228194</v>
      </c>
      <c r="T1785" s="3" t="str">
        <f>TEXT(FleetData[[#This Row],[Date]],"mmm")</f>
        <v>Sep</v>
      </c>
    </row>
    <row r="1786" spans="1:20" x14ac:dyDescent="0.25">
      <c r="A1786" s="1">
        <v>45200</v>
      </c>
      <c r="B1786" s="2" t="s">
        <v>35</v>
      </c>
      <c r="C1786" s="2" t="s">
        <v>33</v>
      </c>
      <c r="D1786" s="2" t="s">
        <v>20</v>
      </c>
      <c r="E1786" s="2" t="s">
        <v>21</v>
      </c>
      <c r="F1786" s="3">
        <v>10.447747741284299</v>
      </c>
      <c r="G1786" s="3">
        <v>1974.4888496318399</v>
      </c>
      <c r="H1786" s="4">
        <v>866.74116076013104</v>
      </c>
      <c r="I1786" s="3">
        <v>6.8890242362015499</v>
      </c>
      <c r="J1786" s="2" t="s">
        <v>34</v>
      </c>
      <c r="K1786" s="3">
        <v>1542.63498605982</v>
      </c>
      <c r="L1786" s="5">
        <v>267456.24196725199</v>
      </c>
      <c r="M1786" s="5">
        <v>441750.03469711298</v>
      </c>
      <c r="N1786" s="4">
        <v>41.319260369358702</v>
      </c>
      <c r="O1786" s="3">
        <v>1.0879181366806201</v>
      </c>
      <c r="P1786" s="3">
        <v>1.24024336959183</v>
      </c>
      <c r="Q1786" s="2">
        <v>1</v>
      </c>
      <c r="R1786" s="3">
        <v>95.047550138371705</v>
      </c>
      <c r="S1786" s="3">
        <f>FleetData[[#This Row],[Revenue_per_Voyage_USD]] - FleetData[[#This Row],[Operational_Cost_USD]]</f>
        <v>174293.79272986099</v>
      </c>
      <c r="T1786" s="3" t="str">
        <f>TEXT(FleetData[[#This Row],[Date]],"mmm")</f>
        <v>Oct</v>
      </c>
    </row>
    <row r="1787" spans="1:20" x14ac:dyDescent="0.25">
      <c r="A1787" s="1">
        <v>45207</v>
      </c>
      <c r="B1787" s="2" t="s">
        <v>23</v>
      </c>
      <c r="C1787" s="2" t="s">
        <v>32</v>
      </c>
      <c r="D1787" s="2" t="s">
        <v>29</v>
      </c>
      <c r="E1787" s="2" t="s">
        <v>21</v>
      </c>
      <c r="F1787" s="3">
        <v>24.616774375297201</v>
      </c>
      <c r="G1787" s="3">
        <v>894.18206719059594</v>
      </c>
      <c r="H1787" s="3">
        <v>87.726856610402393</v>
      </c>
      <c r="I1787" s="3">
        <v>7.4574605890947598</v>
      </c>
      <c r="J1787" s="2" t="s">
        <v>22</v>
      </c>
      <c r="K1787" s="3">
        <v>225.39293754818999</v>
      </c>
      <c r="L1787" s="5">
        <v>325835.62501101498</v>
      </c>
      <c r="M1787" s="5">
        <v>539678.40023283602</v>
      </c>
      <c r="N1787" s="3">
        <v>31.398035482716701</v>
      </c>
      <c r="O1787" s="3">
        <v>0.32354532944443898</v>
      </c>
      <c r="P1787" s="3">
        <v>0.63364263436405099</v>
      </c>
      <c r="Q1787" s="2">
        <v>8</v>
      </c>
      <c r="R1787" s="3">
        <v>80.949585022414496</v>
      </c>
      <c r="S1787" s="3">
        <f>FleetData[[#This Row],[Revenue_per_Voyage_USD]] - FleetData[[#This Row],[Operational_Cost_USD]]</f>
        <v>213842.77522182104</v>
      </c>
      <c r="T1787" s="3" t="str">
        <f>TEXT(FleetData[[#This Row],[Date]],"mmm")</f>
        <v>Oct</v>
      </c>
    </row>
    <row r="1788" spans="1:20" x14ac:dyDescent="0.25">
      <c r="A1788" s="1">
        <v>45214</v>
      </c>
      <c r="B1788" s="2" t="s">
        <v>35</v>
      </c>
      <c r="C1788" s="2" t="s">
        <v>28</v>
      </c>
      <c r="D1788" s="2" t="s">
        <v>29</v>
      </c>
      <c r="E1788" s="2" t="s">
        <v>19</v>
      </c>
      <c r="F1788" s="3">
        <v>17.437747473725501</v>
      </c>
      <c r="G1788" s="3">
        <v>2164.4442920730698</v>
      </c>
      <c r="H1788" s="3">
        <v>88.1922747063267</v>
      </c>
      <c r="I1788" s="4">
        <v>9.3677586142510698</v>
      </c>
      <c r="J1788" s="2" t="s">
        <v>22</v>
      </c>
      <c r="K1788" s="3">
        <v>1787.1691501017499</v>
      </c>
      <c r="L1788" s="5">
        <v>118802.179798096</v>
      </c>
      <c r="M1788" s="5">
        <v>687378.57037967804</v>
      </c>
      <c r="N1788" s="3">
        <v>31.3863471966601</v>
      </c>
      <c r="O1788" s="3">
        <v>0.82970447339379705</v>
      </c>
      <c r="P1788" s="3">
        <v>1.29850022073787</v>
      </c>
      <c r="Q1788" s="2">
        <v>9</v>
      </c>
      <c r="R1788" s="3">
        <v>70.363899772856001</v>
      </c>
      <c r="S1788" s="3">
        <f>FleetData[[#This Row],[Revenue_per_Voyage_USD]] - FleetData[[#This Row],[Operational_Cost_USD]]</f>
        <v>568576.39058158209</v>
      </c>
      <c r="T1788" s="3" t="str">
        <f>TEXT(FleetData[[#This Row],[Date]],"mmm")</f>
        <v>Oct</v>
      </c>
    </row>
    <row r="1789" spans="1:20" x14ac:dyDescent="0.25">
      <c r="A1789" s="1">
        <v>45221</v>
      </c>
      <c r="B1789" s="2" t="s">
        <v>23</v>
      </c>
      <c r="C1789" s="2" t="s">
        <v>28</v>
      </c>
      <c r="D1789" s="2" t="s">
        <v>20</v>
      </c>
      <c r="E1789" s="2" t="s">
        <v>30</v>
      </c>
      <c r="F1789" s="3">
        <v>10.784367291031399</v>
      </c>
      <c r="G1789" s="3">
        <v>597.72624074456303</v>
      </c>
      <c r="H1789" s="3">
        <v>786.777476481696</v>
      </c>
      <c r="I1789" s="3">
        <v>8.3838497127205294</v>
      </c>
      <c r="J1789" s="2" t="s">
        <v>22</v>
      </c>
      <c r="K1789" s="4">
        <v>782.58909087620805</v>
      </c>
      <c r="L1789" s="5">
        <v>113851.912371618</v>
      </c>
      <c r="M1789" s="5">
        <v>440588.19358916098</v>
      </c>
      <c r="N1789" s="3">
        <v>30.1729928972801</v>
      </c>
      <c r="O1789" s="3">
        <v>1.4012162162700901</v>
      </c>
      <c r="P1789" s="3">
        <v>1.48559607173459</v>
      </c>
      <c r="Q1789" s="2">
        <v>2</v>
      </c>
      <c r="R1789" s="3">
        <v>75.860953036677699</v>
      </c>
      <c r="S1789" s="3">
        <f>FleetData[[#This Row],[Revenue_per_Voyage_USD]] - FleetData[[#This Row],[Operational_Cost_USD]]</f>
        <v>326736.28121754294</v>
      </c>
      <c r="T1789" s="3" t="str">
        <f>TEXT(FleetData[[#This Row],[Date]],"mmm")</f>
        <v>Oct</v>
      </c>
    </row>
    <row r="1790" spans="1:20" x14ac:dyDescent="0.25">
      <c r="A1790" s="1">
        <v>45228</v>
      </c>
      <c r="B1790" s="2" t="s">
        <v>35</v>
      </c>
      <c r="C1790" s="2" t="s">
        <v>28</v>
      </c>
      <c r="D1790" s="2" t="s">
        <v>29</v>
      </c>
      <c r="E1790" s="2" t="s">
        <v>21</v>
      </c>
      <c r="F1790" s="3">
        <v>17.4974357265022</v>
      </c>
      <c r="G1790" s="3">
        <v>853.75571571544299</v>
      </c>
      <c r="H1790" s="3">
        <v>1246.8131515986499</v>
      </c>
      <c r="I1790" s="3">
        <v>10.9195455475231</v>
      </c>
      <c r="J1790" s="2" t="s">
        <v>27</v>
      </c>
      <c r="K1790" s="3">
        <v>831.71204705198704</v>
      </c>
      <c r="L1790" s="6">
        <v>336472.39907231502</v>
      </c>
      <c r="M1790" s="6">
        <v>343627.97996549</v>
      </c>
      <c r="N1790" s="3">
        <v>60.344391278803997</v>
      </c>
      <c r="O1790" s="3">
        <v>0.48620008584164398</v>
      </c>
      <c r="P1790" s="3">
        <v>1.4118069281656001</v>
      </c>
      <c r="Q1790" s="2">
        <v>4</v>
      </c>
      <c r="R1790" s="3">
        <v>52.607973625379003</v>
      </c>
      <c r="S1790" s="3">
        <f>FleetData[[#This Row],[Revenue_per_Voyage_USD]] - FleetData[[#This Row],[Operational_Cost_USD]]</f>
        <v>7155.580893174978</v>
      </c>
      <c r="T1790" s="3" t="str">
        <f>TEXT(FleetData[[#This Row],[Date]],"mmm")</f>
        <v>Oct</v>
      </c>
    </row>
    <row r="1791" spans="1:20" x14ac:dyDescent="0.25">
      <c r="A1791" s="1">
        <v>45235</v>
      </c>
      <c r="B1791" s="2" t="s">
        <v>18</v>
      </c>
      <c r="C1791" s="2" t="s">
        <v>32</v>
      </c>
      <c r="D1791" s="2" t="s">
        <v>25</v>
      </c>
      <c r="E1791" s="2" t="s">
        <v>21</v>
      </c>
      <c r="F1791" s="3">
        <v>24.4214565514486</v>
      </c>
      <c r="G1791" s="3">
        <v>1455.4657522249599</v>
      </c>
      <c r="H1791" s="3">
        <v>1296.36790262566</v>
      </c>
      <c r="I1791" s="3">
        <v>14.730219686971999</v>
      </c>
      <c r="J1791" s="2" t="s">
        <v>22</v>
      </c>
      <c r="K1791" s="3">
        <v>451.94449804084502</v>
      </c>
      <c r="L1791" s="5">
        <v>93003.927826422907</v>
      </c>
      <c r="M1791" s="5">
        <v>604218.304951297</v>
      </c>
      <c r="N1791" s="3">
        <v>20.302094128146901</v>
      </c>
      <c r="O1791" s="3">
        <v>1.4195963759455501</v>
      </c>
      <c r="P1791" s="3">
        <v>1.0140844733013501</v>
      </c>
      <c r="Q1791" s="2">
        <v>5</v>
      </c>
      <c r="R1791" s="3">
        <v>57.548574617584002</v>
      </c>
      <c r="S1791" s="3">
        <f>FleetData[[#This Row],[Revenue_per_Voyage_USD]] - FleetData[[#This Row],[Operational_Cost_USD]]</f>
        <v>511214.3771248741</v>
      </c>
      <c r="T1791" s="3" t="str">
        <f>TEXT(FleetData[[#This Row],[Date]],"mmm")</f>
        <v>Nov</v>
      </c>
    </row>
    <row r="1792" spans="1:20" x14ac:dyDescent="0.25">
      <c r="A1792" s="1">
        <v>45242</v>
      </c>
      <c r="B1792" s="2" t="s">
        <v>31</v>
      </c>
      <c r="C1792" s="2" t="s">
        <v>28</v>
      </c>
      <c r="D1792" s="2" t="s">
        <v>29</v>
      </c>
      <c r="E1792" s="2" t="s">
        <v>30</v>
      </c>
      <c r="F1792" s="3">
        <v>13.0314587343213</v>
      </c>
      <c r="G1792" s="3">
        <v>1587.0906390047201</v>
      </c>
      <c r="H1792" s="3">
        <v>730.61415761337003</v>
      </c>
      <c r="I1792" s="3">
        <v>13.019213985071801</v>
      </c>
      <c r="J1792" s="2" t="s">
        <v>22</v>
      </c>
      <c r="K1792" s="3">
        <v>1726.1782273031399</v>
      </c>
      <c r="L1792" s="5">
        <v>251664.67592167101</v>
      </c>
      <c r="M1792" s="5">
        <v>928999.07527552603</v>
      </c>
      <c r="N1792" s="3">
        <v>54.787222953344902</v>
      </c>
      <c r="O1792" s="3">
        <v>1.31321705897181</v>
      </c>
      <c r="P1792" s="3">
        <v>0.51874958467405796</v>
      </c>
      <c r="Q1792" s="2">
        <v>1</v>
      </c>
      <c r="R1792" s="3">
        <v>99.216971250834206</v>
      </c>
      <c r="S1792" s="3">
        <f>FleetData[[#This Row],[Revenue_per_Voyage_USD]] - FleetData[[#This Row],[Operational_Cost_USD]]</f>
        <v>677334.39935385506</v>
      </c>
      <c r="T1792" s="3" t="str">
        <f>TEXT(FleetData[[#This Row],[Date]],"mmm")</f>
        <v>Nov</v>
      </c>
    </row>
    <row r="1793" spans="1:20" x14ac:dyDescent="0.25">
      <c r="A1793" s="1">
        <v>45249</v>
      </c>
      <c r="B1793" s="2" t="s">
        <v>35</v>
      </c>
      <c r="C1793" s="2" t="s">
        <v>28</v>
      </c>
      <c r="D1793" s="2" t="s">
        <v>25</v>
      </c>
      <c r="E1793" s="2" t="s">
        <v>30</v>
      </c>
      <c r="F1793" s="3">
        <v>22.764222938828102</v>
      </c>
      <c r="G1793" s="3">
        <v>2643.5740895526101</v>
      </c>
      <c r="H1793" s="3">
        <v>125.332430352838</v>
      </c>
      <c r="I1793" s="3">
        <v>14.5180755783369</v>
      </c>
      <c r="J1793" s="2" t="s">
        <v>19</v>
      </c>
      <c r="K1793" s="4">
        <v>845.68566553716596</v>
      </c>
      <c r="L1793" s="5">
        <v>497140.32783186401</v>
      </c>
      <c r="M1793" s="5">
        <v>959164.34547809605</v>
      </c>
      <c r="N1793" s="3">
        <v>34.450936388865102</v>
      </c>
      <c r="O1793" s="3">
        <v>0.60355240596154403</v>
      </c>
      <c r="P1793" s="3">
        <v>1.0798286714482299</v>
      </c>
      <c r="Q1793" s="2">
        <v>2</v>
      </c>
      <c r="R1793" s="3">
        <v>77.684431339120593</v>
      </c>
      <c r="S1793" s="3">
        <f>FleetData[[#This Row],[Revenue_per_Voyage_USD]] - FleetData[[#This Row],[Operational_Cost_USD]]</f>
        <v>462024.01764623204</v>
      </c>
      <c r="T1793" s="3" t="str">
        <f>TEXT(FleetData[[#This Row],[Date]],"mmm")</f>
        <v>Nov</v>
      </c>
    </row>
    <row r="1794" spans="1:20" x14ac:dyDescent="0.25">
      <c r="A1794" s="1">
        <v>45256</v>
      </c>
      <c r="B1794" s="2" t="s">
        <v>35</v>
      </c>
      <c r="C1794" s="2" t="s">
        <v>32</v>
      </c>
      <c r="D1794" s="2" t="s">
        <v>29</v>
      </c>
      <c r="E1794" s="2" t="s">
        <v>30</v>
      </c>
      <c r="F1794" s="3">
        <v>16.536705287577401</v>
      </c>
      <c r="G1794" s="3">
        <v>1801.96257484323</v>
      </c>
      <c r="H1794" s="3">
        <v>695.47017443619598</v>
      </c>
      <c r="I1794" s="3">
        <v>5.44167360034041</v>
      </c>
      <c r="J1794" s="2" t="s">
        <v>34</v>
      </c>
      <c r="K1794" s="4">
        <v>656.65366293908403</v>
      </c>
      <c r="L1794" s="5">
        <v>82775.358918642494</v>
      </c>
      <c r="M1794" s="5">
        <v>810580.600654284</v>
      </c>
      <c r="N1794" s="3">
        <v>42.812444189169199</v>
      </c>
      <c r="O1794" s="3">
        <v>0.30405880829689902</v>
      </c>
      <c r="P1794" s="3">
        <v>0.73139323785999999</v>
      </c>
      <c r="Q1794" s="2">
        <v>9</v>
      </c>
      <c r="R1794" s="3">
        <v>78.008343693765994</v>
      </c>
      <c r="S1794" s="3">
        <f>FleetData[[#This Row],[Revenue_per_Voyage_USD]] - FleetData[[#This Row],[Operational_Cost_USD]]</f>
        <v>727805.2417356415</v>
      </c>
      <c r="T1794" s="3" t="str">
        <f>TEXT(FleetData[[#This Row],[Date]],"mmm")</f>
        <v>Nov</v>
      </c>
    </row>
    <row r="1795" spans="1:20" x14ac:dyDescent="0.25">
      <c r="A1795" s="1">
        <v>45263</v>
      </c>
      <c r="B1795" s="2" t="s">
        <v>18</v>
      </c>
      <c r="C1795" s="2" t="s">
        <v>24</v>
      </c>
      <c r="D1795" s="2" t="s">
        <v>25</v>
      </c>
      <c r="E1795" s="2" t="s">
        <v>21</v>
      </c>
      <c r="F1795" s="3">
        <v>23.7440812845362</v>
      </c>
      <c r="G1795" s="3">
        <v>815.61838190827098</v>
      </c>
      <c r="H1795" s="3">
        <v>1948.8140755331201</v>
      </c>
      <c r="I1795" s="3">
        <v>7.3790201714786301</v>
      </c>
      <c r="J1795" s="2" t="s">
        <v>22</v>
      </c>
      <c r="K1795" s="3">
        <v>1229.6475415242601</v>
      </c>
      <c r="L1795" s="5">
        <v>351573.64351134899</v>
      </c>
      <c r="M1795" s="6">
        <v>771461.81951586704</v>
      </c>
      <c r="N1795" s="3">
        <v>49.891905327784599</v>
      </c>
      <c r="O1795" s="3">
        <v>0.63302126537383596</v>
      </c>
      <c r="P1795" s="3">
        <v>0.65489062058104797</v>
      </c>
      <c r="Q1795" s="2">
        <v>2</v>
      </c>
      <c r="R1795" s="3">
        <v>70.340888497994499</v>
      </c>
      <c r="S1795" s="3">
        <f>FleetData[[#This Row],[Revenue_per_Voyage_USD]] - FleetData[[#This Row],[Operational_Cost_USD]]</f>
        <v>419888.17600451806</v>
      </c>
      <c r="T1795" s="3" t="str">
        <f>TEXT(FleetData[[#This Row],[Date]],"mmm")</f>
        <v>Dec</v>
      </c>
    </row>
    <row r="1796" spans="1:20" x14ac:dyDescent="0.25">
      <c r="A1796" s="1">
        <v>45270</v>
      </c>
      <c r="B1796" s="2" t="s">
        <v>18</v>
      </c>
      <c r="C1796" s="2" t="s">
        <v>28</v>
      </c>
      <c r="D1796" s="2" t="s">
        <v>20</v>
      </c>
      <c r="E1796" s="2" t="s">
        <v>26</v>
      </c>
      <c r="F1796" s="3">
        <v>21.727735358811799</v>
      </c>
      <c r="G1796" s="4">
        <v>794.535026499693</v>
      </c>
      <c r="H1796" s="3">
        <v>1905.5395710800999</v>
      </c>
      <c r="I1796" s="3">
        <v>7.5258635773908997</v>
      </c>
      <c r="J1796" s="2" t="s">
        <v>22</v>
      </c>
      <c r="K1796" s="3">
        <v>1008.34519215259</v>
      </c>
      <c r="L1796" s="5">
        <v>304587.99414812599</v>
      </c>
      <c r="M1796" s="5">
        <v>551691.09010270005</v>
      </c>
      <c r="N1796" s="3">
        <v>31.144953486168799</v>
      </c>
      <c r="O1796" s="3">
        <v>1.48467248463794</v>
      </c>
      <c r="P1796" s="3">
        <v>1.1444889334575199</v>
      </c>
      <c r="Q1796" s="2">
        <v>7</v>
      </c>
      <c r="R1796" s="3">
        <v>81.268885979374602</v>
      </c>
      <c r="S1796" s="3">
        <f>FleetData[[#This Row],[Revenue_per_Voyage_USD]] - FleetData[[#This Row],[Operational_Cost_USD]]</f>
        <v>247103.09595457406</v>
      </c>
      <c r="T1796" s="3" t="str">
        <f>TEXT(FleetData[[#This Row],[Date]],"mmm")</f>
        <v>Dec</v>
      </c>
    </row>
    <row r="1797" spans="1:20" x14ac:dyDescent="0.25">
      <c r="A1797" s="1">
        <v>45277</v>
      </c>
      <c r="B1797" s="2" t="s">
        <v>35</v>
      </c>
      <c r="C1797" s="2" t="s">
        <v>32</v>
      </c>
      <c r="D1797" s="2" t="s">
        <v>29</v>
      </c>
      <c r="E1797" s="2" t="s">
        <v>30</v>
      </c>
      <c r="F1797" s="3">
        <v>15.048242743734599</v>
      </c>
      <c r="G1797" s="3">
        <v>602.32387247263205</v>
      </c>
      <c r="H1797" s="3">
        <v>1443.43935570547</v>
      </c>
      <c r="I1797" s="3">
        <v>13.8889254678176</v>
      </c>
      <c r="J1797" s="2" t="s">
        <v>34</v>
      </c>
      <c r="K1797" s="3">
        <v>1487.08301410392</v>
      </c>
      <c r="L1797" s="5">
        <v>80335.862608466006</v>
      </c>
      <c r="M1797" s="5">
        <v>280192.60630578001</v>
      </c>
      <c r="N1797" s="3">
        <v>54.112364725886799</v>
      </c>
      <c r="O1797" s="3">
        <v>0.54585920749612005</v>
      </c>
      <c r="P1797" s="3">
        <v>0.66286785706817097</v>
      </c>
      <c r="Q1797" s="2">
        <v>9</v>
      </c>
      <c r="R1797" s="3">
        <v>93.763486432622003</v>
      </c>
      <c r="S1797" s="3">
        <f>FleetData[[#This Row],[Revenue_per_Voyage_USD]] - FleetData[[#This Row],[Operational_Cost_USD]]</f>
        <v>199856.743697314</v>
      </c>
      <c r="T1797" s="3" t="str">
        <f>TEXT(FleetData[[#This Row],[Date]],"mmm")</f>
        <v>Dec</v>
      </c>
    </row>
    <row r="1798" spans="1:20" x14ac:dyDescent="0.25">
      <c r="A1798" s="1">
        <v>45284</v>
      </c>
      <c r="B1798" s="2" t="s">
        <v>31</v>
      </c>
      <c r="C1798" s="2" t="s">
        <v>33</v>
      </c>
      <c r="D1798" s="2" t="s">
        <v>20</v>
      </c>
      <c r="E1798" s="2" t="s">
        <v>19</v>
      </c>
      <c r="F1798" s="3">
        <v>16.8612616010262</v>
      </c>
      <c r="G1798" s="3">
        <v>940.73315826075498</v>
      </c>
      <c r="H1798" s="3">
        <v>1756.29497737466</v>
      </c>
      <c r="I1798" s="4">
        <v>7.5577529273923698</v>
      </c>
      <c r="J1798" s="2" t="s">
        <v>34</v>
      </c>
      <c r="K1798" s="3">
        <v>1538.04414804353</v>
      </c>
      <c r="L1798" s="5">
        <v>54202.578972288902</v>
      </c>
      <c r="M1798" s="5">
        <v>442842.06436358899</v>
      </c>
      <c r="N1798" s="3">
        <v>30.8213573153688</v>
      </c>
      <c r="O1798" s="3">
        <v>1.18370822438771</v>
      </c>
      <c r="P1798" s="3">
        <v>0.769147933929476</v>
      </c>
      <c r="Q1798" s="2">
        <v>8</v>
      </c>
      <c r="R1798" s="3">
        <v>77.945788408361494</v>
      </c>
      <c r="S1798" s="3">
        <f>FleetData[[#This Row],[Revenue_per_Voyage_USD]] - FleetData[[#This Row],[Operational_Cost_USD]]</f>
        <v>388639.48539130006</v>
      </c>
      <c r="T1798" s="3" t="str">
        <f>TEXT(FleetData[[#This Row],[Date]],"mmm")</f>
        <v>Dec</v>
      </c>
    </row>
    <row r="1799" spans="1:20" x14ac:dyDescent="0.25">
      <c r="A1799" s="1">
        <v>45291</v>
      </c>
      <c r="B1799" s="2" t="s">
        <v>18</v>
      </c>
      <c r="C1799" s="2" t="s">
        <v>28</v>
      </c>
      <c r="D1799" s="2" t="s">
        <v>20</v>
      </c>
      <c r="E1799" s="2" t="s">
        <v>26</v>
      </c>
      <c r="F1799" s="3">
        <v>14.0820201651108</v>
      </c>
      <c r="G1799" s="3">
        <v>2054.7293458754898</v>
      </c>
      <c r="H1799" s="3">
        <v>1658.3619085558801</v>
      </c>
      <c r="I1799" s="3">
        <v>11.8901851604512</v>
      </c>
      <c r="J1799" s="2" t="s">
        <v>27</v>
      </c>
      <c r="K1799" s="3">
        <v>535.968216823803</v>
      </c>
      <c r="L1799" s="5">
        <v>164487.21008535801</v>
      </c>
      <c r="M1799" s="5">
        <v>441132.973352689</v>
      </c>
      <c r="N1799" s="3">
        <v>56.0499242296682</v>
      </c>
      <c r="O1799" s="3">
        <v>0.95935014195610502</v>
      </c>
      <c r="P1799" s="3">
        <v>1.3333299846120901</v>
      </c>
      <c r="Q1799" s="2">
        <v>1</v>
      </c>
      <c r="R1799" s="3">
        <v>91.787742976998601</v>
      </c>
      <c r="S1799" s="3">
        <f>FleetData[[#This Row],[Revenue_per_Voyage_USD]] - FleetData[[#This Row],[Operational_Cost_USD]]</f>
        <v>276645.763267331</v>
      </c>
      <c r="T1799" s="3" t="str">
        <f>TEXT(FleetData[[#This Row],[Date]],"mmm")</f>
        <v>Dec</v>
      </c>
    </row>
    <row r="1800" spans="1:20" x14ac:dyDescent="0.25">
      <c r="A1800" s="1">
        <v>45298</v>
      </c>
      <c r="B1800" s="2" t="s">
        <v>19</v>
      </c>
      <c r="C1800" s="2" t="s">
        <v>33</v>
      </c>
      <c r="D1800" s="2" t="s">
        <v>19</v>
      </c>
      <c r="E1800" s="2" t="s">
        <v>30</v>
      </c>
      <c r="F1800" s="3">
        <v>19.053319847864501</v>
      </c>
      <c r="G1800" s="3">
        <v>2211.3908257164198</v>
      </c>
      <c r="H1800" s="3">
        <v>1457.1521574447499</v>
      </c>
      <c r="I1800" s="3">
        <v>11.6322305218066</v>
      </c>
      <c r="J1800" s="2" t="s">
        <v>27</v>
      </c>
      <c r="K1800" s="3">
        <v>1707.2011563961901</v>
      </c>
      <c r="L1800" s="5">
        <v>97578.811221850905</v>
      </c>
      <c r="M1800" s="5">
        <v>797029.12455513095</v>
      </c>
      <c r="N1800" s="3">
        <v>60.009583940554698</v>
      </c>
      <c r="O1800" s="3">
        <v>1.3322112663648999</v>
      </c>
      <c r="P1800" s="4">
        <v>1.4588693103597801</v>
      </c>
      <c r="Q1800" s="2">
        <v>2</v>
      </c>
      <c r="R1800" s="3">
        <v>55.182111726854203</v>
      </c>
      <c r="S1800" s="3">
        <f>FleetData[[#This Row],[Revenue_per_Voyage_USD]] - FleetData[[#This Row],[Operational_Cost_USD]]</f>
        <v>699450.31333328004</v>
      </c>
      <c r="T1800" s="3" t="str">
        <f>TEXT(FleetData[[#This Row],[Date]],"mmm")</f>
        <v>Jan</v>
      </c>
    </row>
    <row r="1801" spans="1:20" x14ac:dyDescent="0.25">
      <c r="A1801" s="1">
        <v>45305</v>
      </c>
      <c r="B1801" s="2" t="s">
        <v>35</v>
      </c>
      <c r="C1801" s="2" t="s">
        <v>28</v>
      </c>
      <c r="D1801" s="2" t="s">
        <v>25</v>
      </c>
      <c r="E1801" s="2" t="s">
        <v>30</v>
      </c>
      <c r="F1801" s="3">
        <v>22.588827672042601</v>
      </c>
      <c r="G1801" s="3">
        <v>1680.30119581654</v>
      </c>
      <c r="H1801" s="3">
        <v>881.19731110600003</v>
      </c>
      <c r="I1801" s="3">
        <v>14.8196298579392</v>
      </c>
      <c r="J1801" s="2" t="s">
        <v>22</v>
      </c>
      <c r="K1801" s="3">
        <v>1535.3762996985499</v>
      </c>
      <c r="L1801" s="5">
        <v>275544.616029653</v>
      </c>
      <c r="M1801" s="5">
        <v>473286.499213979</v>
      </c>
      <c r="N1801" s="3">
        <v>29.0981631709694</v>
      </c>
      <c r="O1801" s="3">
        <v>0.90646108493522104</v>
      </c>
      <c r="P1801" s="3">
        <v>0.87954773888815396</v>
      </c>
      <c r="Q1801" s="2">
        <v>1</v>
      </c>
      <c r="R1801" s="3">
        <v>51.1596556272127</v>
      </c>
      <c r="S1801" s="3">
        <f>FleetData[[#This Row],[Revenue_per_Voyage_USD]] - FleetData[[#This Row],[Operational_Cost_USD]]</f>
        <v>197741.883184326</v>
      </c>
      <c r="T1801" s="3" t="str">
        <f>TEXT(FleetData[[#This Row],[Date]],"mmm")</f>
        <v>Jan</v>
      </c>
    </row>
    <row r="1802" spans="1:20" x14ac:dyDescent="0.25">
      <c r="A1802" s="1">
        <v>45312</v>
      </c>
      <c r="B1802" s="2" t="s">
        <v>18</v>
      </c>
      <c r="C1802" s="2" t="s">
        <v>32</v>
      </c>
      <c r="D1802" s="2" t="s">
        <v>25</v>
      </c>
      <c r="E1802" s="2" t="s">
        <v>30</v>
      </c>
      <c r="F1802" s="3">
        <v>17.323964401111599</v>
      </c>
      <c r="G1802" s="3">
        <v>1157.96341581402</v>
      </c>
      <c r="H1802" s="3">
        <v>1758.93627009736</v>
      </c>
      <c r="I1802" s="3">
        <v>5.8494381964749502</v>
      </c>
      <c r="J1802" s="2" t="s">
        <v>22</v>
      </c>
      <c r="K1802" s="3">
        <v>383.27571758393401</v>
      </c>
      <c r="L1802" s="5">
        <v>166144.94285213499</v>
      </c>
      <c r="M1802" s="5">
        <v>909482.56417632697</v>
      </c>
      <c r="N1802" s="3">
        <v>53.088884842969101</v>
      </c>
      <c r="O1802" s="3">
        <v>0.65290759299624601</v>
      </c>
      <c r="P1802" s="3">
        <v>0.63347370839745099</v>
      </c>
      <c r="Q1802" s="2">
        <v>2</v>
      </c>
      <c r="R1802" s="3">
        <v>65.292244130793406</v>
      </c>
      <c r="S1802" s="3">
        <f>FleetData[[#This Row],[Revenue_per_Voyage_USD]] - FleetData[[#This Row],[Operational_Cost_USD]]</f>
        <v>743337.62132419203</v>
      </c>
      <c r="T1802" s="3" t="str">
        <f>TEXT(FleetData[[#This Row],[Date]],"mmm")</f>
        <v>Jan</v>
      </c>
    </row>
    <row r="1803" spans="1:20" x14ac:dyDescent="0.25">
      <c r="A1803" s="1">
        <v>45319</v>
      </c>
      <c r="B1803" s="2" t="s">
        <v>18</v>
      </c>
      <c r="C1803" s="2" t="s">
        <v>32</v>
      </c>
      <c r="D1803" s="2" t="s">
        <v>20</v>
      </c>
      <c r="E1803" s="2" t="s">
        <v>26</v>
      </c>
      <c r="F1803" s="3">
        <v>16.128431016361301</v>
      </c>
      <c r="G1803" s="3">
        <v>2626.4572228413799</v>
      </c>
      <c r="H1803" s="3">
        <v>1595.13242743193</v>
      </c>
      <c r="I1803" s="3">
        <v>14.1145617014582</v>
      </c>
      <c r="J1803" s="2" t="s">
        <v>34</v>
      </c>
      <c r="K1803" s="3">
        <v>229.715213668893</v>
      </c>
      <c r="L1803" s="5">
        <v>163488.862798388</v>
      </c>
      <c r="M1803" s="5">
        <v>972451.30867251195</v>
      </c>
      <c r="N1803" s="3">
        <v>13.8552204156119</v>
      </c>
      <c r="O1803" s="3">
        <v>0.58980313639590498</v>
      </c>
      <c r="P1803" s="3">
        <v>1.2386913499932799</v>
      </c>
      <c r="Q1803" s="2">
        <v>5</v>
      </c>
      <c r="R1803" s="3">
        <v>97.463705984351606</v>
      </c>
      <c r="S1803" s="3">
        <f>FleetData[[#This Row],[Revenue_per_Voyage_USD]] - FleetData[[#This Row],[Operational_Cost_USD]]</f>
        <v>808962.44587412395</v>
      </c>
      <c r="T1803" s="3" t="str">
        <f>TEXT(FleetData[[#This Row],[Date]],"mmm")</f>
        <v>Jan</v>
      </c>
    </row>
    <row r="1804" spans="1:20" x14ac:dyDescent="0.25">
      <c r="A1804" s="1">
        <v>45326</v>
      </c>
      <c r="B1804" s="2" t="s">
        <v>35</v>
      </c>
      <c r="C1804" s="2" t="s">
        <v>32</v>
      </c>
      <c r="D1804" s="2" t="s">
        <v>20</v>
      </c>
      <c r="E1804" s="2" t="s">
        <v>26</v>
      </c>
      <c r="F1804" s="3">
        <v>11.136197931740501</v>
      </c>
      <c r="G1804" s="3">
        <v>514.75106334791303</v>
      </c>
      <c r="H1804" s="3">
        <v>910.57228184080998</v>
      </c>
      <c r="I1804" s="3">
        <v>5.8664933906956396</v>
      </c>
      <c r="J1804" s="2" t="s">
        <v>22</v>
      </c>
      <c r="K1804" s="3">
        <v>1035.4300096485599</v>
      </c>
      <c r="L1804" s="5">
        <v>280237.52968420699</v>
      </c>
      <c r="M1804" s="5">
        <v>691368.87405423506</v>
      </c>
      <c r="N1804" s="3">
        <v>49.2423317599782</v>
      </c>
      <c r="O1804" s="3">
        <v>1.2896419523032101</v>
      </c>
      <c r="P1804" s="4">
        <v>1.34296503008023</v>
      </c>
      <c r="Q1804" s="2">
        <v>3</v>
      </c>
      <c r="R1804" s="3">
        <v>57.908254269829797</v>
      </c>
      <c r="S1804" s="3">
        <f>FleetData[[#This Row],[Revenue_per_Voyage_USD]] - FleetData[[#This Row],[Operational_Cost_USD]]</f>
        <v>411131.34437002806</v>
      </c>
      <c r="T1804" s="3" t="str">
        <f>TEXT(FleetData[[#This Row],[Date]],"mmm")</f>
        <v>Feb</v>
      </c>
    </row>
    <row r="1805" spans="1:20" x14ac:dyDescent="0.25">
      <c r="A1805" s="1">
        <v>45333</v>
      </c>
      <c r="B1805" s="2" t="s">
        <v>23</v>
      </c>
      <c r="C1805" s="2" t="s">
        <v>32</v>
      </c>
      <c r="D1805" s="2" t="s">
        <v>20</v>
      </c>
      <c r="E1805" s="2" t="s">
        <v>21</v>
      </c>
      <c r="F1805" s="3">
        <v>21.282953757910999</v>
      </c>
      <c r="G1805" s="3">
        <v>698.24241111225399</v>
      </c>
      <c r="H1805" s="3">
        <v>942.55415434357599</v>
      </c>
      <c r="I1805" s="3">
        <v>11.3548646731084</v>
      </c>
      <c r="J1805" s="2" t="s">
        <v>22</v>
      </c>
      <c r="K1805" s="3">
        <v>1815.7544605561</v>
      </c>
      <c r="L1805" s="5">
        <v>35522.759494722603</v>
      </c>
      <c r="M1805" s="5">
        <v>484433.43193528597</v>
      </c>
      <c r="N1805" s="3">
        <v>69.621636759894997</v>
      </c>
      <c r="O1805" s="3">
        <v>0.114735469237025</v>
      </c>
      <c r="P1805" s="3">
        <v>0.70463703617095896</v>
      </c>
      <c r="Q1805" s="2">
        <v>1</v>
      </c>
      <c r="R1805" s="3">
        <v>55.607856865841299</v>
      </c>
      <c r="S1805" s="3">
        <f>FleetData[[#This Row],[Revenue_per_Voyage_USD]] - FleetData[[#This Row],[Operational_Cost_USD]]</f>
        <v>448910.67244056339</v>
      </c>
      <c r="T1805" s="3" t="str">
        <f>TEXT(FleetData[[#This Row],[Date]],"mmm")</f>
        <v>Feb</v>
      </c>
    </row>
    <row r="1806" spans="1:20" x14ac:dyDescent="0.25">
      <c r="A1806" s="1">
        <v>45340</v>
      </c>
      <c r="B1806" s="2" t="s">
        <v>31</v>
      </c>
      <c r="C1806" s="2" t="s">
        <v>32</v>
      </c>
      <c r="D1806" s="2" t="s">
        <v>20</v>
      </c>
      <c r="E1806" s="2" t="s">
        <v>21</v>
      </c>
      <c r="F1806" s="3">
        <v>16.292932782952398</v>
      </c>
      <c r="G1806" s="3">
        <v>1881.66326712246</v>
      </c>
      <c r="H1806" s="3">
        <v>345.63494595589799</v>
      </c>
      <c r="I1806" s="3">
        <v>5.9882034490835698</v>
      </c>
      <c r="J1806" s="2" t="s">
        <v>22</v>
      </c>
      <c r="K1806" s="3">
        <v>1204.2079786746001</v>
      </c>
      <c r="L1806" s="5">
        <v>486046.38968888897</v>
      </c>
      <c r="M1806" s="5">
        <v>850490.41270357894</v>
      </c>
      <c r="N1806" s="3">
        <v>13.208762857885599</v>
      </c>
      <c r="O1806" s="3">
        <v>0.58336499860353996</v>
      </c>
      <c r="P1806" s="3">
        <v>1.44158650101973</v>
      </c>
      <c r="Q1806" s="2">
        <v>7</v>
      </c>
      <c r="R1806" s="3">
        <v>84.926119976446699</v>
      </c>
      <c r="S1806" s="3">
        <f>FleetData[[#This Row],[Revenue_per_Voyage_USD]] - FleetData[[#This Row],[Operational_Cost_USD]]</f>
        <v>364444.02301468997</v>
      </c>
      <c r="T1806" s="3" t="str">
        <f>TEXT(FleetData[[#This Row],[Date]],"mmm")</f>
        <v>Feb</v>
      </c>
    </row>
    <row r="1807" spans="1:20" x14ac:dyDescent="0.25">
      <c r="A1807" s="1">
        <v>45347</v>
      </c>
      <c r="B1807" s="2" t="s">
        <v>31</v>
      </c>
      <c r="C1807" s="2" t="s">
        <v>33</v>
      </c>
      <c r="D1807" s="2" t="s">
        <v>29</v>
      </c>
      <c r="E1807" s="2" t="s">
        <v>26</v>
      </c>
      <c r="F1807" s="3">
        <v>24.547291252960601</v>
      </c>
      <c r="G1807" s="3">
        <v>1191.8614322154001</v>
      </c>
      <c r="H1807" s="3">
        <v>881.39461024191598</v>
      </c>
      <c r="I1807" s="3">
        <v>12.414513431044099</v>
      </c>
      <c r="J1807" s="2" t="s">
        <v>27</v>
      </c>
      <c r="K1807" s="3">
        <v>667.04196943546003</v>
      </c>
      <c r="L1807" s="5">
        <v>361836.65956822899</v>
      </c>
      <c r="M1807" s="5">
        <v>512757.117179311</v>
      </c>
      <c r="N1807" s="3">
        <v>29.1215058006985</v>
      </c>
      <c r="O1807" s="3">
        <v>0.69321026264962105</v>
      </c>
      <c r="P1807" s="3">
        <v>1.1172300930007799</v>
      </c>
      <c r="Q1807" s="2">
        <v>9</v>
      </c>
      <c r="R1807" s="3">
        <v>56.082722926174597</v>
      </c>
      <c r="S1807" s="3">
        <f>FleetData[[#This Row],[Revenue_per_Voyage_USD]] - FleetData[[#This Row],[Operational_Cost_USD]]</f>
        <v>150920.45761108201</v>
      </c>
      <c r="T1807" s="3" t="str">
        <f>TEXT(FleetData[[#This Row],[Date]],"mmm")</f>
        <v>Feb</v>
      </c>
    </row>
    <row r="1808" spans="1:20" x14ac:dyDescent="0.25">
      <c r="A1808" s="1">
        <v>45354</v>
      </c>
      <c r="B1808" s="2" t="s">
        <v>18</v>
      </c>
      <c r="C1808" s="2" t="s">
        <v>33</v>
      </c>
      <c r="D1808" s="2" t="s">
        <v>25</v>
      </c>
      <c r="E1808" s="2" t="s">
        <v>26</v>
      </c>
      <c r="F1808" s="3">
        <v>16.173683764845599</v>
      </c>
      <c r="G1808" s="3">
        <v>2770.5031086250301</v>
      </c>
      <c r="H1808" s="3">
        <v>275.09118876667998</v>
      </c>
      <c r="I1808" s="3">
        <v>12.223681200558699</v>
      </c>
      <c r="J1808" s="2" t="s">
        <v>19</v>
      </c>
      <c r="K1808" s="3">
        <v>1348.6490453245201</v>
      </c>
      <c r="L1808" s="5">
        <v>427276.06459245802</v>
      </c>
      <c r="M1808" s="5">
        <v>209339.46251128201</v>
      </c>
      <c r="N1808" s="3">
        <v>26.3727366573398</v>
      </c>
      <c r="O1808" s="3">
        <v>0.55006772767574297</v>
      </c>
      <c r="P1808" s="3">
        <v>1.1416707033203199</v>
      </c>
      <c r="Q1808" s="2">
        <v>5</v>
      </c>
      <c r="R1808" s="3">
        <v>54.076707811259297</v>
      </c>
      <c r="S1808" s="3">
        <f>FleetData[[#This Row],[Revenue_per_Voyage_USD]] - FleetData[[#This Row],[Operational_Cost_USD]]</f>
        <v>-217936.60208117601</v>
      </c>
      <c r="T1808" s="3" t="str">
        <f>TEXT(FleetData[[#This Row],[Date]],"mmm")</f>
        <v>Mar</v>
      </c>
    </row>
    <row r="1809" spans="1:20" x14ac:dyDescent="0.25">
      <c r="A1809" s="1">
        <v>45361</v>
      </c>
      <c r="B1809" s="2" t="s">
        <v>31</v>
      </c>
      <c r="C1809" s="2" t="s">
        <v>28</v>
      </c>
      <c r="D1809" s="2" t="s">
        <v>29</v>
      </c>
      <c r="E1809" s="2" t="s">
        <v>30</v>
      </c>
      <c r="F1809" s="3">
        <v>16.3601715981703</v>
      </c>
      <c r="G1809" s="3">
        <v>1625.4038275237999</v>
      </c>
      <c r="H1809" s="3">
        <v>765.63718025476896</v>
      </c>
      <c r="I1809" s="3">
        <v>6.1557055296923497</v>
      </c>
      <c r="J1809" s="2" t="s">
        <v>34</v>
      </c>
      <c r="K1809" s="3">
        <v>1094.34723248403</v>
      </c>
      <c r="L1809" s="5">
        <v>54723.0066412655</v>
      </c>
      <c r="M1809" s="5">
        <v>361676.60076482402</v>
      </c>
      <c r="N1809" s="3">
        <v>60.961330355087497</v>
      </c>
      <c r="O1809" s="3">
        <v>0.63684694013365095</v>
      </c>
      <c r="P1809" s="3">
        <v>1.37871693418398</v>
      </c>
      <c r="Q1809" s="2">
        <v>7</v>
      </c>
      <c r="R1809" s="3">
        <v>89.034493508022095</v>
      </c>
      <c r="S1809" s="3">
        <f>FleetData[[#This Row],[Revenue_per_Voyage_USD]] - FleetData[[#This Row],[Operational_Cost_USD]]</f>
        <v>306953.59412355849</v>
      </c>
      <c r="T1809" s="3" t="str">
        <f>TEXT(FleetData[[#This Row],[Date]],"mmm")</f>
        <v>Mar</v>
      </c>
    </row>
    <row r="1810" spans="1:20" x14ac:dyDescent="0.25">
      <c r="A1810" s="1">
        <v>45368</v>
      </c>
      <c r="B1810" s="2" t="s">
        <v>18</v>
      </c>
      <c r="C1810" s="2" t="s">
        <v>32</v>
      </c>
      <c r="D1810" s="2" t="s">
        <v>25</v>
      </c>
      <c r="E1810" s="2" t="s">
        <v>21</v>
      </c>
      <c r="F1810" s="3">
        <v>20.427986175499498</v>
      </c>
      <c r="G1810" s="3">
        <v>2607.6418039150299</v>
      </c>
      <c r="H1810" s="3">
        <v>1811.9244330684301</v>
      </c>
      <c r="I1810" s="3">
        <v>7.3319697464817404</v>
      </c>
      <c r="J1810" s="2" t="s">
        <v>27</v>
      </c>
      <c r="K1810" s="3">
        <v>114.502311413275</v>
      </c>
      <c r="L1810" s="5">
        <v>313735.63874259498</v>
      </c>
      <c r="M1810" s="5">
        <v>217588.64545359099</v>
      </c>
      <c r="N1810" s="3">
        <v>46.411513098192302</v>
      </c>
      <c r="O1810" s="3">
        <v>1.3393928047830499</v>
      </c>
      <c r="P1810" s="3">
        <v>0.75557767282569699</v>
      </c>
      <c r="Q1810" s="2">
        <v>5</v>
      </c>
      <c r="R1810" s="3">
        <v>92.418074018986701</v>
      </c>
      <c r="S1810" s="3">
        <f>FleetData[[#This Row],[Revenue_per_Voyage_USD]] - FleetData[[#This Row],[Operational_Cost_USD]]</f>
        <v>-96146.993289003993</v>
      </c>
      <c r="T1810" s="3" t="str">
        <f>TEXT(FleetData[[#This Row],[Date]],"mmm")</f>
        <v>Mar</v>
      </c>
    </row>
    <row r="1811" spans="1:20" x14ac:dyDescent="0.25">
      <c r="A1811" s="1">
        <v>45375</v>
      </c>
      <c r="B1811" s="2" t="s">
        <v>18</v>
      </c>
      <c r="C1811" s="2" t="s">
        <v>32</v>
      </c>
      <c r="D1811" s="2" t="s">
        <v>20</v>
      </c>
      <c r="E1811" s="2" t="s">
        <v>26</v>
      </c>
      <c r="F1811" s="3">
        <v>16.899206224675002</v>
      </c>
      <c r="G1811" s="3">
        <v>1796.3852068595299</v>
      </c>
      <c r="H1811" s="3">
        <v>50.4331499699529</v>
      </c>
      <c r="I1811" s="3">
        <v>7.9622080237199597</v>
      </c>
      <c r="J1811" s="2" t="s">
        <v>22</v>
      </c>
      <c r="K1811" s="3">
        <v>392.52109041765999</v>
      </c>
      <c r="L1811" s="5">
        <v>454039.90137712198</v>
      </c>
      <c r="M1811" s="5">
        <v>712486.854396877</v>
      </c>
      <c r="N1811" s="3">
        <v>34.376121055448003</v>
      </c>
      <c r="O1811" s="3">
        <v>1.1136406646994801</v>
      </c>
      <c r="P1811" s="3">
        <v>0.55360371298206301</v>
      </c>
      <c r="Q1811" s="2">
        <v>7</v>
      </c>
      <c r="R1811" s="3">
        <v>85.350634318259694</v>
      </c>
      <c r="S1811" s="3">
        <f>FleetData[[#This Row],[Revenue_per_Voyage_USD]] - FleetData[[#This Row],[Operational_Cost_USD]]</f>
        <v>258446.95301975502</v>
      </c>
      <c r="T1811" s="3" t="str">
        <f>TEXT(FleetData[[#This Row],[Date]],"mmm")</f>
        <v>Mar</v>
      </c>
    </row>
    <row r="1812" spans="1:20" x14ac:dyDescent="0.25">
      <c r="A1812" s="1">
        <v>45382</v>
      </c>
      <c r="B1812" s="2" t="s">
        <v>35</v>
      </c>
      <c r="C1812" s="2" t="s">
        <v>24</v>
      </c>
      <c r="D1812" s="2" t="s">
        <v>25</v>
      </c>
      <c r="E1812" s="2" t="s">
        <v>26</v>
      </c>
      <c r="F1812" s="3">
        <v>21.2120261832507</v>
      </c>
      <c r="G1812" s="3">
        <v>2276.5467550850599</v>
      </c>
      <c r="H1812" s="3">
        <v>1013.43369180919</v>
      </c>
      <c r="I1812" s="3">
        <v>8.1569139045017902</v>
      </c>
      <c r="J1812" s="2" t="s">
        <v>22</v>
      </c>
      <c r="K1812" s="3">
        <v>1207.9896186635999</v>
      </c>
      <c r="L1812" s="5">
        <v>12379.695899635601</v>
      </c>
      <c r="M1812" s="5">
        <v>906241.90098439006</v>
      </c>
      <c r="N1812" s="3">
        <v>19.558610047936099</v>
      </c>
      <c r="O1812" s="3">
        <v>1.20822188555697</v>
      </c>
      <c r="P1812" s="3">
        <v>0.54726004390696903</v>
      </c>
      <c r="Q1812" s="2">
        <v>8</v>
      </c>
      <c r="R1812" s="3">
        <v>84.207512677183203</v>
      </c>
      <c r="S1812" s="3">
        <f>FleetData[[#This Row],[Revenue_per_Voyage_USD]] - FleetData[[#This Row],[Operational_Cost_USD]]</f>
        <v>893862.2050847545</v>
      </c>
      <c r="T1812" s="3" t="str">
        <f>TEXT(FleetData[[#This Row],[Date]],"mmm")</f>
        <v>Mar</v>
      </c>
    </row>
    <row r="1813" spans="1:20" x14ac:dyDescent="0.25">
      <c r="A1813" s="1">
        <v>45389</v>
      </c>
      <c r="B1813" s="2" t="s">
        <v>31</v>
      </c>
      <c r="C1813" s="2" t="s">
        <v>33</v>
      </c>
      <c r="D1813" s="2" t="s">
        <v>29</v>
      </c>
      <c r="E1813" s="2" t="s">
        <v>30</v>
      </c>
      <c r="F1813" s="3">
        <v>14.7452570142004</v>
      </c>
      <c r="G1813" s="3">
        <v>1463.5843104923399</v>
      </c>
      <c r="H1813" s="3">
        <v>134.48925130454199</v>
      </c>
      <c r="I1813" s="3">
        <v>7.4520843805696204</v>
      </c>
      <c r="J1813" s="2" t="s">
        <v>27</v>
      </c>
      <c r="K1813" s="3">
        <v>305.159812918721</v>
      </c>
      <c r="L1813" s="5">
        <v>125002.94090017</v>
      </c>
      <c r="M1813" s="5">
        <v>143116.26459719701</v>
      </c>
      <c r="N1813" s="3">
        <v>20.969573064932501</v>
      </c>
      <c r="O1813" s="3">
        <v>0.63178964097381596</v>
      </c>
      <c r="P1813" s="3">
        <v>1.42807419559777</v>
      </c>
      <c r="Q1813" s="2">
        <v>4</v>
      </c>
      <c r="R1813" s="3">
        <v>82.598953206175594</v>
      </c>
      <c r="S1813" s="3">
        <f>FleetData[[#This Row],[Revenue_per_Voyage_USD]] - FleetData[[#This Row],[Operational_Cost_USD]]</f>
        <v>18113.323697027008</v>
      </c>
      <c r="T1813" s="3" t="str">
        <f>TEXT(FleetData[[#This Row],[Date]],"mmm")</f>
        <v>Apr</v>
      </c>
    </row>
    <row r="1814" spans="1:20" x14ac:dyDescent="0.25">
      <c r="A1814" s="1">
        <v>45396</v>
      </c>
      <c r="B1814" s="2" t="s">
        <v>31</v>
      </c>
      <c r="C1814" s="2" t="s">
        <v>32</v>
      </c>
      <c r="D1814" s="2" t="s">
        <v>29</v>
      </c>
      <c r="E1814" s="2" t="s">
        <v>26</v>
      </c>
      <c r="F1814" s="3">
        <v>10.3329673819565</v>
      </c>
      <c r="G1814" s="3">
        <v>2880.45627405392</v>
      </c>
      <c r="H1814" s="3">
        <v>1236.42852578216</v>
      </c>
      <c r="I1814" s="3">
        <v>7.39711573204114</v>
      </c>
      <c r="J1814" s="2" t="s">
        <v>19</v>
      </c>
      <c r="K1814" s="3">
        <v>1570.7344281499099</v>
      </c>
      <c r="L1814" s="5">
        <v>388498.84559616301</v>
      </c>
      <c r="M1814" s="5">
        <v>420075.65867473301</v>
      </c>
      <c r="N1814" s="4">
        <v>33.972012811907803</v>
      </c>
      <c r="O1814" s="3">
        <v>0.305067310234722</v>
      </c>
      <c r="P1814" s="3">
        <v>0.64777454400663104</v>
      </c>
      <c r="Q1814" s="2">
        <v>6</v>
      </c>
      <c r="R1814" s="4">
        <v>80.069775204799299</v>
      </c>
      <c r="S1814" s="4">
        <f>FleetData[[#This Row],[Revenue_per_Voyage_USD]] - FleetData[[#This Row],[Operational_Cost_USD]]</f>
        <v>31576.813078570005</v>
      </c>
      <c r="T1814" s="4" t="str">
        <f>TEXT(FleetData[[#This Row],[Date]],"mmm")</f>
        <v>Apr</v>
      </c>
    </row>
    <row r="1815" spans="1:20" x14ac:dyDescent="0.25">
      <c r="A1815" s="1">
        <v>45403</v>
      </c>
      <c r="B1815" s="2" t="s">
        <v>18</v>
      </c>
      <c r="C1815" s="2" t="s">
        <v>19</v>
      </c>
      <c r="D1815" s="2" t="s">
        <v>20</v>
      </c>
      <c r="E1815" s="2" t="s">
        <v>30</v>
      </c>
      <c r="F1815" s="3">
        <v>19.257519678001199</v>
      </c>
      <c r="G1815" s="3">
        <v>1604.9184640467699</v>
      </c>
      <c r="H1815" s="3">
        <v>1082.5912853942</v>
      </c>
      <c r="I1815" s="3">
        <v>12.095962830264099</v>
      </c>
      <c r="J1815" s="2" t="s">
        <v>34</v>
      </c>
      <c r="K1815" s="3">
        <v>1568.9379389748999</v>
      </c>
      <c r="L1815" s="6">
        <v>495980.93749275699</v>
      </c>
      <c r="M1815" s="5">
        <v>51396.888342002101</v>
      </c>
      <c r="N1815" s="3">
        <v>36.199600668917498</v>
      </c>
      <c r="O1815" s="3">
        <v>0.57164224105917305</v>
      </c>
      <c r="P1815" s="3">
        <v>0.78632265219652597</v>
      </c>
      <c r="Q1815" s="2">
        <v>8</v>
      </c>
      <c r="R1815" s="3">
        <v>83.857253682921893</v>
      </c>
      <c r="S1815" s="3">
        <f>FleetData[[#This Row],[Revenue_per_Voyage_USD]] - FleetData[[#This Row],[Operational_Cost_USD]]</f>
        <v>-444584.04915075487</v>
      </c>
      <c r="T1815" s="3" t="str">
        <f>TEXT(FleetData[[#This Row],[Date]],"mmm")</f>
        <v>Apr</v>
      </c>
    </row>
    <row r="1816" spans="1:20" x14ac:dyDescent="0.25">
      <c r="A1816" s="1">
        <v>45410</v>
      </c>
      <c r="B1816" s="2" t="s">
        <v>23</v>
      </c>
      <c r="C1816" s="2" t="s">
        <v>19</v>
      </c>
      <c r="D1816" s="2" t="s">
        <v>25</v>
      </c>
      <c r="E1816" s="2" t="s">
        <v>30</v>
      </c>
      <c r="F1816" s="3">
        <v>22.0599043830582</v>
      </c>
      <c r="G1816" s="3">
        <v>1339.0296070739601</v>
      </c>
      <c r="H1816" s="3">
        <v>1588.0653310257101</v>
      </c>
      <c r="I1816" s="3">
        <v>7.6107450381903696</v>
      </c>
      <c r="J1816" s="2" t="s">
        <v>34</v>
      </c>
      <c r="K1816" s="3">
        <v>1200.51118741954</v>
      </c>
      <c r="L1816" s="5">
        <v>99068.950036451497</v>
      </c>
      <c r="M1816" s="5">
        <v>970527.59078864905</v>
      </c>
      <c r="N1816" s="3">
        <v>64.429217033002303</v>
      </c>
      <c r="O1816" s="3">
        <v>1.44543060238896</v>
      </c>
      <c r="P1816" s="3">
        <v>0.675020019437365</v>
      </c>
      <c r="Q1816" s="2">
        <v>7</v>
      </c>
      <c r="R1816" s="3">
        <v>67.677760428447399</v>
      </c>
      <c r="S1816" s="3">
        <f>FleetData[[#This Row],[Revenue_per_Voyage_USD]] - FleetData[[#This Row],[Operational_Cost_USD]]</f>
        <v>871458.64075219759</v>
      </c>
      <c r="T1816" s="3" t="str">
        <f>TEXT(FleetData[[#This Row],[Date]],"mmm")</f>
        <v>Apr</v>
      </c>
    </row>
    <row r="1817" spans="1:20" x14ac:dyDescent="0.25">
      <c r="A1817" s="1">
        <v>45417</v>
      </c>
      <c r="B1817" s="2" t="s">
        <v>18</v>
      </c>
      <c r="C1817" s="2" t="s">
        <v>32</v>
      </c>
      <c r="D1817" s="2" t="s">
        <v>25</v>
      </c>
      <c r="E1817" s="2" t="s">
        <v>30</v>
      </c>
      <c r="F1817" s="4">
        <v>18.254804671475299</v>
      </c>
      <c r="G1817" s="3">
        <v>1282.48032231054</v>
      </c>
      <c r="H1817" s="3">
        <v>305.83710113104797</v>
      </c>
      <c r="I1817" s="3">
        <v>13.023602554609599</v>
      </c>
      <c r="J1817" s="2" t="s">
        <v>27</v>
      </c>
      <c r="K1817" s="3">
        <v>196.57235697092599</v>
      </c>
      <c r="L1817" s="5">
        <v>213096.25416074201</v>
      </c>
      <c r="M1817" s="5">
        <v>57357.041132692502</v>
      </c>
      <c r="N1817" s="3">
        <v>57.148042202021301</v>
      </c>
      <c r="O1817" s="3">
        <v>0.60738557233198098</v>
      </c>
      <c r="P1817" s="3">
        <v>0.58127674286971598</v>
      </c>
      <c r="Q1817" s="2">
        <v>1</v>
      </c>
      <c r="R1817" s="3">
        <v>59.999334742550403</v>
      </c>
      <c r="S1817" s="3">
        <f>FleetData[[#This Row],[Revenue_per_Voyage_USD]] - FleetData[[#This Row],[Operational_Cost_USD]]</f>
        <v>-155739.2130280495</v>
      </c>
      <c r="T1817" s="3" t="str">
        <f>TEXT(FleetData[[#This Row],[Date]],"mmm")</f>
        <v>May</v>
      </c>
    </row>
    <row r="1818" spans="1:20" x14ac:dyDescent="0.25">
      <c r="A1818" s="1">
        <v>45424</v>
      </c>
      <c r="B1818" s="2" t="s">
        <v>18</v>
      </c>
      <c r="C1818" s="2" t="s">
        <v>33</v>
      </c>
      <c r="D1818" s="2" t="s">
        <v>29</v>
      </c>
      <c r="E1818" s="2" t="s">
        <v>26</v>
      </c>
      <c r="F1818" s="3">
        <v>22.909666462740901</v>
      </c>
      <c r="G1818" s="3">
        <v>1782.7360399783399</v>
      </c>
      <c r="H1818" s="3">
        <v>1361.37752103349</v>
      </c>
      <c r="I1818" s="3">
        <v>11.293461979520901</v>
      </c>
      <c r="J1818" s="2" t="s">
        <v>22</v>
      </c>
      <c r="K1818" s="3">
        <v>1218.45020836667</v>
      </c>
      <c r="L1818" s="5">
        <v>65194.9573607278</v>
      </c>
      <c r="M1818" s="5">
        <v>205219.99305318401</v>
      </c>
      <c r="N1818" s="3">
        <v>12.1182751747347</v>
      </c>
      <c r="O1818" s="3">
        <v>0.90042417799018903</v>
      </c>
      <c r="P1818" s="3">
        <v>0.966375416992311</v>
      </c>
      <c r="Q1818" s="2">
        <v>3</v>
      </c>
      <c r="R1818" s="3">
        <v>90.801542801050402</v>
      </c>
      <c r="S1818" s="3">
        <f>FleetData[[#This Row],[Revenue_per_Voyage_USD]] - FleetData[[#This Row],[Operational_Cost_USD]]</f>
        <v>140025.03569245621</v>
      </c>
      <c r="T1818" s="3" t="str">
        <f>TEXT(FleetData[[#This Row],[Date]],"mmm")</f>
        <v>May</v>
      </c>
    </row>
    <row r="1819" spans="1:20" x14ac:dyDescent="0.25">
      <c r="A1819" s="1">
        <v>45431</v>
      </c>
      <c r="B1819" s="2" t="s">
        <v>18</v>
      </c>
      <c r="C1819" s="2" t="s">
        <v>28</v>
      </c>
      <c r="D1819" s="2" t="s">
        <v>20</v>
      </c>
      <c r="E1819" s="2" t="s">
        <v>21</v>
      </c>
      <c r="F1819" s="3">
        <v>21.498791202056601</v>
      </c>
      <c r="G1819" s="4">
        <v>1717.4405516715001</v>
      </c>
      <c r="H1819" s="3">
        <v>1009.96635964063</v>
      </c>
      <c r="I1819" s="3">
        <v>6.1776960806193504</v>
      </c>
      <c r="J1819" s="2" t="s">
        <v>34</v>
      </c>
      <c r="K1819" s="3">
        <v>733.50412489758901</v>
      </c>
      <c r="L1819" s="5">
        <v>485494.704327179</v>
      </c>
      <c r="M1819" s="5">
        <v>549595.38139365404</v>
      </c>
      <c r="N1819" s="4">
        <v>37.402041730188103</v>
      </c>
      <c r="O1819" s="3">
        <v>0.149468451416333</v>
      </c>
      <c r="P1819" s="3">
        <v>0.83711282472567305</v>
      </c>
      <c r="Q1819" s="2">
        <v>8</v>
      </c>
      <c r="R1819" s="3">
        <v>71.870120996340702</v>
      </c>
      <c r="S1819" s="3">
        <f>FleetData[[#This Row],[Revenue_per_Voyage_USD]] - FleetData[[#This Row],[Operational_Cost_USD]]</f>
        <v>64100.677066475037</v>
      </c>
      <c r="T1819" s="3" t="str">
        <f>TEXT(FleetData[[#This Row],[Date]],"mmm")</f>
        <v>May</v>
      </c>
    </row>
    <row r="1820" spans="1:20" x14ac:dyDescent="0.25">
      <c r="A1820" s="1">
        <v>45438</v>
      </c>
      <c r="B1820" s="2" t="s">
        <v>18</v>
      </c>
      <c r="C1820" s="2" t="s">
        <v>19</v>
      </c>
      <c r="D1820" s="2" t="s">
        <v>29</v>
      </c>
      <c r="E1820" s="2" t="s">
        <v>26</v>
      </c>
      <c r="F1820" s="4">
        <v>19.2413624861098</v>
      </c>
      <c r="G1820" s="3">
        <v>2576.74461940428</v>
      </c>
      <c r="H1820" s="3">
        <v>639.38191842565402</v>
      </c>
      <c r="I1820" s="3">
        <v>10.1855609526942</v>
      </c>
      <c r="J1820" s="2" t="s">
        <v>22</v>
      </c>
      <c r="K1820" s="3">
        <v>977.13265044868695</v>
      </c>
      <c r="L1820" s="5">
        <v>442907.31917493301</v>
      </c>
      <c r="M1820" s="5">
        <v>331979.11361290398</v>
      </c>
      <c r="N1820" s="3">
        <v>70.545003013127499</v>
      </c>
      <c r="O1820" s="3">
        <v>1.49062415776379</v>
      </c>
      <c r="P1820" s="3">
        <v>0.66962863302386799</v>
      </c>
      <c r="Q1820" s="2">
        <v>6</v>
      </c>
      <c r="R1820" s="3">
        <v>91.920886631948605</v>
      </c>
      <c r="S1820" s="3">
        <f>FleetData[[#This Row],[Revenue_per_Voyage_USD]] - FleetData[[#This Row],[Operational_Cost_USD]]</f>
        <v>-110928.20556202903</v>
      </c>
      <c r="T1820" s="3" t="str">
        <f>TEXT(FleetData[[#This Row],[Date]],"mmm")</f>
        <v>May</v>
      </c>
    </row>
    <row r="1821" spans="1:20" x14ac:dyDescent="0.25">
      <c r="A1821" s="1">
        <v>45445</v>
      </c>
      <c r="B1821" s="2" t="s">
        <v>18</v>
      </c>
      <c r="C1821" s="2" t="s">
        <v>32</v>
      </c>
      <c r="D1821" s="2" t="s">
        <v>25</v>
      </c>
      <c r="E1821" s="2" t="s">
        <v>21</v>
      </c>
      <c r="F1821" s="3">
        <v>10.575816151399399</v>
      </c>
      <c r="G1821" s="3">
        <v>1432.5706933762101</v>
      </c>
      <c r="H1821" s="3">
        <v>1567.53584389769</v>
      </c>
      <c r="I1821" s="3">
        <v>12.202570830703401</v>
      </c>
      <c r="J1821" s="2" t="s">
        <v>22</v>
      </c>
      <c r="K1821" s="3">
        <v>1912.1750324797799</v>
      </c>
      <c r="L1821" s="5">
        <v>38483.065416577003</v>
      </c>
      <c r="M1821" s="5">
        <v>132043.16081237301</v>
      </c>
      <c r="N1821" s="4">
        <v>65.869228218385501</v>
      </c>
      <c r="O1821" s="3">
        <v>0.77235112400692396</v>
      </c>
      <c r="P1821" s="3">
        <v>1.1656804155828999</v>
      </c>
      <c r="Q1821" s="2">
        <v>8</v>
      </c>
      <c r="R1821" s="3">
        <v>92.9787032474635</v>
      </c>
      <c r="S1821" s="3">
        <f>FleetData[[#This Row],[Revenue_per_Voyage_USD]] - FleetData[[#This Row],[Operational_Cost_USD]]</f>
        <v>93560.095395796001</v>
      </c>
      <c r="T1821" s="3" t="str">
        <f>TEXT(FleetData[[#This Row],[Date]],"mmm")</f>
        <v>Jun</v>
      </c>
    </row>
    <row r="1822" spans="1:20" x14ac:dyDescent="0.25">
      <c r="A1822" s="1">
        <v>45452</v>
      </c>
      <c r="B1822" s="2" t="s">
        <v>23</v>
      </c>
      <c r="C1822" s="2" t="s">
        <v>32</v>
      </c>
      <c r="D1822" s="2" t="s">
        <v>25</v>
      </c>
      <c r="E1822" s="2" t="s">
        <v>26</v>
      </c>
      <c r="F1822" s="3">
        <v>10.8402012509589</v>
      </c>
      <c r="G1822" s="3">
        <v>1440.60073480708</v>
      </c>
      <c r="H1822" s="3">
        <v>1570.5069841475499</v>
      </c>
      <c r="I1822" s="3">
        <v>5.0228878150862899</v>
      </c>
      <c r="J1822" s="2" t="s">
        <v>27</v>
      </c>
      <c r="K1822" s="3">
        <v>1484.6480642464201</v>
      </c>
      <c r="L1822" s="5">
        <v>114975.026235568</v>
      </c>
      <c r="M1822" s="5">
        <v>201884.99878049101</v>
      </c>
      <c r="N1822" s="3">
        <v>64.402286333723396</v>
      </c>
      <c r="O1822" s="3">
        <v>0.41786993527685401</v>
      </c>
      <c r="P1822" s="3">
        <v>0.86712239612991604</v>
      </c>
      <c r="Q1822" s="2">
        <v>6</v>
      </c>
      <c r="R1822" s="3">
        <v>71.956150412948006</v>
      </c>
      <c r="S1822" s="3">
        <f>FleetData[[#This Row],[Revenue_per_Voyage_USD]] - FleetData[[#This Row],[Operational_Cost_USD]]</f>
        <v>86909.972544923003</v>
      </c>
      <c r="T1822" s="3" t="str">
        <f>TEXT(FleetData[[#This Row],[Date]],"mmm")</f>
        <v>Jun</v>
      </c>
    </row>
    <row r="1823" spans="1:20" x14ac:dyDescent="0.25">
      <c r="A1823" s="1">
        <v>45459</v>
      </c>
      <c r="B1823" s="2" t="s">
        <v>18</v>
      </c>
      <c r="C1823" s="2" t="s">
        <v>32</v>
      </c>
      <c r="D1823" s="2" t="s">
        <v>20</v>
      </c>
      <c r="E1823" s="2" t="s">
        <v>21</v>
      </c>
      <c r="F1823" s="3">
        <v>13.9620489437537</v>
      </c>
      <c r="G1823" s="3">
        <v>2168.7217717368599</v>
      </c>
      <c r="H1823" s="3">
        <v>1277.7065980908101</v>
      </c>
      <c r="I1823" s="3">
        <v>8.3708941483385502</v>
      </c>
      <c r="J1823" s="2" t="s">
        <v>34</v>
      </c>
      <c r="K1823" s="3">
        <v>1243.6239454358399</v>
      </c>
      <c r="L1823" s="5">
        <v>477311.84289482399</v>
      </c>
      <c r="M1823" s="5">
        <v>511617.78545376897</v>
      </c>
      <c r="N1823" s="3">
        <v>64.157259455301798</v>
      </c>
      <c r="O1823" s="3">
        <v>0.92747727504691002</v>
      </c>
      <c r="P1823" s="3">
        <v>0.78689216696532105</v>
      </c>
      <c r="Q1823" s="2">
        <v>1</v>
      </c>
      <c r="R1823" s="3">
        <v>53.431776884577303</v>
      </c>
      <c r="S1823" s="3">
        <f>FleetData[[#This Row],[Revenue_per_Voyage_USD]] - FleetData[[#This Row],[Operational_Cost_USD]]</f>
        <v>34305.942558944982</v>
      </c>
      <c r="T1823" s="3" t="str">
        <f>TEXT(FleetData[[#This Row],[Date]],"mmm")</f>
        <v>Jun</v>
      </c>
    </row>
    <row r="1824" spans="1:20" x14ac:dyDescent="0.25">
      <c r="A1824" s="1">
        <v>45466</v>
      </c>
      <c r="B1824" s="2" t="s">
        <v>18</v>
      </c>
      <c r="C1824" s="2" t="s">
        <v>33</v>
      </c>
      <c r="D1824" s="2" t="s">
        <v>29</v>
      </c>
      <c r="E1824" s="2" t="s">
        <v>21</v>
      </c>
      <c r="F1824" s="3">
        <v>11.984807030154199</v>
      </c>
      <c r="G1824" s="3">
        <v>1013.6207700055</v>
      </c>
      <c r="H1824" s="3">
        <v>1531.75573736144</v>
      </c>
      <c r="I1824" s="3">
        <v>9.2988299029928498</v>
      </c>
      <c r="J1824" s="2" t="s">
        <v>34</v>
      </c>
      <c r="K1824" s="3">
        <v>1095.8029385131999</v>
      </c>
      <c r="L1824" s="5">
        <v>75749.268072351595</v>
      </c>
      <c r="M1824" s="5">
        <v>859718.29084473394</v>
      </c>
      <c r="N1824" s="3">
        <v>59.481225198323898</v>
      </c>
      <c r="O1824" s="3">
        <v>0.36717748399245698</v>
      </c>
      <c r="P1824" s="3">
        <v>0.84974592996805498</v>
      </c>
      <c r="Q1824" s="2">
        <v>9</v>
      </c>
      <c r="R1824" s="3">
        <v>52.3369413510963</v>
      </c>
      <c r="S1824" s="3">
        <f>FleetData[[#This Row],[Revenue_per_Voyage_USD]] - FleetData[[#This Row],[Operational_Cost_USD]]</f>
        <v>783969.02277238236</v>
      </c>
      <c r="T1824" s="3" t="str">
        <f>TEXT(FleetData[[#This Row],[Date]],"mmm")</f>
        <v>Jun</v>
      </c>
    </row>
    <row r="1825" spans="1:20" x14ac:dyDescent="0.25">
      <c r="A1825" s="1">
        <v>45473</v>
      </c>
      <c r="B1825" s="2" t="s">
        <v>35</v>
      </c>
      <c r="C1825" s="2" t="s">
        <v>32</v>
      </c>
      <c r="D1825" s="2" t="s">
        <v>29</v>
      </c>
      <c r="E1825" s="2" t="s">
        <v>21</v>
      </c>
      <c r="F1825" s="3">
        <v>21.955471237917699</v>
      </c>
      <c r="G1825" s="3">
        <v>2977.8648393538601</v>
      </c>
      <c r="H1825" s="3">
        <v>227.221301228013</v>
      </c>
      <c r="I1825" s="3">
        <v>7.4515100865480601</v>
      </c>
      <c r="J1825" s="2" t="s">
        <v>34</v>
      </c>
      <c r="K1825" s="3">
        <v>299.82226919025601</v>
      </c>
      <c r="L1825" s="5">
        <v>310416.30545651499</v>
      </c>
      <c r="M1825" s="6">
        <v>132052.59581770099</v>
      </c>
      <c r="N1825" s="3">
        <v>31.002539923212201</v>
      </c>
      <c r="O1825" s="3">
        <v>0.55624759986486205</v>
      </c>
      <c r="P1825" s="3">
        <v>0.84416413642495503</v>
      </c>
      <c r="Q1825" s="2">
        <v>7</v>
      </c>
      <c r="R1825" s="3">
        <v>54.703303701106499</v>
      </c>
      <c r="S1825" s="3">
        <f>FleetData[[#This Row],[Revenue_per_Voyage_USD]] - FleetData[[#This Row],[Operational_Cost_USD]]</f>
        <v>-178363.70963881401</v>
      </c>
      <c r="T1825" s="3" t="str">
        <f>TEXT(FleetData[[#This Row],[Date]],"mmm")</f>
        <v>Jun</v>
      </c>
    </row>
    <row r="1826" spans="1:20" x14ac:dyDescent="0.25">
      <c r="A1826" s="1">
        <v>45081</v>
      </c>
      <c r="B1826" s="2" t="s">
        <v>18</v>
      </c>
      <c r="C1826" s="2" t="s">
        <v>32</v>
      </c>
      <c r="D1826" s="2" t="s">
        <v>25</v>
      </c>
      <c r="E1826" s="2" t="s">
        <v>26</v>
      </c>
      <c r="F1826" s="3">
        <v>14.2110803202588</v>
      </c>
      <c r="G1826" s="3">
        <v>1287.33362056279</v>
      </c>
      <c r="H1826" s="3">
        <v>868.09804447640204</v>
      </c>
      <c r="I1826" s="3">
        <v>6.12265742552432</v>
      </c>
      <c r="J1826" s="2" t="s">
        <v>19</v>
      </c>
      <c r="K1826" s="3">
        <v>1481.6169286115701</v>
      </c>
      <c r="L1826" s="5">
        <v>185277.504065085</v>
      </c>
      <c r="M1826" s="5">
        <v>726445.87993110297</v>
      </c>
      <c r="N1826" s="3">
        <v>20.305191836590598</v>
      </c>
      <c r="O1826" s="3">
        <v>0.68413835717099403</v>
      </c>
      <c r="P1826" s="3">
        <v>1.3841424185556199</v>
      </c>
      <c r="Q1826" s="2">
        <v>7</v>
      </c>
      <c r="R1826" s="3">
        <v>63.7016208189305</v>
      </c>
      <c r="S1826" s="3">
        <f>FleetData[[#This Row],[Revenue_per_Voyage_USD]] - FleetData[[#This Row],[Operational_Cost_USD]]</f>
        <v>541168.375866018</v>
      </c>
      <c r="T1826" s="3" t="str">
        <f>TEXT(FleetData[[#This Row],[Date]],"mmm")</f>
        <v>Jun</v>
      </c>
    </row>
    <row r="1827" spans="1:20" x14ac:dyDescent="0.25">
      <c r="A1827" s="1">
        <v>45088</v>
      </c>
      <c r="B1827" s="2" t="s">
        <v>35</v>
      </c>
      <c r="C1827" s="2" t="s">
        <v>33</v>
      </c>
      <c r="D1827" s="2" t="s">
        <v>20</v>
      </c>
      <c r="E1827" s="2" t="s">
        <v>26</v>
      </c>
      <c r="F1827" s="3">
        <v>21.895318729355701</v>
      </c>
      <c r="G1827" s="3">
        <v>854.22223045657995</v>
      </c>
      <c r="H1827" s="3">
        <v>113.417438725129</v>
      </c>
      <c r="I1827" s="3">
        <v>6.9342689915895503</v>
      </c>
      <c r="J1827" s="2" t="s">
        <v>22</v>
      </c>
      <c r="K1827" s="3">
        <v>1146.1017655222499</v>
      </c>
      <c r="L1827" s="5">
        <v>226846.45400339001</v>
      </c>
      <c r="M1827" s="5">
        <v>310474.129491892</v>
      </c>
      <c r="N1827" s="3">
        <v>41.876417783413103</v>
      </c>
      <c r="O1827" s="3">
        <v>1.46281896113362</v>
      </c>
      <c r="P1827" s="3">
        <v>1.0498234206682799</v>
      </c>
      <c r="Q1827" s="2">
        <v>8</v>
      </c>
      <c r="R1827" s="3">
        <v>58.532869319914901</v>
      </c>
      <c r="S1827" s="3">
        <f>FleetData[[#This Row],[Revenue_per_Voyage_USD]] - FleetData[[#This Row],[Operational_Cost_USD]]</f>
        <v>83627.675488501991</v>
      </c>
      <c r="T1827" s="3" t="str">
        <f>TEXT(FleetData[[#This Row],[Date]],"mmm")</f>
        <v>Jun</v>
      </c>
    </row>
    <row r="1828" spans="1:20" x14ac:dyDescent="0.25">
      <c r="A1828" s="1">
        <v>45095</v>
      </c>
      <c r="B1828" s="2" t="s">
        <v>31</v>
      </c>
      <c r="C1828" s="2" t="s">
        <v>33</v>
      </c>
      <c r="D1828" s="2" t="s">
        <v>20</v>
      </c>
      <c r="E1828" s="2" t="s">
        <v>30</v>
      </c>
      <c r="F1828" s="3">
        <v>19.497808381450898</v>
      </c>
      <c r="G1828" s="3">
        <v>1310.0331768295</v>
      </c>
      <c r="H1828" s="3">
        <v>365.29251695600698</v>
      </c>
      <c r="I1828" s="3">
        <v>10.814975668148501</v>
      </c>
      <c r="J1828" s="2" t="s">
        <v>22</v>
      </c>
      <c r="K1828" s="3">
        <v>622.95541943785099</v>
      </c>
      <c r="L1828" s="5">
        <v>252072.96884901801</v>
      </c>
      <c r="M1828" s="6">
        <v>591335.12080918194</v>
      </c>
      <c r="N1828" s="4">
        <v>31.5602146639579</v>
      </c>
      <c r="O1828" s="3">
        <v>1.1371785618385699</v>
      </c>
      <c r="P1828" s="3">
        <v>1.4025780964804999</v>
      </c>
      <c r="Q1828" s="2">
        <v>6</v>
      </c>
      <c r="R1828" s="3">
        <v>62.491382950455197</v>
      </c>
      <c r="S1828" s="3">
        <f>FleetData[[#This Row],[Revenue_per_Voyage_USD]] - FleetData[[#This Row],[Operational_Cost_USD]]</f>
        <v>339262.15196016396</v>
      </c>
      <c r="T1828" s="3" t="str">
        <f>TEXT(FleetData[[#This Row],[Date]],"mmm")</f>
        <v>Jun</v>
      </c>
    </row>
    <row r="1829" spans="1:20" x14ac:dyDescent="0.25">
      <c r="A1829" s="1">
        <v>45102</v>
      </c>
      <c r="B1829" s="2" t="s">
        <v>35</v>
      </c>
      <c r="C1829" s="2" t="s">
        <v>24</v>
      </c>
      <c r="D1829" s="2" t="s">
        <v>25</v>
      </c>
      <c r="E1829" s="2" t="s">
        <v>21</v>
      </c>
      <c r="F1829" s="3">
        <v>10.4419316941707</v>
      </c>
      <c r="G1829" s="3">
        <v>2804.38095710794</v>
      </c>
      <c r="H1829" s="3">
        <v>1109.9105060683701</v>
      </c>
      <c r="I1829" s="3">
        <v>7.6509151009563903</v>
      </c>
      <c r="J1829" s="2" t="s">
        <v>34</v>
      </c>
      <c r="K1829" s="3">
        <v>332.93803406698601</v>
      </c>
      <c r="L1829" s="5">
        <v>147717.599889829</v>
      </c>
      <c r="M1829" s="5">
        <v>939813.74476746505</v>
      </c>
      <c r="N1829" s="3">
        <v>46.497297926266199</v>
      </c>
      <c r="O1829" s="3">
        <v>0.98614259811743199</v>
      </c>
      <c r="P1829" s="3">
        <v>1.1085031220142501</v>
      </c>
      <c r="Q1829" s="2">
        <v>5</v>
      </c>
      <c r="R1829" s="3">
        <v>87.151155817439502</v>
      </c>
      <c r="S1829" s="3">
        <f>FleetData[[#This Row],[Revenue_per_Voyage_USD]] - FleetData[[#This Row],[Operational_Cost_USD]]</f>
        <v>792096.14487763611</v>
      </c>
      <c r="T1829" s="3" t="str">
        <f>TEXT(FleetData[[#This Row],[Date]],"mmm")</f>
        <v>Jun</v>
      </c>
    </row>
    <row r="1830" spans="1:20" x14ac:dyDescent="0.25">
      <c r="A1830" s="1">
        <v>45109</v>
      </c>
      <c r="B1830" s="2" t="s">
        <v>18</v>
      </c>
      <c r="C1830" s="2" t="s">
        <v>32</v>
      </c>
      <c r="D1830" s="2" t="s">
        <v>25</v>
      </c>
      <c r="E1830" s="2" t="s">
        <v>30</v>
      </c>
      <c r="F1830" s="3">
        <v>22.704271638536799</v>
      </c>
      <c r="G1830" s="3">
        <v>1465.55098098451</v>
      </c>
      <c r="H1830" s="3">
        <v>1716.24257423466</v>
      </c>
      <c r="I1830" s="3">
        <v>14.029677565215501</v>
      </c>
      <c r="J1830" s="2" t="s">
        <v>19</v>
      </c>
      <c r="K1830" s="3">
        <v>1762.7596417685199</v>
      </c>
      <c r="L1830" s="5">
        <v>424146.24019756197</v>
      </c>
      <c r="M1830" s="5">
        <v>685228.93512078898</v>
      </c>
      <c r="N1830" s="3">
        <v>44.658677823397497</v>
      </c>
      <c r="O1830" s="3">
        <v>1.0418068518014201</v>
      </c>
      <c r="P1830" s="3">
        <v>1.01607645213932</v>
      </c>
      <c r="Q1830" s="2">
        <v>1</v>
      </c>
      <c r="R1830" s="3">
        <v>97.175704833649107</v>
      </c>
      <c r="S1830" s="3">
        <f>FleetData[[#This Row],[Revenue_per_Voyage_USD]] - FleetData[[#This Row],[Operational_Cost_USD]]</f>
        <v>261082.69492322701</v>
      </c>
      <c r="T1830" s="3" t="str">
        <f>TEXT(FleetData[[#This Row],[Date]],"mmm")</f>
        <v>Jul</v>
      </c>
    </row>
    <row r="1831" spans="1:20" x14ac:dyDescent="0.25">
      <c r="A1831" s="1">
        <v>45116</v>
      </c>
      <c r="B1831" s="2" t="s">
        <v>23</v>
      </c>
      <c r="C1831" s="2" t="s">
        <v>32</v>
      </c>
      <c r="D1831" s="2" t="s">
        <v>25</v>
      </c>
      <c r="E1831" s="2" t="s">
        <v>26</v>
      </c>
      <c r="F1831" s="3">
        <v>11.067130690685399</v>
      </c>
      <c r="G1831" s="3">
        <v>2266.3022440177301</v>
      </c>
      <c r="H1831" s="3">
        <v>1969.78399564757</v>
      </c>
      <c r="I1831" s="4">
        <v>9.1010995861085604</v>
      </c>
      <c r="J1831" s="2" t="s">
        <v>34</v>
      </c>
      <c r="K1831" s="3">
        <v>1467.3735862697999</v>
      </c>
      <c r="L1831" s="5">
        <v>134188.615118463</v>
      </c>
      <c r="M1831" s="5">
        <v>55586.378738146799</v>
      </c>
      <c r="N1831" s="3">
        <v>39.728728303934602</v>
      </c>
      <c r="O1831" s="3">
        <v>0.35066659721307503</v>
      </c>
      <c r="P1831" s="3">
        <v>1.2804189469787901</v>
      </c>
      <c r="Q1831" s="2">
        <v>7</v>
      </c>
      <c r="R1831" s="3">
        <v>57.173175818764598</v>
      </c>
      <c r="S1831" s="3">
        <f>FleetData[[#This Row],[Revenue_per_Voyage_USD]] - FleetData[[#This Row],[Operational_Cost_USD]]</f>
        <v>-78602.236380316201</v>
      </c>
      <c r="T1831" s="3" t="str">
        <f>TEXT(FleetData[[#This Row],[Date]],"mmm")</f>
        <v>Jul</v>
      </c>
    </row>
    <row r="1832" spans="1:20" x14ac:dyDescent="0.25">
      <c r="A1832" s="1">
        <v>45123</v>
      </c>
      <c r="B1832" s="2" t="s">
        <v>23</v>
      </c>
      <c r="C1832" s="2" t="s">
        <v>28</v>
      </c>
      <c r="D1832" s="2" t="s">
        <v>29</v>
      </c>
      <c r="E1832" s="2" t="s">
        <v>26</v>
      </c>
      <c r="F1832" s="3">
        <v>24.813369656081601</v>
      </c>
      <c r="G1832" s="3">
        <v>2131.6658837274599</v>
      </c>
      <c r="H1832" s="3">
        <v>971.50900714519798</v>
      </c>
      <c r="I1832" s="3">
        <v>8.6865492930834396</v>
      </c>
      <c r="J1832" s="2" t="s">
        <v>27</v>
      </c>
      <c r="K1832" s="3">
        <v>1005.5739302901</v>
      </c>
      <c r="L1832" s="5">
        <v>47875.905323672203</v>
      </c>
      <c r="M1832" s="5">
        <v>274596.85268998297</v>
      </c>
      <c r="N1832" s="3">
        <v>24.325593933559801</v>
      </c>
      <c r="O1832" s="3">
        <v>1.3062877299708</v>
      </c>
      <c r="P1832" s="3">
        <v>1.46813666557453</v>
      </c>
      <c r="Q1832" s="2">
        <v>8</v>
      </c>
      <c r="R1832" s="4">
        <v>85.150270870035897</v>
      </c>
      <c r="S1832" s="4">
        <f>FleetData[[#This Row],[Revenue_per_Voyage_USD]] - FleetData[[#This Row],[Operational_Cost_USD]]</f>
        <v>226720.94736631078</v>
      </c>
      <c r="T1832" s="4" t="str">
        <f>TEXT(FleetData[[#This Row],[Date]],"mmm")</f>
        <v>Jul</v>
      </c>
    </row>
    <row r="1833" spans="1:20" x14ac:dyDescent="0.25">
      <c r="A1833" s="1">
        <v>45130</v>
      </c>
      <c r="B1833" s="2" t="s">
        <v>23</v>
      </c>
      <c r="C1833" s="2" t="s">
        <v>32</v>
      </c>
      <c r="D1833" s="2" t="s">
        <v>19</v>
      </c>
      <c r="E1833" s="2" t="s">
        <v>30</v>
      </c>
      <c r="F1833" s="3">
        <v>20.097018433980502</v>
      </c>
      <c r="G1833" s="3">
        <v>2980.8816915583302</v>
      </c>
      <c r="H1833" s="3">
        <v>1032.1390015623799</v>
      </c>
      <c r="I1833" s="3">
        <v>13.082898052485</v>
      </c>
      <c r="J1833" s="2" t="s">
        <v>34</v>
      </c>
      <c r="K1833" s="3">
        <v>1771.2757837572201</v>
      </c>
      <c r="L1833" s="5">
        <v>488964.32779963798</v>
      </c>
      <c r="M1833" s="5">
        <v>537245.91753297404</v>
      </c>
      <c r="N1833" s="3">
        <v>17.061139206132601</v>
      </c>
      <c r="O1833" s="3">
        <v>1.232805912576</v>
      </c>
      <c r="P1833" s="3">
        <v>1.2854760984441</v>
      </c>
      <c r="Q1833" s="2">
        <v>2</v>
      </c>
      <c r="R1833" s="3">
        <v>87.844751167616593</v>
      </c>
      <c r="S1833" s="3">
        <f>FleetData[[#This Row],[Revenue_per_Voyage_USD]] - FleetData[[#This Row],[Operational_Cost_USD]]</f>
        <v>48281.589733336063</v>
      </c>
      <c r="T1833" s="3" t="str">
        <f>TEXT(FleetData[[#This Row],[Date]],"mmm")</f>
        <v>Jul</v>
      </c>
    </row>
    <row r="1834" spans="1:20" x14ac:dyDescent="0.25">
      <c r="A1834" s="1">
        <v>45137</v>
      </c>
      <c r="B1834" s="2" t="s">
        <v>31</v>
      </c>
      <c r="C1834" s="2" t="s">
        <v>28</v>
      </c>
      <c r="D1834" s="2" t="s">
        <v>25</v>
      </c>
      <c r="E1834" s="2" t="s">
        <v>30</v>
      </c>
      <c r="F1834" s="3">
        <v>22.023507619607301</v>
      </c>
      <c r="G1834" s="3">
        <v>2507.3388310907899</v>
      </c>
      <c r="H1834" s="3">
        <v>1659.4291362118799</v>
      </c>
      <c r="I1834" s="3">
        <v>12.023779341017701</v>
      </c>
      <c r="J1834" s="2" t="s">
        <v>27</v>
      </c>
      <c r="K1834" s="3">
        <v>1929.4202052314699</v>
      </c>
      <c r="L1834" s="5">
        <v>158077.761576616</v>
      </c>
      <c r="M1834" s="5">
        <v>639720.81161385099</v>
      </c>
      <c r="N1834" s="3">
        <v>69.685539818645097</v>
      </c>
      <c r="O1834" s="4">
        <v>0.95142471539676499</v>
      </c>
      <c r="P1834" s="3">
        <v>1.4333982453765901</v>
      </c>
      <c r="Q1834" s="2">
        <v>3</v>
      </c>
      <c r="R1834" s="3">
        <v>86.600559342275801</v>
      </c>
      <c r="S1834" s="3">
        <f>FleetData[[#This Row],[Revenue_per_Voyage_USD]] - FleetData[[#This Row],[Operational_Cost_USD]]</f>
        <v>481643.05003723502</v>
      </c>
      <c r="T1834" s="3" t="str">
        <f>TEXT(FleetData[[#This Row],[Date]],"mmm")</f>
        <v>Jul</v>
      </c>
    </row>
    <row r="1835" spans="1:20" x14ac:dyDescent="0.25">
      <c r="A1835" s="1">
        <v>45144</v>
      </c>
      <c r="B1835" s="2" t="s">
        <v>18</v>
      </c>
      <c r="C1835" s="2" t="s">
        <v>32</v>
      </c>
      <c r="D1835" s="2" t="s">
        <v>25</v>
      </c>
      <c r="E1835" s="2" t="s">
        <v>26</v>
      </c>
      <c r="F1835" s="3">
        <v>14.423126576507901</v>
      </c>
      <c r="G1835" s="3">
        <v>2252.8258249816799</v>
      </c>
      <c r="H1835" s="4">
        <v>1080.72989171055</v>
      </c>
      <c r="I1835" s="3">
        <v>6.1617237562091001</v>
      </c>
      <c r="J1835" s="2" t="s">
        <v>27</v>
      </c>
      <c r="K1835" s="3">
        <v>1617.8300875591101</v>
      </c>
      <c r="L1835" s="5">
        <v>192194.71162109901</v>
      </c>
      <c r="M1835" s="5">
        <v>502763.699093248</v>
      </c>
      <c r="N1835" s="3">
        <v>64.074476800066506</v>
      </c>
      <c r="O1835" s="3">
        <v>1.36644326415774</v>
      </c>
      <c r="P1835" s="3">
        <v>1.2988811362647801</v>
      </c>
      <c r="Q1835" s="2">
        <v>8</v>
      </c>
      <c r="R1835" s="3">
        <v>51.523748636146699</v>
      </c>
      <c r="S1835" s="3">
        <f>FleetData[[#This Row],[Revenue_per_Voyage_USD]] - FleetData[[#This Row],[Operational_Cost_USD]]</f>
        <v>310568.98747214896</v>
      </c>
      <c r="T1835" s="3" t="str">
        <f>TEXT(FleetData[[#This Row],[Date]],"mmm")</f>
        <v>Aug</v>
      </c>
    </row>
    <row r="1836" spans="1:20" x14ac:dyDescent="0.25">
      <c r="A1836" s="1">
        <v>45151</v>
      </c>
      <c r="B1836" s="2" t="s">
        <v>35</v>
      </c>
      <c r="C1836" s="2" t="s">
        <v>24</v>
      </c>
      <c r="D1836" s="2" t="s">
        <v>29</v>
      </c>
      <c r="E1836" s="2" t="s">
        <v>26</v>
      </c>
      <c r="F1836" s="3">
        <v>16.588108833123702</v>
      </c>
      <c r="G1836" s="3">
        <v>2237.2584737656098</v>
      </c>
      <c r="H1836" s="3">
        <v>1940.7469058056699</v>
      </c>
      <c r="I1836" s="3">
        <v>10.9252324913079</v>
      </c>
      <c r="J1836" s="2" t="s">
        <v>27</v>
      </c>
      <c r="K1836" s="3">
        <v>1588.6381485320101</v>
      </c>
      <c r="L1836" s="5">
        <v>268432.56243885402</v>
      </c>
      <c r="M1836" s="5">
        <v>716372.31439026201</v>
      </c>
      <c r="N1836" s="3">
        <v>30.011868310889898</v>
      </c>
      <c r="O1836" s="4">
        <v>1.4376606158685299</v>
      </c>
      <c r="P1836" s="3">
        <v>0.67145392076574495</v>
      </c>
      <c r="Q1836" s="2">
        <v>4</v>
      </c>
      <c r="R1836" s="4">
        <v>87.5132803145992</v>
      </c>
      <c r="S1836" s="4">
        <f>FleetData[[#This Row],[Revenue_per_Voyage_USD]] - FleetData[[#This Row],[Operational_Cost_USD]]</f>
        <v>447939.75195140799</v>
      </c>
      <c r="T1836" s="4" t="str">
        <f>TEXT(FleetData[[#This Row],[Date]],"mmm")</f>
        <v>Aug</v>
      </c>
    </row>
    <row r="1837" spans="1:20" x14ac:dyDescent="0.25">
      <c r="A1837" s="1">
        <v>45158</v>
      </c>
      <c r="B1837" s="2" t="s">
        <v>31</v>
      </c>
      <c r="C1837" s="2" t="s">
        <v>24</v>
      </c>
      <c r="D1837" s="2" t="s">
        <v>25</v>
      </c>
      <c r="E1837" s="2" t="s">
        <v>30</v>
      </c>
      <c r="F1837" s="3">
        <v>18.327701711799701</v>
      </c>
      <c r="G1837" s="3">
        <v>2766.45090460646</v>
      </c>
      <c r="H1837" s="3">
        <v>1986.2028081431799</v>
      </c>
      <c r="I1837" s="3">
        <v>7.1619228362713203</v>
      </c>
      <c r="J1837" s="2" t="s">
        <v>22</v>
      </c>
      <c r="K1837" s="3">
        <v>303.36571687592999</v>
      </c>
      <c r="L1837" s="5">
        <v>427088.76171300601</v>
      </c>
      <c r="M1837" s="5">
        <v>656017.98178608494</v>
      </c>
      <c r="N1837" s="3">
        <v>43.817848466102497</v>
      </c>
      <c r="O1837" s="3">
        <v>0.76390100777852998</v>
      </c>
      <c r="P1837" s="3">
        <v>0.52610798603835995</v>
      </c>
      <c r="Q1837" s="2">
        <v>2</v>
      </c>
      <c r="R1837" s="3">
        <v>65.692170127584902</v>
      </c>
      <c r="S1837" s="3">
        <f>FleetData[[#This Row],[Revenue_per_Voyage_USD]] - FleetData[[#This Row],[Operational_Cost_USD]]</f>
        <v>228929.22007307893</v>
      </c>
      <c r="T1837" s="3" t="str">
        <f>TEXT(FleetData[[#This Row],[Date]],"mmm")</f>
        <v>Aug</v>
      </c>
    </row>
    <row r="1838" spans="1:20" x14ac:dyDescent="0.25">
      <c r="A1838" s="1">
        <v>45165</v>
      </c>
      <c r="B1838" s="2" t="s">
        <v>19</v>
      </c>
      <c r="C1838" s="2" t="s">
        <v>24</v>
      </c>
      <c r="D1838" s="2" t="s">
        <v>20</v>
      </c>
      <c r="E1838" s="2" t="s">
        <v>19</v>
      </c>
      <c r="F1838" s="3">
        <v>10.6198240360066</v>
      </c>
      <c r="G1838" s="3">
        <v>1262.65001028757</v>
      </c>
      <c r="H1838" s="3">
        <v>1464.8421748466301</v>
      </c>
      <c r="I1838" s="3">
        <v>12.7682587755491</v>
      </c>
      <c r="J1838" s="2" t="s">
        <v>34</v>
      </c>
      <c r="K1838" s="3">
        <v>1721.7979888167999</v>
      </c>
      <c r="L1838" s="5">
        <v>458634.10353553499</v>
      </c>
      <c r="M1838" s="5">
        <v>468989.70774389</v>
      </c>
      <c r="N1838" s="3">
        <v>18.50493416162</v>
      </c>
      <c r="O1838" s="3">
        <v>0.27868337162693702</v>
      </c>
      <c r="P1838" s="3">
        <v>0.52801432636380097</v>
      </c>
      <c r="Q1838" s="2">
        <v>9</v>
      </c>
      <c r="R1838" s="3">
        <v>99.536514404011299</v>
      </c>
      <c r="S1838" s="3">
        <f>FleetData[[#This Row],[Revenue_per_Voyage_USD]] - FleetData[[#This Row],[Operational_Cost_USD]]</f>
        <v>10355.604208355013</v>
      </c>
      <c r="T1838" s="3" t="str">
        <f>TEXT(FleetData[[#This Row],[Date]],"mmm")</f>
        <v>Aug</v>
      </c>
    </row>
    <row r="1839" spans="1:20" x14ac:dyDescent="0.25">
      <c r="A1839" s="1">
        <v>45172</v>
      </c>
      <c r="B1839" s="2" t="s">
        <v>23</v>
      </c>
      <c r="C1839" s="2" t="s">
        <v>28</v>
      </c>
      <c r="D1839" s="2" t="s">
        <v>29</v>
      </c>
      <c r="E1839" s="2" t="s">
        <v>30</v>
      </c>
      <c r="F1839" s="3">
        <v>17.696217689149599</v>
      </c>
      <c r="G1839" s="3">
        <v>1048.73601013555</v>
      </c>
      <c r="H1839" s="3">
        <v>1671.60244217991</v>
      </c>
      <c r="I1839" s="3">
        <v>13.2180424377148</v>
      </c>
      <c r="J1839" s="2" t="s">
        <v>22</v>
      </c>
      <c r="K1839" s="4">
        <v>312.87228386676901</v>
      </c>
      <c r="L1839" s="5">
        <v>143653.218824721</v>
      </c>
      <c r="M1839" s="5">
        <v>425378.016919046</v>
      </c>
      <c r="N1839" s="3">
        <v>28.462371688579498</v>
      </c>
      <c r="O1839" s="3">
        <v>1.00320118338346</v>
      </c>
      <c r="P1839" s="3">
        <v>0.88925408056775301</v>
      </c>
      <c r="Q1839" s="2">
        <v>1</v>
      </c>
      <c r="R1839" s="3">
        <v>96.174221270196796</v>
      </c>
      <c r="S1839" s="3">
        <f>FleetData[[#This Row],[Revenue_per_Voyage_USD]] - FleetData[[#This Row],[Operational_Cost_USD]]</f>
        <v>281724.798094325</v>
      </c>
      <c r="T1839" s="3" t="str">
        <f>TEXT(FleetData[[#This Row],[Date]],"mmm")</f>
        <v>Sep</v>
      </c>
    </row>
    <row r="1840" spans="1:20" x14ac:dyDescent="0.25">
      <c r="A1840" s="1">
        <v>45179</v>
      </c>
      <c r="B1840" s="2" t="s">
        <v>23</v>
      </c>
      <c r="C1840" s="2" t="s">
        <v>28</v>
      </c>
      <c r="D1840" s="2" t="s">
        <v>25</v>
      </c>
      <c r="E1840" s="2" t="s">
        <v>30</v>
      </c>
      <c r="F1840" s="3">
        <v>11.691179891640401</v>
      </c>
      <c r="G1840" s="3">
        <v>1687.39004506118</v>
      </c>
      <c r="H1840" s="3">
        <v>885.81449616600798</v>
      </c>
      <c r="I1840" s="3">
        <v>9.5826417859120703</v>
      </c>
      <c r="J1840" s="2" t="s">
        <v>19</v>
      </c>
      <c r="K1840" s="3">
        <v>1727.23288807522</v>
      </c>
      <c r="L1840" s="5">
        <v>383103.28300496499</v>
      </c>
      <c r="M1840" s="5">
        <v>347334.027257604</v>
      </c>
      <c r="N1840" s="3">
        <v>49.097608694945798</v>
      </c>
      <c r="O1840" s="3">
        <v>1.2937634732662799</v>
      </c>
      <c r="P1840" s="3">
        <v>1.2931826170655001</v>
      </c>
      <c r="Q1840" s="2">
        <v>6</v>
      </c>
      <c r="R1840" s="3">
        <v>84.3633614792911</v>
      </c>
      <c r="S1840" s="3">
        <f>FleetData[[#This Row],[Revenue_per_Voyage_USD]] - FleetData[[#This Row],[Operational_Cost_USD]]</f>
        <v>-35769.255747360992</v>
      </c>
      <c r="T1840" s="3" t="str">
        <f>TEXT(FleetData[[#This Row],[Date]],"mmm")</f>
        <v>Sep</v>
      </c>
    </row>
    <row r="1841" spans="1:20" x14ac:dyDescent="0.25">
      <c r="A1841" s="1">
        <v>45186</v>
      </c>
      <c r="B1841" s="2" t="s">
        <v>31</v>
      </c>
      <c r="C1841" s="2" t="s">
        <v>24</v>
      </c>
      <c r="D1841" s="2" t="s">
        <v>29</v>
      </c>
      <c r="E1841" s="2" t="s">
        <v>21</v>
      </c>
      <c r="F1841" s="3">
        <v>14.2485995951051</v>
      </c>
      <c r="G1841" s="3">
        <v>1833.4645956015299</v>
      </c>
      <c r="H1841" s="3">
        <v>468.934040260171</v>
      </c>
      <c r="I1841" s="3">
        <v>7.0439104902901102</v>
      </c>
      <c r="J1841" s="2" t="s">
        <v>27</v>
      </c>
      <c r="K1841" s="3">
        <v>740.53953366835799</v>
      </c>
      <c r="L1841" s="5">
        <v>451614.66075926699</v>
      </c>
      <c r="M1841" s="5">
        <v>784403.71169751196</v>
      </c>
      <c r="N1841" s="3">
        <v>39.293898970857803</v>
      </c>
      <c r="O1841" s="4">
        <v>0.76011796388231401</v>
      </c>
      <c r="P1841" s="3">
        <v>1.4433707938951701</v>
      </c>
      <c r="Q1841" s="2">
        <v>7</v>
      </c>
      <c r="R1841" s="4">
        <v>72.173232683218103</v>
      </c>
      <c r="S1841" s="4">
        <f>FleetData[[#This Row],[Revenue_per_Voyage_USD]] - FleetData[[#This Row],[Operational_Cost_USD]]</f>
        <v>332789.05093824497</v>
      </c>
      <c r="T1841" s="4" t="str">
        <f>TEXT(FleetData[[#This Row],[Date]],"mmm")</f>
        <v>Sep</v>
      </c>
    </row>
    <row r="1842" spans="1:20" x14ac:dyDescent="0.25">
      <c r="A1842" s="1">
        <v>45193</v>
      </c>
      <c r="B1842" s="2" t="s">
        <v>31</v>
      </c>
      <c r="C1842" s="2" t="s">
        <v>33</v>
      </c>
      <c r="D1842" s="2" t="s">
        <v>25</v>
      </c>
      <c r="E1842" s="2" t="s">
        <v>26</v>
      </c>
      <c r="F1842" s="3">
        <v>19.376551388711199</v>
      </c>
      <c r="G1842" s="4">
        <v>535.94770764580699</v>
      </c>
      <c r="H1842" s="3">
        <v>1032.2191723619701</v>
      </c>
      <c r="I1842" s="3">
        <v>9.2864570849419792</v>
      </c>
      <c r="J1842" s="2" t="s">
        <v>27</v>
      </c>
      <c r="K1842" s="3">
        <v>365.57565629470298</v>
      </c>
      <c r="L1842" s="5">
        <v>484860.64581794199</v>
      </c>
      <c r="M1842" s="5">
        <v>577411.84309572994</v>
      </c>
      <c r="N1842" s="3">
        <v>57.937218164455302</v>
      </c>
      <c r="O1842" s="3">
        <v>1.1745036513554801</v>
      </c>
      <c r="P1842" s="3">
        <v>1.4272441841778201</v>
      </c>
      <c r="Q1842" s="2">
        <v>3</v>
      </c>
      <c r="R1842" s="3">
        <v>52.463093984911097</v>
      </c>
      <c r="S1842" s="3">
        <f>FleetData[[#This Row],[Revenue_per_Voyage_USD]] - FleetData[[#This Row],[Operational_Cost_USD]]</f>
        <v>92551.197277787956</v>
      </c>
      <c r="T1842" s="3" t="str">
        <f>TEXT(FleetData[[#This Row],[Date]],"mmm")</f>
        <v>Sep</v>
      </c>
    </row>
    <row r="1843" spans="1:20" x14ac:dyDescent="0.25">
      <c r="A1843" s="1">
        <v>45200</v>
      </c>
      <c r="B1843" s="2" t="s">
        <v>18</v>
      </c>
      <c r="C1843" s="2" t="s">
        <v>24</v>
      </c>
      <c r="D1843" s="2" t="s">
        <v>29</v>
      </c>
      <c r="E1843" s="2" t="s">
        <v>30</v>
      </c>
      <c r="F1843" s="4">
        <v>23.138863914122101</v>
      </c>
      <c r="G1843" s="3">
        <v>2339.6652550672902</v>
      </c>
      <c r="H1843" s="3">
        <v>1518.4245543679301</v>
      </c>
      <c r="I1843" s="3">
        <v>12.014702146998101</v>
      </c>
      <c r="J1843" s="2" t="s">
        <v>34</v>
      </c>
      <c r="K1843" s="3">
        <v>1945.6453888205399</v>
      </c>
      <c r="L1843" s="5">
        <v>201377.65277537701</v>
      </c>
      <c r="M1843" s="5">
        <v>809630.417321224</v>
      </c>
      <c r="N1843" s="3">
        <v>32.185264864836597</v>
      </c>
      <c r="O1843" s="3">
        <v>0.10761748556665</v>
      </c>
      <c r="P1843" s="3">
        <v>0.80530970851899997</v>
      </c>
      <c r="Q1843" s="2">
        <v>9</v>
      </c>
      <c r="R1843" s="4">
        <v>67.672000745272399</v>
      </c>
      <c r="S1843" s="4">
        <f>FleetData[[#This Row],[Revenue_per_Voyage_USD]] - FleetData[[#This Row],[Operational_Cost_USD]]</f>
        <v>608252.76454584696</v>
      </c>
      <c r="T1843" s="4" t="str">
        <f>TEXT(FleetData[[#This Row],[Date]],"mmm")</f>
        <v>Oct</v>
      </c>
    </row>
    <row r="1844" spans="1:20" x14ac:dyDescent="0.25">
      <c r="A1844" s="1">
        <v>45207</v>
      </c>
      <c r="B1844" s="2" t="s">
        <v>19</v>
      </c>
      <c r="C1844" s="2" t="s">
        <v>28</v>
      </c>
      <c r="D1844" s="2" t="s">
        <v>25</v>
      </c>
      <c r="E1844" s="2" t="s">
        <v>26</v>
      </c>
      <c r="F1844" s="3">
        <v>13.1496694509029</v>
      </c>
      <c r="G1844" s="3">
        <v>1107.64324980878</v>
      </c>
      <c r="H1844" s="3">
        <v>1232.2606414024399</v>
      </c>
      <c r="I1844" s="3">
        <v>11.1253297887078</v>
      </c>
      <c r="J1844" s="2" t="s">
        <v>34</v>
      </c>
      <c r="K1844" s="3">
        <v>1701.7318836140901</v>
      </c>
      <c r="L1844" s="5">
        <v>128394.298224407</v>
      </c>
      <c r="M1844" s="5">
        <v>493665.13541681302</v>
      </c>
      <c r="N1844" s="3">
        <v>29.1133035828868</v>
      </c>
      <c r="O1844" s="4">
        <v>0.54954625468305196</v>
      </c>
      <c r="P1844" s="3">
        <v>0.62826191358624695</v>
      </c>
      <c r="Q1844" s="2">
        <v>8</v>
      </c>
      <c r="R1844" s="3">
        <v>90.135809302940004</v>
      </c>
      <c r="S1844" s="3">
        <f>FleetData[[#This Row],[Revenue_per_Voyage_USD]] - FleetData[[#This Row],[Operational_Cost_USD]]</f>
        <v>365270.837192406</v>
      </c>
      <c r="T1844" s="3" t="str">
        <f>TEXT(FleetData[[#This Row],[Date]],"mmm")</f>
        <v>Oct</v>
      </c>
    </row>
    <row r="1845" spans="1:20" x14ac:dyDescent="0.25">
      <c r="A1845" s="1">
        <v>45214</v>
      </c>
      <c r="B1845" s="2" t="s">
        <v>31</v>
      </c>
      <c r="C1845" s="2" t="s">
        <v>24</v>
      </c>
      <c r="D1845" s="2" t="s">
        <v>20</v>
      </c>
      <c r="E1845" s="2" t="s">
        <v>21</v>
      </c>
      <c r="F1845" s="3">
        <v>22.449545579990598</v>
      </c>
      <c r="G1845" s="3">
        <v>835.66271695658395</v>
      </c>
      <c r="H1845" s="3">
        <v>332.41240231318602</v>
      </c>
      <c r="I1845" s="3">
        <v>7.8393467102928103</v>
      </c>
      <c r="J1845" s="2" t="s">
        <v>22</v>
      </c>
      <c r="K1845" s="3">
        <v>329.99983650192399</v>
      </c>
      <c r="L1845" s="5">
        <v>331960.36524835502</v>
      </c>
      <c r="M1845" s="5">
        <v>607264.92634423403</v>
      </c>
      <c r="N1845" s="3">
        <v>28.745519899481501</v>
      </c>
      <c r="O1845" s="3">
        <v>1.00484076105677</v>
      </c>
      <c r="P1845" s="3">
        <v>1.1681799838193201</v>
      </c>
      <c r="Q1845" s="2">
        <v>9</v>
      </c>
      <c r="R1845" s="3">
        <v>91.755858509763399</v>
      </c>
      <c r="S1845" s="3">
        <f>FleetData[[#This Row],[Revenue_per_Voyage_USD]] - FleetData[[#This Row],[Operational_Cost_USD]]</f>
        <v>275304.56109587901</v>
      </c>
      <c r="T1845" s="3" t="str">
        <f>TEXT(FleetData[[#This Row],[Date]],"mmm")</f>
        <v>Oct</v>
      </c>
    </row>
    <row r="1846" spans="1:20" x14ac:dyDescent="0.25">
      <c r="A1846" s="1">
        <v>45221</v>
      </c>
      <c r="B1846" s="2" t="s">
        <v>18</v>
      </c>
      <c r="C1846" s="2" t="s">
        <v>28</v>
      </c>
      <c r="D1846" s="2" t="s">
        <v>20</v>
      </c>
      <c r="E1846" s="2" t="s">
        <v>26</v>
      </c>
      <c r="F1846" s="3">
        <v>11.807165474550001</v>
      </c>
      <c r="G1846" s="3">
        <v>1385.3630659001001</v>
      </c>
      <c r="H1846" s="3">
        <v>1906.9366016459001</v>
      </c>
      <c r="I1846" s="3">
        <v>12.650331305400201</v>
      </c>
      <c r="J1846" s="2" t="s">
        <v>27</v>
      </c>
      <c r="K1846" s="3">
        <v>272.15577725429699</v>
      </c>
      <c r="L1846" s="6">
        <v>37559.772774725199</v>
      </c>
      <c r="M1846" s="5">
        <v>994040.23384784197</v>
      </c>
      <c r="N1846" s="3">
        <v>52.238113793689699</v>
      </c>
      <c r="O1846" s="3">
        <v>1.4576848530467601</v>
      </c>
      <c r="P1846" s="3">
        <v>1.3893976735486899</v>
      </c>
      <c r="Q1846" s="2">
        <v>2</v>
      </c>
      <c r="R1846" s="3">
        <v>96.933975239144303</v>
      </c>
      <c r="S1846" s="3">
        <f>FleetData[[#This Row],[Revenue_per_Voyage_USD]] - FleetData[[#This Row],[Operational_Cost_USD]]</f>
        <v>956480.46107311675</v>
      </c>
      <c r="T1846" s="3" t="str">
        <f>TEXT(FleetData[[#This Row],[Date]],"mmm")</f>
        <v>Oct</v>
      </c>
    </row>
    <row r="1847" spans="1:20" x14ac:dyDescent="0.25">
      <c r="A1847" s="1">
        <v>45228</v>
      </c>
      <c r="B1847" s="2" t="s">
        <v>31</v>
      </c>
      <c r="C1847" s="2" t="s">
        <v>24</v>
      </c>
      <c r="D1847" s="2" t="s">
        <v>19</v>
      </c>
      <c r="E1847" s="2" t="s">
        <v>21</v>
      </c>
      <c r="F1847" s="3">
        <v>23.1638838304941</v>
      </c>
      <c r="G1847" s="3">
        <v>2836.74679413275</v>
      </c>
      <c r="H1847" s="3">
        <v>1447.2215911532601</v>
      </c>
      <c r="I1847" s="3">
        <v>14.8768602482192</v>
      </c>
      <c r="J1847" s="2" t="s">
        <v>22</v>
      </c>
      <c r="K1847" s="4">
        <v>55.158040108429297</v>
      </c>
      <c r="L1847" s="5">
        <v>122699.650468293</v>
      </c>
      <c r="M1847" s="5">
        <v>653927.41630301601</v>
      </c>
      <c r="N1847" s="3">
        <v>47.492441710820799</v>
      </c>
      <c r="O1847" s="3">
        <v>1.4094858111561599</v>
      </c>
      <c r="P1847" s="3">
        <v>0.75279456831912805</v>
      </c>
      <c r="Q1847" s="2">
        <v>3</v>
      </c>
      <c r="R1847" s="3">
        <v>88.240964846081297</v>
      </c>
      <c r="S1847" s="3">
        <f>FleetData[[#This Row],[Revenue_per_Voyage_USD]] - FleetData[[#This Row],[Operational_Cost_USD]]</f>
        <v>531227.76583472302</v>
      </c>
      <c r="T1847" s="3" t="str">
        <f>TEXT(FleetData[[#This Row],[Date]],"mmm")</f>
        <v>Oct</v>
      </c>
    </row>
    <row r="1848" spans="1:20" x14ac:dyDescent="0.25">
      <c r="A1848" s="1">
        <v>45235</v>
      </c>
      <c r="B1848" s="2" t="s">
        <v>31</v>
      </c>
      <c r="C1848" s="2" t="s">
        <v>28</v>
      </c>
      <c r="D1848" s="2" t="s">
        <v>29</v>
      </c>
      <c r="E1848" s="2" t="s">
        <v>21</v>
      </c>
      <c r="F1848" s="3">
        <v>17.8316964495612</v>
      </c>
      <c r="G1848" s="3">
        <v>2139.0055414051099</v>
      </c>
      <c r="H1848" s="3">
        <v>893.16539546141496</v>
      </c>
      <c r="I1848" s="3">
        <v>12.1348167424455</v>
      </c>
      <c r="J1848" s="2" t="s">
        <v>27</v>
      </c>
      <c r="K1848" s="3">
        <v>266.86471152404198</v>
      </c>
      <c r="L1848" s="5">
        <v>144692.36967326701</v>
      </c>
      <c r="M1848" s="5">
        <v>93022.661412226997</v>
      </c>
      <c r="N1848" s="3">
        <v>31.791388547667299</v>
      </c>
      <c r="O1848" s="3">
        <v>0.86650875214918499</v>
      </c>
      <c r="P1848" s="4">
        <v>0.57426339290788098</v>
      </c>
      <c r="Q1848" s="2">
        <v>3</v>
      </c>
      <c r="R1848" s="3">
        <v>79.947029801220495</v>
      </c>
      <c r="S1848" s="3">
        <f>FleetData[[#This Row],[Revenue_per_Voyage_USD]] - FleetData[[#This Row],[Operational_Cost_USD]]</f>
        <v>-51669.70826104001</v>
      </c>
      <c r="T1848" s="3" t="str">
        <f>TEXT(FleetData[[#This Row],[Date]],"mmm")</f>
        <v>Nov</v>
      </c>
    </row>
    <row r="1849" spans="1:20" x14ac:dyDescent="0.25">
      <c r="A1849" s="1">
        <v>45242</v>
      </c>
      <c r="B1849" s="2" t="s">
        <v>31</v>
      </c>
      <c r="C1849" s="2" t="s">
        <v>24</v>
      </c>
      <c r="D1849" s="2" t="s">
        <v>20</v>
      </c>
      <c r="E1849" s="2" t="s">
        <v>21</v>
      </c>
      <c r="F1849" s="3">
        <v>15.0977746494441</v>
      </c>
      <c r="G1849" s="3">
        <v>1490.67827869183</v>
      </c>
      <c r="H1849" s="3">
        <v>1748.5992197764001</v>
      </c>
      <c r="I1849" s="3">
        <v>6.1532985643559401</v>
      </c>
      <c r="J1849" s="2" t="s">
        <v>34</v>
      </c>
      <c r="K1849" s="3">
        <v>1910.91197501901</v>
      </c>
      <c r="L1849" s="5">
        <v>386664.09868909197</v>
      </c>
      <c r="M1849" s="5">
        <v>533688.38006200804</v>
      </c>
      <c r="N1849" s="3">
        <v>41.6366228574975</v>
      </c>
      <c r="O1849" s="3">
        <v>1.3916081469019601</v>
      </c>
      <c r="P1849" s="4">
        <v>0.75510005546589998</v>
      </c>
      <c r="Q1849" s="2">
        <v>2</v>
      </c>
      <c r="R1849" s="3">
        <v>58.567023375780103</v>
      </c>
      <c r="S1849" s="3">
        <f>FleetData[[#This Row],[Revenue_per_Voyage_USD]] - FleetData[[#This Row],[Operational_Cost_USD]]</f>
        <v>147024.28137291607</v>
      </c>
      <c r="T1849" s="3" t="str">
        <f>TEXT(FleetData[[#This Row],[Date]],"mmm")</f>
        <v>Nov</v>
      </c>
    </row>
    <row r="1850" spans="1:20" x14ac:dyDescent="0.25">
      <c r="A1850" s="1">
        <v>45249</v>
      </c>
      <c r="B1850" s="2" t="s">
        <v>31</v>
      </c>
      <c r="C1850" s="2" t="s">
        <v>33</v>
      </c>
      <c r="D1850" s="2" t="s">
        <v>25</v>
      </c>
      <c r="E1850" s="2" t="s">
        <v>26</v>
      </c>
      <c r="F1850" s="3">
        <v>16.3990881319918</v>
      </c>
      <c r="G1850" s="3">
        <v>657.087714577459</v>
      </c>
      <c r="H1850" s="3">
        <v>618.64783994321397</v>
      </c>
      <c r="I1850" s="3">
        <v>7.3271775967439696</v>
      </c>
      <c r="J1850" s="2" t="s">
        <v>22</v>
      </c>
      <c r="K1850" s="3">
        <v>215.42913073492801</v>
      </c>
      <c r="L1850" s="5">
        <v>347134.70956840803</v>
      </c>
      <c r="M1850" s="5">
        <v>194046.88893199299</v>
      </c>
      <c r="N1850" s="3">
        <v>13.125819584792501</v>
      </c>
      <c r="O1850" s="3">
        <v>0.98456593716538099</v>
      </c>
      <c r="P1850" s="3">
        <v>0.90155221325079504</v>
      </c>
      <c r="Q1850" s="2">
        <v>6</v>
      </c>
      <c r="R1850" s="4">
        <v>74.703969060755995</v>
      </c>
      <c r="S1850" s="4">
        <f>FleetData[[#This Row],[Revenue_per_Voyage_USD]] - FleetData[[#This Row],[Operational_Cost_USD]]</f>
        <v>-153087.82063641504</v>
      </c>
      <c r="T1850" s="4" t="str">
        <f>TEXT(FleetData[[#This Row],[Date]],"mmm")</f>
        <v>Nov</v>
      </c>
    </row>
    <row r="1851" spans="1:20" x14ac:dyDescent="0.25">
      <c r="A1851" s="1">
        <v>45256</v>
      </c>
      <c r="B1851" s="2" t="s">
        <v>18</v>
      </c>
      <c r="C1851" s="2" t="s">
        <v>33</v>
      </c>
      <c r="D1851" s="2" t="s">
        <v>20</v>
      </c>
      <c r="E1851" s="2" t="s">
        <v>30</v>
      </c>
      <c r="F1851" s="3">
        <v>19.254110823568599</v>
      </c>
      <c r="G1851" s="3">
        <v>2308.45261118708</v>
      </c>
      <c r="H1851" s="3">
        <v>1353.9127920961</v>
      </c>
      <c r="I1851" s="3">
        <v>13.168115827660801</v>
      </c>
      <c r="J1851" s="2" t="s">
        <v>22</v>
      </c>
      <c r="K1851" s="3">
        <v>1962.0764180578301</v>
      </c>
      <c r="L1851" s="5">
        <v>440883.36002144002</v>
      </c>
      <c r="M1851" s="6">
        <v>399933.61166934902</v>
      </c>
      <c r="N1851" s="3">
        <v>71.3985857366565</v>
      </c>
      <c r="O1851" s="3">
        <v>1.35619869619353</v>
      </c>
      <c r="P1851" s="3">
        <v>0.80828532806598297</v>
      </c>
      <c r="Q1851" s="2">
        <v>7</v>
      </c>
      <c r="R1851" s="4">
        <v>71.065936194375496</v>
      </c>
      <c r="S1851" s="4">
        <f>FleetData[[#This Row],[Revenue_per_Voyage_USD]] - FleetData[[#This Row],[Operational_Cost_USD]]</f>
        <v>-40949.748352091003</v>
      </c>
      <c r="T1851" s="4" t="str">
        <f>TEXT(FleetData[[#This Row],[Date]],"mmm")</f>
        <v>Nov</v>
      </c>
    </row>
    <row r="1852" spans="1:20" x14ac:dyDescent="0.25">
      <c r="A1852" s="1">
        <v>45263</v>
      </c>
      <c r="B1852" s="2" t="s">
        <v>23</v>
      </c>
      <c r="C1852" s="2" t="s">
        <v>19</v>
      </c>
      <c r="D1852" s="2" t="s">
        <v>25</v>
      </c>
      <c r="E1852" s="2" t="s">
        <v>30</v>
      </c>
      <c r="F1852" s="3">
        <v>22.672995879126798</v>
      </c>
      <c r="G1852" s="3">
        <v>2701.2110320706502</v>
      </c>
      <c r="H1852" s="3">
        <v>995.88264648475297</v>
      </c>
      <c r="I1852" s="3">
        <v>6.5177052779716602</v>
      </c>
      <c r="J1852" s="2" t="s">
        <v>27</v>
      </c>
      <c r="K1852" s="3">
        <v>1756.90852535466</v>
      </c>
      <c r="L1852" s="5">
        <v>203463.30333366999</v>
      </c>
      <c r="M1852" s="5">
        <v>964527.79787444696</v>
      </c>
      <c r="N1852" s="3">
        <v>23.2989577317617</v>
      </c>
      <c r="O1852" s="3">
        <v>1.0502560319060801</v>
      </c>
      <c r="P1852" s="4">
        <v>0.79895033626329603</v>
      </c>
      <c r="Q1852" s="2">
        <v>4</v>
      </c>
      <c r="R1852" s="3">
        <v>83.635489059728002</v>
      </c>
      <c r="S1852" s="3">
        <f>FleetData[[#This Row],[Revenue_per_Voyage_USD]] - FleetData[[#This Row],[Operational_Cost_USD]]</f>
        <v>761064.49454077694</v>
      </c>
      <c r="T1852" s="3" t="str">
        <f>TEXT(FleetData[[#This Row],[Date]],"mmm")</f>
        <v>Dec</v>
      </c>
    </row>
    <row r="1853" spans="1:20" x14ac:dyDescent="0.25">
      <c r="A1853" s="1">
        <v>45270</v>
      </c>
      <c r="B1853" s="2" t="s">
        <v>35</v>
      </c>
      <c r="C1853" s="2" t="s">
        <v>33</v>
      </c>
      <c r="D1853" s="2" t="s">
        <v>25</v>
      </c>
      <c r="E1853" s="2" t="s">
        <v>30</v>
      </c>
      <c r="F1853" s="3">
        <v>17.173681733223599</v>
      </c>
      <c r="G1853" s="3">
        <v>2897.8618242132402</v>
      </c>
      <c r="H1853" s="4">
        <v>1057.8153535548199</v>
      </c>
      <c r="I1853" s="3">
        <v>14.9898178003724</v>
      </c>
      <c r="J1853" s="2" t="s">
        <v>27</v>
      </c>
      <c r="K1853" s="3">
        <v>1546.4877632427399</v>
      </c>
      <c r="L1853" s="5">
        <v>404633.84417994501</v>
      </c>
      <c r="M1853" s="6">
        <v>804583.23050302803</v>
      </c>
      <c r="N1853" s="3">
        <v>30.210619927210001</v>
      </c>
      <c r="O1853" s="3">
        <v>0.341509478076582</v>
      </c>
      <c r="P1853" s="3">
        <v>0.55234737171438697</v>
      </c>
      <c r="Q1853" s="2">
        <v>2</v>
      </c>
      <c r="R1853" s="3">
        <v>99.730296912834504</v>
      </c>
      <c r="S1853" s="3">
        <f>FleetData[[#This Row],[Revenue_per_Voyage_USD]] - FleetData[[#This Row],[Operational_Cost_USD]]</f>
        <v>399949.38632308302</v>
      </c>
      <c r="T1853" s="3" t="str">
        <f>TEXT(FleetData[[#This Row],[Date]],"mmm")</f>
        <v>Dec</v>
      </c>
    </row>
    <row r="1854" spans="1:20" x14ac:dyDescent="0.25">
      <c r="A1854" s="1">
        <v>45277</v>
      </c>
      <c r="B1854" s="2" t="s">
        <v>35</v>
      </c>
      <c r="C1854" s="2" t="s">
        <v>24</v>
      </c>
      <c r="D1854" s="2" t="s">
        <v>20</v>
      </c>
      <c r="E1854" s="2" t="s">
        <v>21</v>
      </c>
      <c r="F1854" s="3">
        <v>22.1682373531251</v>
      </c>
      <c r="G1854" s="3">
        <v>2733.8950071306399</v>
      </c>
      <c r="H1854" s="3">
        <v>1347.16147983517</v>
      </c>
      <c r="I1854" s="3">
        <v>12.4607958656108</v>
      </c>
      <c r="J1854" s="2" t="s">
        <v>27</v>
      </c>
      <c r="K1854" s="3">
        <v>1533.84287070766</v>
      </c>
      <c r="L1854" s="5">
        <v>201379.03818757</v>
      </c>
      <c r="M1854" s="5">
        <v>814592.20338947303</v>
      </c>
      <c r="N1854" s="3">
        <v>39.532941942259498</v>
      </c>
      <c r="O1854" s="3">
        <v>1.35353433622506</v>
      </c>
      <c r="P1854" s="3">
        <v>0.59781967736962605</v>
      </c>
      <c r="Q1854" s="2">
        <v>1</v>
      </c>
      <c r="R1854" s="3">
        <v>80.283810236704795</v>
      </c>
      <c r="S1854" s="3">
        <f>FleetData[[#This Row],[Revenue_per_Voyage_USD]] - FleetData[[#This Row],[Operational_Cost_USD]]</f>
        <v>613213.16520190309</v>
      </c>
      <c r="T1854" s="3" t="str">
        <f>TEXT(FleetData[[#This Row],[Date]],"mmm")</f>
        <v>Dec</v>
      </c>
    </row>
    <row r="1855" spans="1:20" x14ac:dyDescent="0.25">
      <c r="A1855" s="1">
        <v>45284</v>
      </c>
      <c r="B1855" s="2" t="s">
        <v>18</v>
      </c>
      <c r="C1855" s="2" t="s">
        <v>33</v>
      </c>
      <c r="D1855" s="2" t="s">
        <v>19</v>
      </c>
      <c r="E1855" s="2" t="s">
        <v>19</v>
      </c>
      <c r="F1855" s="3">
        <v>12.5936695802393</v>
      </c>
      <c r="G1855" s="3">
        <v>2863.98984618954</v>
      </c>
      <c r="H1855" s="3">
        <v>695.26301255822204</v>
      </c>
      <c r="I1855" s="3">
        <v>6.9347247640505998</v>
      </c>
      <c r="J1855" s="2" t="s">
        <v>27</v>
      </c>
      <c r="K1855" s="3">
        <v>701.38858104877204</v>
      </c>
      <c r="L1855" s="5">
        <v>128573.338522388</v>
      </c>
      <c r="M1855" s="5">
        <v>544512.324866059</v>
      </c>
      <c r="N1855" s="3">
        <v>34.984769082886203</v>
      </c>
      <c r="O1855" s="3">
        <v>1.45402961760454</v>
      </c>
      <c r="P1855" s="4">
        <v>0.524990851978683</v>
      </c>
      <c r="Q1855" s="2">
        <v>3</v>
      </c>
      <c r="R1855" s="3">
        <v>56.721709879388001</v>
      </c>
      <c r="S1855" s="3">
        <f>FleetData[[#This Row],[Revenue_per_Voyage_USD]] - FleetData[[#This Row],[Operational_Cost_USD]]</f>
        <v>415938.98634367099</v>
      </c>
      <c r="T1855" s="3" t="str">
        <f>TEXT(FleetData[[#This Row],[Date]],"mmm")</f>
        <v>Dec</v>
      </c>
    </row>
    <row r="1856" spans="1:20" x14ac:dyDescent="0.25">
      <c r="A1856" s="1">
        <v>45291</v>
      </c>
      <c r="B1856" s="2" t="s">
        <v>18</v>
      </c>
      <c r="C1856" s="2" t="s">
        <v>33</v>
      </c>
      <c r="D1856" s="2" t="s">
        <v>25</v>
      </c>
      <c r="E1856" s="2" t="s">
        <v>26</v>
      </c>
      <c r="F1856" s="3">
        <v>17.2513278264781</v>
      </c>
      <c r="G1856" s="3">
        <v>1563.3854180277001</v>
      </c>
      <c r="H1856" s="3">
        <v>698.899822525118</v>
      </c>
      <c r="I1856" s="3">
        <v>9.0188514752411599</v>
      </c>
      <c r="J1856" s="2" t="s">
        <v>34</v>
      </c>
      <c r="K1856" s="3">
        <v>425.54977149746202</v>
      </c>
      <c r="L1856" s="5">
        <v>411679.18919689598</v>
      </c>
      <c r="M1856" s="5">
        <v>135076.469000552</v>
      </c>
      <c r="N1856" s="3">
        <v>60.8045425104918</v>
      </c>
      <c r="O1856" s="3">
        <v>0.28310750717094901</v>
      </c>
      <c r="P1856" s="4">
        <v>0.83675841530934503</v>
      </c>
      <c r="Q1856" s="2">
        <v>5</v>
      </c>
      <c r="R1856" s="4">
        <v>74.834490732469504</v>
      </c>
      <c r="S1856" s="4">
        <f>FleetData[[#This Row],[Revenue_per_Voyage_USD]] - FleetData[[#This Row],[Operational_Cost_USD]]</f>
        <v>-276602.72019634396</v>
      </c>
      <c r="T1856" s="4" t="str">
        <f>TEXT(FleetData[[#This Row],[Date]],"mmm")</f>
        <v>Dec</v>
      </c>
    </row>
    <row r="1857" spans="1:20" x14ac:dyDescent="0.25">
      <c r="A1857" s="1">
        <v>45298</v>
      </c>
      <c r="B1857" s="2" t="s">
        <v>23</v>
      </c>
      <c r="C1857" s="2" t="s">
        <v>28</v>
      </c>
      <c r="D1857" s="2" t="s">
        <v>25</v>
      </c>
      <c r="E1857" s="2" t="s">
        <v>30</v>
      </c>
      <c r="F1857" s="3">
        <v>22.388915536729399</v>
      </c>
      <c r="G1857" s="3">
        <v>552.89306277697494</v>
      </c>
      <c r="H1857" s="3">
        <v>278.981076904551</v>
      </c>
      <c r="I1857" s="3">
        <v>9.0409462253423492</v>
      </c>
      <c r="J1857" s="2" t="s">
        <v>27</v>
      </c>
      <c r="K1857" s="3">
        <v>1791.97731587404</v>
      </c>
      <c r="L1857" s="5">
        <v>89634.691486519499</v>
      </c>
      <c r="M1857" s="5">
        <v>922901.74668665405</v>
      </c>
      <c r="N1857" s="3">
        <v>18.6181401244516</v>
      </c>
      <c r="O1857" s="3">
        <v>1.26683402252039</v>
      </c>
      <c r="P1857" s="3">
        <v>1.4948119436239999</v>
      </c>
      <c r="Q1857" s="2">
        <v>3</v>
      </c>
      <c r="R1857" s="3">
        <v>87.001672074821798</v>
      </c>
      <c r="S1857" s="3">
        <f>FleetData[[#This Row],[Revenue_per_Voyage_USD]] - FleetData[[#This Row],[Operational_Cost_USD]]</f>
        <v>833267.05520013452</v>
      </c>
      <c r="T1857" s="3" t="str">
        <f>TEXT(FleetData[[#This Row],[Date]],"mmm")</f>
        <v>Jan</v>
      </c>
    </row>
    <row r="1858" spans="1:20" x14ac:dyDescent="0.25">
      <c r="A1858" s="1">
        <v>45305</v>
      </c>
      <c r="B1858" s="2" t="s">
        <v>18</v>
      </c>
      <c r="C1858" s="2" t="s">
        <v>32</v>
      </c>
      <c r="D1858" s="2" t="s">
        <v>25</v>
      </c>
      <c r="E1858" s="2" t="s">
        <v>26</v>
      </c>
      <c r="F1858" s="3">
        <v>14.3086779996404</v>
      </c>
      <c r="G1858" s="3">
        <v>1565.92352267351</v>
      </c>
      <c r="H1858" s="3">
        <v>1690.3579198980501</v>
      </c>
      <c r="I1858" s="3">
        <v>9.0236326353686103</v>
      </c>
      <c r="J1858" s="2" t="s">
        <v>27</v>
      </c>
      <c r="K1858" s="3">
        <v>230.12383748358499</v>
      </c>
      <c r="L1858" s="5">
        <v>320071.71587689401</v>
      </c>
      <c r="M1858" s="5">
        <v>274122.98780604999</v>
      </c>
      <c r="N1858" s="3">
        <v>23.138719545795801</v>
      </c>
      <c r="O1858" s="3">
        <v>1.14108712825791</v>
      </c>
      <c r="P1858" s="3">
        <v>1.1965266978348901</v>
      </c>
      <c r="Q1858" s="2">
        <v>9</v>
      </c>
      <c r="R1858" s="3">
        <v>94.672476153131697</v>
      </c>
      <c r="S1858" s="3">
        <f>FleetData[[#This Row],[Revenue_per_Voyage_USD]] - FleetData[[#This Row],[Operational_Cost_USD]]</f>
        <v>-45948.728070844023</v>
      </c>
      <c r="T1858" s="3" t="str">
        <f>TEXT(FleetData[[#This Row],[Date]],"mmm")</f>
        <v>Jan</v>
      </c>
    </row>
    <row r="1859" spans="1:20" x14ac:dyDescent="0.25">
      <c r="A1859" s="1">
        <v>45312</v>
      </c>
      <c r="B1859" s="2" t="s">
        <v>35</v>
      </c>
      <c r="C1859" s="2" t="s">
        <v>32</v>
      </c>
      <c r="D1859" s="2" t="s">
        <v>25</v>
      </c>
      <c r="E1859" s="2" t="s">
        <v>26</v>
      </c>
      <c r="F1859" s="3">
        <v>24.739382245150999</v>
      </c>
      <c r="G1859" s="3">
        <v>592.90030933965295</v>
      </c>
      <c r="H1859" s="3">
        <v>144.64821691862099</v>
      </c>
      <c r="I1859" s="3">
        <v>8.6542564304593395</v>
      </c>
      <c r="J1859" s="2" t="s">
        <v>27</v>
      </c>
      <c r="K1859" s="3">
        <v>400.43347969969699</v>
      </c>
      <c r="L1859" s="5">
        <v>449858.17750365398</v>
      </c>
      <c r="M1859" s="5">
        <v>244045.42784968601</v>
      </c>
      <c r="N1859" s="3">
        <v>57.749253372724397</v>
      </c>
      <c r="O1859" s="3">
        <v>0.56122727970060304</v>
      </c>
      <c r="P1859" s="3">
        <v>1.2994695390014599</v>
      </c>
      <c r="Q1859" s="2">
        <v>7</v>
      </c>
      <c r="R1859" s="3">
        <v>92.578377247256</v>
      </c>
      <c r="S1859" s="3">
        <f>FleetData[[#This Row],[Revenue_per_Voyage_USD]] - FleetData[[#This Row],[Operational_Cost_USD]]</f>
        <v>-205812.74965396797</v>
      </c>
      <c r="T1859" s="3" t="str">
        <f>TEXT(FleetData[[#This Row],[Date]],"mmm")</f>
        <v>Jan</v>
      </c>
    </row>
    <row r="1860" spans="1:20" x14ac:dyDescent="0.25">
      <c r="A1860" s="1">
        <v>45319</v>
      </c>
      <c r="B1860" s="2" t="s">
        <v>31</v>
      </c>
      <c r="C1860" s="2" t="s">
        <v>32</v>
      </c>
      <c r="D1860" s="2" t="s">
        <v>25</v>
      </c>
      <c r="E1860" s="2" t="s">
        <v>26</v>
      </c>
      <c r="F1860" s="3">
        <v>24.237035913094299</v>
      </c>
      <c r="G1860" s="3">
        <v>2700.7117979572099</v>
      </c>
      <c r="H1860" s="3">
        <v>1819.59740996563</v>
      </c>
      <c r="I1860" s="3">
        <v>12.1388857927274</v>
      </c>
      <c r="J1860" s="2" t="s">
        <v>27</v>
      </c>
      <c r="K1860" s="3">
        <v>1955.03828131923</v>
      </c>
      <c r="L1860" s="5">
        <v>191567.85997771099</v>
      </c>
      <c r="M1860" s="6">
        <v>886556.86270877405</v>
      </c>
      <c r="N1860" s="3">
        <v>44.087518162524297</v>
      </c>
      <c r="O1860" s="3">
        <v>0.39681736062615902</v>
      </c>
      <c r="P1860" s="3">
        <v>1.2641568155379199</v>
      </c>
      <c r="Q1860" s="2">
        <v>7</v>
      </c>
      <c r="R1860" s="3">
        <v>66.570506285075496</v>
      </c>
      <c r="S1860" s="3">
        <f>FleetData[[#This Row],[Revenue_per_Voyage_USD]] - FleetData[[#This Row],[Operational_Cost_USD]]</f>
        <v>694989.00273106305</v>
      </c>
      <c r="T1860" s="3" t="str">
        <f>TEXT(FleetData[[#This Row],[Date]],"mmm")</f>
        <v>Jan</v>
      </c>
    </row>
    <row r="1861" spans="1:20" x14ac:dyDescent="0.25">
      <c r="A1861" s="1">
        <v>45326</v>
      </c>
      <c r="B1861" s="2" t="s">
        <v>31</v>
      </c>
      <c r="C1861" s="2" t="s">
        <v>32</v>
      </c>
      <c r="D1861" s="2" t="s">
        <v>25</v>
      </c>
      <c r="E1861" s="2" t="s">
        <v>21</v>
      </c>
      <c r="F1861" s="3">
        <v>10.385964999736601</v>
      </c>
      <c r="G1861" s="3">
        <v>663.48518710780502</v>
      </c>
      <c r="H1861" s="3">
        <v>1914.0606485570399</v>
      </c>
      <c r="I1861" s="3">
        <v>11.280564115665401</v>
      </c>
      <c r="J1861" s="2" t="s">
        <v>22</v>
      </c>
      <c r="K1861" s="3">
        <v>1416.8481064197599</v>
      </c>
      <c r="L1861" s="5">
        <v>197098.47314784399</v>
      </c>
      <c r="M1861" s="5">
        <v>561523.02797284001</v>
      </c>
      <c r="N1861" s="3">
        <v>52.271440013435502</v>
      </c>
      <c r="O1861" s="3">
        <v>0.28886235623605899</v>
      </c>
      <c r="P1861" s="3">
        <v>1.17916923031759</v>
      </c>
      <c r="Q1861" s="2">
        <v>9</v>
      </c>
      <c r="R1861" s="3">
        <v>79.890072308463104</v>
      </c>
      <c r="S1861" s="3">
        <f>FleetData[[#This Row],[Revenue_per_Voyage_USD]] - FleetData[[#This Row],[Operational_Cost_USD]]</f>
        <v>364424.55482499604</v>
      </c>
      <c r="T1861" s="3" t="str">
        <f>TEXT(FleetData[[#This Row],[Date]],"mmm")</f>
        <v>Feb</v>
      </c>
    </row>
    <row r="1862" spans="1:20" x14ac:dyDescent="0.25">
      <c r="A1862" s="1">
        <v>45333</v>
      </c>
      <c r="B1862" s="2" t="s">
        <v>31</v>
      </c>
      <c r="C1862" s="2" t="s">
        <v>19</v>
      </c>
      <c r="D1862" s="2" t="s">
        <v>29</v>
      </c>
      <c r="E1862" s="2" t="s">
        <v>21</v>
      </c>
      <c r="F1862" s="3">
        <v>24.039480433006801</v>
      </c>
      <c r="G1862" s="3">
        <v>2726.0040960383399</v>
      </c>
      <c r="H1862" s="3">
        <v>1252.55458931834</v>
      </c>
      <c r="I1862" s="3">
        <v>10.059301251204101</v>
      </c>
      <c r="J1862" s="2" t="s">
        <v>22</v>
      </c>
      <c r="K1862" s="3">
        <v>1323.26364876819</v>
      </c>
      <c r="L1862" s="5">
        <v>178109.12893721499</v>
      </c>
      <c r="M1862" s="5">
        <v>500567.86638680601</v>
      </c>
      <c r="N1862" s="3">
        <v>14.6368710636656</v>
      </c>
      <c r="O1862" s="4">
        <v>0.96697734990676698</v>
      </c>
      <c r="P1862" s="3">
        <v>1.12665817057585</v>
      </c>
      <c r="Q1862" s="2">
        <v>9</v>
      </c>
      <c r="R1862" s="3">
        <v>80.813456225092196</v>
      </c>
      <c r="S1862" s="3">
        <f>FleetData[[#This Row],[Revenue_per_Voyage_USD]] - FleetData[[#This Row],[Operational_Cost_USD]]</f>
        <v>322458.73744959105</v>
      </c>
      <c r="T1862" s="3" t="str">
        <f>TEXT(FleetData[[#This Row],[Date]],"mmm")</f>
        <v>Feb</v>
      </c>
    </row>
    <row r="1863" spans="1:20" x14ac:dyDescent="0.25">
      <c r="A1863" s="1">
        <v>45340</v>
      </c>
      <c r="B1863" s="2" t="s">
        <v>35</v>
      </c>
      <c r="C1863" s="2" t="s">
        <v>24</v>
      </c>
      <c r="D1863" s="2" t="s">
        <v>29</v>
      </c>
      <c r="E1863" s="2" t="s">
        <v>30</v>
      </c>
      <c r="F1863" s="3">
        <v>13.2415973042971</v>
      </c>
      <c r="G1863" s="3">
        <v>2549.7853270577598</v>
      </c>
      <c r="H1863" s="3">
        <v>283.86027958776202</v>
      </c>
      <c r="I1863" s="3">
        <v>13.711520336489601</v>
      </c>
      <c r="J1863" s="2" t="s">
        <v>22</v>
      </c>
      <c r="K1863" s="3">
        <v>1046.32692738738</v>
      </c>
      <c r="L1863" s="5">
        <v>53029.058623628604</v>
      </c>
      <c r="M1863" s="6">
        <v>820668.56594735605</v>
      </c>
      <c r="N1863" s="3">
        <v>42.684865098033598</v>
      </c>
      <c r="O1863" s="3">
        <v>1.49186271800046</v>
      </c>
      <c r="P1863" s="3">
        <v>0.630760513667325</v>
      </c>
      <c r="Q1863" s="2">
        <v>3</v>
      </c>
      <c r="R1863" s="4">
        <v>70.248675881317297</v>
      </c>
      <c r="S1863" s="4">
        <f>FleetData[[#This Row],[Revenue_per_Voyage_USD]] - FleetData[[#This Row],[Operational_Cost_USD]]</f>
        <v>767639.50732372748</v>
      </c>
      <c r="T1863" s="4" t="str">
        <f>TEXT(FleetData[[#This Row],[Date]],"mmm")</f>
        <v>Feb</v>
      </c>
    </row>
    <row r="1864" spans="1:20" x14ac:dyDescent="0.25">
      <c r="A1864" s="1">
        <v>45347</v>
      </c>
      <c r="B1864" s="2" t="s">
        <v>23</v>
      </c>
      <c r="C1864" s="2" t="s">
        <v>28</v>
      </c>
      <c r="D1864" s="2" t="s">
        <v>20</v>
      </c>
      <c r="E1864" s="2" t="s">
        <v>26</v>
      </c>
      <c r="F1864" s="3">
        <v>11.624021114429199</v>
      </c>
      <c r="G1864" s="3">
        <v>2476.92829637047</v>
      </c>
      <c r="H1864" s="3">
        <v>1636.82481850967</v>
      </c>
      <c r="I1864" s="3">
        <v>10.8656188250787</v>
      </c>
      <c r="J1864" s="2" t="s">
        <v>34</v>
      </c>
      <c r="K1864" s="3">
        <v>674.09442118066795</v>
      </c>
      <c r="L1864" s="5">
        <v>85821.537232861505</v>
      </c>
      <c r="M1864" s="5">
        <v>70036.360989725494</v>
      </c>
      <c r="N1864" s="3">
        <v>50.105633613572401</v>
      </c>
      <c r="O1864" s="3">
        <v>1.06242488152657</v>
      </c>
      <c r="P1864" s="3">
        <v>0.72700426015216002</v>
      </c>
      <c r="Q1864" s="2">
        <v>9</v>
      </c>
      <c r="R1864" s="3">
        <v>74.200596995588299</v>
      </c>
      <c r="S1864" s="3">
        <f>FleetData[[#This Row],[Revenue_per_Voyage_USD]] - FleetData[[#This Row],[Operational_Cost_USD]]</f>
        <v>-15785.176243136011</v>
      </c>
      <c r="T1864" s="3" t="str">
        <f>TEXT(FleetData[[#This Row],[Date]],"mmm")</f>
        <v>Feb</v>
      </c>
    </row>
    <row r="1865" spans="1:20" x14ac:dyDescent="0.25">
      <c r="A1865" s="1">
        <v>45354</v>
      </c>
      <c r="B1865" s="2" t="s">
        <v>35</v>
      </c>
      <c r="C1865" s="2" t="s">
        <v>28</v>
      </c>
      <c r="D1865" s="2" t="s">
        <v>20</v>
      </c>
      <c r="E1865" s="2" t="s">
        <v>26</v>
      </c>
      <c r="F1865" s="3">
        <v>17.770999285990101</v>
      </c>
      <c r="G1865" s="3">
        <v>2947.4382798708798</v>
      </c>
      <c r="H1865" s="3">
        <v>1657.21441878982</v>
      </c>
      <c r="I1865" s="3">
        <v>7.9941820916535899</v>
      </c>
      <c r="J1865" s="2" t="s">
        <v>22</v>
      </c>
      <c r="K1865" s="3">
        <v>1843.2551692081099</v>
      </c>
      <c r="L1865" s="5">
        <v>115367.69649915901</v>
      </c>
      <c r="M1865" s="5">
        <v>363179.60618554603</v>
      </c>
      <c r="N1865" s="3">
        <v>47.228925151890699</v>
      </c>
      <c r="O1865" s="3">
        <v>1.2625778054769901</v>
      </c>
      <c r="P1865" s="3">
        <v>1.0213186149190501</v>
      </c>
      <c r="Q1865" s="2">
        <v>7</v>
      </c>
      <c r="R1865" s="3">
        <v>64.577132537577597</v>
      </c>
      <c r="S1865" s="3">
        <f>FleetData[[#This Row],[Revenue_per_Voyage_USD]] - FleetData[[#This Row],[Operational_Cost_USD]]</f>
        <v>247811.90968638702</v>
      </c>
      <c r="T1865" s="3" t="str">
        <f>TEXT(FleetData[[#This Row],[Date]],"mmm")</f>
        <v>Mar</v>
      </c>
    </row>
    <row r="1866" spans="1:20" x14ac:dyDescent="0.25">
      <c r="A1866" s="1">
        <v>45361</v>
      </c>
      <c r="B1866" s="2" t="s">
        <v>35</v>
      </c>
      <c r="C1866" s="2" t="s">
        <v>33</v>
      </c>
      <c r="D1866" s="2" t="s">
        <v>29</v>
      </c>
      <c r="E1866" s="2" t="s">
        <v>30</v>
      </c>
      <c r="F1866" s="3">
        <v>12.7866837148612</v>
      </c>
      <c r="G1866" s="3">
        <v>2288.1264425289301</v>
      </c>
      <c r="H1866" s="3">
        <v>851.641050843112</v>
      </c>
      <c r="I1866" s="3">
        <v>5.7986674252233197</v>
      </c>
      <c r="J1866" s="2" t="s">
        <v>22</v>
      </c>
      <c r="K1866" s="3">
        <v>336.639351245044</v>
      </c>
      <c r="L1866" s="5">
        <v>304563.51253595197</v>
      </c>
      <c r="M1866" s="6">
        <v>584015.236488297</v>
      </c>
      <c r="N1866" s="3">
        <v>55.040934965040798</v>
      </c>
      <c r="O1866" s="3">
        <v>0.98318891425127897</v>
      </c>
      <c r="P1866" s="3">
        <v>0.91143765183959802</v>
      </c>
      <c r="Q1866" s="2">
        <v>4</v>
      </c>
      <c r="R1866" s="3">
        <v>56.210497288814302</v>
      </c>
      <c r="S1866" s="3">
        <f>FleetData[[#This Row],[Revenue_per_Voyage_USD]] - FleetData[[#This Row],[Operational_Cost_USD]]</f>
        <v>279451.72395234503</v>
      </c>
      <c r="T1866" s="3" t="str">
        <f>TEXT(FleetData[[#This Row],[Date]],"mmm")</f>
        <v>Mar</v>
      </c>
    </row>
    <row r="1867" spans="1:20" x14ac:dyDescent="0.25">
      <c r="A1867" s="1">
        <v>45368</v>
      </c>
      <c r="B1867" s="2" t="s">
        <v>35</v>
      </c>
      <c r="C1867" s="2" t="s">
        <v>33</v>
      </c>
      <c r="D1867" s="2" t="s">
        <v>29</v>
      </c>
      <c r="E1867" s="2" t="s">
        <v>21</v>
      </c>
      <c r="F1867" s="3">
        <v>19.707905737123301</v>
      </c>
      <c r="G1867" s="3">
        <v>1801.5344221299999</v>
      </c>
      <c r="H1867" s="3">
        <v>295.64245142593899</v>
      </c>
      <c r="I1867" s="3">
        <v>14.1937639583193</v>
      </c>
      <c r="J1867" s="2" t="s">
        <v>27</v>
      </c>
      <c r="K1867" s="3">
        <v>1907.1441293478399</v>
      </c>
      <c r="L1867" s="5">
        <v>173048.04346923801</v>
      </c>
      <c r="M1867" s="5">
        <v>809027.36932535202</v>
      </c>
      <c r="N1867" s="3">
        <v>17.103228555980401</v>
      </c>
      <c r="O1867" s="3">
        <v>0.619752328824003</v>
      </c>
      <c r="P1867" s="4">
        <v>0.970748649906373</v>
      </c>
      <c r="Q1867" s="2">
        <v>2</v>
      </c>
      <c r="R1867" s="3">
        <v>77.417145476778799</v>
      </c>
      <c r="S1867" s="3">
        <f>FleetData[[#This Row],[Revenue_per_Voyage_USD]] - FleetData[[#This Row],[Operational_Cost_USD]]</f>
        <v>635979.32585611404</v>
      </c>
      <c r="T1867" s="3" t="str">
        <f>TEXT(FleetData[[#This Row],[Date]],"mmm")</f>
        <v>Mar</v>
      </c>
    </row>
    <row r="1868" spans="1:20" x14ac:dyDescent="0.25">
      <c r="A1868" s="1">
        <v>45375</v>
      </c>
      <c r="B1868" s="2" t="s">
        <v>23</v>
      </c>
      <c r="C1868" s="2" t="s">
        <v>32</v>
      </c>
      <c r="D1868" s="2" t="s">
        <v>25</v>
      </c>
      <c r="E1868" s="2" t="s">
        <v>26</v>
      </c>
      <c r="F1868" s="3">
        <v>11.8856421230489</v>
      </c>
      <c r="G1868" s="3">
        <v>2103.3328590015999</v>
      </c>
      <c r="H1868" s="3">
        <v>150.72875045219899</v>
      </c>
      <c r="I1868" s="3">
        <v>8.2405960245666794</v>
      </c>
      <c r="J1868" s="2" t="s">
        <v>19</v>
      </c>
      <c r="K1868" s="3">
        <v>439.25340200381402</v>
      </c>
      <c r="L1868" s="5">
        <v>55391.212563247398</v>
      </c>
      <c r="M1868" s="6">
        <v>776720.20686486096</v>
      </c>
      <c r="N1868" s="3">
        <v>68.56003053213</v>
      </c>
      <c r="O1868" s="3">
        <v>0.36724503317109403</v>
      </c>
      <c r="P1868" s="3">
        <v>1.4681307502637</v>
      </c>
      <c r="Q1868" s="2">
        <v>2</v>
      </c>
      <c r="R1868" s="3">
        <v>50.510875007775702</v>
      </c>
      <c r="S1868" s="3">
        <f>FleetData[[#This Row],[Revenue_per_Voyage_USD]] - FleetData[[#This Row],[Operational_Cost_USD]]</f>
        <v>721328.99430161354</v>
      </c>
      <c r="T1868" s="3" t="str">
        <f>TEXT(FleetData[[#This Row],[Date]],"mmm")</f>
        <v>Mar</v>
      </c>
    </row>
    <row r="1869" spans="1:20" x14ac:dyDescent="0.25">
      <c r="A1869" s="1">
        <v>45382</v>
      </c>
      <c r="B1869" s="2" t="s">
        <v>23</v>
      </c>
      <c r="C1869" s="2" t="s">
        <v>24</v>
      </c>
      <c r="D1869" s="2" t="s">
        <v>25</v>
      </c>
      <c r="E1869" s="2" t="s">
        <v>26</v>
      </c>
      <c r="F1869" s="3">
        <v>24.620722565820898</v>
      </c>
      <c r="G1869" s="3">
        <v>2791.7933661319898</v>
      </c>
      <c r="H1869" s="4">
        <v>730.47723715147094</v>
      </c>
      <c r="I1869" s="3">
        <v>9.4946673890341202</v>
      </c>
      <c r="J1869" s="2" t="s">
        <v>22</v>
      </c>
      <c r="K1869" s="3">
        <v>1685.23810037045</v>
      </c>
      <c r="L1869" s="5">
        <v>472824.20969609998</v>
      </c>
      <c r="M1869" s="5">
        <v>160588.22912075199</v>
      </c>
      <c r="N1869" s="3">
        <v>34.520034561734398</v>
      </c>
      <c r="O1869" s="3">
        <v>0.21849739790671699</v>
      </c>
      <c r="P1869" s="3">
        <v>0.95543796842213502</v>
      </c>
      <c r="Q1869" s="2">
        <v>4</v>
      </c>
      <c r="R1869" s="3">
        <v>63.636054878594898</v>
      </c>
      <c r="S1869" s="3">
        <f>FleetData[[#This Row],[Revenue_per_Voyage_USD]] - FleetData[[#This Row],[Operational_Cost_USD]]</f>
        <v>-312235.98057534802</v>
      </c>
      <c r="T1869" s="3" t="str">
        <f>TEXT(FleetData[[#This Row],[Date]],"mmm")</f>
        <v>Mar</v>
      </c>
    </row>
    <row r="1870" spans="1:20" x14ac:dyDescent="0.25">
      <c r="A1870" s="1">
        <v>45389</v>
      </c>
      <c r="B1870" s="2" t="s">
        <v>18</v>
      </c>
      <c r="C1870" s="2" t="s">
        <v>33</v>
      </c>
      <c r="D1870" s="2" t="s">
        <v>20</v>
      </c>
      <c r="E1870" s="2" t="s">
        <v>30</v>
      </c>
      <c r="F1870" s="3">
        <v>20.695887633543101</v>
      </c>
      <c r="G1870" s="3">
        <v>2758.0268419405002</v>
      </c>
      <c r="H1870" s="3">
        <v>406.42551362363099</v>
      </c>
      <c r="I1870" s="3">
        <v>8.27011088727245</v>
      </c>
      <c r="J1870" s="2" t="s">
        <v>34</v>
      </c>
      <c r="K1870" s="3">
        <v>399.14975571529197</v>
      </c>
      <c r="L1870" s="5">
        <v>194977.34467041201</v>
      </c>
      <c r="M1870" s="5">
        <v>990302.09457116795</v>
      </c>
      <c r="N1870" s="3">
        <v>23.135874782219702</v>
      </c>
      <c r="O1870" s="3">
        <v>0.122292463007595</v>
      </c>
      <c r="P1870" s="3">
        <v>0.782772205809106</v>
      </c>
      <c r="Q1870" s="2">
        <v>1</v>
      </c>
      <c r="R1870" s="3">
        <v>54.470502833334699</v>
      </c>
      <c r="S1870" s="3">
        <f>FleetData[[#This Row],[Revenue_per_Voyage_USD]] - FleetData[[#This Row],[Operational_Cost_USD]]</f>
        <v>795324.74990075594</v>
      </c>
      <c r="T1870" s="3" t="str">
        <f>TEXT(FleetData[[#This Row],[Date]],"mmm")</f>
        <v>Apr</v>
      </c>
    </row>
    <row r="1871" spans="1:20" x14ac:dyDescent="0.25">
      <c r="A1871" s="1">
        <v>45396</v>
      </c>
      <c r="B1871" s="2" t="s">
        <v>18</v>
      </c>
      <c r="C1871" s="2" t="s">
        <v>24</v>
      </c>
      <c r="D1871" s="2" t="s">
        <v>20</v>
      </c>
      <c r="E1871" s="2" t="s">
        <v>26</v>
      </c>
      <c r="F1871" s="3">
        <v>14.8033913224972</v>
      </c>
      <c r="G1871" s="3">
        <v>1178.0726303991401</v>
      </c>
      <c r="H1871" s="3">
        <v>1500.4434382576501</v>
      </c>
      <c r="I1871" s="3">
        <v>11.1842713049652</v>
      </c>
      <c r="J1871" s="2" t="s">
        <v>22</v>
      </c>
      <c r="K1871" s="3">
        <v>642.24629776432403</v>
      </c>
      <c r="L1871" s="5">
        <v>57544.425242551602</v>
      </c>
      <c r="M1871" s="5">
        <v>506999.20829039399</v>
      </c>
      <c r="N1871" s="3">
        <v>35.722198386775602</v>
      </c>
      <c r="O1871" s="3">
        <v>0.415545464819359</v>
      </c>
      <c r="P1871" s="3">
        <v>0.50164677825308801</v>
      </c>
      <c r="Q1871" s="2">
        <v>7</v>
      </c>
      <c r="R1871" s="3">
        <v>86.9844738410346</v>
      </c>
      <c r="S1871" s="3">
        <f>FleetData[[#This Row],[Revenue_per_Voyage_USD]] - FleetData[[#This Row],[Operational_Cost_USD]]</f>
        <v>449454.78304784239</v>
      </c>
      <c r="T1871" s="3" t="str">
        <f>TEXT(FleetData[[#This Row],[Date]],"mmm")</f>
        <v>Apr</v>
      </c>
    </row>
    <row r="1872" spans="1:20" x14ac:dyDescent="0.25">
      <c r="A1872" s="1">
        <v>45403</v>
      </c>
      <c r="B1872" s="2" t="s">
        <v>31</v>
      </c>
      <c r="C1872" s="2" t="s">
        <v>24</v>
      </c>
      <c r="D1872" s="2" t="s">
        <v>25</v>
      </c>
      <c r="E1872" s="2" t="s">
        <v>30</v>
      </c>
      <c r="F1872" s="3">
        <v>23.215014605419501</v>
      </c>
      <c r="G1872" s="3">
        <v>1372.2402056169201</v>
      </c>
      <c r="H1872" s="3">
        <v>187.36857388196</v>
      </c>
      <c r="I1872" s="3">
        <v>13.2214734404129</v>
      </c>
      <c r="J1872" s="2" t="s">
        <v>27</v>
      </c>
      <c r="K1872" s="3">
        <v>1786.1245030068401</v>
      </c>
      <c r="L1872" s="5">
        <v>476188.13843761</v>
      </c>
      <c r="M1872" s="6">
        <v>729194.64665349701</v>
      </c>
      <c r="N1872" s="3">
        <v>13.0603792043207</v>
      </c>
      <c r="O1872" s="3">
        <v>0.80536628092584905</v>
      </c>
      <c r="P1872" s="3">
        <v>1.2117684706079199</v>
      </c>
      <c r="Q1872" s="2">
        <v>9</v>
      </c>
      <c r="R1872" s="3">
        <v>61.016854449323503</v>
      </c>
      <c r="S1872" s="3">
        <f>FleetData[[#This Row],[Revenue_per_Voyage_USD]] - FleetData[[#This Row],[Operational_Cost_USD]]</f>
        <v>253006.50821588701</v>
      </c>
      <c r="T1872" s="3" t="str">
        <f>TEXT(FleetData[[#This Row],[Date]],"mmm")</f>
        <v>Apr</v>
      </c>
    </row>
    <row r="1873" spans="1:20" x14ac:dyDescent="0.25">
      <c r="A1873" s="1">
        <v>45410</v>
      </c>
      <c r="B1873" s="2" t="s">
        <v>18</v>
      </c>
      <c r="C1873" s="2" t="s">
        <v>33</v>
      </c>
      <c r="D1873" s="2" t="s">
        <v>25</v>
      </c>
      <c r="E1873" s="2" t="s">
        <v>21</v>
      </c>
      <c r="F1873" s="3">
        <v>22.886226296101299</v>
      </c>
      <c r="G1873" s="3">
        <v>858.40016668828503</v>
      </c>
      <c r="H1873" s="3">
        <v>1221.71653566091</v>
      </c>
      <c r="I1873" s="3">
        <v>5.8939340973532603</v>
      </c>
      <c r="J1873" s="2" t="s">
        <v>34</v>
      </c>
      <c r="K1873" s="3">
        <v>1159.5521843858301</v>
      </c>
      <c r="L1873" s="5">
        <v>235899.82968792599</v>
      </c>
      <c r="M1873" s="5">
        <v>735356.11900991795</v>
      </c>
      <c r="N1873" s="3">
        <v>58.948215179568102</v>
      </c>
      <c r="O1873" s="3">
        <v>0.90945033092724603</v>
      </c>
      <c r="P1873" s="3">
        <v>0.84947706878430096</v>
      </c>
      <c r="Q1873" s="2">
        <v>8</v>
      </c>
      <c r="R1873" s="3">
        <v>81.810729350229906</v>
      </c>
      <c r="S1873" s="3">
        <f>FleetData[[#This Row],[Revenue_per_Voyage_USD]] - FleetData[[#This Row],[Operational_Cost_USD]]</f>
        <v>499456.28932199196</v>
      </c>
      <c r="T1873" s="3" t="str">
        <f>TEXT(FleetData[[#This Row],[Date]],"mmm")</f>
        <v>Apr</v>
      </c>
    </row>
    <row r="1874" spans="1:20" x14ac:dyDescent="0.25">
      <c r="A1874" s="1">
        <v>45417</v>
      </c>
      <c r="B1874" s="2" t="s">
        <v>18</v>
      </c>
      <c r="C1874" s="2" t="s">
        <v>33</v>
      </c>
      <c r="D1874" s="2" t="s">
        <v>20</v>
      </c>
      <c r="E1874" s="2" t="s">
        <v>21</v>
      </c>
      <c r="F1874" s="3">
        <v>15.5590914465933</v>
      </c>
      <c r="G1874" s="3">
        <v>2613.03616350846</v>
      </c>
      <c r="H1874" s="3">
        <v>1978.66577850465</v>
      </c>
      <c r="I1874" s="3">
        <v>12.6163812162228</v>
      </c>
      <c r="J1874" s="2" t="s">
        <v>34</v>
      </c>
      <c r="K1874" s="3">
        <v>1074.01671858345</v>
      </c>
      <c r="L1874" s="5">
        <v>186296.92739519101</v>
      </c>
      <c r="M1874" s="5">
        <v>855757.70723057899</v>
      </c>
      <c r="N1874" s="3">
        <v>34.948513618514099</v>
      </c>
      <c r="O1874" s="3">
        <v>0.27854871208328902</v>
      </c>
      <c r="P1874" s="3">
        <v>1.1127064147724499</v>
      </c>
      <c r="Q1874" s="2">
        <v>9</v>
      </c>
      <c r="R1874" s="3">
        <v>61.7269279369266</v>
      </c>
      <c r="S1874" s="3">
        <f>FleetData[[#This Row],[Revenue_per_Voyage_USD]] - FleetData[[#This Row],[Operational_Cost_USD]]</f>
        <v>669460.77983538795</v>
      </c>
      <c r="T1874" s="3" t="str">
        <f>TEXT(FleetData[[#This Row],[Date]],"mmm")</f>
        <v>May</v>
      </c>
    </row>
    <row r="1875" spans="1:20" x14ac:dyDescent="0.25">
      <c r="A1875" s="1">
        <v>45424</v>
      </c>
      <c r="B1875" s="2" t="s">
        <v>31</v>
      </c>
      <c r="C1875" s="2" t="s">
        <v>28</v>
      </c>
      <c r="D1875" s="2" t="s">
        <v>25</v>
      </c>
      <c r="E1875" s="2" t="s">
        <v>30</v>
      </c>
      <c r="F1875" s="3">
        <v>11.3358867417949</v>
      </c>
      <c r="G1875" s="3">
        <v>2468.7042393202901</v>
      </c>
      <c r="H1875" s="3">
        <v>947.154633912142</v>
      </c>
      <c r="I1875" s="3">
        <v>11.5935514797414</v>
      </c>
      <c r="J1875" s="2" t="s">
        <v>19</v>
      </c>
      <c r="K1875" s="3">
        <v>1416.4165556963001</v>
      </c>
      <c r="L1875" s="5">
        <v>453903.40784575703</v>
      </c>
      <c r="M1875" s="5">
        <v>877986.75820156198</v>
      </c>
      <c r="N1875" s="3">
        <v>15.350275729766199</v>
      </c>
      <c r="O1875" s="3">
        <v>0.38465009163728597</v>
      </c>
      <c r="P1875" s="3">
        <v>0.98061269285901598</v>
      </c>
      <c r="Q1875" s="2">
        <v>4</v>
      </c>
      <c r="R1875" s="3">
        <v>89.821065882366895</v>
      </c>
      <c r="S1875" s="3">
        <f>FleetData[[#This Row],[Revenue_per_Voyage_USD]] - FleetData[[#This Row],[Operational_Cost_USD]]</f>
        <v>424083.35035580496</v>
      </c>
      <c r="T1875" s="3" t="str">
        <f>TEXT(FleetData[[#This Row],[Date]],"mmm")</f>
        <v>May</v>
      </c>
    </row>
    <row r="1876" spans="1:20" x14ac:dyDescent="0.25">
      <c r="A1876" s="1">
        <v>45431</v>
      </c>
      <c r="B1876" s="2" t="s">
        <v>23</v>
      </c>
      <c r="C1876" s="2" t="s">
        <v>28</v>
      </c>
      <c r="D1876" s="2" t="s">
        <v>25</v>
      </c>
      <c r="E1876" s="2" t="s">
        <v>30</v>
      </c>
      <c r="F1876" s="3">
        <v>24.200112685891199</v>
      </c>
      <c r="G1876" s="3">
        <v>2236.2783486101098</v>
      </c>
      <c r="H1876" s="3">
        <v>649.37651092005206</v>
      </c>
      <c r="I1876" s="3">
        <v>8.3935316595323695</v>
      </c>
      <c r="J1876" s="2" t="s">
        <v>27</v>
      </c>
      <c r="K1876" s="3">
        <v>1743.3418658964799</v>
      </c>
      <c r="L1876" s="5">
        <v>327158.38855475298</v>
      </c>
      <c r="M1876" s="5">
        <v>328224.34364930599</v>
      </c>
      <c r="N1876" s="3">
        <v>12.567128425657801</v>
      </c>
      <c r="O1876" s="3">
        <v>0.41720046538922201</v>
      </c>
      <c r="P1876" s="3">
        <v>1.4113947827205</v>
      </c>
      <c r="Q1876" s="2">
        <v>3</v>
      </c>
      <c r="R1876" s="4">
        <v>65.353073639819002</v>
      </c>
      <c r="S1876" s="4">
        <f>FleetData[[#This Row],[Revenue_per_Voyage_USD]] - FleetData[[#This Row],[Operational_Cost_USD]]</f>
        <v>1065.9550945530063</v>
      </c>
      <c r="T1876" s="4" t="str">
        <f>TEXT(FleetData[[#This Row],[Date]],"mmm")</f>
        <v>May</v>
      </c>
    </row>
    <row r="1877" spans="1:20" x14ac:dyDescent="0.25">
      <c r="A1877" s="1">
        <v>45438</v>
      </c>
      <c r="B1877" s="2" t="s">
        <v>23</v>
      </c>
      <c r="C1877" s="2" t="s">
        <v>28</v>
      </c>
      <c r="D1877" s="2" t="s">
        <v>29</v>
      </c>
      <c r="E1877" s="2" t="s">
        <v>30</v>
      </c>
      <c r="F1877" s="3">
        <v>19.448823593579402</v>
      </c>
      <c r="G1877" s="3">
        <v>612.69289520647806</v>
      </c>
      <c r="H1877" s="3">
        <v>1820.4175366177701</v>
      </c>
      <c r="I1877" s="3">
        <v>10.0345659919262</v>
      </c>
      <c r="J1877" s="2" t="s">
        <v>27</v>
      </c>
      <c r="K1877" s="3">
        <v>653.756299993467</v>
      </c>
      <c r="L1877" s="5">
        <v>41883.241639951899</v>
      </c>
      <c r="M1877" s="5">
        <v>240635.612042525</v>
      </c>
      <c r="N1877" s="3">
        <v>31.219431832576799</v>
      </c>
      <c r="O1877" s="3">
        <v>0.891282584569837</v>
      </c>
      <c r="P1877" s="3">
        <v>1.4749057173811799</v>
      </c>
      <c r="Q1877" s="2">
        <v>3</v>
      </c>
      <c r="R1877" s="3">
        <v>64.435096865475799</v>
      </c>
      <c r="S1877" s="3">
        <f>FleetData[[#This Row],[Revenue_per_Voyage_USD]] - FleetData[[#This Row],[Operational_Cost_USD]]</f>
        <v>198752.37040257308</v>
      </c>
      <c r="T1877" s="3" t="str">
        <f>TEXT(FleetData[[#This Row],[Date]],"mmm")</f>
        <v>May</v>
      </c>
    </row>
    <row r="1878" spans="1:20" x14ac:dyDescent="0.25">
      <c r="A1878" s="1">
        <v>45445</v>
      </c>
      <c r="B1878" s="2" t="s">
        <v>35</v>
      </c>
      <c r="C1878" s="2" t="s">
        <v>28</v>
      </c>
      <c r="D1878" s="2" t="s">
        <v>20</v>
      </c>
      <c r="E1878" s="2" t="s">
        <v>21</v>
      </c>
      <c r="F1878" s="3">
        <v>14.5227214642355</v>
      </c>
      <c r="G1878" s="3">
        <v>2443.8443065295401</v>
      </c>
      <c r="H1878" s="3">
        <v>1625.2591107166299</v>
      </c>
      <c r="I1878" s="3">
        <v>8.8897874477274499</v>
      </c>
      <c r="J1878" s="2" t="s">
        <v>27</v>
      </c>
      <c r="K1878" s="3">
        <v>545.06938721624999</v>
      </c>
      <c r="L1878" s="5">
        <v>28764.089926417601</v>
      </c>
      <c r="M1878" s="5">
        <v>479399.50412502303</v>
      </c>
      <c r="N1878" s="3">
        <v>40.3906724400047</v>
      </c>
      <c r="O1878" s="3">
        <v>0.428790590129567</v>
      </c>
      <c r="P1878" s="3">
        <v>1.05617073769387</v>
      </c>
      <c r="Q1878" s="2">
        <v>3</v>
      </c>
      <c r="R1878" s="3">
        <v>67.240428243567393</v>
      </c>
      <c r="S1878" s="3">
        <f>FleetData[[#This Row],[Revenue_per_Voyage_USD]] - FleetData[[#This Row],[Operational_Cost_USD]]</f>
        <v>450635.4141986054</v>
      </c>
      <c r="T1878" s="3" t="str">
        <f>TEXT(FleetData[[#This Row],[Date]],"mmm")</f>
        <v>Jun</v>
      </c>
    </row>
    <row r="1879" spans="1:20" x14ac:dyDescent="0.25">
      <c r="A1879" s="1">
        <v>45452</v>
      </c>
      <c r="B1879" s="2" t="s">
        <v>18</v>
      </c>
      <c r="C1879" s="2" t="s">
        <v>24</v>
      </c>
      <c r="D1879" s="2" t="s">
        <v>20</v>
      </c>
      <c r="E1879" s="2" t="s">
        <v>30</v>
      </c>
      <c r="F1879" s="3">
        <v>18.232369324619199</v>
      </c>
      <c r="G1879" s="3">
        <v>1962.8625534084099</v>
      </c>
      <c r="H1879" s="3">
        <v>568.09927368526201</v>
      </c>
      <c r="I1879" s="4">
        <v>8.0428162828683103</v>
      </c>
      <c r="J1879" s="2" t="s">
        <v>34</v>
      </c>
      <c r="K1879" s="3">
        <v>874.02040600200996</v>
      </c>
      <c r="L1879" s="5">
        <v>341636.11350710102</v>
      </c>
      <c r="M1879" s="5">
        <v>219025.63012283601</v>
      </c>
      <c r="N1879" s="3">
        <v>60.290759716321503</v>
      </c>
      <c r="O1879" s="3">
        <v>1.2709021080057501</v>
      </c>
      <c r="P1879" s="3">
        <v>0.90891601313037895</v>
      </c>
      <c r="Q1879" s="2">
        <v>3</v>
      </c>
      <c r="R1879" s="3">
        <v>61.770924293796099</v>
      </c>
      <c r="S1879" s="3">
        <f>FleetData[[#This Row],[Revenue_per_Voyage_USD]] - FleetData[[#This Row],[Operational_Cost_USD]]</f>
        <v>-122610.48338426501</v>
      </c>
      <c r="T1879" s="3" t="str">
        <f>TEXT(FleetData[[#This Row],[Date]],"mmm")</f>
        <v>Jun</v>
      </c>
    </row>
    <row r="1880" spans="1:20" x14ac:dyDescent="0.25">
      <c r="A1880" s="1">
        <v>45459</v>
      </c>
      <c r="B1880" s="2" t="s">
        <v>31</v>
      </c>
      <c r="C1880" s="2" t="s">
        <v>32</v>
      </c>
      <c r="D1880" s="2" t="s">
        <v>25</v>
      </c>
      <c r="E1880" s="2" t="s">
        <v>26</v>
      </c>
      <c r="F1880" s="3">
        <v>17.1849419032532</v>
      </c>
      <c r="G1880" s="3">
        <v>2414.7946473339198</v>
      </c>
      <c r="H1880" s="3">
        <v>1154.9839011184699</v>
      </c>
      <c r="I1880" s="3">
        <v>6.4559885137131801</v>
      </c>
      <c r="J1880" s="2" t="s">
        <v>34</v>
      </c>
      <c r="K1880" s="3">
        <v>399.84435912419599</v>
      </c>
      <c r="L1880" s="5">
        <v>82559.483820288195</v>
      </c>
      <c r="M1880" s="5">
        <v>169962.163421548</v>
      </c>
      <c r="N1880" s="3">
        <v>59.633518299394098</v>
      </c>
      <c r="O1880" s="3">
        <v>1.46343091763049</v>
      </c>
      <c r="P1880" s="3">
        <v>0.98590412270799099</v>
      </c>
      <c r="Q1880" s="2">
        <v>2</v>
      </c>
      <c r="R1880" s="3">
        <v>70.928775431278098</v>
      </c>
      <c r="S1880" s="3">
        <f>FleetData[[#This Row],[Revenue_per_Voyage_USD]] - FleetData[[#This Row],[Operational_Cost_USD]]</f>
        <v>87402.679601259806</v>
      </c>
      <c r="T1880" s="3" t="str">
        <f>TEXT(FleetData[[#This Row],[Date]],"mmm")</f>
        <v>Jun</v>
      </c>
    </row>
    <row r="1881" spans="1:20" x14ac:dyDescent="0.25">
      <c r="A1881" s="1">
        <v>45466</v>
      </c>
      <c r="B1881" s="2" t="s">
        <v>31</v>
      </c>
      <c r="C1881" s="2" t="s">
        <v>24</v>
      </c>
      <c r="D1881" s="2" t="s">
        <v>29</v>
      </c>
      <c r="E1881" s="2" t="s">
        <v>21</v>
      </c>
      <c r="F1881" s="3">
        <v>13.443231502718101</v>
      </c>
      <c r="G1881" s="4">
        <v>548.51798637011098</v>
      </c>
      <c r="H1881" s="3">
        <v>599.943572301171</v>
      </c>
      <c r="I1881" s="3">
        <v>8.6006934233276109</v>
      </c>
      <c r="J1881" s="2" t="s">
        <v>34</v>
      </c>
      <c r="K1881" s="3">
        <v>1848.4200302684301</v>
      </c>
      <c r="L1881" s="5">
        <v>116844.50603699101</v>
      </c>
      <c r="M1881" s="5">
        <v>799788.34179510002</v>
      </c>
      <c r="N1881" s="3">
        <v>19.134149667342001</v>
      </c>
      <c r="O1881" s="3">
        <v>0.31848968738148298</v>
      </c>
      <c r="P1881" s="3">
        <v>0.55412550496968904</v>
      </c>
      <c r="Q1881" s="2">
        <v>5</v>
      </c>
      <c r="R1881" s="3">
        <v>64.187737683716705</v>
      </c>
      <c r="S1881" s="3">
        <f>FleetData[[#This Row],[Revenue_per_Voyage_USD]] - FleetData[[#This Row],[Operational_Cost_USD]]</f>
        <v>682943.83575810899</v>
      </c>
      <c r="T1881" s="3" t="str">
        <f>TEXT(FleetData[[#This Row],[Date]],"mmm")</f>
        <v>Jun</v>
      </c>
    </row>
    <row r="1882" spans="1:20" x14ac:dyDescent="0.25">
      <c r="A1882" s="1">
        <v>45473</v>
      </c>
      <c r="B1882" s="2" t="s">
        <v>18</v>
      </c>
      <c r="C1882" s="2" t="s">
        <v>28</v>
      </c>
      <c r="D1882" s="2" t="s">
        <v>20</v>
      </c>
      <c r="E1882" s="2" t="s">
        <v>30</v>
      </c>
      <c r="F1882" s="3">
        <v>15.0653942943137</v>
      </c>
      <c r="G1882" s="3">
        <v>1010.9489012773</v>
      </c>
      <c r="H1882" s="3">
        <v>1336.04613854432</v>
      </c>
      <c r="I1882" s="3">
        <v>5.7111700360634901</v>
      </c>
      <c r="J1882" s="2" t="s">
        <v>22</v>
      </c>
      <c r="K1882" s="3">
        <v>679.65366810679302</v>
      </c>
      <c r="L1882" s="5">
        <v>178839.83291949501</v>
      </c>
      <c r="M1882" s="5">
        <v>765532.70886463101</v>
      </c>
      <c r="N1882" s="3">
        <v>61.060487031738397</v>
      </c>
      <c r="O1882" s="3">
        <v>0.474716027503996</v>
      </c>
      <c r="P1882" s="3">
        <v>0.61907284298705101</v>
      </c>
      <c r="Q1882" s="2">
        <v>6</v>
      </c>
      <c r="R1882" s="3">
        <v>73.387491224811896</v>
      </c>
      <c r="S1882" s="3">
        <f>FleetData[[#This Row],[Revenue_per_Voyage_USD]] - FleetData[[#This Row],[Operational_Cost_USD]]</f>
        <v>586692.87594513595</v>
      </c>
      <c r="T1882" s="3" t="str">
        <f>TEXT(FleetData[[#This Row],[Date]],"mmm")</f>
        <v>Jun</v>
      </c>
    </row>
    <row r="1883" spans="1:20" x14ac:dyDescent="0.25">
      <c r="A1883" s="1">
        <v>45081</v>
      </c>
      <c r="B1883" s="2" t="s">
        <v>35</v>
      </c>
      <c r="C1883" s="2" t="s">
        <v>33</v>
      </c>
      <c r="D1883" s="2" t="s">
        <v>20</v>
      </c>
      <c r="E1883" s="2" t="s">
        <v>30</v>
      </c>
      <c r="F1883" s="3">
        <v>24.529622236708398</v>
      </c>
      <c r="G1883" s="3">
        <v>1136.00020332856</v>
      </c>
      <c r="H1883" s="3">
        <v>1713.08505368595</v>
      </c>
      <c r="I1883" s="3">
        <v>8.9230024599124</v>
      </c>
      <c r="J1883" s="2" t="s">
        <v>34</v>
      </c>
      <c r="K1883" s="3">
        <v>1277.82701876948</v>
      </c>
      <c r="L1883" s="5">
        <v>420234.31233940501</v>
      </c>
      <c r="M1883" s="5">
        <v>141865.27561628399</v>
      </c>
      <c r="N1883" s="3">
        <v>15.0343060381486</v>
      </c>
      <c r="O1883" s="3">
        <v>1.4923140880694401</v>
      </c>
      <c r="P1883" s="3">
        <v>1.3873925166899399</v>
      </c>
      <c r="Q1883" s="2">
        <v>6</v>
      </c>
      <c r="R1883" s="3">
        <v>96.269981860101197</v>
      </c>
      <c r="S1883" s="3">
        <f>FleetData[[#This Row],[Revenue_per_Voyage_USD]] - FleetData[[#This Row],[Operational_Cost_USD]]</f>
        <v>-278369.03672312101</v>
      </c>
      <c r="T1883" s="3" t="str">
        <f>TEXT(FleetData[[#This Row],[Date]],"mmm")</f>
        <v>Jun</v>
      </c>
    </row>
    <row r="1884" spans="1:20" x14ac:dyDescent="0.25">
      <c r="A1884" s="1">
        <v>45088</v>
      </c>
      <c r="B1884" s="2" t="s">
        <v>35</v>
      </c>
      <c r="C1884" s="2" t="s">
        <v>24</v>
      </c>
      <c r="D1884" s="2" t="s">
        <v>20</v>
      </c>
      <c r="E1884" s="2" t="s">
        <v>21</v>
      </c>
      <c r="F1884" s="3">
        <v>15.941127891305801</v>
      </c>
      <c r="G1884" s="4">
        <v>820.17386885968494</v>
      </c>
      <c r="H1884" s="3">
        <v>129.71871213264899</v>
      </c>
      <c r="I1884" s="3">
        <v>11.834836194671499</v>
      </c>
      <c r="J1884" s="2" t="s">
        <v>27</v>
      </c>
      <c r="K1884" s="3">
        <v>564.85268862448902</v>
      </c>
      <c r="L1884" s="5">
        <v>130299.612544182</v>
      </c>
      <c r="M1884" s="5">
        <v>495596.79141133401</v>
      </c>
      <c r="N1884" s="3">
        <v>25.011208645109299</v>
      </c>
      <c r="O1884" s="3">
        <v>0.93102661507715401</v>
      </c>
      <c r="P1884" s="3">
        <v>1.2770684518653299</v>
      </c>
      <c r="Q1884" s="2">
        <v>7</v>
      </c>
      <c r="R1884" s="3">
        <v>64.686182489049102</v>
      </c>
      <c r="S1884" s="3">
        <f>FleetData[[#This Row],[Revenue_per_Voyage_USD]] - FleetData[[#This Row],[Operational_Cost_USD]]</f>
        <v>365297.17886715202</v>
      </c>
      <c r="T1884" s="3" t="str">
        <f>TEXT(FleetData[[#This Row],[Date]],"mmm")</f>
        <v>Jun</v>
      </c>
    </row>
    <row r="1885" spans="1:20" x14ac:dyDescent="0.25">
      <c r="A1885" s="1">
        <v>45095</v>
      </c>
      <c r="B1885" s="2" t="s">
        <v>23</v>
      </c>
      <c r="C1885" s="2" t="s">
        <v>24</v>
      </c>
      <c r="D1885" s="2" t="s">
        <v>20</v>
      </c>
      <c r="E1885" s="2" t="s">
        <v>19</v>
      </c>
      <c r="F1885" s="3">
        <v>23.003739651273801</v>
      </c>
      <c r="G1885" s="3">
        <v>1556.35878597739</v>
      </c>
      <c r="H1885" s="3">
        <v>1394.86636337044</v>
      </c>
      <c r="I1885" s="3">
        <v>6.1590251950498702</v>
      </c>
      <c r="J1885" s="2" t="s">
        <v>27</v>
      </c>
      <c r="K1885" s="3">
        <v>542.10145740253301</v>
      </c>
      <c r="L1885" s="5">
        <v>449870.59033083299</v>
      </c>
      <c r="M1885" s="5">
        <v>765894.72092298104</v>
      </c>
      <c r="N1885" s="3">
        <v>41.009396053321097</v>
      </c>
      <c r="O1885" s="3">
        <v>1.0104233205564801</v>
      </c>
      <c r="P1885" s="3">
        <v>0.79083654641419399</v>
      </c>
      <c r="Q1885" s="2">
        <v>1</v>
      </c>
      <c r="R1885" s="3">
        <v>60.733719021776103</v>
      </c>
      <c r="S1885" s="3">
        <f>FleetData[[#This Row],[Revenue_per_Voyage_USD]] - FleetData[[#This Row],[Operational_Cost_USD]]</f>
        <v>316024.13059214805</v>
      </c>
      <c r="T1885" s="3" t="str">
        <f>TEXT(FleetData[[#This Row],[Date]],"mmm")</f>
        <v>Jun</v>
      </c>
    </row>
    <row r="1886" spans="1:20" x14ac:dyDescent="0.25">
      <c r="A1886" s="1">
        <v>45102</v>
      </c>
      <c r="B1886" s="2" t="s">
        <v>35</v>
      </c>
      <c r="C1886" s="2" t="s">
        <v>33</v>
      </c>
      <c r="D1886" s="2" t="s">
        <v>20</v>
      </c>
      <c r="E1886" s="2" t="s">
        <v>30</v>
      </c>
      <c r="F1886" s="3">
        <v>13.8315979944358</v>
      </c>
      <c r="G1886" s="3">
        <v>925.39110430892799</v>
      </c>
      <c r="H1886" s="3">
        <v>771.27835598796798</v>
      </c>
      <c r="I1886" s="3">
        <v>10.2783546358596</v>
      </c>
      <c r="J1886" s="2" t="s">
        <v>27</v>
      </c>
      <c r="K1886" s="3">
        <v>1607.71667623538</v>
      </c>
      <c r="L1886" s="5">
        <v>190258.09785754999</v>
      </c>
      <c r="M1886" s="5">
        <v>541108.89254740695</v>
      </c>
      <c r="N1886" s="3">
        <v>17.690040075192901</v>
      </c>
      <c r="O1886" s="4">
        <v>0.54133225391406403</v>
      </c>
      <c r="P1886" s="3">
        <v>0.78494009124126995</v>
      </c>
      <c r="Q1886" s="2">
        <v>8</v>
      </c>
      <c r="R1886" s="3">
        <v>83.812073517022299</v>
      </c>
      <c r="S1886" s="3">
        <f>FleetData[[#This Row],[Revenue_per_Voyage_USD]] - FleetData[[#This Row],[Operational_Cost_USD]]</f>
        <v>350850.79468985694</v>
      </c>
      <c r="T1886" s="3" t="str">
        <f>TEXT(FleetData[[#This Row],[Date]],"mmm")</f>
        <v>Jun</v>
      </c>
    </row>
    <row r="1887" spans="1:20" x14ac:dyDescent="0.25">
      <c r="A1887" s="1">
        <v>45109</v>
      </c>
      <c r="B1887" s="2" t="s">
        <v>35</v>
      </c>
      <c r="C1887" s="2" t="s">
        <v>24</v>
      </c>
      <c r="D1887" s="2" t="s">
        <v>25</v>
      </c>
      <c r="E1887" s="2" t="s">
        <v>21</v>
      </c>
      <c r="F1887" s="3">
        <v>23.898234508568802</v>
      </c>
      <c r="G1887" s="3">
        <v>2402.4940508321001</v>
      </c>
      <c r="H1887" s="3">
        <v>173.950238213109</v>
      </c>
      <c r="I1887" s="3">
        <v>14.1723639295209</v>
      </c>
      <c r="J1887" s="2" t="s">
        <v>27</v>
      </c>
      <c r="K1887" s="3">
        <v>236.60995598128599</v>
      </c>
      <c r="L1887" s="5">
        <v>18072.599962197299</v>
      </c>
      <c r="M1887" s="5">
        <v>210601.20459329401</v>
      </c>
      <c r="N1887" s="3">
        <v>28.291541640680599</v>
      </c>
      <c r="O1887" s="3">
        <v>1.32467279664582</v>
      </c>
      <c r="P1887" s="3">
        <v>0.78261894849494296</v>
      </c>
      <c r="Q1887" s="2">
        <v>7</v>
      </c>
      <c r="R1887" s="3">
        <v>98.113032389393396</v>
      </c>
      <c r="S1887" s="3">
        <f>FleetData[[#This Row],[Revenue_per_Voyage_USD]] - FleetData[[#This Row],[Operational_Cost_USD]]</f>
        <v>192528.60463109671</v>
      </c>
      <c r="T1887" s="3" t="str">
        <f>TEXT(FleetData[[#This Row],[Date]],"mmm")</f>
        <v>Jul</v>
      </c>
    </row>
    <row r="1888" spans="1:20" x14ac:dyDescent="0.25">
      <c r="A1888" s="1">
        <v>45116</v>
      </c>
      <c r="B1888" s="2" t="s">
        <v>23</v>
      </c>
      <c r="C1888" s="2" t="s">
        <v>32</v>
      </c>
      <c r="D1888" s="2" t="s">
        <v>20</v>
      </c>
      <c r="E1888" s="2" t="s">
        <v>21</v>
      </c>
      <c r="F1888" s="3">
        <v>15.6282239296835</v>
      </c>
      <c r="G1888" s="3">
        <v>1389.3053550980401</v>
      </c>
      <c r="H1888" s="3">
        <v>1034.70690854243</v>
      </c>
      <c r="I1888" s="3">
        <v>8.0468777692017497</v>
      </c>
      <c r="J1888" s="2" t="s">
        <v>27</v>
      </c>
      <c r="K1888" s="3">
        <v>1978.65854292071</v>
      </c>
      <c r="L1888" s="5">
        <v>205143.08304023801</v>
      </c>
      <c r="M1888" s="5">
        <v>836863.709085788</v>
      </c>
      <c r="N1888" s="3">
        <v>13.2645652435616</v>
      </c>
      <c r="O1888" s="3">
        <v>0.20632686088761501</v>
      </c>
      <c r="P1888" s="3">
        <v>0.78703432956802599</v>
      </c>
      <c r="Q1888" s="2">
        <v>6</v>
      </c>
      <c r="R1888" s="3">
        <v>97.439333424019594</v>
      </c>
      <c r="S1888" s="3">
        <f>FleetData[[#This Row],[Revenue_per_Voyage_USD]] - FleetData[[#This Row],[Operational_Cost_USD]]</f>
        <v>631720.62604554999</v>
      </c>
      <c r="T1888" s="3" t="str">
        <f>TEXT(FleetData[[#This Row],[Date]],"mmm")</f>
        <v>Jul</v>
      </c>
    </row>
    <row r="1889" spans="1:20" x14ac:dyDescent="0.25">
      <c r="A1889" s="1">
        <v>45123</v>
      </c>
      <c r="B1889" s="2" t="s">
        <v>31</v>
      </c>
      <c r="C1889" s="2" t="s">
        <v>24</v>
      </c>
      <c r="D1889" s="2" t="s">
        <v>25</v>
      </c>
      <c r="E1889" s="2" t="s">
        <v>30</v>
      </c>
      <c r="F1889" s="3">
        <v>23.514183354421501</v>
      </c>
      <c r="G1889" s="3">
        <v>1042.9433970533901</v>
      </c>
      <c r="H1889" s="3">
        <v>1697.32720717507</v>
      </c>
      <c r="I1889" s="3">
        <v>11.3863417684928</v>
      </c>
      <c r="J1889" s="2" t="s">
        <v>27</v>
      </c>
      <c r="K1889" s="3">
        <v>900.57911788817205</v>
      </c>
      <c r="L1889" s="5">
        <v>290448.83027357998</v>
      </c>
      <c r="M1889" s="5">
        <v>266703.026826969</v>
      </c>
      <c r="N1889" s="3">
        <v>51.8393395438463</v>
      </c>
      <c r="O1889" s="3">
        <v>1.22581067666454</v>
      </c>
      <c r="P1889" s="3">
        <v>0.88154952022219601</v>
      </c>
      <c r="Q1889" s="2">
        <v>2</v>
      </c>
      <c r="R1889" s="3">
        <v>74.960084020844505</v>
      </c>
      <c r="S1889" s="3">
        <f>FleetData[[#This Row],[Revenue_per_Voyage_USD]] - FleetData[[#This Row],[Operational_Cost_USD]]</f>
        <v>-23745.803446610982</v>
      </c>
      <c r="T1889" s="3" t="str">
        <f>TEXT(FleetData[[#This Row],[Date]],"mmm")</f>
        <v>Jul</v>
      </c>
    </row>
    <row r="1890" spans="1:20" x14ac:dyDescent="0.25">
      <c r="A1890" s="1">
        <v>45130</v>
      </c>
      <c r="B1890" s="2" t="s">
        <v>31</v>
      </c>
      <c r="C1890" s="2" t="s">
        <v>24</v>
      </c>
      <c r="D1890" s="2" t="s">
        <v>25</v>
      </c>
      <c r="E1890" s="2" t="s">
        <v>26</v>
      </c>
      <c r="F1890" s="3">
        <v>15.753487236370001</v>
      </c>
      <c r="G1890" s="3">
        <v>1340.6384311945001</v>
      </c>
      <c r="H1890" s="3">
        <v>83.880868633232595</v>
      </c>
      <c r="I1890" s="3">
        <v>9.5901489784067397</v>
      </c>
      <c r="J1890" s="2" t="s">
        <v>34</v>
      </c>
      <c r="K1890" s="3">
        <v>1301.45700443024</v>
      </c>
      <c r="L1890" s="5">
        <v>284493.50975172</v>
      </c>
      <c r="M1890" s="5">
        <v>68245.868821320997</v>
      </c>
      <c r="N1890" s="3">
        <v>71.728733176003601</v>
      </c>
      <c r="O1890" s="3">
        <v>0.897345766547201</v>
      </c>
      <c r="P1890" s="3">
        <v>1.00760356859223</v>
      </c>
      <c r="Q1890" s="2">
        <v>5</v>
      </c>
      <c r="R1890" s="3">
        <v>57.051498907083797</v>
      </c>
      <c r="S1890" s="3">
        <f>FleetData[[#This Row],[Revenue_per_Voyage_USD]] - FleetData[[#This Row],[Operational_Cost_USD]]</f>
        <v>-216247.64093039901</v>
      </c>
      <c r="T1890" s="3" t="str">
        <f>TEXT(FleetData[[#This Row],[Date]],"mmm")</f>
        <v>Jul</v>
      </c>
    </row>
    <row r="1891" spans="1:20" x14ac:dyDescent="0.25">
      <c r="A1891" s="1">
        <v>45137</v>
      </c>
      <c r="B1891" s="2" t="s">
        <v>23</v>
      </c>
      <c r="C1891" s="2" t="s">
        <v>32</v>
      </c>
      <c r="D1891" s="2" t="s">
        <v>25</v>
      </c>
      <c r="E1891" s="2" t="s">
        <v>19</v>
      </c>
      <c r="F1891" s="3">
        <v>17.714572710828602</v>
      </c>
      <c r="G1891" s="3">
        <v>2651.04396516514</v>
      </c>
      <c r="H1891" s="3">
        <v>759.10237696537502</v>
      </c>
      <c r="I1891" s="3">
        <v>7.60772064573609</v>
      </c>
      <c r="J1891" s="2" t="s">
        <v>22</v>
      </c>
      <c r="K1891" s="3">
        <v>747.44591279793099</v>
      </c>
      <c r="L1891" s="5">
        <v>460135.33234607201</v>
      </c>
      <c r="M1891" s="5">
        <v>405702.361182797</v>
      </c>
      <c r="N1891" s="3">
        <v>25.609960331959499</v>
      </c>
      <c r="O1891" s="3">
        <v>0.34698436468845201</v>
      </c>
      <c r="P1891" s="3">
        <v>1.04413636535551</v>
      </c>
      <c r="Q1891" s="2">
        <v>5</v>
      </c>
      <c r="R1891" s="3">
        <v>55.000437035957802</v>
      </c>
      <c r="S1891" s="3">
        <f>FleetData[[#This Row],[Revenue_per_Voyage_USD]] - FleetData[[#This Row],[Operational_Cost_USD]]</f>
        <v>-54432.971163275011</v>
      </c>
      <c r="T1891" s="3" t="str">
        <f>TEXT(FleetData[[#This Row],[Date]],"mmm")</f>
        <v>Jul</v>
      </c>
    </row>
    <row r="1892" spans="1:20" x14ac:dyDescent="0.25">
      <c r="A1892" s="1">
        <v>45144</v>
      </c>
      <c r="B1892" s="2" t="s">
        <v>31</v>
      </c>
      <c r="C1892" s="2" t="s">
        <v>32</v>
      </c>
      <c r="D1892" s="2" t="s">
        <v>29</v>
      </c>
      <c r="E1892" s="2" t="s">
        <v>30</v>
      </c>
      <c r="F1892" s="3">
        <v>20.018826331742599</v>
      </c>
      <c r="G1892" s="3">
        <v>2830.08451770278</v>
      </c>
      <c r="H1892" s="3">
        <v>783.15285414990103</v>
      </c>
      <c r="I1892" s="3">
        <v>14.6792544608425</v>
      </c>
      <c r="J1892" s="2" t="s">
        <v>34</v>
      </c>
      <c r="K1892" s="3">
        <v>541.43194569584398</v>
      </c>
      <c r="L1892" s="5">
        <v>234192.998615494</v>
      </c>
      <c r="M1892" s="5">
        <v>919308.85880102403</v>
      </c>
      <c r="N1892" s="3">
        <v>35.771396276977903</v>
      </c>
      <c r="O1892" s="3">
        <v>1.2746652798140401</v>
      </c>
      <c r="P1892" s="3">
        <v>0.67009317406415703</v>
      </c>
      <c r="Q1892" s="2">
        <v>6</v>
      </c>
      <c r="R1892" s="3">
        <v>99.459854928000297</v>
      </c>
      <c r="S1892" s="3">
        <f>FleetData[[#This Row],[Revenue_per_Voyage_USD]] - FleetData[[#This Row],[Operational_Cost_USD]]</f>
        <v>685115.86018553004</v>
      </c>
      <c r="T1892" s="3" t="str">
        <f>TEXT(FleetData[[#This Row],[Date]],"mmm")</f>
        <v>Aug</v>
      </c>
    </row>
    <row r="1893" spans="1:20" x14ac:dyDescent="0.25">
      <c r="A1893" s="1">
        <v>45151</v>
      </c>
      <c r="B1893" s="2" t="s">
        <v>18</v>
      </c>
      <c r="C1893" s="2" t="s">
        <v>28</v>
      </c>
      <c r="D1893" s="2" t="s">
        <v>19</v>
      </c>
      <c r="E1893" s="2" t="s">
        <v>21</v>
      </c>
      <c r="F1893" s="3">
        <v>24.050801229279401</v>
      </c>
      <c r="G1893" s="3">
        <v>1834.1691159153199</v>
      </c>
      <c r="H1893" s="3">
        <v>1433.9521334092401</v>
      </c>
      <c r="I1893" s="3">
        <v>6.5745486535443902</v>
      </c>
      <c r="J1893" s="2" t="s">
        <v>34</v>
      </c>
      <c r="K1893" s="3">
        <v>1646.52966046608</v>
      </c>
      <c r="L1893" s="5">
        <v>70196.294523906501</v>
      </c>
      <c r="M1893" s="5">
        <v>954407.58440663596</v>
      </c>
      <c r="N1893" s="3">
        <v>54.513276007117398</v>
      </c>
      <c r="O1893" s="3">
        <v>0.95112165895989298</v>
      </c>
      <c r="P1893" s="3">
        <v>0.91434481915593102</v>
      </c>
      <c r="Q1893" s="2">
        <v>4</v>
      </c>
      <c r="R1893" s="3">
        <v>88.441033474981495</v>
      </c>
      <c r="S1893" s="3">
        <f>FleetData[[#This Row],[Revenue_per_Voyage_USD]] - FleetData[[#This Row],[Operational_Cost_USD]]</f>
        <v>884211.28988272941</v>
      </c>
      <c r="T1893" s="3" t="str">
        <f>TEXT(FleetData[[#This Row],[Date]],"mmm")</f>
        <v>Aug</v>
      </c>
    </row>
    <row r="1894" spans="1:20" x14ac:dyDescent="0.25">
      <c r="A1894" s="1">
        <v>45158</v>
      </c>
      <c r="B1894" s="2" t="s">
        <v>31</v>
      </c>
      <c r="C1894" s="2" t="s">
        <v>28</v>
      </c>
      <c r="D1894" s="2" t="s">
        <v>19</v>
      </c>
      <c r="E1894" s="2" t="s">
        <v>26</v>
      </c>
      <c r="F1894" s="3">
        <v>11.284648733389201</v>
      </c>
      <c r="G1894" s="3">
        <v>1830.4448841313499</v>
      </c>
      <c r="H1894" s="3">
        <v>1061.49453818242</v>
      </c>
      <c r="I1894" s="3">
        <v>5.3198617260451098</v>
      </c>
      <c r="J1894" s="2" t="s">
        <v>22</v>
      </c>
      <c r="K1894" s="3">
        <v>366.77604680372798</v>
      </c>
      <c r="L1894" s="5">
        <v>109488.766476873</v>
      </c>
      <c r="M1894" s="5">
        <v>420655.66593242798</v>
      </c>
      <c r="N1894" s="4">
        <v>58.637152089177597</v>
      </c>
      <c r="O1894" s="3">
        <v>1.3522335294021699</v>
      </c>
      <c r="P1894" s="3">
        <v>1.1106934433242299</v>
      </c>
      <c r="Q1894" s="2">
        <v>8</v>
      </c>
      <c r="R1894" s="3">
        <v>51.028455913758897</v>
      </c>
      <c r="S1894" s="3">
        <f>FleetData[[#This Row],[Revenue_per_Voyage_USD]] - FleetData[[#This Row],[Operational_Cost_USD]]</f>
        <v>311166.89945555496</v>
      </c>
      <c r="T1894" s="3" t="str">
        <f>TEXT(FleetData[[#This Row],[Date]],"mmm")</f>
        <v>Aug</v>
      </c>
    </row>
    <row r="1895" spans="1:20" x14ac:dyDescent="0.25">
      <c r="A1895" s="1">
        <v>45165</v>
      </c>
      <c r="B1895" s="2" t="s">
        <v>23</v>
      </c>
      <c r="C1895" s="2" t="s">
        <v>28</v>
      </c>
      <c r="D1895" s="2" t="s">
        <v>25</v>
      </c>
      <c r="E1895" s="2" t="s">
        <v>21</v>
      </c>
      <c r="F1895" s="3">
        <v>13.743455836316199</v>
      </c>
      <c r="G1895" s="3">
        <v>763.36037156474197</v>
      </c>
      <c r="H1895" s="3">
        <v>302.00632391007503</v>
      </c>
      <c r="I1895" s="3">
        <v>9.5228403626350495</v>
      </c>
      <c r="J1895" s="2" t="s">
        <v>19</v>
      </c>
      <c r="K1895" s="3">
        <v>265.76884261581</v>
      </c>
      <c r="L1895" s="5">
        <v>437457.54475006601</v>
      </c>
      <c r="M1895" s="5">
        <v>488250.01531125797</v>
      </c>
      <c r="N1895" s="3">
        <v>16.333481639526401</v>
      </c>
      <c r="O1895" s="3">
        <v>0.575712295409745</v>
      </c>
      <c r="P1895" s="3">
        <v>1.26786895318669</v>
      </c>
      <c r="Q1895" s="2">
        <v>7</v>
      </c>
      <c r="R1895" s="3">
        <v>62.465554880973599</v>
      </c>
      <c r="S1895" s="3">
        <f>FleetData[[#This Row],[Revenue_per_Voyage_USD]] - FleetData[[#This Row],[Operational_Cost_USD]]</f>
        <v>50792.470561191963</v>
      </c>
      <c r="T1895" s="3" t="str">
        <f>TEXT(FleetData[[#This Row],[Date]],"mmm")</f>
        <v>Aug</v>
      </c>
    </row>
    <row r="1896" spans="1:20" x14ac:dyDescent="0.25">
      <c r="A1896" s="1">
        <v>45172</v>
      </c>
      <c r="B1896" s="2" t="s">
        <v>19</v>
      </c>
      <c r="C1896" s="2" t="s">
        <v>32</v>
      </c>
      <c r="D1896" s="2" t="s">
        <v>29</v>
      </c>
      <c r="E1896" s="2" t="s">
        <v>21</v>
      </c>
      <c r="F1896" s="3">
        <v>16.561541112659199</v>
      </c>
      <c r="G1896" s="3">
        <v>1184.4148952785699</v>
      </c>
      <c r="H1896" s="3">
        <v>987.86063526604903</v>
      </c>
      <c r="I1896" s="3">
        <v>5.30964385424768</v>
      </c>
      <c r="J1896" s="2" t="s">
        <v>27</v>
      </c>
      <c r="K1896" s="3">
        <v>809.91497577290897</v>
      </c>
      <c r="L1896" s="5">
        <v>263325.14817528601</v>
      </c>
      <c r="M1896" s="5">
        <v>111599.88138546</v>
      </c>
      <c r="N1896" s="3">
        <v>69.892234292286602</v>
      </c>
      <c r="O1896" s="3">
        <v>0.28692030108857303</v>
      </c>
      <c r="P1896" s="4">
        <v>0.986425546577267</v>
      </c>
      <c r="Q1896" s="2">
        <v>2</v>
      </c>
      <c r="R1896" s="3">
        <v>97.374192637729294</v>
      </c>
      <c r="S1896" s="3">
        <f>FleetData[[#This Row],[Revenue_per_Voyage_USD]] - FleetData[[#This Row],[Operational_Cost_USD]]</f>
        <v>-151725.26678982601</v>
      </c>
      <c r="T1896" s="3" t="str">
        <f>TEXT(FleetData[[#This Row],[Date]],"mmm")</f>
        <v>Sep</v>
      </c>
    </row>
    <row r="1897" spans="1:20" x14ac:dyDescent="0.25">
      <c r="A1897" s="1">
        <v>45179</v>
      </c>
      <c r="B1897" s="2" t="s">
        <v>35</v>
      </c>
      <c r="C1897" s="2" t="s">
        <v>24</v>
      </c>
      <c r="D1897" s="2" t="s">
        <v>29</v>
      </c>
      <c r="E1897" s="2" t="s">
        <v>26</v>
      </c>
      <c r="F1897" s="3">
        <v>19.043882018985599</v>
      </c>
      <c r="G1897" s="4">
        <v>843.39568949911995</v>
      </c>
      <c r="H1897" s="3">
        <v>1254.7300241384401</v>
      </c>
      <c r="I1897" s="3">
        <v>10.046033918727501</v>
      </c>
      <c r="J1897" s="2" t="s">
        <v>27</v>
      </c>
      <c r="K1897" s="3">
        <v>1858.7085176640901</v>
      </c>
      <c r="L1897" s="5">
        <v>45297.553153327397</v>
      </c>
      <c r="M1897" s="5">
        <v>835962.02402536897</v>
      </c>
      <c r="N1897" s="3">
        <v>50.346084932444199</v>
      </c>
      <c r="O1897" s="3">
        <v>0.691780777589036</v>
      </c>
      <c r="P1897" s="3">
        <v>0.62245654943386997</v>
      </c>
      <c r="Q1897" s="2">
        <v>9</v>
      </c>
      <c r="R1897" s="3">
        <v>86.208513815217003</v>
      </c>
      <c r="S1897" s="3">
        <f>FleetData[[#This Row],[Revenue_per_Voyage_USD]] - FleetData[[#This Row],[Operational_Cost_USD]]</f>
        <v>790664.47087204154</v>
      </c>
      <c r="T1897" s="3" t="str">
        <f>TEXT(FleetData[[#This Row],[Date]],"mmm")</f>
        <v>Sep</v>
      </c>
    </row>
    <row r="1898" spans="1:20" x14ac:dyDescent="0.25">
      <c r="A1898" s="1">
        <v>45186</v>
      </c>
      <c r="B1898" s="2" t="s">
        <v>35</v>
      </c>
      <c r="C1898" s="2" t="s">
        <v>32</v>
      </c>
      <c r="D1898" s="2" t="s">
        <v>29</v>
      </c>
      <c r="E1898" s="2" t="s">
        <v>21</v>
      </c>
      <c r="F1898" s="3">
        <v>10.762539662996</v>
      </c>
      <c r="G1898" s="3">
        <v>1645.1788261762899</v>
      </c>
      <c r="H1898" s="3">
        <v>492.07962544866598</v>
      </c>
      <c r="I1898" s="3">
        <v>12.158306548533201</v>
      </c>
      <c r="J1898" s="2" t="s">
        <v>19</v>
      </c>
      <c r="K1898" s="3">
        <v>1820.9811295920399</v>
      </c>
      <c r="L1898" s="5">
        <v>209956.31374818101</v>
      </c>
      <c r="M1898" s="5">
        <v>652524.38068844902</v>
      </c>
      <c r="N1898" s="3">
        <v>15.99549320707</v>
      </c>
      <c r="O1898" s="3">
        <v>0.232015054179562</v>
      </c>
      <c r="P1898" s="3">
        <v>0.82051568092994098</v>
      </c>
      <c r="Q1898" s="2">
        <v>3</v>
      </c>
      <c r="R1898" s="3">
        <v>80.239502343416405</v>
      </c>
      <c r="S1898" s="3">
        <f>FleetData[[#This Row],[Revenue_per_Voyage_USD]] - FleetData[[#This Row],[Operational_Cost_USD]]</f>
        <v>442568.06694026804</v>
      </c>
      <c r="T1898" s="3" t="str">
        <f>TEXT(FleetData[[#This Row],[Date]],"mmm")</f>
        <v>Sep</v>
      </c>
    </row>
    <row r="1899" spans="1:20" x14ac:dyDescent="0.25">
      <c r="A1899" s="1">
        <v>45193</v>
      </c>
      <c r="B1899" s="2" t="s">
        <v>23</v>
      </c>
      <c r="C1899" s="2" t="s">
        <v>28</v>
      </c>
      <c r="D1899" s="2" t="s">
        <v>29</v>
      </c>
      <c r="E1899" s="2" t="s">
        <v>21</v>
      </c>
      <c r="F1899" s="3">
        <v>11.4237502517644</v>
      </c>
      <c r="G1899" s="3">
        <v>1109.00244119341</v>
      </c>
      <c r="H1899" s="3">
        <v>1443.78473934467</v>
      </c>
      <c r="I1899" s="3">
        <v>5.3944169229823702</v>
      </c>
      <c r="J1899" s="2" t="s">
        <v>27</v>
      </c>
      <c r="K1899" s="4">
        <v>1175.94051369207</v>
      </c>
      <c r="L1899" s="5">
        <v>340601.150202271</v>
      </c>
      <c r="M1899" s="6">
        <v>578073.97606690996</v>
      </c>
      <c r="N1899" s="3">
        <v>25.812049859505599</v>
      </c>
      <c r="O1899" s="3">
        <v>0.97077115974953998</v>
      </c>
      <c r="P1899" s="3">
        <v>1.0081081836199199</v>
      </c>
      <c r="Q1899" s="2">
        <v>7</v>
      </c>
      <c r="R1899" s="3">
        <v>88.795584806937498</v>
      </c>
      <c r="S1899" s="3">
        <f>FleetData[[#This Row],[Revenue_per_Voyage_USD]] - FleetData[[#This Row],[Operational_Cost_USD]]</f>
        <v>237472.82586463896</v>
      </c>
      <c r="T1899" s="3" t="str">
        <f>TEXT(FleetData[[#This Row],[Date]],"mmm")</f>
        <v>Sep</v>
      </c>
    </row>
    <row r="1900" spans="1:20" x14ac:dyDescent="0.25">
      <c r="A1900" s="1">
        <v>45200</v>
      </c>
      <c r="B1900" s="2" t="s">
        <v>18</v>
      </c>
      <c r="C1900" s="2" t="s">
        <v>32</v>
      </c>
      <c r="D1900" s="2" t="s">
        <v>25</v>
      </c>
      <c r="E1900" s="2" t="s">
        <v>26</v>
      </c>
      <c r="F1900" s="3">
        <v>12.409283846134599</v>
      </c>
      <c r="G1900" s="3">
        <v>1306.7768289179201</v>
      </c>
      <c r="H1900" s="3">
        <v>1447.12713197634</v>
      </c>
      <c r="I1900" s="3">
        <v>9.60846165687874</v>
      </c>
      <c r="J1900" s="2" t="s">
        <v>27</v>
      </c>
      <c r="K1900" s="3">
        <v>745.40813073977404</v>
      </c>
      <c r="L1900" s="5">
        <v>367713.08370957099</v>
      </c>
      <c r="M1900" s="5">
        <v>480304.67642586702</v>
      </c>
      <c r="N1900" s="3">
        <v>19.052473358226301</v>
      </c>
      <c r="O1900" s="3">
        <v>1.2493844367242899</v>
      </c>
      <c r="P1900" s="3">
        <v>1.1618526892185099</v>
      </c>
      <c r="Q1900" s="2">
        <v>9</v>
      </c>
      <c r="R1900" s="3">
        <v>66.206910880733204</v>
      </c>
      <c r="S1900" s="3">
        <f>FleetData[[#This Row],[Revenue_per_Voyage_USD]] - FleetData[[#This Row],[Operational_Cost_USD]]</f>
        <v>112591.59271629603</v>
      </c>
      <c r="T1900" s="3" t="str">
        <f>TEXT(FleetData[[#This Row],[Date]],"mmm")</f>
        <v>Oct</v>
      </c>
    </row>
    <row r="1901" spans="1:20" x14ac:dyDescent="0.25">
      <c r="A1901" s="1">
        <v>45207</v>
      </c>
      <c r="B1901" s="2" t="s">
        <v>23</v>
      </c>
      <c r="C1901" s="2" t="s">
        <v>24</v>
      </c>
      <c r="D1901" s="2" t="s">
        <v>20</v>
      </c>
      <c r="E1901" s="2" t="s">
        <v>21</v>
      </c>
      <c r="F1901" s="3">
        <v>23.184095325125799</v>
      </c>
      <c r="G1901" s="3">
        <v>571.16854201188596</v>
      </c>
      <c r="H1901" s="3">
        <v>924.89075332910704</v>
      </c>
      <c r="I1901" s="4">
        <v>5.0451228116827203</v>
      </c>
      <c r="J1901" s="2" t="s">
        <v>22</v>
      </c>
      <c r="K1901" s="3">
        <v>1014.6322727574</v>
      </c>
      <c r="L1901" s="5">
        <v>445426.014446532</v>
      </c>
      <c r="M1901" s="5">
        <v>870372.66729506105</v>
      </c>
      <c r="N1901" s="3">
        <v>66.455358223790796</v>
      </c>
      <c r="O1901" s="3">
        <v>0.106138161307797</v>
      </c>
      <c r="P1901" s="3">
        <v>0.95234515766110095</v>
      </c>
      <c r="Q1901" s="2">
        <v>4</v>
      </c>
      <c r="R1901" s="3">
        <v>77.158768572984698</v>
      </c>
      <c r="S1901" s="3">
        <f>FleetData[[#This Row],[Revenue_per_Voyage_USD]] - FleetData[[#This Row],[Operational_Cost_USD]]</f>
        <v>424946.65284852905</v>
      </c>
      <c r="T1901" s="3" t="str">
        <f>TEXT(FleetData[[#This Row],[Date]],"mmm")</f>
        <v>Oct</v>
      </c>
    </row>
    <row r="1902" spans="1:20" x14ac:dyDescent="0.25">
      <c r="A1902" s="1">
        <v>45214</v>
      </c>
      <c r="B1902" s="2" t="s">
        <v>23</v>
      </c>
      <c r="C1902" s="2" t="s">
        <v>28</v>
      </c>
      <c r="D1902" s="2" t="s">
        <v>20</v>
      </c>
      <c r="E1902" s="2" t="s">
        <v>26</v>
      </c>
      <c r="F1902" s="3">
        <v>13.980658714140199</v>
      </c>
      <c r="G1902" s="3">
        <v>770.29597021092502</v>
      </c>
      <c r="H1902" s="3">
        <v>223.82283622773301</v>
      </c>
      <c r="I1902" s="3">
        <v>6.2324399790737797</v>
      </c>
      <c r="J1902" s="2" t="s">
        <v>27</v>
      </c>
      <c r="K1902" s="3">
        <v>1912.2393363331901</v>
      </c>
      <c r="L1902" s="5">
        <v>446847.99912797502</v>
      </c>
      <c r="M1902" s="5">
        <v>53341.784865570597</v>
      </c>
      <c r="N1902" s="3">
        <v>41.047675678979097</v>
      </c>
      <c r="O1902" s="3">
        <v>0.68646576442699603</v>
      </c>
      <c r="P1902" s="3">
        <v>0.56730622883375303</v>
      </c>
      <c r="Q1902" s="2">
        <v>3</v>
      </c>
      <c r="R1902" s="3">
        <v>59.155066729585997</v>
      </c>
      <c r="S1902" s="3">
        <f>FleetData[[#This Row],[Revenue_per_Voyage_USD]] - FleetData[[#This Row],[Operational_Cost_USD]]</f>
        <v>-393506.21426240442</v>
      </c>
      <c r="T1902" s="3" t="str">
        <f>TEXT(FleetData[[#This Row],[Date]],"mmm")</f>
        <v>Oct</v>
      </c>
    </row>
    <row r="1903" spans="1:20" x14ac:dyDescent="0.25">
      <c r="A1903" s="1">
        <v>45221</v>
      </c>
      <c r="B1903" s="2" t="s">
        <v>18</v>
      </c>
      <c r="C1903" s="2" t="s">
        <v>33</v>
      </c>
      <c r="D1903" s="2" t="s">
        <v>29</v>
      </c>
      <c r="E1903" s="2" t="s">
        <v>26</v>
      </c>
      <c r="F1903" s="3">
        <v>16.838274403146201</v>
      </c>
      <c r="G1903" s="3">
        <v>2449.8870766683499</v>
      </c>
      <c r="H1903" s="3">
        <v>1393.53426029157</v>
      </c>
      <c r="I1903" s="4">
        <v>7.5068686302087002</v>
      </c>
      <c r="J1903" s="2" t="s">
        <v>34</v>
      </c>
      <c r="K1903" s="3">
        <v>720.29303585881905</v>
      </c>
      <c r="L1903" s="5">
        <v>389884.56589943398</v>
      </c>
      <c r="M1903" s="6">
        <v>969262.80410556705</v>
      </c>
      <c r="N1903" s="3">
        <v>57.598231700527101</v>
      </c>
      <c r="O1903" s="3">
        <v>1.4195211346569301</v>
      </c>
      <c r="P1903" s="3">
        <v>0.67718877080286999</v>
      </c>
      <c r="Q1903" s="2">
        <v>5</v>
      </c>
      <c r="R1903" s="3">
        <v>51.346701335658203</v>
      </c>
      <c r="S1903" s="3">
        <f>FleetData[[#This Row],[Revenue_per_Voyage_USD]] - FleetData[[#This Row],[Operational_Cost_USD]]</f>
        <v>579378.23820613301</v>
      </c>
      <c r="T1903" s="3" t="str">
        <f>TEXT(FleetData[[#This Row],[Date]],"mmm")</f>
        <v>Oct</v>
      </c>
    </row>
    <row r="1904" spans="1:20" x14ac:dyDescent="0.25">
      <c r="A1904" s="1">
        <v>45228</v>
      </c>
      <c r="B1904" s="2" t="s">
        <v>35</v>
      </c>
      <c r="C1904" s="2" t="s">
        <v>33</v>
      </c>
      <c r="D1904" s="2" t="s">
        <v>19</v>
      </c>
      <c r="E1904" s="2" t="s">
        <v>30</v>
      </c>
      <c r="F1904" s="3">
        <v>23.0364209933296</v>
      </c>
      <c r="G1904" s="4">
        <v>2532.2519030120502</v>
      </c>
      <c r="H1904" s="3">
        <v>1620.50030342527</v>
      </c>
      <c r="I1904" s="3">
        <v>5.9626844988361203</v>
      </c>
      <c r="J1904" s="2" t="s">
        <v>27</v>
      </c>
      <c r="K1904" s="3">
        <v>996.738019627575</v>
      </c>
      <c r="L1904" s="5">
        <v>345348.700567158</v>
      </c>
      <c r="M1904" s="5">
        <v>194129.18313260199</v>
      </c>
      <c r="N1904" s="3">
        <v>23.191333398487298</v>
      </c>
      <c r="O1904" s="3">
        <v>0.72838283332410003</v>
      </c>
      <c r="P1904" s="3">
        <v>1.3054537668077599</v>
      </c>
      <c r="Q1904" s="2">
        <v>5</v>
      </c>
      <c r="R1904" s="3">
        <v>78.112589934347099</v>
      </c>
      <c r="S1904" s="3">
        <f>FleetData[[#This Row],[Revenue_per_Voyage_USD]] - FleetData[[#This Row],[Operational_Cost_USD]]</f>
        <v>-151219.51743455601</v>
      </c>
      <c r="T1904" s="3" t="str">
        <f>TEXT(FleetData[[#This Row],[Date]],"mmm")</f>
        <v>Oct</v>
      </c>
    </row>
    <row r="1905" spans="1:20" x14ac:dyDescent="0.25">
      <c r="A1905" s="1">
        <v>45235</v>
      </c>
      <c r="B1905" s="2" t="s">
        <v>23</v>
      </c>
      <c r="C1905" s="2" t="s">
        <v>24</v>
      </c>
      <c r="D1905" s="2" t="s">
        <v>29</v>
      </c>
      <c r="E1905" s="2" t="s">
        <v>26</v>
      </c>
      <c r="F1905" s="3">
        <v>19.769455453741699</v>
      </c>
      <c r="G1905" s="3">
        <v>560.52160360451103</v>
      </c>
      <c r="H1905" s="3">
        <v>1366.5235149494199</v>
      </c>
      <c r="I1905" s="3">
        <v>8.9268903843171099</v>
      </c>
      <c r="J1905" s="2" t="s">
        <v>19</v>
      </c>
      <c r="K1905" s="3">
        <v>933.92460519226404</v>
      </c>
      <c r="L1905" s="5">
        <v>468228.77572879801</v>
      </c>
      <c r="M1905" s="5">
        <v>810213.178683548</v>
      </c>
      <c r="N1905" s="3">
        <v>17.800708749857598</v>
      </c>
      <c r="O1905" s="3">
        <v>0.41783981300933298</v>
      </c>
      <c r="P1905" s="3">
        <v>1.1206209050095499</v>
      </c>
      <c r="Q1905" s="2">
        <v>4</v>
      </c>
      <c r="R1905" s="3">
        <v>90.424959275156795</v>
      </c>
      <c r="S1905" s="3">
        <f>FleetData[[#This Row],[Revenue_per_Voyage_USD]] - FleetData[[#This Row],[Operational_Cost_USD]]</f>
        <v>341984.40295475</v>
      </c>
      <c r="T1905" s="3" t="str">
        <f>TEXT(FleetData[[#This Row],[Date]],"mmm")</f>
        <v>Nov</v>
      </c>
    </row>
    <row r="1906" spans="1:20" x14ac:dyDescent="0.25">
      <c r="A1906" s="1">
        <v>45242</v>
      </c>
      <c r="B1906" s="2" t="s">
        <v>18</v>
      </c>
      <c r="C1906" s="2" t="s">
        <v>32</v>
      </c>
      <c r="D1906" s="2" t="s">
        <v>25</v>
      </c>
      <c r="E1906" s="2" t="s">
        <v>30</v>
      </c>
      <c r="F1906" s="3">
        <v>24.9070784198151</v>
      </c>
      <c r="G1906" s="3">
        <v>2761.95116627179</v>
      </c>
      <c r="H1906" s="3">
        <v>68.150215335609005</v>
      </c>
      <c r="I1906" s="3">
        <v>7.1646190280673396</v>
      </c>
      <c r="J1906" s="2" t="s">
        <v>22</v>
      </c>
      <c r="K1906" s="3">
        <v>1285.6173691168899</v>
      </c>
      <c r="L1906" s="5">
        <v>298917.68005205301</v>
      </c>
      <c r="M1906" s="5">
        <v>342096.61248715501</v>
      </c>
      <c r="N1906" s="3">
        <v>20.321040600445102</v>
      </c>
      <c r="O1906" s="3">
        <v>0.88162727588865597</v>
      </c>
      <c r="P1906" s="3">
        <v>0.82832103467664797</v>
      </c>
      <c r="Q1906" s="2">
        <v>1</v>
      </c>
      <c r="R1906" s="3">
        <v>59.840557522086499</v>
      </c>
      <c r="S1906" s="3">
        <f>FleetData[[#This Row],[Revenue_per_Voyage_USD]] - FleetData[[#This Row],[Operational_Cost_USD]]</f>
        <v>43178.932435102004</v>
      </c>
      <c r="T1906" s="3" t="str">
        <f>TEXT(FleetData[[#This Row],[Date]],"mmm")</f>
        <v>Nov</v>
      </c>
    </row>
    <row r="1907" spans="1:20" x14ac:dyDescent="0.25">
      <c r="A1907" s="1">
        <v>45249</v>
      </c>
      <c r="B1907" s="2" t="s">
        <v>18</v>
      </c>
      <c r="C1907" s="2" t="s">
        <v>24</v>
      </c>
      <c r="D1907" s="2" t="s">
        <v>25</v>
      </c>
      <c r="E1907" s="2" t="s">
        <v>21</v>
      </c>
      <c r="F1907" s="3">
        <v>16.626859607335799</v>
      </c>
      <c r="G1907" s="3">
        <v>512.81189977050303</v>
      </c>
      <c r="H1907" s="3">
        <v>1652.12205812208</v>
      </c>
      <c r="I1907" s="3">
        <v>7.9519338785010696</v>
      </c>
      <c r="J1907" s="2" t="s">
        <v>34</v>
      </c>
      <c r="K1907" s="3">
        <v>366.76850945548</v>
      </c>
      <c r="L1907" s="6">
        <v>141055.44750095499</v>
      </c>
      <c r="M1907" s="5">
        <v>277895.34729070199</v>
      </c>
      <c r="N1907" s="3">
        <v>19.7142167254536</v>
      </c>
      <c r="O1907" s="3">
        <v>1.45969865889263</v>
      </c>
      <c r="P1907" s="3">
        <v>0.56296387261598302</v>
      </c>
      <c r="Q1907" s="2">
        <v>6</v>
      </c>
      <c r="R1907" s="3">
        <v>75.012064701934193</v>
      </c>
      <c r="S1907" s="3">
        <f>FleetData[[#This Row],[Revenue_per_Voyage_USD]] - FleetData[[#This Row],[Operational_Cost_USD]]</f>
        <v>136839.899789747</v>
      </c>
      <c r="T1907" s="3" t="str">
        <f>TEXT(FleetData[[#This Row],[Date]],"mmm")</f>
        <v>Nov</v>
      </c>
    </row>
    <row r="1908" spans="1:20" x14ac:dyDescent="0.25">
      <c r="A1908" s="1">
        <v>45256</v>
      </c>
      <c r="B1908" s="2" t="s">
        <v>18</v>
      </c>
      <c r="C1908" s="2" t="s">
        <v>32</v>
      </c>
      <c r="D1908" s="2" t="s">
        <v>25</v>
      </c>
      <c r="E1908" s="2" t="s">
        <v>30</v>
      </c>
      <c r="F1908" s="3">
        <v>19.601772704374198</v>
      </c>
      <c r="G1908" s="3">
        <v>1081.8616891510501</v>
      </c>
      <c r="H1908" s="3">
        <v>835.12991379703203</v>
      </c>
      <c r="I1908" s="3">
        <v>13.818355907156199</v>
      </c>
      <c r="J1908" s="2" t="s">
        <v>34</v>
      </c>
      <c r="K1908" s="3">
        <v>1036.45832999099</v>
      </c>
      <c r="L1908" s="5">
        <v>382770.386968659</v>
      </c>
      <c r="M1908" s="5">
        <v>627256.35612068803</v>
      </c>
      <c r="N1908" s="3">
        <v>13.543535945699199</v>
      </c>
      <c r="O1908" s="3">
        <v>0.85477610572752405</v>
      </c>
      <c r="P1908" s="3">
        <v>1.20049517825804</v>
      </c>
      <c r="Q1908" s="2">
        <v>8</v>
      </c>
      <c r="R1908" s="3">
        <v>55.425921217825497</v>
      </c>
      <c r="S1908" s="3">
        <f>FleetData[[#This Row],[Revenue_per_Voyage_USD]] - FleetData[[#This Row],[Operational_Cost_USD]]</f>
        <v>244485.96915202902</v>
      </c>
      <c r="T1908" s="3" t="str">
        <f>TEXT(FleetData[[#This Row],[Date]],"mmm")</f>
        <v>Nov</v>
      </c>
    </row>
    <row r="1909" spans="1:20" x14ac:dyDescent="0.25">
      <c r="A1909" s="1">
        <v>45263</v>
      </c>
      <c r="B1909" s="2" t="s">
        <v>18</v>
      </c>
      <c r="C1909" s="2" t="s">
        <v>28</v>
      </c>
      <c r="D1909" s="2" t="s">
        <v>25</v>
      </c>
      <c r="E1909" s="2" t="s">
        <v>30</v>
      </c>
      <c r="F1909" s="3">
        <v>10.7658035849713</v>
      </c>
      <c r="G1909" s="3">
        <v>2281.8134435216898</v>
      </c>
      <c r="H1909" s="3">
        <v>619.24848670425501</v>
      </c>
      <c r="I1909" s="3">
        <v>13.7144916877785</v>
      </c>
      <c r="J1909" s="2" t="s">
        <v>34</v>
      </c>
      <c r="K1909" s="3">
        <v>1506.23916801938</v>
      </c>
      <c r="L1909" s="5">
        <v>338132.67706092302</v>
      </c>
      <c r="M1909" s="6">
        <v>604756.61605727905</v>
      </c>
      <c r="N1909" s="3">
        <v>59.367844234782901</v>
      </c>
      <c r="O1909" s="3">
        <v>0.86563231348358405</v>
      </c>
      <c r="P1909" s="3">
        <v>1.3823849741510099</v>
      </c>
      <c r="Q1909" s="2">
        <v>8</v>
      </c>
      <c r="R1909" s="3">
        <v>96.4612836159842</v>
      </c>
      <c r="S1909" s="3">
        <f>FleetData[[#This Row],[Revenue_per_Voyage_USD]] - FleetData[[#This Row],[Operational_Cost_USD]]</f>
        <v>266623.93899635604</v>
      </c>
      <c r="T1909" s="3" t="str">
        <f>TEXT(FleetData[[#This Row],[Date]],"mmm")</f>
        <v>Dec</v>
      </c>
    </row>
    <row r="1910" spans="1:20" x14ac:dyDescent="0.25">
      <c r="A1910" s="1">
        <v>45270</v>
      </c>
      <c r="B1910" s="2" t="s">
        <v>31</v>
      </c>
      <c r="C1910" s="2" t="s">
        <v>28</v>
      </c>
      <c r="D1910" s="2" t="s">
        <v>25</v>
      </c>
      <c r="E1910" s="2" t="s">
        <v>21</v>
      </c>
      <c r="F1910" s="3">
        <v>16.5195683468365</v>
      </c>
      <c r="G1910" s="3">
        <v>1232.6288941148</v>
      </c>
      <c r="H1910" s="3">
        <v>155.898455494025</v>
      </c>
      <c r="I1910" s="3">
        <v>13.4649393797289</v>
      </c>
      <c r="J1910" s="2" t="s">
        <v>27</v>
      </c>
      <c r="K1910" s="3">
        <v>1500.0922575013201</v>
      </c>
      <c r="L1910" s="5">
        <v>74727.600249932293</v>
      </c>
      <c r="M1910" s="5">
        <v>366071.25389577902</v>
      </c>
      <c r="N1910" s="3">
        <v>24.348754513893802</v>
      </c>
      <c r="O1910" s="3">
        <v>1.4429671838862399</v>
      </c>
      <c r="P1910" s="3">
        <v>0.71693500278130495</v>
      </c>
      <c r="Q1910" s="2">
        <v>4</v>
      </c>
      <c r="R1910" s="3">
        <v>62.313283847819598</v>
      </c>
      <c r="S1910" s="3">
        <f>FleetData[[#This Row],[Revenue_per_Voyage_USD]] - FleetData[[#This Row],[Operational_Cost_USD]]</f>
        <v>291343.65364584676</v>
      </c>
      <c r="T1910" s="3" t="str">
        <f>TEXT(FleetData[[#This Row],[Date]],"mmm")</f>
        <v>Dec</v>
      </c>
    </row>
    <row r="1911" spans="1:20" x14ac:dyDescent="0.25">
      <c r="A1911" s="1">
        <v>45277</v>
      </c>
      <c r="B1911" s="2" t="s">
        <v>35</v>
      </c>
      <c r="C1911" s="2" t="s">
        <v>33</v>
      </c>
      <c r="D1911" s="2" t="s">
        <v>25</v>
      </c>
      <c r="E1911" s="2" t="s">
        <v>26</v>
      </c>
      <c r="F1911" s="3">
        <v>13.3301691348086</v>
      </c>
      <c r="G1911" s="3">
        <v>2211.73764496892</v>
      </c>
      <c r="H1911" s="3">
        <v>1435.9697312344499</v>
      </c>
      <c r="I1911" s="3">
        <v>11.646546612824199</v>
      </c>
      <c r="J1911" s="2" t="s">
        <v>34</v>
      </c>
      <c r="K1911" s="3">
        <v>176.846906139136</v>
      </c>
      <c r="L1911" s="5">
        <v>333775.15997105598</v>
      </c>
      <c r="M1911" s="5">
        <v>449909.047493878</v>
      </c>
      <c r="N1911" s="3">
        <v>38.215185562991302</v>
      </c>
      <c r="O1911" s="3">
        <v>0.39594962474395901</v>
      </c>
      <c r="P1911" s="3">
        <v>0.64610698040925296</v>
      </c>
      <c r="Q1911" s="2">
        <v>4</v>
      </c>
      <c r="R1911" s="3">
        <v>76.514010575810502</v>
      </c>
      <c r="S1911" s="3">
        <f>FleetData[[#This Row],[Revenue_per_Voyage_USD]] - FleetData[[#This Row],[Operational_Cost_USD]]</f>
        <v>116133.88752282201</v>
      </c>
      <c r="T1911" s="3" t="str">
        <f>TEXT(FleetData[[#This Row],[Date]],"mmm")</f>
        <v>Dec</v>
      </c>
    </row>
    <row r="1912" spans="1:20" x14ac:dyDescent="0.25">
      <c r="A1912" s="1">
        <v>45284</v>
      </c>
      <c r="B1912" s="2" t="s">
        <v>35</v>
      </c>
      <c r="C1912" s="2" t="s">
        <v>33</v>
      </c>
      <c r="D1912" s="2" t="s">
        <v>20</v>
      </c>
      <c r="E1912" s="2" t="s">
        <v>30</v>
      </c>
      <c r="F1912" s="3">
        <v>24.777732227140799</v>
      </c>
      <c r="G1912" s="3">
        <v>970.34969418656794</v>
      </c>
      <c r="H1912" s="3">
        <v>1489.2530045143999</v>
      </c>
      <c r="I1912" s="3">
        <v>12.059641938309101</v>
      </c>
      <c r="J1912" s="2" t="s">
        <v>22</v>
      </c>
      <c r="K1912" s="3">
        <v>1292.8259456112501</v>
      </c>
      <c r="L1912" s="5">
        <v>391344.334555307</v>
      </c>
      <c r="M1912" s="5">
        <v>331745.29300761299</v>
      </c>
      <c r="N1912" s="3">
        <v>24.6480579279634</v>
      </c>
      <c r="O1912" s="3">
        <v>0.68680578798551795</v>
      </c>
      <c r="P1912" s="3">
        <v>0.71606593294518595</v>
      </c>
      <c r="Q1912" s="2">
        <v>6</v>
      </c>
      <c r="R1912" s="3">
        <v>56.737785855269003</v>
      </c>
      <c r="S1912" s="3">
        <f>FleetData[[#This Row],[Revenue_per_Voyage_USD]] - FleetData[[#This Row],[Operational_Cost_USD]]</f>
        <v>-59599.041547694011</v>
      </c>
      <c r="T1912" s="3" t="str">
        <f>TEXT(FleetData[[#This Row],[Date]],"mmm")</f>
        <v>Dec</v>
      </c>
    </row>
    <row r="1913" spans="1:20" x14ac:dyDescent="0.25">
      <c r="A1913" s="1">
        <v>45291</v>
      </c>
      <c r="B1913" s="2" t="s">
        <v>31</v>
      </c>
      <c r="C1913" s="2" t="s">
        <v>33</v>
      </c>
      <c r="D1913" s="2" t="s">
        <v>29</v>
      </c>
      <c r="E1913" s="2" t="s">
        <v>30</v>
      </c>
      <c r="F1913" s="3">
        <v>15.040659966777399</v>
      </c>
      <c r="G1913" s="3">
        <v>2695.2081844057302</v>
      </c>
      <c r="H1913" s="3">
        <v>1893.1349736699599</v>
      </c>
      <c r="I1913" s="3">
        <v>11.8250342394655</v>
      </c>
      <c r="J1913" s="2" t="s">
        <v>34</v>
      </c>
      <c r="K1913" s="3">
        <v>1137.86271504154</v>
      </c>
      <c r="L1913" s="5">
        <v>111323.915888352</v>
      </c>
      <c r="M1913" s="5">
        <v>383406.81407424301</v>
      </c>
      <c r="N1913" s="3">
        <v>40.179137991468203</v>
      </c>
      <c r="O1913" s="3">
        <v>0.23532505220875799</v>
      </c>
      <c r="P1913" s="3">
        <v>0.78035470136387597</v>
      </c>
      <c r="Q1913" s="2">
        <v>9</v>
      </c>
      <c r="R1913" s="3">
        <v>98.673445506934002</v>
      </c>
      <c r="S1913" s="3">
        <f>FleetData[[#This Row],[Revenue_per_Voyage_USD]] - FleetData[[#This Row],[Operational_Cost_USD]]</f>
        <v>272082.89818589098</v>
      </c>
      <c r="T1913" s="3" t="str">
        <f>TEXT(FleetData[[#This Row],[Date]],"mmm")</f>
        <v>Dec</v>
      </c>
    </row>
    <row r="1914" spans="1:20" x14ac:dyDescent="0.25">
      <c r="A1914" s="1">
        <v>45298</v>
      </c>
      <c r="B1914" s="2" t="s">
        <v>35</v>
      </c>
      <c r="C1914" s="2" t="s">
        <v>19</v>
      </c>
      <c r="D1914" s="2" t="s">
        <v>25</v>
      </c>
      <c r="E1914" s="2" t="s">
        <v>26</v>
      </c>
      <c r="F1914" s="3">
        <v>20.794871799447801</v>
      </c>
      <c r="G1914" s="3">
        <v>2377.7672092287698</v>
      </c>
      <c r="H1914" s="3">
        <v>1662.8643558573001</v>
      </c>
      <c r="I1914" s="3">
        <v>6.6742823077183902</v>
      </c>
      <c r="J1914" s="2" t="s">
        <v>22</v>
      </c>
      <c r="K1914" s="3">
        <v>1616.7005093897999</v>
      </c>
      <c r="L1914" s="5">
        <v>36951.629143139602</v>
      </c>
      <c r="M1914" s="5">
        <v>972908.87010436901</v>
      </c>
      <c r="N1914" s="3">
        <v>12.0588571572739</v>
      </c>
      <c r="O1914" s="4">
        <v>0.965561753787466</v>
      </c>
      <c r="P1914" s="3">
        <v>0.93219165128915604</v>
      </c>
      <c r="Q1914" s="2">
        <v>5</v>
      </c>
      <c r="R1914" s="3">
        <v>99.060271912330705</v>
      </c>
      <c r="S1914" s="3">
        <f>FleetData[[#This Row],[Revenue_per_Voyage_USD]] - FleetData[[#This Row],[Operational_Cost_USD]]</f>
        <v>935957.24096122943</v>
      </c>
      <c r="T1914" s="3" t="str">
        <f>TEXT(FleetData[[#This Row],[Date]],"mmm")</f>
        <v>Jan</v>
      </c>
    </row>
    <row r="1915" spans="1:20" x14ac:dyDescent="0.25">
      <c r="A1915" s="1">
        <v>45305</v>
      </c>
      <c r="B1915" s="2" t="s">
        <v>35</v>
      </c>
      <c r="C1915" s="2" t="s">
        <v>24</v>
      </c>
      <c r="D1915" s="2" t="s">
        <v>25</v>
      </c>
      <c r="E1915" s="2" t="s">
        <v>30</v>
      </c>
      <c r="F1915" s="3">
        <v>14.790161948465901</v>
      </c>
      <c r="G1915" s="3">
        <v>1567.78312511387</v>
      </c>
      <c r="H1915" s="3">
        <v>1256.8793366121699</v>
      </c>
      <c r="I1915" s="3">
        <v>6.1585432828480204</v>
      </c>
      <c r="J1915" s="2" t="s">
        <v>34</v>
      </c>
      <c r="K1915" s="3">
        <v>403.22579723209401</v>
      </c>
      <c r="L1915" s="5">
        <v>219297.69866003899</v>
      </c>
      <c r="M1915" s="5">
        <v>270633.972960838</v>
      </c>
      <c r="N1915" s="3">
        <v>62.031283985764397</v>
      </c>
      <c r="O1915" s="3">
        <v>0.80900312953361297</v>
      </c>
      <c r="P1915" s="3">
        <v>0.62101696096811598</v>
      </c>
      <c r="Q1915" s="2">
        <v>2</v>
      </c>
      <c r="R1915" s="3">
        <v>51.067485547600597</v>
      </c>
      <c r="S1915" s="3">
        <f>FleetData[[#This Row],[Revenue_per_Voyage_USD]] - FleetData[[#This Row],[Operational_Cost_USD]]</f>
        <v>51336.274300799007</v>
      </c>
      <c r="T1915" s="3" t="str">
        <f>TEXT(FleetData[[#This Row],[Date]],"mmm")</f>
        <v>Jan</v>
      </c>
    </row>
    <row r="1916" spans="1:20" x14ac:dyDescent="0.25">
      <c r="A1916" s="1">
        <v>45312</v>
      </c>
      <c r="B1916" s="2" t="s">
        <v>23</v>
      </c>
      <c r="C1916" s="2" t="s">
        <v>24</v>
      </c>
      <c r="D1916" s="2" t="s">
        <v>20</v>
      </c>
      <c r="E1916" s="2" t="s">
        <v>26</v>
      </c>
      <c r="F1916" s="3">
        <v>23.1670067644122</v>
      </c>
      <c r="G1916" s="3">
        <v>2594.39635244387</v>
      </c>
      <c r="H1916" s="3">
        <v>1839.6896239722701</v>
      </c>
      <c r="I1916" s="3">
        <v>13.4700379899132</v>
      </c>
      <c r="J1916" s="2" t="s">
        <v>27</v>
      </c>
      <c r="K1916" s="3">
        <v>1992.4883815601199</v>
      </c>
      <c r="L1916" s="5">
        <v>459188.30054604501</v>
      </c>
      <c r="M1916" s="6">
        <v>626265.34922682506</v>
      </c>
      <c r="N1916" s="3">
        <v>36.359428695861297</v>
      </c>
      <c r="O1916" s="3">
        <v>0.16276137124581699</v>
      </c>
      <c r="P1916" s="3">
        <v>1.3750950027000299</v>
      </c>
      <c r="Q1916" s="2">
        <v>8</v>
      </c>
      <c r="R1916" s="3">
        <v>98.886357835989699</v>
      </c>
      <c r="S1916" s="3">
        <f>FleetData[[#This Row],[Revenue_per_Voyage_USD]] - FleetData[[#This Row],[Operational_Cost_USD]]</f>
        <v>167077.04868078005</v>
      </c>
      <c r="T1916" s="3" t="str">
        <f>TEXT(FleetData[[#This Row],[Date]],"mmm")</f>
        <v>Jan</v>
      </c>
    </row>
    <row r="1917" spans="1:20" x14ac:dyDescent="0.25">
      <c r="A1917" s="1">
        <v>45319</v>
      </c>
      <c r="B1917" s="2" t="s">
        <v>18</v>
      </c>
      <c r="C1917" s="2" t="s">
        <v>19</v>
      </c>
      <c r="D1917" s="2" t="s">
        <v>29</v>
      </c>
      <c r="E1917" s="2" t="s">
        <v>26</v>
      </c>
      <c r="F1917" s="3">
        <v>17.019704817038399</v>
      </c>
      <c r="G1917" s="3">
        <v>881.49587064545995</v>
      </c>
      <c r="H1917" s="3">
        <v>1466.54868493033</v>
      </c>
      <c r="I1917" s="3">
        <v>7.60984208699315</v>
      </c>
      <c r="J1917" s="2" t="s">
        <v>27</v>
      </c>
      <c r="K1917" s="3">
        <v>297.94086345641801</v>
      </c>
      <c r="L1917" s="5">
        <v>136646.60830305301</v>
      </c>
      <c r="M1917" s="5">
        <v>813581.84244035801</v>
      </c>
      <c r="N1917" s="3">
        <v>43.191652205735302</v>
      </c>
      <c r="O1917" s="3">
        <v>1.2613227450619899</v>
      </c>
      <c r="P1917" s="4">
        <v>0.76362950840176902</v>
      </c>
      <c r="Q1917" s="2">
        <v>1</v>
      </c>
      <c r="R1917" s="3">
        <v>78.8653316188703</v>
      </c>
      <c r="S1917" s="3">
        <f>FleetData[[#This Row],[Revenue_per_Voyage_USD]] - FleetData[[#This Row],[Operational_Cost_USD]]</f>
        <v>676935.23413730506</v>
      </c>
      <c r="T1917" s="3" t="str">
        <f>TEXT(FleetData[[#This Row],[Date]],"mmm")</f>
        <v>Jan</v>
      </c>
    </row>
    <row r="1918" spans="1:20" x14ac:dyDescent="0.25">
      <c r="A1918" s="1">
        <v>45326</v>
      </c>
      <c r="B1918" s="2" t="s">
        <v>18</v>
      </c>
      <c r="C1918" s="2" t="s">
        <v>32</v>
      </c>
      <c r="D1918" s="2" t="s">
        <v>25</v>
      </c>
      <c r="E1918" s="2" t="s">
        <v>19</v>
      </c>
      <c r="F1918" s="3">
        <v>10.9492831790352</v>
      </c>
      <c r="G1918" s="3">
        <v>2983.7299009471899</v>
      </c>
      <c r="H1918" s="3">
        <v>1149.3205765652699</v>
      </c>
      <c r="I1918" s="3">
        <v>12.7031458183989</v>
      </c>
      <c r="J1918" s="2" t="s">
        <v>27</v>
      </c>
      <c r="K1918" s="3">
        <v>1984.7164456840001</v>
      </c>
      <c r="L1918" s="5">
        <v>53412.150676129502</v>
      </c>
      <c r="M1918" s="5">
        <v>239144.52502184</v>
      </c>
      <c r="N1918" s="3">
        <v>18.273323964151501</v>
      </c>
      <c r="O1918" s="3">
        <v>1.39485600819064</v>
      </c>
      <c r="P1918" s="4">
        <v>0.71330460981811705</v>
      </c>
      <c r="Q1918" s="2">
        <v>6</v>
      </c>
      <c r="R1918" s="3">
        <v>99.845751969439704</v>
      </c>
      <c r="S1918" s="3">
        <f>FleetData[[#This Row],[Revenue_per_Voyage_USD]] - FleetData[[#This Row],[Operational_Cost_USD]]</f>
        <v>185732.3743457105</v>
      </c>
      <c r="T1918" s="3" t="str">
        <f>TEXT(FleetData[[#This Row],[Date]],"mmm")</f>
        <v>Feb</v>
      </c>
    </row>
    <row r="1919" spans="1:20" x14ac:dyDescent="0.25">
      <c r="A1919" s="1">
        <v>45333</v>
      </c>
      <c r="B1919" s="2" t="s">
        <v>18</v>
      </c>
      <c r="C1919" s="2" t="s">
        <v>28</v>
      </c>
      <c r="D1919" s="2" t="s">
        <v>19</v>
      </c>
      <c r="E1919" s="2" t="s">
        <v>26</v>
      </c>
      <c r="F1919" s="4">
        <v>17.916355791271702</v>
      </c>
      <c r="G1919" s="3">
        <v>1876.47114674516</v>
      </c>
      <c r="H1919" s="3">
        <v>1284.3729440438999</v>
      </c>
      <c r="I1919" s="3">
        <v>8.6869836636306008</v>
      </c>
      <c r="J1919" s="2" t="s">
        <v>27</v>
      </c>
      <c r="K1919" s="3">
        <v>1928.66546750464</v>
      </c>
      <c r="L1919" s="5">
        <v>427305.49361995398</v>
      </c>
      <c r="M1919" s="6">
        <v>484445.80716701498</v>
      </c>
      <c r="N1919" s="3">
        <v>64.564722435295806</v>
      </c>
      <c r="O1919" s="3">
        <v>0.63836427997813805</v>
      </c>
      <c r="P1919" s="3">
        <v>1.3159818640946399</v>
      </c>
      <c r="Q1919" s="2">
        <v>8</v>
      </c>
      <c r="R1919" s="3">
        <v>97.116115668254906</v>
      </c>
      <c r="S1919" s="3">
        <f>FleetData[[#This Row],[Revenue_per_Voyage_USD]] - FleetData[[#This Row],[Operational_Cost_USD]]</f>
        <v>57140.313547061</v>
      </c>
      <c r="T1919" s="3" t="str">
        <f>TEXT(FleetData[[#This Row],[Date]],"mmm")</f>
        <v>Feb</v>
      </c>
    </row>
    <row r="1920" spans="1:20" x14ac:dyDescent="0.25">
      <c r="A1920" s="1">
        <v>45340</v>
      </c>
      <c r="B1920" s="2" t="s">
        <v>31</v>
      </c>
      <c r="C1920" s="2" t="s">
        <v>33</v>
      </c>
      <c r="D1920" s="2" t="s">
        <v>20</v>
      </c>
      <c r="E1920" s="2" t="s">
        <v>30</v>
      </c>
      <c r="F1920" s="3">
        <v>19.0151740265926</v>
      </c>
      <c r="G1920" s="3">
        <v>1754.35135054947</v>
      </c>
      <c r="H1920" s="4">
        <v>476.60039767669298</v>
      </c>
      <c r="I1920" s="3">
        <v>10.316756181411399</v>
      </c>
      <c r="J1920" s="2" t="s">
        <v>27</v>
      </c>
      <c r="K1920" s="3">
        <v>184.29105101891199</v>
      </c>
      <c r="L1920" s="5">
        <v>333481.68319356698</v>
      </c>
      <c r="M1920" s="5">
        <v>657217.01103087596</v>
      </c>
      <c r="N1920" s="3">
        <v>47.717384201480598</v>
      </c>
      <c r="O1920" s="3">
        <v>0.40312213571074301</v>
      </c>
      <c r="P1920" s="3">
        <v>0.66010109056825805</v>
      </c>
      <c r="Q1920" s="2">
        <v>9</v>
      </c>
      <c r="R1920" s="3">
        <v>91.931808652573494</v>
      </c>
      <c r="S1920" s="3">
        <f>FleetData[[#This Row],[Revenue_per_Voyage_USD]] - FleetData[[#This Row],[Operational_Cost_USD]]</f>
        <v>323735.32783730899</v>
      </c>
      <c r="T1920" s="3" t="str">
        <f>TEXT(FleetData[[#This Row],[Date]],"mmm")</f>
        <v>Feb</v>
      </c>
    </row>
    <row r="1921" spans="1:20" x14ac:dyDescent="0.25">
      <c r="A1921" s="1">
        <v>45347</v>
      </c>
      <c r="B1921" s="2" t="s">
        <v>23</v>
      </c>
      <c r="C1921" s="2" t="s">
        <v>33</v>
      </c>
      <c r="D1921" s="2" t="s">
        <v>29</v>
      </c>
      <c r="E1921" s="2" t="s">
        <v>21</v>
      </c>
      <c r="F1921" s="4">
        <v>10.0247934782605</v>
      </c>
      <c r="G1921" s="3">
        <v>748.96030545298902</v>
      </c>
      <c r="H1921" s="3">
        <v>1187.91447813317</v>
      </c>
      <c r="I1921" s="3">
        <v>13.4145157203753</v>
      </c>
      <c r="J1921" s="2" t="s">
        <v>34</v>
      </c>
      <c r="K1921" s="3">
        <v>1018.56180383297</v>
      </c>
      <c r="L1921" s="5">
        <v>179774.44148104</v>
      </c>
      <c r="M1921" s="6">
        <v>917554.68649763602</v>
      </c>
      <c r="N1921" s="3">
        <v>48.133052913918704</v>
      </c>
      <c r="O1921" s="3">
        <v>0.818372170102315</v>
      </c>
      <c r="P1921" s="3">
        <v>0.79063289916510004</v>
      </c>
      <c r="Q1921" s="2">
        <v>4</v>
      </c>
      <c r="R1921" s="3">
        <v>98.0028974829427</v>
      </c>
      <c r="S1921" s="3">
        <f>FleetData[[#This Row],[Revenue_per_Voyage_USD]] - FleetData[[#This Row],[Operational_Cost_USD]]</f>
        <v>737780.24501659605</v>
      </c>
      <c r="T1921" s="3" t="str">
        <f>TEXT(FleetData[[#This Row],[Date]],"mmm")</f>
        <v>Feb</v>
      </c>
    </row>
    <row r="1922" spans="1:20" x14ac:dyDescent="0.25">
      <c r="A1922" s="1">
        <v>45354</v>
      </c>
      <c r="B1922" s="2" t="s">
        <v>35</v>
      </c>
      <c r="C1922" s="2" t="s">
        <v>33</v>
      </c>
      <c r="D1922" s="2" t="s">
        <v>20</v>
      </c>
      <c r="E1922" s="2" t="s">
        <v>30</v>
      </c>
      <c r="F1922" s="3">
        <v>17.525728195404</v>
      </c>
      <c r="G1922" s="3">
        <v>2144.8823356278599</v>
      </c>
      <c r="H1922" s="3">
        <v>1924.9365362746801</v>
      </c>
      <c r="I1922" s="3">
        <v>10.4516194198736</v>
      </c>
      <c r="J1922" s="2" t="s">
        <v>22</v>
      </c>
      <c r="K1922" s="3">
        <v>1081.7990405609301</v>
      </c>
      <c r="L1922" s="5">
        <v>308401.69512481801</v>
      </c>
      <c r="M1922" s="5">
        <v>889775.54667062801</v>
      </c>
      <c r="N1922" s="3">
        <v>41.723018189999401</v>
      </c>
      <c r="O1922" s="3">
        <v>0.55384515318507199</v>
      </c>
      <c r="P1922" s="3">
        <v>0.86567893515886396</v>
      </c>
      <c r="Q1922" s="2">
        <v>4</v>
      </c>
      <c r="R1922" s="3">
        <v>81.488898668646101</v>
      </c>
      <c r="S1922" s="3">
        <f>FleetData[[#This Row],[Revenue_per_Voyage_USD]] - FleetData[[#This Row],[Operational_Cost_USD]]</f>
        <v>581373.85154581</v>
      </c>
      <c r="T1922" s="3" t="str">
        <f>TEXT(FleetData[[#This Row],[Date]],"mmm")</f>
        <v>Mar</v>
      </c>
    </row>
    <row r="1923" spans="1:20" x14ac:dyDescent="0.25">
      <c r="A1923" s="1">
        <v>45361</v>
      </c>
      <c r="B1923" s="2" t="s">
        <v>23</v>
      </c>
      <c r="C1923" s="2" t="s">
        <v>33</v>
      </c>
      <c r="D1923" s="2" t="s">
        <v>29</v>
      </c>
      <c r="E1923" s="2" t="s">
        <v>26</v>
      </c>
      <c r="F1923" s="3">
        <v>24.4672459955815</v>
      </c>
      <c r="G1923" s="3">
        <v>2301.6516603642799</v>
      </c>
      <c r="H1923" s="3">
        <v>1099.78227105155</v>
      </c>
      <c r="I1923" s="3">
        <v>10.449082436097299</v>
      </c>
      <c r="J1923" s="2" t="s">
        <v>27</v>
      </c>
      <c r="K1923" s="3">
        <v>1497.2216647330099</v>
      </c>
      <c r="L1923" s="5">
        <v>244990.98993820901</v>
      </c>
      <c r="M1923" s="6">
        <v>99942.086963347901</v>
      </c>
      <c r="N1923" s="4">
        <v>43.804729428870303</v>
      </c>
      <c r="O1923" s="3">
        <v>1.3846748280432299</v>
      </c>
      <c r="P1923" s="3">
        <v>1.13605501611805</v>
      </c>
      <c r="Q1923" s="2">
        <v>7</v>
      </c>
      <c r="R1923" s="3">
        <v>61.298536854090599</v>
      </c>
      <c r="S1923" s="3">
        <f>FleetData[[#This Row],[Revenue_per_Voyage_USD]] - FleetData[[#This Row],[Operational_Cost_USD]]</f>
        <v>-145048.90297486109</v>
      </c>
      <c r="T1923" s="3" t="str">
        <f>TEXT(FleetData[[#This Row],[Date]],"mmm")</f>
        <v>Mar</v>
      </c>
    </row>
    <row r="1924" spans="1:20" x14ac:dyDescent="0.25">
      <c r="A1924" s="1">
        <v>45368</v>
      </c>
      <c r="B1924" s="2" t="s">
        <v>31</v>
      </c>
      <c r="C1924" s="2" t="s">
        <v>32</v>
      </c>
      <c r="D1924" s="2" t="s">
        <v>25</v>
      </c>
      <c r="E1924" s="2" t="s">
        <v>21</v>
      </c>
      <c r="F1924" s="3">
        <v>19.0226977201397</v>
      </c>
      <c r="G1924" s="3">
        <v>1345.11706783468</v>
      </c>
      <c r="H1924" s="3">
        <v>372.269142827466</v>
      </c>
      <c r="I1924" s="3">
        <v>11.368117278067601</v>
      </c>
      <c r="J1924" s="2" t="s">
        <v>34</v>
      </c>
      <c r="K1924" s="3">
        <v>1607.7416487718101</v>
      </c>
      <c r="L1924" s="6">
        <v>373422.97429713298</v>
      </c>
      <c r="M1924" s="5">
        <v>437171.43102293502</v>
      </c>
      <c r="N1924" s="3">
        <v>66.480309678038907</v>
      </c>
      <c r="O1924" s="3">
        <v>0.27504042439614401</v>
      </c>
      <c r="P1924" s="3">
        <v>0.78975642613769503</v>
      </c>
      <c r="Q1924" s="2">
        <v>5</v>
      </c>
      <c r="R1924" s="3">
        <v>70.387353391520506</v>
      </c>
      <c r="S1924" s="3">
        <f>FleetData[[#This Row],[Revenue_per_Voyage_USD]] - FleetData[[#This Row],[Operational_Cost_USD]]</f>
        <v>63748.45672580204</v>
      </c>
      <c r="T1924" s="3" t="str">
        <f>TEXT(FleetData[[#This Row],[Date]],"mmm")</f>
        <v>Mar</v>
      </c>
    </row>
    <row r="1925" spans="1:20" x14ac:dyDescent="0.25">
      <c r="A1925" s="1">
        <v>45375</v>
      </c>
      <c r="B1925" s="2" t="s">
        <v>23</v>
      </c>
      <c r="C1925" s="2" t="s">
        <v>28</v>
      </c>
      <c r="D1925" s="2" t="s">
        <v>29</v>
      </c>
      <c r="E1925" s="2" t="s">
        <v>30</v>
      </c>
      <c r="F1925" s="3">
        <v>15.423635167963701</v>
      </c>
      <c r="G1925" s="3">
        <v>2750.9595304274399</v>
      </c>
      <c r="H1925" s="3">
        <v>1971.47696860262</v>
      </c>
      <c r="I1925" s="3">
        <v>12.669238855777399</v>
      </c>
      <c r="J1925" s="2" t="s">
        <v>34</v>
      </c>
      <c r="K1925" s="3">
        <v>854.936598910518</v>
      </c>
      <c r="L1925" s="5">
        <v>418181.00300944399</v>
      </c>
      <c r="M1925" s="5">
        <v>755633.84909661999</v>
      </c>
      <c r="N1925" s="3">
        <v>16.218532192738799</v>
      </c>
      <c r="O1925" s="3">
        <v>1.49198280908754</v>
      </c>
      <c r="P1925" s="3">
        <v>1.3824497537403899</v>
      </c>
      <c r="Q1925" s="2">
        <v>5</v>
      </c>
      <c r="R1925" s="3">
        <v>80.4424024145641</v>
      </c>
      <c r="S1925" s="3">
        <f>FleetData[[#This Row],[Revenue_per_Voyage_USD]] - FleetData[[#This Row],[Operational_Cost_USD]]</f>
        <v>337452.846087176</v>
      </c>
      <c r="T1925" s="3" t="str">
        <f>TEXT(FleetData[[#This Row],[Date]],"mmm")</f>
        <v>Mar</v>
      </c>
    </row>
    <row r="1926" spans="1:20" x14ac:dyDescent="0.25">
      <c r="A1926" s="1">
        <v>45382</v>
      </c>
      <c r="B1926" s="2" t="s">
        <v>23</v>
      </c>
      <c r="C1926" s="2" t="s">
        <v>33</v>
      </c>
      <c r="D1926" s="2" t="s">
        <v>25</v>
      </c>
      <c r="E1926" s="2" t="s">
        <v>26</v>
      </c>
      <c r="F1926" s="3">
        <v>12.284833466628699</v>
      </c>
      <c r="G1926" s="3">
        <v>1665.6548295505099</v>
      </c>
      <c r="H1926" s="3">
        <v>589.82882044692406</v>
      </c>
      <c r="I1926" s="3">
        <v>8.7337099581009898</v>
      </c>
      <c r="J1926" s="2" t="s">
        <v>22</v>
      </c>
      <c r="K1926" s="3">
        <v>1479.59294980969</v>
      </c>
      <c r="L1926" s="5">
        <v>68597.134958198701</v>
      </c>
      <c r="M1926" s="5">
        <v>233732.01060160599</v>
      </c>
      <c r="N1926" s="3">
        <v>45.590484413441203</v>
      </c>
      <c r="O1926" s="3">
        <v>0.28496710126041103</v>
      </c>
      <c r="P1926" s="3">
        <v>1.3752928552647901</v>
      </c>
      <c r="Q1926" s="2">
        <v>1</v>
      </c>
      <c r="R1926" s="3">
        <v>79.936602434437603</v>
      </c>
      <c r="S1926" s="3">
        <f>FleetData[[#This Row],[Revenue_per_Voyage_USD]] - FleetData[[#This Row],[Operational_Cost_USD]]</f>
        <v>165134.87564340729</v>
      </c>
      <c r="T1926" s="3" t="str">
        <f>TEXT(FleetData[[#This Row],[Date]],"mmm")</f>
        <v>Mar</v>
      </c>
    </row>
    <row r="1927" spans="1:20" x14ac:dyDescent="0.25">
      <c r="A1927" s="1">
        <v>45389</v>
      </c>
      <c r="B1927" s="2" t="s">
        <v>23</v>
      </c>
      <c r="C1927" s="2" t="s">
        <v>33</v>
      </c>
      <c r="D1927" s="2" t="s">
        <v>29</v>
      </c>
      <c r="E1927" s="2" t="s">
        <v>26</v>
      </c>
      <c r="F1927" s="3">
        <v>19.517833493520001</v>
      </c>
      <c r="G1927" s="3">
        <v>1530.5471831054001</v>
      </c>
      <c r="H1927" s="3">
        <v>669.74834375353203</v>
      </c>
      <c r="I1927" s="3">
        <v>12.854634639698601</v>
      </c>
      <c r="J1927" s="2" t="s">
        <v>34</v>
      </c>
      <c r="K1927" s="3">
        <v>1055.54978351369</v>
      </c>
      <c r="L1927" s="6">
        <v>10225.163376774201</v>
      </c>
      <c r="M1927" s="5">
        <v>800461.50825984799</v>
      </c>
      <c r="N1927" s="3">
        <v>63.012017836342601</v>
      </c>
      <c r="O1927" s="3">
        <v>1.01783095624701</v>
      </c>
      <c r="P1927" s="3">
        <v>1.00497171747986</v>
      </c>
      <c r="Q1927" s="2">
        <v>6</v>
      </c>
      <c r="R1927" s="3">
        <v>77.7542607129174</v>
      </c>
      <c r="S1927" s="3">
        <f>FleetData[[#This Row],[Revenue_per_Voyage_USD]] - FleetData[[#This Row],[Operational_Cost_USD]]</f>
        <v>790236.34488307382</v>
      </c>
      <c r="T1927" s="3" t="str">
        <f>TEXT(FleetData[[#This Row],[Date]],"mmm")</f>
        <v>Apr</v>
      </c>
    </row>
    <row r="1928" spans="1:20" x14ac:dyDescent="0.25">
      <c r="A1928" s="1">
        <v>45396</v>
      </c>
      <c r="B1928" s="2" t="s">
        <v>18</v>
      </c>
      <c r="C1928" s="2" t="s">
        <v>33</v>
      </c>
      <c r="D1928" s="2" t="s">
        <v>20</v>
      </c>
      <c r="E1928" s="2" t="s">
        <v>21</v>
      </c>
      <c r="F1928" s="3">
        <v>14.356108372987</v>
      </c>
      <c r="G1928" s="3">
        <v>1694.33579709838</v>
      </c>
      <c r="H1928" s="3">
        <v>1076.5306962648899</v>
      </c>
      <c r="I1928" s="3">
        <v>6.6428747640429799</v>
      </c>
      <c r="J1928" s="2" t="s">
        <v>34</v>
      </c>
      <c r="K1928" s="3">
        <v>1001.21281445915</v>
      </c>
      <c r="L1928" s="5">
        <v>64046.883754283801</v>
      </c>
      <c r="M1928" s="5">
        <v>337782.40385010699</v>
      </c>
      <c r="N1928" s="3">
        <v>70.251200946627804</v>
      </c>
      <c r="O1928" s="3">
        <v>1.4554277388572501</v>
      </c>
      <c r="P1928" s="3">
        <v>0.93980767407032995</v>
      </c>
      <c r="Q1928" s="2">
        <v>7</v>
      </c>
      <c r="R1928" s="3">
        <v>80.286096260789293</v>
      </c>
      <c r="S1928" s="3">
        <f>FleetData[[#This Row],[Revenue_per_Voyage_USD]] - FleetData[[#This Row],[Operational_Cost_USD]]</f>
        <v>273735.52009582322</v>
      </c>
      <c r="T1928" s="3" t="str">
        <f>TEXT(FleetData[[#This Row],[Date]],"mmm")</f>
        <v>Apr</v>
      </c>
    </row>
    <row r="1929" spans="1:20" x14ac:dyDescent="0.25">
      <c r="A1929" s="1">
        <v>45403</v>
      </c>
      <c r="B1929" s="2" t="s">
        <v>35</v>
      </c>
      <c r="C1929" s="2" t="s">
        <v>24</v>
      </c>
      <c r="D1929" s="2" t="s">
        <v>25</v>
      </c>
      <c r="E1929" s="2" t="s">
        <v>21</v>
      </c>
      <c r="F1929" s="3">
        <v>13.114458853037499</v>
      </c>
      <c r="G1929" s="3">
        <v>2953.2734490603102</v>
      </c>
      <c r="H1929" s="3">
        <v>1979.0874688840099</v>
      </c>
      <c r="I1929" s="3">
        <v>9.3331183196332006</v>
      </c>
      <c r="J1929" s="2" t="s">
        <v>27</v>
      </c>
      <c r="K1929" s="3">
        <v>1609.45759547587</v>
      </c>
      <c r="L1929" s="5">
        <v>441414.585295795</v>
      </c>
      <c r="M1929" s="5">
        <v>553530.00792850205</v>
      </c>
      <c r="N1929" s="3">
        <v>33.060659695766297</v>
      </c>
      <c r="O1929" s="3">
        <v>0.25724113538302301</v>
      </c>
      <c r="P1929" s="3">
        <v>1.07460573940856</v>
      </c>
      <c r="Q1929" s="2">
        <v>6</v>
      </c>
      <c r="R1929" s="3">
        <v>85.546258043578305</v>
      </c>
      <c r="S1929" s="3">
        <f>FleetData[[#This Row],[Revenue_per_Voyage_USD]] - FleetData[[#This Row],[Operational_Cost_USD]]</f>
        <v>112115.42263270705</v>
      </c>
      <c r="T1929" s="3" t="str">
        <f>TEXT(FleetData[[#This Row],[Date]],"mmm")</f>
        <v>Apr</v>
      </c>
    </row>
    <row r="1930" spans="1:20" x14ac:dyDescent="0.25">
      <c r="A1930" s="1">
        <v>45410</v>
      </c>
      <c r="B1930" s="2" t="s">
        <v>35</v>
      </c>
      <c r="C1930" s="2" t="s">
        <v>32</v>
      </c>
      <c r="D1930" s="2" t="s">
        <v>25</v>
      </c>
      <c r="E1930" s="2" t="s">
        <v>30</v>
      </c>
      <c r="F1930" s="3">
        <v>16.5031424310381</v>
      </c>
      <c r="G1930" s="3">
        <v>856.23609705766796</v>
      </c>
      <c r="H1930" s="3">
        <v>1138.55842174342</v>
      </c>
      <c r="I1930" s="3">
        <v>9.0078841239431799</v>
      </c>
      <c r="J1930" s="2" t="s">
        <v>27</v>
      </c>
      <c r="K1930" s="3">
        <v>1212.81530969136</v>
      </c>
      <c r="L1930" s="5">
        <v>94163.0562863331</v>
      </c>
      <c r="M1930" s="5">
        <v>582640.87476446305</v>
      </c>
      <c r="N1930" s="3">
        <v>46.530253878025903</v>
      </c>
      <c r="O1930" s="3">
        <v>0.55712619972591304</v>
      </c>
      <c r="P1930" s="3">
        <v>0.52959657520036096</v>
      </c>
      <c r="Q1930" s="2">
        <v>7</v>
      </c>
      <c r="R1930" s="4">
        <v>97.9007926422791</v>
      </c>
      <c r="S1930" s="4">
        <f>FleetData[[#This Row],[Revenue_per_Voyage_USD]] - FleetData[[#This Row],[Operational_Cost_USD]]</f>
        <v>488477.81847812992</v>
      </c>
      <c r="T1930" s="4" t="str">
        <f>TEXT(FleetData[[#This Row],[Date]],"mmm")</f>
        <v>Apr</v>
      </c>
    </row>
    <row r="1931" spans="1:20" x14ac:dyDescent="0.25">
      <c r="A1931" s="1">
        <v>45417</v>
      </c>
      <c r="B1931" s="2" t="s">
        <v>31</v>
      </c>
      <c r="C1931" s="2" t="s">
        <v>32</v>
      </c>
      <c r="D1931" s="2" t="s">
        <v>25</v>
      </c>
      <c r="E1931" s="2" t="s">
        <v>26</v>
      </c>
      <c r="F1931" s="3">
        <v>14.519597346224501</v>
      </c>
      <c r="G1931" s="3">
        <v>1069.5258733169201</v>
      </c>
      <c r="H1931" s="4">
        <v>706.75756083030899</v>
      </c>
      <c r="I1931" s="3">
        <v>8.4200815648519001</v>
      </c>
      <c r="J1931" s="2" t="s">
        <v>34</v>
      </c>
      <c r="K1931" s="3">
        <v>1844.5087890652401</v>
      </c>
      <c r="L1931" s="5">
        <v>248760.56912807201</v>
      </c>
      <c r="M1931" s="5">
        <v>622835.23419194599</v>
      </c>
      <c r="N1931" s="4">
        <v>35.893164498221402</v>
      </c>
      <c r="O1931" s="3">
        <v>0.61097289878386296</v>
      </c>
      <c r="P1931" s="3">
        <v>1.3264892774708099</v>
      </c>
      <c r="Q1931" s="2">
        <v>9</v>
      </c>
      <c r="R1931" s="3">
        <v>52.092213176523899</v>
      </c>
      <c r="S1931" s="3">
        <f>FleetData[[#This Row],[Revenue_per_Voyage_USD]] - FleetData[[#This Row],[Operational_Cost_USD]]</f>
        <v>374074.66506387398</v>
      </c>
      <c r="T1931" s="3" t="str">
        <f>TEXT(FleetData[[#This Row],[Date]],"mmm")</f>
        <v>May</v>
      </c>
    </row>
    <row r="1932" spans="1:20" x14ac:dyDescent="0.25">
      <c r="A1932" s="1">
        <v>45424</v>
      </c>
      <c r="B1932" s="2" t="s">
        <v>35</v>
      </c>
      <c r="C1932" s="2" t="s">
        <v>19</v>
      </c>
      <c r="D1932" s="2" t="s">
        <v>20</v>
      </c>
      <c r="E1932" s="2" t="s">
        <v>30</v>
      </c>
      <c r="F1932" s="3">
        <v>15.4479101865563</v>
      </c>
      <c r="G1932" s="3">
        <v>2164.1991774999001</v>
      </c>
      <c r="H1932" s="3">
        <v>1240.37286427559</v>
      </c>
      <c r="I1932" s="3">
        <v>5.6069157006637598</v>
      </c>
      <c r="J1932" s="2" t="s">
        <v>27</v>
      </c>
      <c r="K1932" s="3">
        <v>370.58695886389501</v>
      </c>
      <c r="L1932" s="6">
        <v>395169.16826606798</v>
      </c>
      <c r="M1932" s="5">
        <v>126425.68218894499</v>
      </c>
      <c r="N1932" s="4">
        <v>29.8866618054887</v>
      </c>
      <c r="O1932" s="3">
        <v>0.38104174878629299</v>
      </c>
      <c r="P1932" s="3">
        <v>0.84350978508402297</v>
      </c>
      <c r="Q1932" s="2">
        <v>9</v>
      </c>
      <c r="R1932" s="3">
        <v>94.463847442903102</v>
      </c>
      <c r="S1932" s="3">
        <f>FleetData[[#This Row],[Revenue_per_Voyage_USD]] - FleetData[[#This Row],[Operational_Cost_USD]]</f>
        <v>-268743.48607712297</v>
      </c>
      <c r="T1932" s="3" t="str">
        <f>TEXT(FleetData[[#This Row],[Date]],"mmm")</f>
        <v>May</v>
      </c>
    </row>
    <row r="1933" spans="1:20" x14ac:dyDescent="0.25">
      <c r="A1933" s="1">
        <v>45431</v>
      </c>
      <c r="B1933" s="2" t="s">
        <v>23</v>
      </c>
      <c r="C1933" s="2" t="s">
        <v>33</v>
      </c>
      <c r="D1933" s="2" t="s">
        <v>25</v>
      </c>
      <c r="E1933" s="2" t="s">
        <v>21</v>
      </c>
      <c r="F1933" s="3">
        <v>19.874491555292099</v>
      </c>
      <c r="G1933" s="3">
        <v>1995.33352091604</v>
      </c>
      <c r="H1933" s="3">
        <v>1254.4709235137</v>
      </c>
      <c r="I1933" s="4">
        <v>11.818871123049</v>
      </c>
      <c r="J1933" s="2" t="s">
        <v>27</v>
      </c>
      <c r="K1933" s="3">
        <v>825.41308421076496</v>
      </c>
      <c r="L1933" s="5">
        <v>280005.23072745401</v>
      </c>
      <c r="M1933" s="5">
        <v>648738.16470766102</v>
      </c>
      <c r="N1933" s="3">
        <v>55.083681671025097</v>
      </c>
      <c r="O1933" s="3">
        <v>0.92878212886923095</v>
      </c>
      <c r="P1933" s="3">
        <v>0.51167006176396501</v>
      </c>
      <c r="Q1933" s="2">
        <v>2</v>
      </c>
      <c r="R1933" s="3">
        <v>88.603573915605594</v>
      </c>
      <c r="S1933" s="3">
        <f>FleetData[[#This Row],[Revenue_per_Voyage_USD]] - FleetData[[#This Row],[Operational_Cost_USD]]</f>
        <v>368732.93398020702</v>
      </c>
      <c r="T1933" s="3" t="str">
        <f>TEXT(FleetData[[#This Row],[Date]],"mmm")</f>
        <v>May</v>
      </c>
    </row>
    <row r="1934" spans="1:20" x14ac:dyDescent="0.25">
      <c r="A1934" s="1">
        <v>45438</v>
      </c>
      <c r="B1934" s="2" t="s">
        <v>35</v>
      </c>
      <c r="C1934" s="2" t="s">
        <v>33</v>
      </c>
      <c r="D1934" s="2" t="s">
        <v>20</v>
      </c>
      <c r="E1934" s="2" t="s">
        <v>26</v>
      </c>
      <c r="F1934" s="3">
        <v>21.3181128685275</v>
      </c>
      <c r="G1934" s="3">
        <v>587.52611341639704</v>
      </c>
      <c r="H1934" s="3">
        <v>660.34332372285598</v>
      </c>
      <c r="I1934" s="3">
        <v>9.3153414159053902</v>
      </c>
      <c r="J1934" s="2" t="s">
        <v>27</v>
      </c>
      <c r="K1934" s="3">
        <v>783.59915746541003</v>
      </c>
      <c r="L1934" s="5">
        <v>321289.19938331802</v>
      </c>
      <c r="M1934" s="5">
        <v>213799.14485847601</v>
      </c>
      <c r="N1934" s="3">
        <v>28.080653281054499</v>
      </c>
      <c r="O1934" s="3">
        <v>1.2161654177108501</v>
      </c>
      <c r="P1934" s="3">
        <v>1.3127147282095299</v>
      </c>
      <c r="Q1934" s="2">
        <v>8</v>
      </c>
      <c r="R1934" s="3">
        <v>62.502848225221797</v>
      </c>
      <c r="S1934" s="3">
        <f>FleetData[[#This Row],[Revenue_per_Voyage_USD]] - FleetData[[#This Row],[Operational_Cost_USD]]</f>
        <v>-107490.05452484201</v>
      </c>
      <c r="T1934" s="3" t="str">
        <f>TEXT(FleetData[[#This Row],[Date]],"mmm")</f>
        <v>May</v>
      </c>
    </row>
    <row r="1935" spans="1:20" x14ac:dyDescent="0.25">
      <c r="A1935" s="1">
        <v>45445</v>
      </c>
      <c r="B1935" s="2" t="s">
        <v>23</v>
      </c>
      <c r="C1935" s="2" t="s">
        <v>33</v>
      </c>
      <c r="D1935" s="2" t="s">
        <v>29</v>
      </c>
      <c r="E1935" s="2" t="s">
        <v>21</v>
      </c>
      <c r="F1935" s="3">
        <v>12.8546406776372</v>
      </c>
      <c r="G1935" s="3">
        <v>1301.48898411768</v>
      </c>
      <c r="H1935" s="3">
        <v>1231.4086860633299</v>
      </c>
      <c r="I1935" s="3">
        <v>6.1332514982709503</v>
      </c>
      <c r="J1935" s="2" t="s">
        <v>27</v>
      </c>
      <c r="K1935" s="3">
        <v>1219.134962482</v>
      </c>
      <c r="L1935" s="5">
        <v>436685.99384359998</v>
      </c>
      <c r="M1935" s="5">
        <v>394256.10169252002</v>
      </c>
      <c r="N1935" s="3">
        <v>44.397392281037099</v>
      </c>
      <c r="O1935" s="3">
        <v>0.493439305892311</v>
      </c>
      <c r="P1935" s="3">
        <v>0.70019488033052402</v>
      </c>
      <c r="Q1935" s="2">
        <v>1</v>
      </c>
      <c r="R1935" s="3">
        <v>77.953223133098604</v>
      </c>
      <c r="S1935" s="3">
        <f>FleetData[[#This Row],[Revenue_per_Voyage_USD]] - FleetData[[#This Row],[Operational_Cost_USD]]</f>
        <v>-42429.892151079956</v>
      </c>
      <c r="T1935" s="3" t="str">
        <f>TEXT(FleetData[[#This Row],[Date]],"mmm")</f>
        <v>Jun</v>
      </c>
    </row>
    <row r="1936" spans="1:20" x14ac:dyDescent="0.25">
      <c r="A1936" s="1">
        <v>45452</v>
      </c>
      <c r="B1936" s="2" t="s">
        <v>31</v>
      </c>
      <c r="C1936" s="2" t="s">
        <v>28</v>
      </c>
      <c r="D1936" s="2" t="s">
        <v>20</v>
      </c>
      <c r="E1936" s="2" t="s">
        <v>21</v>
      </c>
      <c r="F1936" s="3">
        <v>10.7760572123535</v>
      </c>
      <c r="G1936" s="4">
        <v>2465.2856219827599</v>
      </c>
      <c r="H1936" s="3">
        <v>1511.96899479484</v>
      </c>
      <c r="I1936" s="3">
        <v>9.62593026200223</v>
      </c>
      <c r="J1936" s="2" t="s">
        <v>34</v>
      </c>
      <c r="K1936" s="3">
        <v>1644.8704857145401</v>
      </c>
      <c r="L1936" s="6">
        <v>481325.99966491503</v>
      </c>
      <c r="M1936" s="5">
        <v>896489.44624555297</v>
      </c>
      <c r="N1936" s="3">
        <v>28.589984299126002</v>
      </c>
      <c r="O1936" s="3">
        <v>0.39654693320321399</v>
      </c>
      <c r="P1936" s="4">
        <v>0.90295441634751505</v>
      </c>
      <c r="Q1936" s="2">
        <v>7</v>
      </c>
      <c r="R1936" s="3">
        <v>93.907974530561205</v>
      </c>
      <c r="S1936" s="3">
        <f>FleetData[[#This Row],[Revenue_per_Voyage_USD]] - FleetData[[#This Row],[Operational_Cost_USD]]</f>
        <v>415163.44658063794</v>
      </c>
      <c r="T1936" s="3" t="str">
        <f>TEXT(FleetData[[#This Row],[Date]],"mmm")</f>
        <v>Jun</v>
      </c>
    </row>
    <row r="1937" spans="1:20" x14ac:dyDescent="0.25">
      <c r="A1937" s="1">
        <v>45459</v>
      </c>
      <c r="B1937" s="2" t="s">
        <v>18</v>
      </c>
      <c r="C1937" s="2" t="s">
        <v>33</v>
      </c>
      <c r="D1937" s="2" t="s">
        <v>20</v>
      </c>
      <c r="E1937" s="2" t="s">
        <v>21</v>
      </c>
      <c r="F1937" s="4">
        <v>22.029689977074199</v>
      </c>
      <c r="G1937" s="3">
        <v>2524.64301414379</v>
      </c>
      <c r="H1937" s="3">
        <v>412.116948375736</v>
      </c>
      <c r="I1937" s="3">
        <v>14.7037993705556</v>
      </c>
      <c r="J1937" s="2" t="s">
        <v>22</v>
      </c>
      <c r="K1937" s="4">
        <v>645.078920585898</v>
      </c>
      <c r="L1937" s="5">
        <v>79267.3832815559</v>
      </c>
      <c r="M1937" s="6">
        <v>475553.359141808</v>
      </c>
      <c r="N1937" s="3">
        <v>62.943941300917999</v>
      </c>
      <c r="O1937" s="3">
        <v>1.0819550958772799</v>
      </c>
      <c r="P1937" s="3">
        <v>1.0822930070169601</v>
      </c>
      <c r="Q1937" s="2">
        <v>4</v>
      </c>
      <c r="R1937" s="3">
        <v>68.483958012734902</v>
      </c>
      <c r="S1937" s="3">
        <f>FleetData[[#This Row],[Revenue_per_Voyage_USD]] - FleetData[[#This Row],[Operational_Cost_USD]]</f>
        <v>396285.9758602521</v>
      </c>
      <c r="T1937" s="3" t="str">
        <f>TEXT(FleetData[[#This Row],[Date]],"mmm")</f>
        <v>Jun</v>
      </c>
    </row>
    <row r="1938" spans="1:20" x14ac:dyDescent="0.25">
      <c r="A1938" s="1">
        <v>45466</v>
      </c>
      <c r="B1938" s="2" t="s">
        <v>23</v>
      </c>
      <c r="C1938" s="2" t="s">
        <v>32</v>
      </c>
      <c r="D1938" s="2" t="s">
        <v>19</v>
      </c>
      <c r="E1938" s="2" t="s">
        <v>26</v>
      </c>
      <c r="F1938" s="3">
        <v>18.760938404011199</v>
      </c>
      <c r="G1938" s="3">
        <v>1510.2756251774599</v>
      </c>
      <c r="H1938" s="3">
        <v>1766.48962965949</v>
      </c>
      <c r="I1938" s="3">
        <v>14.992947489036499</v>
      </c>
      <c r="J1938" s="2" t="s">
        <v>27</v>
      </c>
      <c r="K1938" s="3">
        <v>1786.5984333890201</v>
      </c>
      <c r="L1938" s="5">
        <v>27288.253459437499</v>
      </c>
      <c r="M1938" s="5">
        <v>130877.789068385</v>
      </c>
      <c r="N1938" s="3">
        <v>30.2095865363294</v>
      </c>
      <c r="O1938" s="3">
        <v>1.3103668519585301</v>
      </c>
      <c r="P1938" s="4">
        <v>0.52105971081800495</v>
      </c>
      <c r="Q1938" s="2">
        <v>2</v>
      </c>
      <c r="R1938" s="3">
        <v>85.947936717138504</v>
      </c>
      <c r="S1938" s="3">
        <f>FleetData[[#This Row],[Revenue_per_Voyage_USD]] - FleetData[[#This Row],[Operational_Cost_USD]]</f>
        <v>103589.5356089475</v>
      </c>
      <c r="T1938" s="3" t="str">
        <f>TEXT(FleetData[[#This Row],[Date]],"mmm")</f>
        <v>Jun</v>
      </c>
    </row>
    <row r="1939" spans="1:20" x14ac:dyDescent="0.25">
      <c r="A1939" s="1">
        <v>45473</v>
      </c>
      <c r="B1939" s="2" t="s">
        <v>23</v>
      </c>
      <c r="C1939" s="2" t="s">
        <v>33</v>
      </c>
      <c r="D1939" s="2" t="s">
        <v>20</v>
      </c>
      <c r="E1939" s="2" t="s">
        <v>26</v>
      </c>
      <c r="F1939" s="3">
        <v>24.5498782460052</v>
      </c>
      <c r="G1939" s="3">
        <v>2360.14725364174</v>
      </c>
      <c r="H1939" s="3">
        <v>124.297707460341</v>
      </c>
      <c r="I1939" s="4">
        <v>5.8870313722474599</v>
      </c>
      <c r="J1939" s="2" t="s">
        <v>34</v>
      </c>
      <c r="K1939" s="3">
        <v>326.85456711925002</v>
      </c>
      <c r="L1939" s="5">
        <v>198170.69604779899</v>
      </c>
      <c r="M1939" s="5">
        <v>601269.26938601304</v>
      </c>
      <c r="N1939" s="3">
        <v>68.316583049953394</v>
      </c>
      <c r="O1939" s="4">
        <v>0.47384146914474401</v>
      </c>
      <c r="P1939" s="3">
        <v>1.00216055077421</v>
      </c>
      <c r="Q1939" s="2">
        <v>3</v>
      </c>
      <c r="R1939" s="3">
        <v>73.226351504451699</v>
      </c>
      <c r="S1939" s="3">
        <f>FleetData[[#This Row],[Revenue_per_Voyage_USD]] - FleetData[[#This Row],[Operational_Cost_USD]]</f>
        <v>403098.57333821408</v>
      </c>
      <c r="T1939" s="3" t="str">
        <f>TEXT(FleetData[[#This Row],[Date]],"mmm")</f>
        <v>Jun</v>
      </c>
    </row>
    <row r="1940" spans="1:20" x14ac:dyDescent="0.25">
      <c r="A1940" s="1">
        <v>45081</v>
      </c>
      <c r="B1940" s="2" t="s">
        <v>31</v>
      </c>
      <c r="C1940" s="2" t="s">
        <v>32</v>
      </c>
      <c r="D1940" s="2" t="s">
        <v>29</v>
      </c>
      <c r="E1940" s="2" t="s">
        <v>21</v>
      </c>
      <c r="F1940" s="3">
        <v>13.871443256500401</v>
      </c>
      <c r="G1940" s="3">
        <v>1188.9989440515801</v>
      </c>
      <c r="H1940" s="3">
        <v>147.71661613106599</v>
      </c>
      <c r="I1940" s="3">
        <v>5.6856247498618897</v>
      </c>
      <c r="J1940" s="2" t="s">
        <v>22</v>
      </c>
      <c r="K1940" s="3">
        <v>1082.8490642812801</v>
      </c>
      <c r="L1940" s="5">
        <v>258228.80332864699</v>
      </c>
      <c r="M1940" s="5">
        <v>762247.62646382395</v>
      </c>
      <c r="N1940" s="3">
        <v>31.730965246026098</v>
      </c>
      <c r="O1940" s="3">
        <v>0.61092132500497798</v>
      </c>
      <c r="P1940" s="3">
        <v>0.78413668561170602</v>
      </c>
      <c r="Q1940" s="2">
        <v>3</v>
      </c>
      <c r="R1940" s="3">
        <v>64.510344314105694</v>
      </c>
      <c r="S1940" s="3">
        <f>FleetData[[#This Row],[Revenue_per_Voyage_USD]] - FleetData[[#This Row],[Operational_Cost_USD]]</f>
        <v>504018.82313517696</v>
      </c>
      <c r="T1940" s="3" t="str">
        <f>TEXT(FleetData[[#This Row],[Date]],"mmm")</f>
        <v>Jun</v>
      </c>
    </row>
    <row r="1941" spans="1:20" x14ac:dyDescent="0.25">
      <c r="A1941" s="1">
        <v>45088</v>
      </c>
      <c r="B1941" s="2" t="s">
        <v>31</v>
      </c>
      <c r="C1941" s="2" t="s">
        <v>33</v>
      </c>
      <c r="D1941" s="2" t="s">
        <v>29</v>
      </c>
      <c r="E1941" s="2" t="s">
        <v>26</v>
      </c>
      <c r="F1941" s="3">
        <v>13.6011750216471</v>
      </c>
      <c r="G1941" s="3">
        <v>717.27256711337702</v>
      </c>
      <c r="H1941" s="3">
        <v>1657.8530730514699</v>
      </c>
      <c r="I1941" s="3">
        <v>13.5757229362092</v>
      </c>
      <c r="J1941" s="2" t="s">
        <v>27</v>
      </c>
      <c r="K1941" s="3">
        <v>1791.1516834562699</v>
      </c>
      <c r="L1941" s="5">
        <v>497216.01174322801</v>
      </c>
      <c r="M1941" s="5">
        <v>572399.72741018503</v>
      </c>
      <c r="N1941" s="3">
        <v>36.602325265396402</v>
      </c>
      <c r="O1941" s="3">
        <v>1.2205032688464901</v>
      </c>
      <c r="P1941" s="3">
        <v>1.4830606550988199</v>
      </c>
      <c r="Q1941" s="2">
        <v>9</v>
      </c>
      <c r="R1941" s="3">
        <v>76.800545908007507</v>
      </c>
      <c r="S1941" s="3">
        <f>FleetData[[#This Row],[Revenue_per_Voyage_USD]] - FleetData[[#This Row],[Operational_Cost_USD]]</f>
        <v>75183.715666957025</v>
      </c>
      <c r="T1941" s="3" t="str">
        <f>TEXT(FleetData[[#This Row],[Date]],"mmm")</f>
        <v>Jun</v>
      </c>
    </row>
    <row r="1942" spans="1:20" x14ac:dyDescent="0.25">
      <c r="A1942" s="1">
        <v>45095</v>
      </c>
      <c r="B1942" s="2" t="s">
        <v>19</v>
      </c>
      <c r="C1942" s="2" t="s">
        <v>24</v>
      </c>
      <c r="D1942" s="2" t="s">
        <v>29</v>
      </c>
      <c r="E1942" s="2" t="s">
        <v>21</v>
      </c>
      <c r="F1942" s="3">
        <v>14.8804048310874</v>
      </c>
      <c r="G1942" s="3">
        <v>2771.6118741677001</v>
      </c>
      <c r="H1942" s="3">
        <v>381.54239090396101</v>
      </c>
      <c r="I1942" s="4">
        <v>9.0226117330224298</v>
      </c>
      <c r="J1942" s="2" t="s">
        <v>27</v>
      </c>
      <c r="K1942" s="3">
        <v>323.60066738050301</v>
      </c>
      <c r="L1942" s="5">
        <v>349085.94233762298</v>
      </c>
      <c r="M1942" s="5">
        <v>775684.75106492697</v>
      </c>
      <c r="N1942" s="3">
        <v>53.0135580535567</v>
      </c>
      <c r="O1942" s="3">
        <v>1.08951390989974</v>
      </c>
      <c r="P1942" s="3">
        <v>0.91950067109519296</v>
      </c>
      <c r="Q1942" s="2">
        <v>5</v>
      </c>
      <c r="R1942" s="4">
        <v>64.7126018636353</v>
      </c>
      <c r="S1942" s="4">
        <f>FleetData[[#This Row],[Revenue_per_Voyage_USD]] - FleetData[[#This Row],[Operational_Cost_USD]]</f>
        <v>426598.80872730399</v>
      </c>
      <c r="T1942" s="4" t="str">
        <f>TEXT(FleetData[[#This Row],[Date]],"mmm")</f>
        <v>Jun</v>
      </c>
    </row>
    <row r="1943" spans="1:20" x14ac:dyDescent="0.25">
      <c r="A1943" s="1">
        <v>45102</v>
      </c>
      <c r="B1943" s="2" t="s">
        <v>31</v>
      </c>
      <c r="C1943" s="2" t="s">
        <v>28</v>
      </c>
      <c r="D1943" s="2" t="s">
        <v>29</v>
      </c>
      <c r="E1943" s="2" t="s">
        <v>30</v>
      </c>
      <c r="F1943" s="3">
        <v>20.779853132349601</v>
      </c>
      <c r="G1943" s="3">
        <v>2120.3723541489699</v>
      </c>
      <c r="H1943" s="3">
        <v>1876.11676970181</v>
      </c>
      <c r="I1943" s="3">
        <v>13.919517956626301</v>
      </c>
      <c r="J1943" s="2" t="s">
        <v>22</v>
      </c>
      <c r="K1943" s="3">
        <v>1958.65218857074</v>
      </c>
      <c r="L1943" s="5">
        <v>227605.39591217</v>
      </c>
      <c r="M1943" s="5">
        <v>600817.10418161296</v>
      </c>
      <c r="N1943" s="3">
        <v>27.681924029343001</v>
      </c>
      <c r="O1943" s="3">
        <v>1.05529550065917</v>
      </c>
      <c r="P1943" s="3">
        <v>1.01086889655403</v>
      </c>
      <c r="Q1943" s="2">
        <v>5</v>
      </c>
      <c r="R1943" s="3">
        <v>50.281872532721103</v>
      </c>
      <c r="S1943" s="3">
        <f>FleetData[[#This Row],[Revenue_per_Voyage_USD]] - FleetData[[#This Row],[Operational_Cost_USD]]</f>
        <v>373211.70826944296</v>
      </c>
      <c r="T1943" s="3" t="str">
        <f>TEXT(FleetData[[#This Row],[Date]],"mmm")</f>
        <v>Jun</v>
      </c>
    </row>
    <row r="1944" spans="1:20" x14ac:dyDescent="0.25">
      <c r="A1944" s="1">
        <v>45109</v>
      </c>
      <c r="B1944" s="2" t="s">
        <v>23</v>
      </c>
      <c r="C1944" s="2" t="s">
        <v>33</v>
      </c>
      <c r="D1944" s="2" t="s">
        <v>20</v>
      </c>
      <c r="E1944" s="2" t="s">
        <v>26</v>
      </c>
      <c r="F1944" s="3">
        <v>12.7163398065075</v>
      </c>
      <c r="G1944" s="3">
        <v>825.31602754513005</v>
      </c>
      <c r="H1944" s="3">
        <v>653.77378620551997</v>
      </c>
      <c r="I1944" s="3">
        <v>7.0747884346125502</v>
      </c>
      <c r="J1944" s="2" t="s">
        <v>34</v>
      </c>
      <c r="K1944" s="3">
        <v>433.70589212512698</v>
      </c>
      <c r="L1944" s="5">
        <v>217044.71666427399</v>
      </c>
      <c r="M1944" s="5">
        <v>747988.76298404206</v>
      </c>
      <c r="N1944" s="3">
        <v>59.487050669334501</v>
      </c>
      <c r="O1944" s="3">
        <v>0.92963864714750699</v>
      </c>
      <c r="P1944" s="3">
        <v>0.62164229822831696</v>
      </c>
      <c r="Q1944" s="2">
        <v>4</v>
      </c>
      <c r="R1944" s="3">
        <v>66.034614575160205</v>
      </c>
      <c r="S1944" s="3">
        <f>FleetData[[#This Row],[Revenue_per_Voyage_USD]] - FleetData[[#This Row],[Operational_Cost_USD]]</f>
        <v>530944.04631976807</v>
      </c>
      <c r="T1944" s="3" t="str">
        <f>TEXT(FleetData[[#This Row],[Date]],"mmm")</f>
        <v>Jul</v>
      </c>
    </row>
    <row r="1945" spans="1:20" x14ac:dyDescent="0.25">
      <c r="A1945" s="1">
        <v>45116</v>
      </c>
      <c r="B1945" s="2" t="s">
        <v>23</v>
      </c>
      <c r="C1945" s="2" t="s">
        <v>33</v>
      </c>
      <c r="D1945" s="2" t="s">
        <v>25</v>
      </c>
      <c r="E1945" s="2" t="s">
        <v>30</v>
      </c>
      <c r="F1945" s="3">
        <v>15.2470213659705</v>
      </c>
      <c r="G1945" s="3">
        <v>2185.9967558264302</v>
      </c>
      <c r="H1945" s="3">
        <v>778.91569271770902</v>
      </c>
      <c r="I1945" s="3">
        <v>12.832022306099001</v>
      </c>
      <c r="J1945" s="2" t="s">
        <v>22</v>
      </c>
      <c r="K1945" s="3">
        <v>1566.4247394128799</v>
      </c>
      <c r="L1945" s="5">
        <v>480613.79386986198</v>
      </c>
      <c r="M1945" s="5">
        <v>946168.66634887399</v>
      </c>
      <c r="N1945" s="3">
        <v>52.073921798958203</v>
      </c>
      <c r="O1945" s="3">
        <v>0.79897653064253704</v>
      </c>
      <c r="P1945" s="3">
        <v>1.1212916395602901</v>
      </c>
      <c r="Q1945" s="2">
        <v>5</v>
      </c>
      <c r="R1945" s="3">
        <v>54.791216255113198</v>
      </c>
      <c r="S1945" s="3">
        <f>FleetData[[#This Row],[Revenue_per_Voyage_USD]] - FleetData[[#This Row],[Operational_Cost_USD]]</f>
        <v>465554.872479012</v>
      </c>
      <c r="T1945" s="3" t="str">
        <f>TEXT(FleetData[[#This Row],[Date]],"mmm")</f>
        <v>Jul</v>
      </c>
    </row>
    <row r="1946" spans="1:20" x14ac:dyDescent="0.25">
      <c r="A1946" s="1">
        <v>45123</v>
      </c>
      <c r="B1946" s="2" t="s">
        <v>35</v>
      </c>
      <c r="C1946" s="2" t="s">
        <v>28</v>
      </c>
      <c r="D1946" s="2" t="s">
        <v>29</v>
      </c>
      <c r="E1946" s="2" t="s">
        <v>21</v>
      </c>
      <c r="F1946" s="3">
        <v>19.521928094403101</v>
      </c>
      <c r="G1946" s="3">
        <v>511.93254961074302</v>
      </c>
      <c r="H1946" s="3">
        <v>1764.35869631334</v>
      </c>
      <c r="I1946" s="3">
        <v>5.9130281376006497</v>
      </c>
      <c r="J1946" s="2" t="s">
        <v>27</v>
      </c>
      <c r="K1946" s="3">
        <v>1519.1779285249199</v>
      </c>
      <c r="L1946" s="5">
        <v>60969.627039291801</v>
      </c>
      <c r="M1946" s="6">
        <v>884973.02703102794</v>
      </c>
      <c r="N1946" s="3">
        <v>48.6056059267938</v>
      </c>
      <c r="O1946" s="3">
        <v>1.0412584699619001</v>
      </c>
      <c r="P1946" s="3">
        <v>1.00286271325817</v>
      </c>
      <c r="Q1946" s="2">
        <v>3</v>
      </c>
      <c r="R1946" s="3">
        <v>69.525824613367604</v>
      </c>
      <c r="S1946" s="3">
        <f>FleetData[[#This Row],[Revenue_per_Voyage_USD]] - FleetData[[#This Row],[Operational_Cost_USD]]</f>
        <v>824003.39999173617</v>
      </c>
      <c r="T1946" s="3" t="str">
        <f>TEXT(FleetData[[#This Row],[Date]],"mmm")</f>
        <v>Jul</v>
      </c>
    </row>
    <row r="1947" spans="1:20" x14ac:dyDescent="0.25">
      <c r="A1947" s="1">
        <v>45130</v>
      </c>
      <c r="B1947" s="2" t="s">
        <v>31</v>
      </c>
      <c r="C1947" s="2" t="s">
        <v>24</v>
      </c>
      <c r="D1947" s="2" t="s">
        <v>25</v>
      </c>
      <c r="E1947" s="2" t="s">
        <v>30</v>
      </c>
      <c r="F1947" s="3">
        <v>18.700453484152099</v>
      </c>
      <c r="G1947" s="3">
        <v>702.94527136522902</v>
      </c>
      <c r="H1947" s="3">
        <v>63.129592307185597</v>
      </c>
      <c r="I1947" s="3">
        <v>14.0681065324589</v>
      </c>
      <c r="J1947" s="2" t="s">
        <v>22</v>
      </c>
      <c r="K1947" s="3">
        <v>1251.2817881471699</v>
      </c>
      <c r="L1947" s="5">
        <v>376976.744717133</v>
      </c>
      <c r="M1947" s="5">
        <v>645658.32539307897</v>
      </c>
      <c r="N1947" s="4">
        <v>64.337917384373299</v>
      </c>
      <c r="O1947" s="3">
        <v>0.75854920174934504</v>
      </c>
      <c r="P1947" s="3">
        <v>0.63613219253368103</v>
      </c>
      <c r="Q1947" s="2">
        <v>4</v>
      </c>
      <c r="R1947" s="3">
        <v>84.137550138168393</v>
      </c>
      <c r="S1947" s="3">
        <f>FleetData[[#This Row],[Revenue_per_Voyage_USD]] - FleetData[[#This Row],[Operational_Cost_USD]]</f>
        <v>268681.58067594597</v>
      </c>
      <c r="T1947" s="3" t="str">
        <f>TEXT(FleetData[[#This Row],[Date]],"mmm")</f>
        <v>Jul</v>
      </c>
    </row>
    <row r="1948" spans="1:20" x14ac:dyDescent="0.25">
      <c r="A1948" s="1">
        <v>45137</v>
      </c>
      <c r="B1948" s="2" t="s">
        <v>31</v>
      </c>
      <c r="C1948" s="2" t="s">
        <v>28</v>
      </c>
      <c r="D1948" s="2" t="s">
        <v>20</v>
      </c>
      <c r="E1948" s="2" t="s">
        <v>21</v>
      </c>
      <c r="F1948" s="3">
        <v>19.092550456248901</v>
      </c>
      <c r="G1948" s="3">
        <v>2769.2063970546001</v>
      </c>
      <c r="H1948" s="3">
        <v>1010.38957480557</v>
      </c>
      <c r="I1948" s="3">
        <v>5.1755529222844103</v>
      </c>
      <c r="J1948" s="2" t="s">
        <v>34</v>
      </c>
      <c r="K1948" s="3">
        <v>1946.8017947624901</v>
      </c>
      <c r="L1948" s="5">
        <v>50768.371194050596</v>
      </c>
      <c r="M1948" s="6">
        <v>360473.76641615899</v>
      </c>
      <c r="N1948" s="3">
        <v>22.327968263845701</v>
      </c>
      <c r="O1948" s="3">
        <v>0.13810123788456999</v>
      </c>
      <c r="P1948" s="3">
        <v>1.0447727666314199</v>
      </c>
      <c r="Q1948" s="2">
        <v>9</v>
      </c>
      <c r="R1948" s="3">
        <v>80.001009505796404</v>
      </c>
      <c r="S1948" s="3">
        <f>FleetData[[#This Row],[Revenue_per_Voyage_USD]] - FleetData[[#This Row],[Operational_Cost_USD]]</f>
        <v>309705.3952221084</v>
      </c>
      <c r="T1948" s="3" t="str">
        <f>TEXT(FleetData[[#This Row],[Date]],"mmm")</f>
        <v>Jul</v>
      </c>
    </row>
    <row r="1949" spans="1:20" x14ac:dyDescent="0.25">
      <c r="A1949" s="1">
        <v>45144</v>
      </c>
      <c r="B1949" s="2" t="s">
        <v>19</v>
      </c>
      <c r="C1949" s="2" t="s">
        <v>28</v>
      </c>
      <c r="D1949" s="2" t="s">
        <v>25</v>
      </c>
      <c r="E1949" s="2" t="s">
        <v>30</v>
      </c>
      <c r="F1949" s="3">
        <v>18.483860515116699</v>
      </c>
      <c r="G1949" s="3">
        <v>929.94936424117498</v>
      </c>
      <c r="H1949" s="3">
        <v>1310.73310803202</v>
      </c>
      <c r="I1949" s="3">
        <v>5.8621929396000896</v>
      </c>
      <c r="J1949" s="2" t="s">
        <v>27</v>
      </c>
      <c r="K1949" s="3">
        <v>378.30558338896498</v>
      </c>
      <c r="L1949" s="5">
        <v>169680.62988669201</v>
      </c>
      <c r="M1949" s="5">
        <v>793423.67044416803</v>
      </c>
      <c r="N1949" s="3">
        <v>26.087344861338501</v>
      </c>
      <c r="O1949" s="4">
        <v>1.25634738201026</v>
      </c>
      <c r="P1949" s="3">
        <v>1.3262312941766501</v>
      </c>
      <c r="Q1949" s="2">
        <v>3</v>
      </c>
      <c r="R1949" s="3">
        <v>95.135235189427405</v>
      </c>
      <c r="S1949" s="3">
        <f>FleetData[[#This Row],[Revenue_per_Voyage_USD]] - FleetData[[#This Row],[Operational_Cost_USD]]</f>
        <v>623743.04055747599</v>
      </c>
      <c r="T1949" s="3" t="str">
        <f>TEXT(FleetData[[#This Row],[Date]],"mmm")</f>
        <v>Aug</v>
      </c>
    </row>
    <row r="1950" spans="1:20" x14ac:dyDescent="0.25">
      <c r="A1950" s="1">
        <v>45151</v>
      </c>
      <c r="B1950" s="2" t="s">
        <v>31</v>
      </c>
      <c r="C1950" s="2" t="s">
        <v>28</v>
      </c>
      <c r="D1950" s="2" t="s">
        <v>29</v>
      </c>
      <c r="E1950" s="2" t="s">
        <v>26</v>
      </c>
      <c r="F1950" s="3">
        <v>18.377290307861099</v>
      </c>
      <c r="G1950" s="3">
        <v>1526.0925737047</v>
      </c>
      <c r="H1950" s="3">
        <v>1554.2303684717599</v>
      </c>
      <c r="I1950" s="3">
        <v>14.5490138705639</v>
      </c>
      <c r="J1950" s="2" t="s">
        <v>22</v>
      </c>
      <c r="K1950" s="3">
        <v>741.25781689897701</v>
      </c>
      <c r="L1950" s="6">
        <v>482318.26563431602</v>
      </c>
      <c r="M1950" s="6">
        <v>635402.65570519597</v>
      </c>
      <c r="N1950" s="3">
        <v>19.2843873250835</v>
      </c>
      <c r="O1950" s="3">
        <v>1.2387715674620901</v>
      </c>
      <c r="P1950" s="3">
        <v>1.36695436711216</v>
      </c>
      <c r="Q1950" s="2">
        <v>8</v>
      </c>
      <c r="R1950" s="3">
        <v>79.457794585109895</v>
      </c>
      <c r="S1950" s="3">
        <f>FleetData[[#This Row],[Revenue_per_Voyage_USD]] - FleetData[[#This Row],[Operational_Cost_USD]]</f>
        <v>153084.39007087995</v>
      </c>
      <c r="T1950" s="3" t="str">
        <f>TEXT(FleetData[[#This Row],[Date]],"mmm")</f>
        <v>Aug</v>
      </c>
    </row>
    <row r="1951" spans="1:20" x14ac:dyDescent="0.25">
      <c r="A1951" s="1">
        <v>45158</v>
      </c>
      <c r="B1951" s="2" t="s">
        <v>18</v>
      </c>
      <c r="C1951" s="2" t="s">
        <v>32</v>
      </c>
      <c r="D1951" s="2" t="s">
        <v>25</v>
      </c>
      <c r="E1951" s="2" t="s">
        <v>30</v>
      </c>
      <c r="F1951" s="3">
        <v>16.925874032021699</v>
      </c>
      <c r="G1951" s="4">
        <v>2391.3494844114298</v>
      </c>
      <c r="H1951" s="3">
        <v>733.45199761142999</v>
      </c>
      <c r="I1951" s="3">
        <v>14.644117022409599</v>
      </c>
      <c r="J1951" s="2" t="s">
        <v>27</v>
      </c>
      <c r="K1951" s="3">
        <v>994.06716863966994</v>
      </c>
      <c r="L1951" s="5">
        <v>304883.00795426499</v>
      </c>
      <c r="M1951" s="5">
        <v>393683.86086813</v>
      </c>
      <c r="N1951" s="3">
        <v>14.777931176957001</v>
      </c>
      <c r="O1951" s="3">
        <v>1.1397994895314201</v>
      </c>
      <c r="P1951" s="3">
        <v>1.2932637151795601</v>
      </c>
      <c r="Q1951" s="2">
        <v>7</v>
      </c>
      <c r="R1951" s="3">
        <v>62.996023090907599</v>
      </c>
      <c r="S1951" s="3">
        <f>FleetData[[#This Row],[Revenue_per_Voyage_USD]] - FleetData[[#This Row],[Operational_Cost_USD]]</f>
        <v>88800.852913865005</v>
      </c>
      <c r="T1951" s="3" t="str">
        <f>TEXT(FleetData[[#This Row],[Date]],"mmm")</f>
        <v>Aug</v>
      </c>
    </row>
    <row r="1952" spans="1:20" x14ac:dyDescent="0.25">
      <c r="A1952" s="1">
        <v>45165</v>
      </c>
      <c r="B1952" s="2" t="s">
        <v>31</v>
      </c>
      <c r="C1952" s="2" t="s">
        <v>28</v>
      </c>
      <c r="D1952" s="2" t="s">
        <v>20</v>
      </c>
      <c r="E1952" s="2" t="s">
        <v>30</v>
      </c>
      <c r="F1952" s="3">
        <v>16.5071239272167</v>
      </c>
      <c r="G1952" s="3">
        <v>2550.0189501527202</v>
      </c>
      <c r="H1952" s="3">
        <v>1727.2678699518401</v>
      </c>
      <c r="I1952" s="3">
        <v>12.3230766826194</v>
      </c>
      <c r="J1952" s="2" t="s">
        <v>34</v>
      </c>
      <c r="K1952" s="3">
        <v>1570.19022602054</v>
      </c>
      <c r="L1952" s="5">
        <v>269081.188859677</v>
      </c>
      <c r="M1952" s="5">
        <v>613755.46912132099</v>
      </c>
      <c r="N1952" s="4">
        <v>59.821973653729501</v>
      </c>
      <c r="O1952" s="4">
        <v>0.170433568512601</v>
      </c>
      <c r="P1952" s="3">
        <v>0.504010461647316</v>
      </c>
      <c r="Q1952" s="2">
        <v>7</v>
      </c>
      <c r="R1952" s="3">
        <v>90.279483751383196</v>
      </c>
      <c r="S1952" s="3">
        <f>FleetData[[#This Row],[Revenue_per_Voyage_USD]] - FleetData[[#This Row],[Operational_Cost_USD]]</f>
        <v>344674.28026164399</v>
      </c>
      <c r="T1952" s="3" t="str">
        <f>TEXT(FleetData[[#This Row],[Date]],"mmm")</f>
        <v>Aug</v>
      </c>
    </row>
    <row r="1953" spans="1:20" x14ac:dyDescent="0.25">
      <c r="A1953" s="1">
        <v>45172</v>
      </c>
      <c r="B1953" s="2" t="s">
        <v>18</v>
      </c>
      <c r="C1953" s="2" t="s">
        <v>19</v>
      </c>
      <c r="D1953" s="2" t="s">
        <v>29</v>
      </c>
      <c r="E1953" s="2" t="s">
        <v>21</v>
      </c>
      <c r="F1953" s="3">
        <v>21.160643256576599</v>
      </c>
      <c r="G1953" s="4">
        <v>2903.8280556260702</v>
      </c>
      <c r="H1953" s="3">
        <v>120.271131095855</v>
      </c>
      <c r="I1953" s="3">
        <v>5.33161430453689</v>
      </c>
      <c r="J1953" s="2" t="s">
        <v>34</v>
      </c>
      <c r="K1953" s="3">
        <v>1462.7284845619499</v>
      </c>
      <c r="L1953" s="5">
        <v>112232.969940554</v>
      </c>
      <c r="M1953" s="5">
        <v>605964.94254598301</v>
      </c>
      <c r="N1953" s="3">
        <v>54.313623228610197</v>
      </c>
      <c r="O1953" s="3">
        <v>1.2550620906271299</v>
      </c>
      <c r="P1953" s="3">
        <v>1.01483146403756</v>
      </c>
      <c r="Q1953" s="2">
        <v>2</v>
      </c>
      <c r="R1953" s="3">
        <v>59.577437844118002</v>
      </c>
      <c r="S1953" s="3">
        <f>FleetData[[#This Row],[Revenue_per_Voyage_USD]] - FleetData[[#This Row],[Operational_Cost_USD]]</f>
        <v>493731.97260542901</v>
      </c>
      <c r="T1953" s="3" t="str">
        <f>TEXT(FleetData[[#This Row],[Date]],"mmm")</f>
        <v>Sep</v>
      </c>
    </row>
    <row r="1954" spans="1:20" x14ac:dyDescent="0.25">
      <c r="A1954" s="1">
        <v>45179</v>
      </c>
      <c r="B1954" s="2" t="s">
        <v>35</v>
      </c>
      <c r="C1954" s="2" t="s">
        <v>19</v>
      </c>
      <c r="D1954" s="2" t="s">
        <v>20</v>
      </c>
      <c r="E1954" s="2" t="s">
        <v>21</v>
      </c>
      <c r="F1954" s="3">
        <v>19.832760554017501</v>
      </c>
      <c r="G1954" s="3">
        <v>2797.4122607150798</v>
      </c>
      <c r="H1954" s="3">
        <v>61.127237778419698</v>
      </c>
      <c r="I1954" s="4">
        <v>6.0461728758459401</v>
      </c>
      <c r="J1954" s="2" t="s">
        <v>22</v>
      </c>
      <c r="K1954" s="3">
        <v>1452.0003318101001</v>
      </c>
      <c r="L1954" s="5">
        <v>480953.89681207901</v>
      </c>
      <c r="M1954" s="6">
        <v>992869.03370139597</v>
      </c>
      <c r="N1954" s="3">
        <v>21.803490534002101</v>
      </c>
      <c r="O1954" s="4">
        <v>0.75737035889093596</v>
      </c>
      <c r="P1954" s="3">
        <v>0.50306450333612296</v>
      </c>
      <c r="Q1954" s="2">
        <v>3</v>
      </c>
      <c r="R1954" s="3">
        <v>82.730197490422199</v>
      </c>
      <c r="S1954" s="3">
        <f>FleetData[[#This Row],[Revenue_per_Voyage_USD]] - FleetData[[#This Row],[Operational_Cost_USD]]</f>
        <v>511915.13688931696</v>
      </c>
      <c r="T1954" s="3" t="str">
        <f>TEXT(FleetData[[#This Row],[Date]],"mmm")</f>
        <v>Sep</v>
      </c>
    </row>
    <row r="1955" spans="1:20" x14ac:dyDescent="0.25">
      <c r="A1955" s="1">
        <v>45186</v>
      </c>
      <c r="B1955" s="2" t="s">
        <v>18</v>
      </c>
      <c r="C1955" s="2" t="s">
        <v>32</v>
      </c>
      <c r="D1955" s="2" t="s">
        <v>20</v>
      </c>
      <c r="E1955" s="2" t="s">
        <v>21</v>
      </c>
      <c r="F1955" s="3">
        <v>16.639255570374399</v>
      </c>
      <c r="G1955" s="3">
        <v>1438.5068246654801</v>
      </c>
      <c r="H1955" s="3">
        <v>760.10743032579103</v>
      </c>
      <c r="I1955" s="3">
        <v>10.259092107358599</v>
      </c>
      <c r="J1955" s="2" t="s">
        <v>22</v>
      </c>
      <c r="K1955" s="4">
        <v>923.57425908990604</v>
      </c>
      <c r="L1955" s="5">
        <v>382950.47492710699</v>
      </c>
      <c r="M1955" s="5">
        <v>922993.22645773203</v>
      </c>
      <c r="N1955" s="3">
        <v>62.5193182420429</v>
      </c>
      <c r="O1955" s="3">
        <v>0.35867260215984798</v>
      </c>
      <c r="P1955" s="3">
        <v>1.0740413784701299</v>
      </c>
      <c r="Q1955" s="2">
        <v>3</v>
      </c>
      <c r="R1955" s="3">
        <v>68.969464927089305</v>
      </c>
      <c r="S1955" s="3">
        <f>FleetData[[#This Row],[Revenue_per_Voyage_USD]] - FleetData[[#This Row],[Operational_Cost_USD]]</f>
        <v>540042.75153062504</v>
      </c>
      <c r="T1955" s="3" t="str">
        <f>TEXT(FleetData[[#This Row],[Date]],"mmm")</f>
        <v>Sep</v>
      </c>
    </row>
    <row r="1956" spans="1:20" x14ac:dyDescent="0.25">
      <c r="A1956" s="1">
        <v>45193</v>
      </c>
      <c r="B1956" s="2" t="s">
        <v>35</v>
      </c>
      <c r="C1956" s="2" t="s">
        <v>33</v>
      </c>
      <c r="D1956" s="2" t="s">
        <v>20</v>
      </c>
      <c r="E1956" s="2" t="s">
        <v>26</v>
      </c>
      <c r="F1956" s="3">
        <v>17.163276755562499</v>
      </c>
      <c r="G1956" s="4">
        <v>2515.9041382824098</v>
      </c>
      <c r="H1956" s="3">
        <v>913.96753391831203</v>
      </c>
      <c r="I1956" s="3">
        <v>9.5347270753528299</v>
      </c>
      <c r="J1956" s="2" t="s">
        <v>22</v>
      </c>
      <c r="K1956" s="3">
        <v>1494.17443238958</v>
      </c>
      <c r="L1956" s="5">
        <v>13445.9236057369</v>
      </c>
      <c r="M1956" s="5">
        <v>204596.799265612</v>
      </c>
      <c r="N1956" s="3">
        <v>23.6644708882834</v>
      </c>
      <c r="O1956" s="3">
        <v>0.91703676770642695</v>
      </c>
      <c r="P1956" s="3">
        <v>0.92523175930670998</v>
      </c>
      <c r="Q1956" s="2">
        <v>4</v>
      </c>
      <c r="R1956" s="4">
        <v>61.780486523077002</v>
      </c>
      <c r="S1956" s="4">
        <f>FleetData[[#This Row],[Revenue_per_Voyage_USD]] - FleetData[[#This Row],[Operational_Cost_USD]]</f>
        <v>191150.87565987511</v>
      </c>
      <c r="T1956" s="4" t="str">
        <f>TEXT(FleetData[[#This Row],[Date]],"mmm")</f>
        <v>Sep</v>
      </c>
    </row>
    <row r="1957" spans="1:20" x14ac:dyDescent="0.25">
      <c r="A1957" s="1">
        <v>45200</v>
      </c>
      <c r="B1957" s="2" t="s">
        <v>23</v>
      </c>
      <c r="C1957" s="2" t="s">
        <v>24</v>
      </c>
      <c r="D1957" s="2" t="s">
        <v>25</v>
      </c>
      <c r="E1957" s="2" t="s">
        <v>21</v>
      </c>
      <c r="F1957" s="3">
        <v>18.761714565032499</v>
      </c>
      <c r="G1957" s="3">
        <v>643.642127942299</v>
      </c>
      <c r="H1957" s="3">
        <v>913.91622887857602</v>
      </c>
      <c r="I1957" s="3">
        <v>11.4185816786304</v>
      </c>
      <c r="J1957" s="2" t="s">
        <v>22</v>
      </c>
      <c r="K1957" s="3">
        <v>753.220995765015</v>
      </c>
      <c r="L1957" s="5">
        <v>303790.04053018801</v>
      </c>
      <c r="M1957" s="5">
        <v>327945.26751561998</v>
      </c>
      <c r="N1957" s="3">
        <v>35.723149882507201</v>
      </c>
      <c r="O1957" s="3">
        <v>1.16644283667847</v>
      </c>
      <c r="P1957" s="3">
        <v>0.84591557886512603</v>
      </c>
      <c r="Q1957" s="2">
        <v>4</v>
      </c>
      <c r="R1957" s="3">
        <v>60.923073422758002</v>
      </c>
      <c r="S1957" s="3">
        <f>FleetData[[#This Row],[Revenue_per_Voyage_USD]] - FleetData[[#This Row],[Operational_Cost_USD]]</f>
        <v>24155.226985431975</v>
      </c>
      <c r="T1957" s="3" t="str">
        <f>TEXT(FleetData[[#This Row],[Date]],"mmm")</f>
        <v>Oct</v>
      </c>
    </row>
    <row r="1958" spans="1:20" x14ac:dyDescent="0.25">
      <c r="A1958" s="1">
        <v>45207</v>
      </c>
      <c r="B1958" s="2" t="s">
        <v>31</v>
      </c>
      <c r="C1958" s="2" t="s">
        <v>28</v>
      </c>
      <c r="D1958" s="2" t="s">
        <v>25</v>
      </c>
      <c r="E1958" s="2" t="s">
        <v>30</v>
      </c>
      <c r="F1958" s="3">
        <v>11.601711854526799</v>
      </c>
      <c r="G1958" s="3">
        <v>2741.69641149581</v>
      </c>
      <c r="H1958" s="3">
        <v>506.53987418554698</v>
      </c>
      <c r="I1958" s="3">
        <v>8.0062101465092699</v>
      </c>
      <c r="J1958" s="2" t="s">
        <v>27</v>
      </c>
      <c r="K1958" s="3">
        <v>1156.29619340196</v>
      </c>
      <c r="L1958" s="5">
        <v>487364.09768399002</v>
      </c>
      <c r="M1958" s="5">
        <v>846236.688740046</v>
      </c>
      <c r="N1958" s="3">
        <v>67.035833138222301</v>
      </c>
      <c r="O1958" s="3">
        <v>0.68991171166458098</v>
      </c>
      <c r="P1958" s="3">
        <v>0.60524688561001505</v>
      </c>
      <c r="Q1958" s="2">
        <v>8</v>
      </c>
      <c r="R1958" s="3">
        <v>63.3673723008013</v>
      </c>
      <c r="S1958" s="3">
        <f>FleetData[[#This Row],[Revenue_per_Voyage_USD]] - FleetData[[#This Row],[Operational_Cost_USD]]</f>
        <v>358872.59105605597</v>
      </c>
      <c r="T1958" s="3" t="str">
        <f>TEXT(FleetData[[#This Row],[Date]],"mmm")</f>
        <v>Oct</v>
      </c>
    </row>
    <row r="1959" spans="1:20" x14ac:dyDescent="0.25">
      <c r="A1959" s="1">
        <v>45214</v>
      </c>
      <c r="B1959" s="2" t="s">
        <v>31</v>
      </c>
      <c r="C1959" s="2" t="s">
        <v>33</v>
      </c>
      <c r="D1959" s="2" t="s">
        <v>25</v>
      </c>
      <c r="E1959" s="2" t="s">
        <v>21</v>
      </c>
      <c r="F1959" s="3">
        <v>19.605467165557901</v>
      </c>
      <c r="G1959" s="3">
        <v>776.35155169133304</v>
      </c>
      <c r="H1959" s="3">
        <v>1898.86440277616</v>
      </c>
      <c r="I1959" s="3">
        <v>8.5689152708355891</v>
      </c>
      <c r="J1959" s="2" t="s">
        <v>27</v>
      </c>
      <c r="K1959" s="3">
        <v>991.41390793625806</v>
      </c>
      <c r="L1959" s="5">
        <v>413115.54197574098</v>
      </c>
      <c r="M1959" s="5">
        <v>909466.90760042495</v>
      </c>
      <c r="N1959" s="3">
        <v>49.040695857617798</v>
      </c>
      <c r="O1959" s="3">
        <v>1.0716125409544399</v>
      </c>
      <c r="P1959" s="3">
        <v>0.56513462992938102</v>
      </c>
      <c r="Q1959" s="2">
        <v>9</v>
      </c>
      <c r="R1959" s="3">
        <v>74.413501527884506</v>
      </c>
      <c r="S1959" s="3">
        <f>FleetData[[#This Row],[Revenue_per_Voyage_USD]] - FleetData[[#This Row],[Operational_Cost_USD]]</f>
        <v>496351.36562468397</v>
      </c>
      <c r="T1959" s="3" t="str">
        <f>TEXT(FleetData[[#This Row],[Date]],"mmm")</f>
        <v>Oct</v>
      </c>
    </row>
    <row r="1960" spans="1:20" x14ac:dyDescent="0.25">
      <c r="A1960" s="1">
        <v>45221</v>
      </c>
      <c r="B1960" s="2" t="s">
        <v>23</v>
      </c>
      <c r="C1960" s="2" t="s">
        <v>28</v>
      </c>
      <c r="D1960" s="2" t="s">
        <v>29</v>
      </c>
      <c r="E1960" s="2" t="s">
        <v>30</v>
      </c>
      <c r="F1960" s="4">
        <v>23.094554315022499</v>
      </c>
      <c r="G1960" s="3">
        <v>611.95495472545201</v>
      </c>
      <c r="H1960" s="3">
        <v>1796.1683910643901</v>
      </c>
      <c r="I1960" s="3">
        <v>6.2076385326053796</v>
      </c>
      <c r="J1960" s="2" t="s">
        <v>22</v>
      </c>
      <c r="K1960" s="3">
        <v>199.209485649595</v>
      </c>
      <c r="L1960" s="5">
        <v>479805.16109722498</v>
      </c>
      <c r="M1960" s="5">
        <v>910244.91653985099</v>
      </c>
      <c r="N1960" s="3">
        <v>53.856185688095501</v>
      </c>
      <c r="O1960" s="4">
        <v>0.48958412758279002</v>
      </c>
      <c r="P1960" s="3">
        <v>1.4794845920190001</v>
      </c>
      <c r="Q1960" s="2">
        <v>3</v>
      </c>
      <c r="R1960" s="3">
        <v>54.757252165666898</v>
      </c>
      <c r="S1960" s="3">
        <f>FleetData[[#This Row],[Revenue_per_Voyage_USD]] - FleetData[[#This Row],[Operational_Cost_USD]]</f>
        <v>430439.75544262602</v>
      </c>
      <c r="T1960" s="3" t="str">
        <f>TEXT(FleetData[[#This Row],[Date]],"mmm")</f>
        <v>Oct</v>
      </c>
    </row>
    <row r="1961" spans="1:20" x14ac:dyDescent="0.25">
      <c r="A1961" s="1">
        <v>45228</v>
      </c>
      <c r="B1961" s="2" t="s">
        <v>18</v>
      </c>
      <c r="C1961" s="2" t="s">
        <v>28</v>
      </c>
      <c r="D1961" s="2" t="s">
        <v>29</v>
      </c>
      <c r="E1961" s="2" t="s">
        <v>26</v>
      </c>
      <c r="F1961" s="3">
        <v>13.783019760126001</v>
      </c>
      <c r="G1961" s="3">
        <v>1591.1845912625899</v>
      </c>
      <c r="H1961" s="3">
        <v>1318.89670799034</v>
      </c>
      <c r="I1961" s="3">
        <v>6.66885381314522</v>
      </c>
      <c r="J1961" s="2" t="s">
        <v>22</v>
      </c>
      <c r="K1961" s="3">
        <v>156.326247767621</v>
      </c>
      <c r="L1961" s="5">
        <v>408048.46721097501</v>
      </c>
      <c r="M1961" s="5">
        <v>376488.983561331</v>
      </c>
      <c r="N1961" s="3">
        <v>41.599470062775403</v>
      </c>
      <c r="O1961" s="3">
        <v>0.76434104557609805</v>
      </c>
      <c r="P1961" s="3">
        <v>1.44087856201197</v>
      </c>
      <c r="Q1961" s="2">
        <v>7</v>
      </c>
      <c r="R1961" s="3">
        <v>68.640817895028604</v>
      </c>
      <c r="S1961" s="3">
        <f>FleetData[[#This Row],[Revenue_per_Voyage_USD]] - FleetData[[#This Row],[Operational_Cost_USD]]</f>
        <v>-31559.483649644011</v>
      </c>
      <c r="T1961" s="3" t="str">
        <f>TEXT(FleetData[[#This Row],[Date]],"mmm")</f>
        <v>Oct</v>
      </c>
    </row>
    <row r="1962" spans="1:20" x14ac:dyDescent="0.25">
      <c r="A1962" s="1">
        <v>45235</v>
      </c>
      <c r="B1962" s="2" t="s">
        <v>31</v>
      </c>
      <c r="C1962" s="2" t="s">
        <v>28</v>
      </c>
      <c r="D1962" s="2" t="s">
        <v>20</v>
      </c>
      <c r="E1962" s="2" t="s">
        <v>21</v>
      </c>
      <c r="F1962" s="3">
        <v>11.1027459738487</v>
      </c>
      <c r="G1962" s="3">
        <v>1926.36178216947</v>
      </c>
      <c r="H1962" s="3">
        <v>325.70749326823602</v>
      </c>
      <c r="I1962" s="3">
        <v>7.21675065301981</v>
      </c>
      <c r="J1962" s="2" t="s">
        <v>34</v>
      </c>
      <c r="K1962" s="3">
        <v>1261.28094368799</v>
      </c>
      <c r="L1962" s="5">
        <v>285250.69301618799</v>
      </c>
      <c r="M1962" s="5">
        <v>308073.37110409298</v>
      </c>
      <c r="N1962" s="3">
        <v>24.628495659132099</v>
      </c>
      <c r="O1962" s="3">
        <v>1.4225855585225</v>
      </c>
      <c r="P1962" s="3">
        <v>0.77009353433824501</v>
      </c>
      <c r="Q1962" s="2">
        <v>8</v>
      </c>
      <c r="R1962" s="3">
        <v>94.490554348961894</v>
      </c>
      <c r="S1962" s="3">
        <f>FleetData[[#This Row],[Revenue_per_Voyage_USD]] - FleetData[[#This Row],[Operational_Cost_USD]]</f>
        <v>22822.678087904991</v>
      </c>
      <c r="T1962" s="3" t="str">
        <f>TEXT(FleetData[[#This Row],[Date]],"mmm")</f>
        <v>Nov</v>
      </c>
    </row>
    <row r="1963" spans="1:20" x14ac:dyDescent="0.25">
      <c r="A1963" s="1">
        <v>45242</v>
      </c>
      <c r="B1963" s="2" t="s">
        <v>31</v>
      </c>
      <c r="C1963" s="2" t="s">
        <v>24</v>
      </c>
      <c r="D1963" s="2" t="s">
        <v>25</v>
      </c>
      <c r="E1963" s="2" t="s">
        <v>26</v>
      </c>
      <c r="F1963" s="3">
        <v>24.4286107052068</v>
      </c>
      <c r="G1963" s="3">
        <v>1568.5803208203199</v>
      </c>
      <c r="H1963" s="3">
        <v>1629.66502131689</v>
      </c>
      <c r="I1963" s="3">
        <v>6.1204028154614498</v>
      </c>
      <c r="J1963" s="2" t="s">
        <v>27</v>
      </c>
      <c r="K1963" s="4">
        <v>626.05209263418897</v>
      </c>
      <c r="L1963" s="5">
        <v>232457.83444746601</v>
      </c>
      <c r="M1963" s="5">
        <v>272596.33488696301</v>
      </c>
      <c r="N1963" s="3">
        <v>23.834509773890002</v>
      </c>
      <c r="O1963" s="3">
        <v>1.1533432917036399</v>
      </c>
      <c r="P1963" s="3">
        <v>1.3433516980728</v>
      </c>
      <c r="Q1963" s="2">
        <v>1</v>
      </c>
      <c r="R1963" s="4">
        <v>65.521329776695396</v>
      </c>
      <c r="S1963" s="4">
        <f>FleetData[[#This Row],[Revenue_per_Voyage_USD]] - FleetData[[#This Row],[Operational_Cost_USD]]</f>
        <v>40138.500439497002</v>
      </c>
      <c r="T1963" s="4" t="str">
        <f>TEXT(FleetData[[#This Row],[Date]],"mmm")</f>
        <v>Nov</v>
      </c>
    </row>
    <row r="1964" spans="1:20" x14ac:dyDescent="0.25">
      <c r="A1964" s="1">
        <v>45249</v>
      </c>
      <c r="B1964" s="2" t="s">
        <v>35</v>
      </c>
      <c r="C1964" s="2" t="s">
        <v>19</v>
      </c>
      <c r="D1964" s="2" t="s">
        <v>20</v>
      </c>
      <c r="E1964" s="2" t="s">
        <v>21</v>
      </c>
      <c r="F1964" s="3">
        <v>17.786389414674801</v>
      </c>
      <c r="G1964" s="3">
        <v>2858.8931455328702</v>
      </c>
      <c r="H1964" s="3">
        <v>1749.2729159683499</v>
      </c>
      <c r="I1964" s="3">
        <v>11.8755320730415</v>
      </c>
      <c r="J1964" s="2" t="s">
        <v>34</v>
      </c>
      <c r="K1964" s="3">
        <v>53.896245849988901</v>
      </c>
      <c r="L1964" s="5">
        <v>319887.325239753</v>
      </c>
      <c r="M1964" s="5">
        <v>234364.771354478</v>
      </c>
      <c r="N1964" s="3">
        <v>46.833259304342</v>
      </c>
      <c r="O1964" s="3">
        <v>0.78830445902189095</v>
      </c>
      <c r="P1964" s="3">
        <v>1.09801520907469</v>
      </c>
      <c r="Q1964" s="2">
        <v>9</v>
      </c>
      <c r="R1964" s="3">
        <v>56.411510181104603</v>
      </c>
      <c r="S1964" s="3">
        <f>FleetData[[#This Row],[Revenue_per_Voyage_USD]] - FleetData[[#This Row],[Operational_Cost_USD]]</f>
        <v>-85522.553885275003</v>
      </c>
      <c r="T1964" s="3" t="str">
        <f>TEXT(FleetData[[#This Row],[Date]],"mmm")</f>
        <v>Nov</v>
      </c>
    </row>
    <row r="1965" spans="1:20" x14ac:dyDescent="0.25">
      <c r="A1965" s="1">
        <v>45256</v>
      </c>
      <c r="B1965" s="2" t="s">
        <v>18</v>
      </c>
      <c r="C1965" s="2" t="s">
        <v>32</v>
      </c>
      <c r="D1965" s="2" t="s">
        <v>25</v>
      </c>
      <c r="E1965" s="2" t="s">
        <v>30</v>
      </c>
      <c r="F1965" s="3">
        <v>22.508174651153301</v>
      </c>
      <c r="G1965" s="3">
        <v>2905.10392898912</v>
      </c>
      <c r="H1965" s="3">
        <v>647.121852445895</v>
      </c>
      <c r="I1965" s="3">
        <v>13.715646245444701</v>
      </c>
      <c r="J1965" s="2" t="s">
        <v>27</v>
      </c>
      <c r="K1965" s="3">
        <v>1101.14946555701</v>
      </c>
      <c r="L1965" s="5">
        <v>93573.4753788776</v>
      </c>
      <c r="M1965" s="5">
        <v>798237.03953147703</v>
      </c>
      <c r="N1965" s="3">
        <v>38.210360549659399</v>
      </c>
      <c r="O1965" s="3">
        <v>0.36070663787049501</v>
      </c>
      <c r="P1965" s="3">
        <v>0.51088946539603897</v>
      </c>
      <c r="Q1965" s="2">
        <v>8</v>
      </c>
      <c r="R1965" s="3">
        <v>70.295731910888904</v>
      </c>
      <c r="S1965" s="3">
        <f>FleetData[[#This Row],[Revenue_per_Voyage_USD]] - FleetData[[#This Row],[Operational_Cost_USD]]</f>
        <v>704663.56415259943</v>
      </c>
      <c r="T1965" s="3" t="str">
        <f>TEXT(FleetData[[#This Row],[Date]],"mmm")</f>
        <v>Nov</v>
      </c>
    </row>
    <row r="1966" spans="1:20" x14ac:dyDescent="0.25">
      <c r="A1966" s="1">
        <v>45263</v>
      </c>
      <c r="B1966" s="2" t="s">
        <v>35</v>
      </c>
      <c r="C1966" s="2" t="s">
        <v>28</v>
      </c>
      <c r="D1966" s="2" t="s">
        <v>29</v>
      </c>
      <c r="E1966" s="2" t="s">
        <v>30</v>
      </c>
      <c r="F1966" s="3">
        <v>17.850728357657399</v>
      </c>
      <c r="G1966" s="3">
        <v>1328.9298052353399</v>
      </c>
      <c r="H1966" s="3">
        <v>254.25686803558199</v>
      </c>
      <c r="I1966" s="3">
        <v>8.9826152482530794</v>
      </c>
      <c r="J1966" s="2" t="s">
        <v>22</v>
      </c>
      <c r="K1966" s="3">
        <v>1719.5393109977899</v>
      </c>
      <c r="L1966" s="5">
        <v>82517.917030205703</v>
      </c>
      <c r="M1966" s="5">
        <v>355193.15194467601</v>
      </c>
      <c r="N1966" s="3">
        <v>21.2840524625624</v>
      </c>
      <c r="O1966" s="3">
        <v>0.52892424263665605</v>
      </c>
      <c r="P1966" s="3">
        <v>0.54536798899771599</v>
      </c>
      <c r="Q1966" s="2">
        <v>7</v>
      </c>
      <c r="R1966" s="3">
        <v>60.429447466180797</v>
      </c>
      <c r="S1966" s="3">
        <f>FleetData[[#This Row],[Revenue_per_Voyage_USD]] - FleetData[[#This Row],[Operational_Cost_USD]]</f>
        <v>272675.23491447029</v>
      </c>
      <c r="T1966" s="3" t="str">
        <f>TEXT(FleetData[[#This Row],[Date]],"mmm")</f>
        <v>Dec</v>
      </c>
    </row>
    <row r="1967" spans="1:20" x14ac:dyDescent="0.25">
      <c r="A1967" s="1">
        <v>45270</v>
      </c>
      <c r="B1967" s="2" t="s">
        <v>31</v>
      </c>
      <c r="C1967" s="2" t="s">
        <v>24</v>
      </c>
      <c r="D1967" s="2" t="s">
        <v>25</v>
      </c>
      <c r="E1967" s="2" t="s">
        <v>26</v>
      </c>
      <c r="F1967" s="3">
        <v>18.1745587278416</v>
      </c>
      <c r="G1967" s="3">
        <v>2946.53855655805</v>
      </c>
      <c r="H1967" s="3">
        <v>499.90098398133301</v>
      </c>
      <c r="I1967" s="3">
        <v>6.1253856696208597</v>
      </c>
      <c r="J1967" s="2" t="s">
        <v>34</v>
      </c>
      <c r="K1967" s="3">
        <v>113.78046930215</v>
      </c>
      <c r="L1967" s="5">
        <v>199849.29192000499</v>
      </c>
      <c r="M1967" s="6">
        <v>67068.623949436296</v>
      </c>
      <c r="N1967" s="3">
        <v>59.972413821691298</v>
      </c>
      <c r="O1967" s="3">
        <v>0.68644044729541698</v>
      </c>
      <c r="P1967" s="3">
        <v>1.49821130978557</v>
      </c>
      <c r="Q1967" s="2">
        <v>5</v>
      </c>
      <c r="R1967" s="3">
        <v>83.882344519816201</v>
      </c>
      <c r="S1967" s="3">
        <f>FleetData[[#This Row],[Revenue_per_Voyage_USD]] - FleetData[[#This Row],[Operational_Cost_USD]]</f>
        <v>-132780.6679705687</v>
      </c>
      <c r="T1967" s="3" t="str">
        <f>TEXT(FleetData[[#This Row],[Date]],"mmm")</f>
        <v>Dec</v>
      </c>
    </row>
    <row r="1968" spans="1:20" x14ac:dyDescent="0.25">
      <c r="A1968" s="1">
        <v>45277</v>
      </c>
      <c r="B1968" s="2" t="s">
        <v>18</v>
      </c>
      <c r="C1968" s="2" t="s">
        <v>28</v>
      </c>
      <c r="D1968" s="2" t="s">
        <v>20</v>
      </c>
      <c r="E1968" s="2" t="s">
        <v>21</v>
      </c>
      <c r="F1968" s="3">
        <v>20.690942658481401</v>
      </c>
      <c r="G1968" s="3">
        <v>1587.84186663797</v>
      </c>
      <c r="H1968" s="3">
        <v>432.14680279974698</v>
      </c>
      <c r="I1968" s="3">
        <v>10.675332039681599</v>
      </c>
      <c r="J1968" s="2" t="s">
        <v>34</v>
      </c>
      <c r="K1968" s="3">
        <v>1669.4492635812201</v>
      </c>
      <c r="L1968" s="5">
        <v>353337.98566443298</v>
      </c>
      <c r="M1968" s="5">
        <v>584349.16194528597</v>
      </c>
      <c r="N1968" s="3">
        <v>30.752656814683899</v>
      </c>
      <c r="O1968" s="3">
        <v>1.39833727440609</v>
      </c>
      <c r="P1968" s="3">
        <v>0.91594094813943105</v>
      </c>
      <c r="Q1968" s="2">
        <v>1</v>
      </c>
      <c r="R1968" s="3">
        <v>98.034439440525105</v>
      </c>
      <c r="S1968" s="3">
        <f>FleetData[[#This Row],[Revenue_per_Voyage_USD]] - FleetData[[#This Row],[Operational_Cost_USD]]</f>
        <v>231011.17628085299</v>
      </c>
      <c r="T1968" s="3" t="str">
        <f>TEXT(FleetData[[#This Row],[Date]],"mmm")</f>
        <v>Dec</v>
      </c>
    </row>
    <row r="1969" spans="1:20" x14ac:dyDescent="0.25">
      <c r="A1969" s="1">
        <v>45284</v>
      </c>
      <c r="B1969" s="2" t="s">
        <v>19</v>
      </c>
      <c r="C1969" s="2" t="s">
        <v>28</v>
      </c>
      <c r="D1969" s="2" t="s">
        <v>20</v>
      </c>
      <c r="E1969" s="2" t="s">
        <v>30</v>
      </c>
      <c r="F1969" s="3">
        <v>17.550144927594001</v>
      </c>
      <c r="G1969" s="3">
        <v>2631.47899814216</v>
      </c>
      <c r="H1969" s="3">
        <v>1407.3960331158301</v>
      </c>
      <c r="I1969" s="3">
        <v>9.3524969290119202</v>
      </c>
      <c r="J1969" s="2" t="s">
        <v>22</v>
      </c>
      <c r="K1969" s="3">
        <v>1778.4489280606799</v>
      </c>
      <c r="L1969" s="6">
        <v>340288.67109985498</v>
      </c>
      <c r="M1969" s="6">
        <v>735222.56181693799</v>
      </c>
      <c r="N1969" s="3">
        <v>36.882517415713302</v>
      </c>
      <c r="O1969" s="3">
        <v>1.3698498551760101</v>
      </c>
      <c r="P1969" s="3">
        <v>0.78194040504144402</v>
      </c>
      <c r="Q1969" s="2">
        <v>4</v>
      </c>
      <c r="R1969" s="3">
        <v>89.257322467663201</v>
      </c>
      <c r="S1969" s="3">
        <f>FleetData[[#This Row],[Revenue_per_Voyage_USD]] - FleetData[[#This Row],[Operational_Cost_USD]]</f>
        <v>394933.89071708301</v>
      </c>
      <c r="T1969" s="3" t="str">
        <f>TEXT(FleetData[[#This Row],[Date]],"mmm")</f>
        <v>Dec</v>
      </c>
    </row>
    <row r="1970" spans="1:20" x14ac:dyDescent="0.25">
      <c r="A1970" s="1">
        <v>45291</v>
      </c>
      <c r="B1970" s="2" t="s">
        <v>23</v>
      </c>
      <c r="C1970" s="2" t="s">
        <v>28</v>
      </c>
      <c r="D1970" s="2" t="s">
        <v>29</v>
      </c>
      <c r="E1970" s="2" t="s">
        <v>30</v>
      </c>
      <c r="F1970" s="3">
        <v>19.423266282290001</v>
      </c>
      <c r="G1970" s="3">
        <v>2946.1873150372799</v>
      </c>
      <c r="H1970" s="3">
        <v>1611.8860372819499</v>
      </c>
      <c r="I1970" s="3">
        <v>11.0295474712299</v>
      </c>
      <c r="J1970" s="2" t="s">
        <v>22</v>
      </c>
      <c r="K1970" s="3">
        <v>1861.36962597816</v>
      </c>
      <c r="L1970" s="5">
        <v>223244.991607673</v>
      </c>
      <c r="M1970" s="5">
        <v>983695.91991160496</v>
      </c>
      <c r="N1970" s="3">
        <v>46.486704139376897</v>
      </c>
      <c r="O1970" s="3">
        <v>1.0335266580921501</v>
      </c>
      <c r="P1970" s="3">
        <v>1.0298886271111101</v>
      </c>
      <c r="Q1970" s="2">
        <v>1</v>
      </c>
      <c r="R1970" s="3">
        <v>92.167137801463895</v>
      </c>
      <c r="S1970" s="3">
        <f>FleetData[[#This Row],[Revenue_per_Voyage_USD]] - FleetData[[#This Row],[Operational_Cost_USD]]</f>
        <v>760450.92830393196</v>
      </c>
      <c r="T1970" s="3" t="str">
        <f>TEXT(FleetData[[#This Row],[Date]],"mmm")</f>
        <v>Dec</v>
      </c>
    </row>
    <row r="1971" spans="1:20" x14ac:dyDescent="0.25">
      <c r="A1971" s="1">
        <v>45298</v>
      </c>
      <c r="B1971" s="2" t="s">
        <v>19</v>
      </c>
      <c r="C1971" s="2" t="s">
        <v>19</v>
      </c>
      <c r="D1971" s="2" t="s">
        <v>25</v>
      </c>
      <c r="E1971" s="2" t="s">
        <v>26</v>
      </c>
      <c r="F1971" s="3">
        <v>10.369925615219399</v>
      </c>
      <c r="G1971" s="3">
        <v>1791.08556045814</v>
      </c>
      <c r="H1971" s="3">
        <v>1381.9244233136901</v>
      </c>
      <c r="I1971" s="3">
        <v>11.3576096839626</v>
      </c>
      <c r="J1971" s="2" t="s">
        <v>27</v>
      </c>
      <c r="K1971" s="3">
        <v>1785.3072875827399</v>
      </c>
      <c r="L1971" s="5">
        <v>360363.91816510801</v>
      </c>
      <c r="M1971" s="5">
        <v>179691.00565486599</v>
      </c>
      <c r="N1971" s="3">
        <v>45.123682973703602</v>
      </c>
      <c r="O1971" s="3">
        <v>0.69938466339268901</v>
      </c>
      <c r="P1971" s="3">
        <v>1.14405802704621</v>
      </c>
      <c r="Q1971" s="2">
        <v>5</v>
      </c>
      <c r="R1971" s="3">
        <v>90.349864928129307</v>
      </c>
      <c r="S1971" s="3">
        <f>FleetData[[#This Row],[Revenue_per_Voyage_USD]] - FleetData[[#This Row],[Operational_Cost_USD]]</f>
        <v>-180672.91251024202</v>
      </c>
      <c r="T1971" s="3" t="str">
        <f>TEXT(FleetData[[#This Row],[Date]],"mmm")</f>
        <v>Jan</v>
      </c>
    </row>
    <row r="1972" spans="1:20" x14ac:dyDescent="0.25">
      <c r="A1972" s="1">
        <v>45305</v>
      </c>
      <c r="B1972" s="2" t="s">
        <v>23</v>
      </c>
      <c r="C1972" s="2" t="s">
        <v>32</v>
      </c>
      <c r="D1972" s="2" t="s">
        <v>20</v>
      </c>
      <c r="E1972" s="2" t="s">
        <v>21</v>
      </c>
      <c r="F1972" s="3">
        <v>14.744821593663801</v>
      </c>
      <c r="G1972" s="3">
        <v>1176.6548190119099</v>
      </c>
      <c r="H1972" s="3">
        <v>1658.84610937359</v>
      </c>
      <c r="I1972" s="3">
        <v>5.0720662134806096</v>
      </c>
      <c r="J1972" s="2" t="s">
        <v>27</v>
      </c>
      <c r="K1972" s="3">
        <v>1769.5301453607501</v>
      </c>
      <c r="L1972" s="5">
        <v>386200.97226592898</v>
      </c>
      <c r="M1972" s="5">
        <v>712743.55901679897</v>
      </c>
      <c r="N1972" s="4">
        <v>36.535128646674401</v>
      </c>
      <c r="O1972" s="3">
        <v>0.91211697648346202</v>
      </c>
      <c r="P1972" s="3">
        <v>0.65793200866860002</v>
      </c>
      <c r="Q1972" s="2">
        <v>9</v>
      </c>
      <c r="R1972" s="3">
        <v>65.872735967875499</v>
      </c>
      <c r="S1972" s="3">
        <f>FleetData[[#This Row],[Revenue_per_Voyage_USD]] - FleetData[[#This Row],[Operational_Cost_USD]]</f>
        <v>326542.58675086999</v>
      </c>
      <c r="T1972" s="3" t="str">
        <f>TEXT(FleetData[[#This Row],[Date]],"mmm")</f>
        <v>Jan</v>
      </c>
    </row>
    <row r="1973" spans="1:20" x14ac:dyDescent="0.25">
      <c r="A1973" s="1">
        <v>45312</v>
      </c>
      <c r="B1973" s="2" t="s">
        <v>23</v>
      </c>
      <c r="C1973" s="2" t="s">
        <v>32</v>
      </c>
      <c r="D1973" s="2" t="s">
        <v>29</v>
      </c>
      <c r="E1973" s="2" t="s">
        <v>26</v>
      </c>
      <c r="F1973" s="3">
        <v>22.3868860947176</v>
      </c>
      <c r="G1973" s="3">
        <v>1197.37448171558</v>
      </c>
      <c r="H1973" s="3">
        <v>824.08467442324195</v>
      </c>
      <c r="I1973" s="3">
        <v>6.9136897915970499</v>
      </c>
      <c r="J1973" s="2" t="s">
        <v>22</v>
      </c>
      <c r="K1973" s="3">
        <v>1134.8763410023</v>
      </c>
      <c r="L1973" s="5">
        <v>170044.01607965701</v>
      </c>
      <c r="M1973" s="5">
        <v>663129.54428800102</v>
      </c>
      <c r="N1973" s="3">
        <v>26.290529032821201</v>
      </c>
      <c r="O1973" s="4">
        <v>0.75054655567014605</v>
      </c>
      <c r="P1973" s="3">
        <v>0.51997672072493395</v>
      </c>
      <c r="Q1973" s="2">
        <v>4</v>
      </c>
      <c r="R1973" s="4">
        <v>94.647395387861906</v>
      </c>
      <c r="S1973" s="4">
        <f>FleetData[[#This Row],[Revenue_per_Voyage_USD]] - FleetData[[#This Row],[Operational_Cost_USD]]</f>
        <v>493085.52820834401</v>
      </c>
      <c r="T1973" s="4" t="str">
        <f>TEXT(FleetData[[#This Row],[Date]],"mmm")</f>
        <v>Jan</v>
      </c>
    </row>
    <row r="1974" spans="1:20" x14ac:dyDescent="0.25">
      <c r="A1974" s="1">
        <v>45319</v>
      </c>
      <c r="B1974" s="2" t="s">
        <v>18</v>
      </c>
      <c r="C1974" s="2" t="s">
        <v>33</v>
      </c>
      <c r="D1974" s="2" t="s">
        <v>25</v>
      </c>
      <c r="E1974" s="2" t="s">
        <v>30</v>
      </c>
      <c r="F1974" s="3">
        <v>21.468759095247201</v>
      </c>
      <c r="G1974" s="4">
        <v>938.62002268837102</v>
      </c>
      <c r="H1974" s="3">
        <v>1201.1535565449699</v>
      </c>
      <c r="I1974" s="3">
        <v>12.7472245297574</v>
      </c>
      <c r="J1974" s="2" t="s">
        <v>19</v>
      </c>
      <c r="K1974" s="3">
        <v>750.44142749316302</v>
      </c>
      <c r="L1974" s="5">
        <v>109325.936741445</v>
      </c>
      <c r="M1974" s="5">
        <v>747383.62099817896</v>
      </c>
      <c r="N1974" s="3">
        <v>13.0142142762492</v>
      </c>
      <c r="O1974" s="3">
        <v>1.23634449734686</v>
      </c>
      <c r="P1974" s="3">
        <v>1.15946759770076</v>
      </c>
      <c r="Q1974" s="2">
        <v>7</v>
      </c>
      <c r="R1974" s="4">
        <v>99.508529174180495</v>
      </c>
      <c r="S1974" s="4">
        <f>FleetData[[#This Row],[Revenue_per_Voyage_USD]] - FleetData[[#This Row],[Operational_Cost_USD]]</f>
        <v>638057.68425673398</v>
      </c>
      <c r="T1974" s="4" t="str">
        <f>TEXT(FleetData[[#This Row],[Date]],"mmm")</f>
        <v>Jan</v>
      </c>
    </row>
    <row r="1975" spans="1:20" x14ac:dyDescent="0.25">
      <c r="A1975" s="1">
        <v>45326</v>
      </c>
      <c r="B1975" s="2" t="s">
        <v>23</v>
      </c>
      <c r="C1975" s="2" t="s">
        <v>28</v>
      </c>
      <c r="D1975" s="2" t="s">
        <v>25</v>
      </c>
      <c r="E1975" s="2" t="s">
        <v>30</v>
      </c>
      <c r="F1975" s="3">
        <v>11.8159517324675</v>
      </c>
      <c r="G1975" s="3">
        <v>1884.5568948088401</v>
      </c>
      <c r="H1975" s="3">
        <v>765.65658794540502</v>
      </c>
      <c r="I1975" s="3">
        <v>10.0577543977777</v>
      </c>
      <c r="J1975" s="2" t="s">
        <v>27</v>
      </c>
      <c r="K1975" s="3">
        <v>1952.7702141053601</v>
      </c>
      <c r="L1975" s="5">
        <v>316136.55314869498</v>
      </c>
      <c r="M1975" s="5">
        <v>498313.80875000003</v>
      </c>
      <c r="N1975" s="3">
        <v>36.853015407448503</v>
      </c>
      <c r="O1975" s="3">
        <v>0.25121990579956699</v>
      </c>
      <c r="P1975" s="3">
        <v>1.1028412494767801</v>
      </c>
      <c r="Q1975" s="2">
        <v>4</v>
      </c>
      <c r="R1975" s="3">
        <v>80.425842125700001</v>
      </c>
      <c r="S1975" s="3">
        <f>FleetData[[#This Row],[Revenue_per_Voyage_USD]] - FleetData[[#This Row],[Operational_Cost_USD]]</f>
        <v>182177.25560130505</v>
      </c>
      <c r="T1975" s="3" t="str">
        <f>TEXT(FleetData[[#This Row],[Date]],"mmm")</f>
        <v>Feb</v>
      </c>
    </row>
    <row r="1976" spans="1:20" x14ac:dyDescent="0.25">
      <c r="A1976" s="1">
        <v>45333</v>
      </c>
      <c r="B1976" s="2" t="s">
        <v>19</v>
      </c>
      <c r="C1976" s="2" t="s">
        <v>24</v>
      </c>
      <c r="D1976" s="2" t="s">
        <v>29</v>
      </c>
      <c r="E1976" s="2" t="s">
        <v>21</v>
      </c>
      <c r="F1976" s="3">
        <v>17.335205352499901</v>
      </c>
      <c r="G1976" s="3">
        <v>1179.6727916416</v>
      </c>
      <c r="H1976" s="3">
        <v>1901.5225053947099</v>
      </c>
      <c r="I1976" s="3">
        <v>10.853609829915101</v>
      </c>
      <c r="J1976" s="2" t="s">
        <v>27</v>
      </c>
      <c r="K1976" s="3">
        <v>61.905431517627399</v>
      </c>
      <c r="L1976" s="5">
        <v>433040.58876381803</v>
      </c>
      <c r="M1976" s="5">
        <v>691253.86692599906</v>
      </c>
      <c r="N1976" s="3">
        <v>32.972540603310101</v>
      </c>
      <c r="O1976" s="3">
        <v>0.67128513754425501</v>
      </c>
      <c r="P1976" s="3">
        <v>0.58564269113727097</v>
      </c>
      <c r="Q1976" s="2">
        <v>1</v>
      </c>
      <c r="R1976" s="3">
        <v>52.324107537294601</v>
      </c>
      <c r="S1976" s="3">
        <f>FleetData[[#This Row],[Revenue_per_Voyage_USD]] - FleetData[[#This Row],[Operational_Cost_USD]]</f>
        <v>258213.27816218103</v>
      </c>
      <c r="T1976" s="3" t="str">
        <f>TEXT(FleetData[[#This Row],[Date]],"mmm")</f>
        <v>Feb</v>
      </c>
    </row>
    <row r="1977" spans="1:20" x14ac:dyDescent="0.25">
      <c r="A1977" s="1">
        <v>45340</v>
      </c>
      <c r="B1977" s="2" t="s">
        <v>35</v>
      </c>
      <c r="C1977" s="2" t="s">
        <v>32</v>
      </c>
      <c r="D1977" s="2" t="s">
        <v>29</v>
      </c>
      <c r="E1977" s="2" t="s">
        <v>30</v>
      </c>
      <c r="F1977" s="3">
        <v>19.280132777813598</v>
      </c>
      <c r="G1977" s="3">
        <v>1219.6539628185201</v>
      </c>
      <c r="H1977" s="3">
        <v>1554.5836131926001</v>
      </c>
      <c r="I1977" s="3">
        <v>6.8791949028998003</v>
      </c>
      <c r="J1977" s="2" t="s">
        <v>22</v>
      </c>
      <c r="K1977" s="3">
        <v>115.07641337968001</v>
      </c>
      <c r="L1977" s="5">
        <v>59032.795554673103</v>
      </c>
      <c r="M1977" s="5">
        <v>791045.16944039799</v>
      </c>
      <c r="N1977" s="3">
        <v>46.1007556719753</v>
      </c>
      <c r="O1977" s="3">
        <v>1.08745935603233</v>
      </c>
      <c r="P1977" s="3">
        <v>0.80418057715330604</v>
      </c>
      <c r="Q1977" s="2">
        <v>1</v>
      </c>
      <c r="R1977" s="3">
        <v>93.866630046219896</v>
      </c>
      <c r="S1977" s="3">
        <f>FleetData[[#This Row],[Revenue_per_Voyage_USD]] - FleetData[[#This Row],[Operational_Cost_USD]]</f>
        <v>732012.37388572493</v>
      </c>
      <c r="T1977" s="3" t="str">
        <f>TEXT(FleetData[[#This Row],[Date]],"mmm")</f>
        <v>Feb</v>
      </c>
    </row>
    <row r="1978" spans="1:20" x14ac:dyDescent="0.25">
      <c r="A1978" s="1">
        <v>45347</v>
      </c>
      <c r="B1978" s="2" t="s">
        <v>35</v>
      </c>
      <c r="C1978" s="2" t="s">
        <v>24</v>
      </c>
      <c r="D1978" s="2" t="s">
        <v>20</v>
      </c>
      <c r="E1978" s="2" t="s">
        <v>21</v>
      </c>
      <c r="F1978" s="3">
        <v>11.843814296391001</v>
      </c>
      <c r="G1978" s="3">
        <v>1461.7872250579301</v>
      </c>
      <c r="H1978" s="3">
        <v>1631.71045710367</v>
      </c>
      <c r="I1978" s="3">
        <v>6.1128092758996804</v>
      </c>
      <c r="J1978" s="2" t="s">
        <v>34</v>
      </c>
      <c r="K1978" s="3">
        <v>1435.82575257448</v>
      </c>
      <c r="L1978" s="5">
        <v>346339.368948291</v>
      </c>
      <c r="M1978" s="5">
        <v>82029.903200986402</v>
      </c>
      <c r="N1978" s="3">
        <v>12.094100858392199</v>
      </c>
      <c r="O1978" s="3">
        <v>1.00260150130508</v>
      </c>
      <c r="P1978" s="3">
        <v>0.94027534254021505</v>
      </c>
      <c r="Q1978" s="2">
        <v>2</v>
      </c>
      <c r="R1978" s="4">
        <v>65.243768730225099</v>
      </c>
      <c r="S1978" s="4">
        <f>FleetData[[#This Row],[Revenue_per_Voyage_USD]] - FleetData[[#This Row],[Operational_Cost_USD]]</f>
        <v>-264309.46574730461</v>
      </c>
      <c r="T1978" s="4" t="str">
        <f>TEXT(FleetData[[#This Row],[Date]],"mmm")</f>
        <v>Feb</v>
      </c>
    </row>
    <row r="1979" spans="1:20" x14ac:dyDescent="0.25">
      <c r="A1979" s="1">
        <v>45354</v>
      </c>
      <c r="B1979" s="2" t="s">
        <v>35</v>
      </c>
      <c r="C1979" s="2" t="s">
        <v>32</v>
      </c>
      <c r="D1979" s="2" t="s">
        <v>29</v>
      </c>
      <c r="E1979" s="2" t="s">
        <v>30</v>
      </c>
      <c r="F1979" s="3">
        <v>12.7546889250722</v>
      </c>
      <c r="G1979" s="3">
        <v>1110.44822828471</v>
      </c>
      <c r="H1979" s="3">
        <v>1223.7329176088699</v>
      </c>
      <c r="I1979" s="3">
        <v>12.0313575952327</v>
      </c>
      <c r="J1979" s="2" t="s">
        <v>34</v>
      </c>
      <c r="K1979" s="3">
        <v>63.922658225153498</v>
      </c>
      <c r="L1979" s="5">
        <v>499125.26630672102</v>
      </c>
      <c r="M1979" s="6">
        <v>752502.77943472902</v>
      </c>
      <c r="N1979" s="3">
        <v>17.250712264191002</v>
      </c>
      <c r="O1979" s="3">
        <v>1.2720812406684601</v>
      </c>
      <c r="P1979" s="3">
        <v>0.96351234154179999</v>
      </c>
      <c r="Q1979" s="2">
        <v>4</v>
      </c>
      <c r="R1979" s="3">
        <v>86.249539241225193</v>
      </c>
      <c r="S1979" s="3">
        <f>FleetData[[#This Row],[Revenue_per_Voyage_USD]] - FleetData[[#This Row],[Operational_Cost_USD]]</f>
        <v>253377.51312800799</v>
      </c>
      <c r="T1979" s="3" t="str">
        <f>TEXT(FleetData[[#This Row],[Date]],"mmm")</f>
        <v>Mar</v>
      </c>
    </row>
    <row r="1980" spans="1:20" x14ac:dyDescent="0.25">
      <c r="A1980" s="1">
        <v>45361</v>
      </c>
      <c r="B1980" s="2" t="s">
        <v>35</v>
      </c>
      <c r="C1980" s="2" t="s">
        <v>32</v>
      </c>
      <c r="D1980" s="2" t="s">
        <v>20</v>
      </c>
      <c r="E1980" s="2" t="s">
        <v>26</v>
      </c>
      <c r="F1980" s="3">
        <v>15.473796389465299</v>
      </c>
      <c r="G1980" s="3">
        <v>1570.4862323494799</v>
      </c>
      <c r="H1980" s="3">
        <v>1373.6544042437699</v>
      </c>
      <c r="I1980" s="3">
        <v>6.6771306647944497</v>
      </c>
      <c r="J1980" s="2" t="s">
        <v>22</v>
      </c>
      <c r="K1980" s="3">
        <v>1183.45432884977</v>
      </c>
      <c r="L1980" s="5">
        <v>83622.793917305797</v>
      </c>
      <c r="M1980" s="5">
        <v>664273.07784474397</v>
      </c>
      <c r="N1980" s="3">
        <v>45.5790380729266</v>
      </c>
      <c r="O1980" s="3">
        <v>1.12975178284316</v>
      </c>
      <c r="P1980" s="3">
        <v>1.3768450936316901</v>
      </c>
      <c r="Q1980" s="2">
        <v>2</v>
      </c>
      <c r="R1980" s="3">
        <v>73.253914038951706</v>
      </c>
      <c r="S1980" s="3">
        <f>FleetData[[#This Row],[Revenue_per_Voyage_USD]] - FleetData[[#This Row],[Operational_Cost_USD]]</f>
        <v>580650.2839274382</v>
      </c>
      <c r="T1980" s="3" t="str">
        <f>TEXT(FleetData[[#This Row],[Date]],"mmm")</f>
        <v>Mar</v>
      </c>
    </row>
    <row r="1981" spans="1:20" x14ac:dyDescent="0.25">
      <c r="A1981" s="1">
        <v>45368</v>
      </c>
      <c r="B1981" s="2" t="s">
        <v>18</v>
      </c>
      <c r="C1981" s="2" t="s">
        <v>19</v>
      </c>
      <c r="D1981" s="2" t="s">
        <v>20</v>
      </c>
      <c r="E1981" s="2" t="s">
        <v>21</v>
      </c>
      <c r="F1981" s="4">
        <v>19.3266610966973</v>
      </c>
      <c r="G1981" s="3">
        <v>1251.9603573415</v>
      </c>
      <c r="H1981" s="3">
        <v>263.25117509492401</v>
      </c>
      <c r="I1981" s="3">
        <v>11.1258018101388</v>
      </c>
      <c r="J1981" s="2" t="s">
        <v>22</v>
      </c>
      <c r="K1981" s="3">
        <v>1331.51357282659</v>
      </c>
      <c r="L1981" s="6">
        <v>485868.53489874298</v>
      </c>
      <c r="M1981" s="5">
        <v>974535.06471442396</v>
      </c>
      <c r="N1981" s="3">
        <v>55.885726721300699</v>
      </c>
      <c r="O1981" s="3">
        <v>1.2084085877688799</v>
      </c>
      <c r="P1981" s="3">
        <v>0.591079514784423</v>
      </c>
      <c r="Q1981" s="2">
        <v>4</v>
      </c>
      <c r="R1981" s="3">
        <v>53.553316797921099</v>
      </c>
      <c r="S1981" s="3">
        <f>FleetData[[#This Row],[Revenue_per_Voyage_USD]] - FleetData[[#This Row],[Operational_Cost_USD]]</f>
        <v>488666.52981568099</v>
      </c>
      <c r="T1981" s="3" t="str">
        <f>TEXT(FleetData[[#This Row],[Date]],"mmm")</f>
        <v>Mar</v>
      </c>
    </row>
    <row r="1982" spans="1:20" x14ac:dyDescent="0.25">
      <c r="A1982" s="1">
        <v>45375</v>
      </c>
      <c r="B1982" s="2" t="s">
        <v>35</v>
      </c>
      <c r="C1982" s="2" t="s">
        <v>28</v>
      </c>
      <c r="D1982" s="2" t="s">
        <v>29</v>
      </c>
      <c r="E1982" s="2" t="s">
        <v>30</v>
      </c>
      <c r="F1982" s="3">
        <v>16.1508962193166</v>
      </c>
      <c r="G1982" s="3">
        <v>2034.69734716733</v>
      </c>
      <c r="H1982" s="3">
        <v>740.65716117530599</v>
      </c>
      <c r="I1982" s="3">
        <v>9.4572855763084593</v>
      </c>
      <c r="J1982" s="2" t="s">
        <v>34</v>
      </c>
      <c r="K1982" s="3">
        <v>1792.8180935531</v>
      </c>
      <c r="L1982" s="5">
        <v>407736.960302472</v>
      </c>
      <c r="M1982" s="5">
        <v>534049.27639121097</v>
      </c>
      <c r="N1982" s="3">
        <v>63.590285706416402</v>
      </c>
      <c r="O1982" s="3">
        <v>0.114864350546343</v>
      </c>
      <c r="P1982" s="3">
        <v>0.67076290718847198</v>
      </c>
      <c r="Q1982" s="2">
        <v>5</v>
      </c>
      <c r="R1982" s="3">
        <v>77.969353177563505</v>
      </c>
      <c r="S1982" s="3">
        <f>FleetData[[#This Row],[Revenue_per_Voyage_USD]] - FleetData[[#This Row],[Operational_Cost_USD]]</f>
        <v>126312.31608873897</v>
      </c>
      <c r="T1982" s="3" t="str">
        <f>TEXT(FleetData[[#This Row],[Date]],"mmm")</f>
        <v>Mar</v>
      </c>
    </row>
    <row r="1983" spans="1:20" x14ac:dyDescent="0.25">
      <c r="A1983" s="1">
        <v>45382</v>
      </c>
      <c r="B1983" s="2" t="s">
        <v>23</v>
      </c>
      <c r="C1983" s="2" t="s">
        <v>28</v>
      </c>
      <c r="D1983" s="2" t="s">
        <v>29</v>
      </c>
      <c r="E1983" s="2" t="s">
        <v>26</v>
      </c>
      <c r="F1983" s="3">
        <v>19.326984662338798</v>
      </c>
      <c r="G1983" s="3">
        <v>1452.4900139261499</v>
      </c>
      <c r="H1983" s="3">
        <v>496.291122327153</v>
      </c>
      <c r="I1983" s="3">
        <v>10.1049898436754</v>
      </c>
      <c r="J1983" s="2" t="s">
        <v>27</v>
      </c>
      <c r="K1983" s="3">
        <v>1853.80712607387</v>
      </c>
      <c r="L1983" s="5">
        <v>173305.94585097599</v>
      </c>
      <c r="M1983" s="5">
        <v>863685.40258648095</v>
      </c>
      <c r="N1983" s="3">
        <v>31.981396627300398</v>
      </c>
      <c r="O1983" s="3">
        <v>0.45015949075283901</v>
      </c>
      <c r="P1983" s="3">
        <v>1.47209760173389</v>
      </c>
      <c r="Q1983" s="2">
        <v>4</v>
      </c>
      <c r="R1983" s="3">
        <v>66.357525490786699</v>
      </c>
      <c r="S1983" s="3">
        <f>FleetData[[#This Row],[Revenue_per_Voyage_USD]] - FleetData[[#This Row],[Operational_Cost_USD]]</f>
        <v>690379.45673550502</v>
      </c>
      <c r="T1983" s="3" t="str">
        <f>TEXT(FleetData[[#This Row],[Date]],"mmm")</f>
        <v>Mar</v>
      </c>
    </row>
    <row r="1984" spans="1:20" x14ac:dyDescent="0.25">
      <c r="A1984" s="1">
        <v>45389</v>
      </c>
      <c r="B1984" s="2" t="s">
        <v>31</v>
      </c>
      <c r="C1984" s="2" t="s">
        <v>32</v>
      </c>
      <c r="D1984" s="2" t="s">
        <v>20</v>
      </c>
      <c r="E1984" s="2" t="s">
        <v>30</v>
      </c>
      <c r="F1984" s="3">
        <v>13.985383297899199</v>
      </c>
      <c r="G1984" s="3">
        <v>546.45619660832097</v>
      </c>
      <c r="H1984" s="3">
        <v>1899.2333775533</v>
      </c>
      <c r="I1984" s="3">
        <v>8.3328248809387908</v>
      </c>
      <c r="J1984" s="2" t="s">
        <v>34</v>
      </c>
      <c r="K1984" s="3">
        <v>1369.43933390497</v>
      </c>
      <c r="L1984" s="5">
        <v>280978.01629189699</v>
      </c>
      <c r="M1984" s="5">
        <v>729249.05144750106</v>
      </c>
      <c r="N1984" s="3">
        <v>45.369662230603197</v>
      </c>
      <c r="O1984" s="3">
        <v>0.12243665106688401</v>
      </c>
      <c r="P1984" s="3">
        <v>1.2304515477339499</v>
      </c>
      <c r="Q1984" s="2">
        <v>4</v>
      </c>
      <c r="R1984" s="3">
        <v>52.910799425472298</v>
      </c>
      <c r="S1984" s="3">
        <f>FleetData[[#This Row],[Revenue_per_Voyage_USD]] - FleetData[[#This Row],[Operational_Cost_USD]]</f>
        <v>448271.03515560407</v>
      </c>
      <c r="T1984" s="3" t="str">
        <f>TEXT(FleetData[[#This Row],[Date]],"mmm")</f>
        <v>Apr</v>
      </c>
    </row>
    <row r="1985" spans="1:20" x14ac:dyDescent="0.25">
      <c r="A1985" s="1">
        <v>45396</v>
      </c>
      <c r="B1985" s="2" t="s">
        <v>31</v>
      </c>
      <c r="C1985" s="2" t="s">
        <v>28</v>
      </c>
      <c r="D1985" s="2" t="s">
        <v>20</v>
      </c>
      <c r="E1985" s="2" t="s">
        <v>21</v>
      </c>
      <c r="F1985" s="3">
        <v>12.3472604582287</v>
      </c>
      <c r="G1985" s="3">
        <v>1854.5934354016999</v>
      </c>
      <c r="H1985" s="3">
        <v>1382.15565869645</v>
      </c>
      <c r="I1985" s="3">
        <v>9.2015682958572302</v>
      </c>
      <c r="J1985" s="2" t="s">
        <v>27</v>
      </c>
      <c r="K1985" s="3">
        <v>1082.99088060237</v>
      </c>
      <c r="L1985" s="5">
        <v>287799.568074423</v>
      </c>
      <c r="M1985" s="5">
        <v>566840.71104149194</v>
      </c>
      <c r="N1985" s="3">
        <v>67.030621783835002</v>
      </c>
      <c r="O1985" s="3">
        <v>0.11340188961731</v>
      </c>
      <c r="P1985" s="3">
        <v>1.40310386753206</v>
      </c>
      <c r="Q1985" s="2">
        <v>4</v>
      </c>
      <c r="R1985" s="4">
        <v>53.144765271841401</v>
      </c>
      <c r="S1985" s="4">
        <f>FleetData[[#This Row],[Revenue_per_Voyage_USD]] - FleetData[[#This Row],[Operational_Cost_USD]]</f>
        <v>279041.14296706894</v>
      </c>
      <c r="T1985" s="4" t="str">
        <f>TEXT(FleetData[[#This Row],[Date]],"mmm")</f>
        <v>Apr</v>
      </c>
    </row>
    <row r="1986" spans="1:20" x14ac:dyDescent="0.25">
      <c r="A1986" s="1">
        <v>45403</v>
      </c>
      <c r="B1986" s="2" t="s">
        <v>23</v>
      </c>
      <c r="C1986" s="2" t="s">
        <v>28</v>
      </c>
      <c r="D1986" s="2" t="s">
        <v>25</v>
      </c>
      <c r="E1986" s="2" t="s">
        <v>26</v>
      </c>
      <c r="F1986" s="3">
        <v>10.586999071219299</v>
      </c>
      <c r="G1986" s="3">
        <v>1115.6004121425001</v>
      </c>
      <c r="H1986" s="3">
        <v>1465.7537039225999</v>
      </c>
      <c r="I1986" s="3">
        <v>13.1105692005343</v>
      </c>
      <c r="J1986" s="2" t="s">
        <v>34</v>
      </c>
      <c r="K1986" s="3">
        <v>1717.0595631753499</v>
      </c>
      <c r="L1986" s="5">
        <v>106680.491428326</v>
      </c>
      <c r="M1986" s="5">
        <v>484920.692752339</v>
      </c>
      <c r="N1986" s="3">
        <v>36.182496793336497</v>
      </c>
      <c r="O1986" s="3">
        <v>0.71754594273174599</v>
      </c>
      <c r="P1986" s="3">
        <v>1.03221118283978</v>
      </c>
      <c r="Q1986" s="2">
        <v>8</v>
      </c>
      <c r="R1986" s="3">
        <v>65.856201870169699</v>
      </c>
      <c r="S1986" s="3">
        <f>FleetData[[#This Row],[Revenue_per_Voyage_USD]] - FleetData[[#This Row],[Operational_Cost_USD]]</f>
        <v>378240.201324013</v>
      </c>
      <c r="T1986" s="3" t="str">
        <f>TEXT(FleetData[[#This Row],[Date]],"mmm")</f>
        <v>Apr</v>
      </c>
    </row>
    <row r="1987" spans="1:20" x14ac:dyDescent="0.25">
      <c r="A1987" s="1">
        <v>45410</v>
      </c>
      <c r="B1987" s="2" t="s">
        <v>31</v>
      </c>
      <c r="C1987" s="2" t="s">
        <v>28</v>
      </c>
      <c r="D1987" s="2" t="s">
        <v>20</v>
      </c>
      <c r="E1987" s="2" t="s">
        <v>30</v>
      </c>
      <c r="F1987" s="3">
        <v>16.205176106627299</v>
      </c>
      <c r="G1987" s="3">
        <v>2040.53095569218</v>
      </c>
      <c r="H1987" s="3">
        <v>1676.41004555827</v>
      </c>
      <c r="I1987" s="3">
        <v>11.623870390735799</v>
      </c>
      <c r="J1987" s="2" t="s">
        <v>22</v>
      </c>
      <c r="K1987" s="3">
        <v>1730.8158620561201</v>
      </c>
      <c r="L1987" s="5">
        <v>24905.051998503801</v>
      </c>
      <c r="M1987" s="5">
        <v>484502.22095143399</v>
      </c>
      <c r="N1987" s="3">
        <v>28.996903808819599</v>
      </c>
      <c r="O1987" s="3">
        <v>1.08221606337356</v>
      </c>
      <c r="P1987" s="4">
        <v>0.739587312255645</v>
      </c>
      <c r="Q1987" s="2">
        <v>1</v>
      </c>
      <c r="R1987" s="3">
        <v>50.4712563873614</v>
      </c>
      <c r="S1987" s="3">
        <f>FleetData[[#This Row],[Revenue_per_Voyage_USD]] - FleetData[[#This Row],[Operational_Cost_USD]]</f>
        <v>459597.16895293019</v>
      </c>
      <c r="T1987" s="3" t="str">
        <f>TEXT(FleetData[[#This Row],[Date]],"mmm")</f>
        <v>Apr</v>
      </c>
    </row>
    <row r="1988" spans="1:20" x14ac:dyDescent="0.25">
      <c r="A1988" s="1">
        <v>45417</v>
      </c>
      <c r="B1988" s="2" t="s">
        <v>31</v>
      </c>
      <c r="C1988" s="2" t="s">
        <v>28</v>
      </c>
      <c r="D1988" s="2" t="s">
        <v>25</v>
      </c>
      <c r="E1988" s="2" t="s">
        <v>21</v>
      </c>
      <c r="F1988" s="3">
        <v>16.035224671382601</v>
      </c>
      <c r="G1988" s="3">
        <v>2398.6480663849102</v>
      </c>
      <c r="H1988" s="3">
        <v>1760.3238748062699</v>
      </c>
      <c r="I1988" s="3">
        <v>12.120285273502301</v>
      </c>
      <c r="J1988" s="2" t="s">
        <v>22</v>
      </c>
      <c r="K1988" s="3">
        <v>250.86676307162099</v>
      </c>
      <c r="L1988" s="5">
        <v>348786.16693007702</v>
      </c>
      <c r="M1988" s="5">
        <v>853219.69893639197</v>
      </c>
      <c r="N1988" s="3">
        <v>51.105226672138301</v>
      </c>
      <c r="O1988" s="3">
        <v>1.2907032692043201</v>
      </c>
      <c r="P1988" s="3">
        <v>0.59206779747440896</v>
      </c>
      <c r="Q1988" s="2">
        <v>3</v>
      </c>
      <c r="R1988" s="3">
        <v>67.729468573939997</v>
      </c>
      <c r="S1988" s="3">
        <f>FleetData[[#This Row],[Revenue_per_Voyage_USD]] - FleetData[[#This Row],[Operational_Cost_USD]]</f>
        <v>504433.53200631496</v>
      </c>
      <c r="T1988" s="3" t="str">
        <f>TEXT(FleetData[[#This Row],[Date]],"mmm")</f>
        <v>May</v>
      </c>
    </row>
    <row r="1989" spans="1:20" x14ac:dyDescent="0.25">
      <c r="A1989" s="1">
        <v>45424</v>
      </c>
      <c r="B1989" s="2" t="s">
        <v>23</v>
      </c>
      <c r="C1989" s="2" t="s">
        <v>32</v>
      </c>
      <c r="D1989" s="2" t="s">
        <v>25</v>
      </c>
      <c r="E1989" s="2" t="s">
        <v>21</v>
      </c>
      <c r="F1989" s="3">
        <v>16.408591541991001</v>
      </c>
      <c r="G1989" s="3">
        <v>2141.4356097179202</v>
      </c>
      <c r="H1989" s="3">
        <v>124.220028490131</v>
      </c>
      <c r="I1989" s="3">
        <v>13.205414072142</v>
      </c>
      <c r="J1989" s="2" t="s">
        <v>22</v>
      </c>
      <c r="K1989" s="3">
        <v>1566.1799245422601</v>
      </c>
      <c r="L1989" s="5">
        <v>36192.598605960302</v>
      </c>
      <c r="M1989" s="6">
        <v>809027.18280599394</v>
      </c>
      <c r="N1989" s="3">
        <v>19.937688889838299</v>
      </c>
      <c r="O1989" s="3">
        <v>0.69643788147436703</v>
      </c>
      <c r="P1989" s="3">
        <v>1.246781104414</v>
      </c>
      <c r="Q1989" s="2">
        <v>2</v>
      </c>
      <c r="R1989" s="3">
        <v>83.156984627981004</v>
      </c>
      <c r="S1989" s="3">
        <f>FleetData[[#This Row],[Revenue_per_Voyage_USD]] - FleetData[[#This Row],[Operational_Cost_USD]]</f>
        <v>772834.58420003369</v>
      </c>
      <c r="T1989" s="3" t="str">
        <f>TEXT(FleetData[[#This Row],[Date]],"mmm")</f>
        <v>May</v>
      </c>
    </row>
    <row r="1990" spans="1:20" x14ac:dyDescent="0.25">
      <c r="A1990" s="1">
        <v>45431</v>
      </c>
      <c r="B1990" s="2" t="s">
        <v>31</v>
      </c>
      <c r="C1990" s="2" t="s">
        <v>28</v>
      </c>
      <c r="D1990" s="2" t="s">
        <v>25</v>
      </c>
      <c r="E1990" s="2" t="s">
        <v>26</v>
      </c>
      <c r="F1990" s="3">
        <v>21.132868829214399</v>
      </c>
      <c r="G1990" s="3">
        <v>995.62173078638102</v>
      </c>
      <c r="H1990" s="4">
        <v>611.04958492919104</v>
      </c>
      <c r="I1990" s="3">
        <v>6.9653254708690602</v>
      </c>
      <c r="J1990" s="2" t="s">
        <v>27</v>
      </c>
      <c r="K1990" s="3">
        <v>677.95562028907295</v>
      </c>
      <c r="L1990" s="5">
        <v>483537.46398972499</v>
      </c>
      <c r="M1990" s="5">
        <v>288512.22260134597</v>
      </c>
      <c r="N1990" s="4">
        <v>54.151956787304201</v>
      </c>
      <c r="O1990" s="3">
        <v>1.39262741639928</v>
      </c>
      <c r="P1990" s="3">
        <v>1.2463783366811201</v>
      </c>
      <c r="Q1990" s="2">
        <v>8</v>
      </c>
      <c r="R1990" s="3">
        <v>77.8088547947997</v>
      </c>
      <c r="S1990" s="3">
        <f>FleetData[[#This Row],[Revenue_per_Voyage_USD]] - FleetData[[#This Row],[Operational_Cost_USD]]</f>
        <v>-195025.24138837901</v>
      </c>
      <c r="T1990" s="3" t="str">
        <f>TEXT(FleetData[[#This Row],[Date]],"mmm")</f>
        <v>May</v>
      </c>
    </row>
    <row r="1991" spans="1:20" x14ac:dyDescent="0.25">
      <c r="A1991" s="1">
        <v>45438</v>
      </c>
      <c r="B1991" s="2" t="s">
        <v>23</v>
      </c>
      <c r="C1991" s="2" t="s">
        <v>28</v>
      </c>
      <c r="D1991" s="2" t="s">
        <v>20</v>
      </c>
      <c r="E1991" s="2" t="s">
        <v>30</v>
      </c>
      <c r="F1991" s="3">
        <v>15.9619717606392</v>
      </c>
      <c r="G1991" s="3">
        <v>1747.8646501354201</v>
      </c>
      <c r="H1991" s="3">
        <v>1216.8185785610201</v>
      </c>
      <c r="I1991" s="3">
        <v>12.597623004144401</v>
      </c>
      <c r="J1991" s="2" t="s">
        <v>22</v>
      </c>
      <c r="K1991" s="3">
        <v>1686.4414971619599</v>
      </c>
      <c r="L1991" s="5">
        <v>189241.46601876401</v>
      </c>
      <c r="M1991" s="5">
        <v>831137.50152328005</v>
      </c>
      <c r="N1991" s="3">
        <v>33.381163740463101</v>
      </c>
      <c r="O1991" s="3">
        <v>0.38338482456174799</v>
      </c>
      <c r="P1991" s="3">
        <v>1.23560672192496</v>
      </c>
      <c r="Q1991" s="2">
        <v>8</v>
      </c>
      <c r="R1991" s="3">
        <v>96.052241273148695</v>
      </c>
      <c r="S1991" s="3">
        <f>FleetData[[#This Row],[Revenue_per_Voyage_USD]] - FleetData[[#This Row],[Operational_Cost_USD]]</f>
        <v>641896.03550451598</v>
      </c>
      <c r="T1991" s="3" t="str">
        <f>TEXT(FleetData[[#This Row],[Date]],"mmm")</f>
        <v>May</v>
      </c>
    </row>
    <row r="1992" spans="1:20" x14ac:dyDescent="0.25">
      <c r="A1992" s="1">
        <v>45445</v>
      </c>
      <c r="B1992" s="2" t="s">
        <v>18</v>
      </c>
      <c r="C1992" s="2" t="s">
        <v>28</v>
      </c>
      <c r="D1992" s="2" t="s">
        <v>25</v>
      </c>
      <c r="E1992" s="2" t="s">
        <v>30</v>
      </c>
      <c r="F1992" s="3">
        <v>20.177090496817002</v>
      </c>
      <c r="G1992" s="3">
        <v>710.85958072020003</v>
      </c>
      <c r="H1992" s="3">
        <v>246.739140367673</v>
      </c>
      <c r="I1992" s="3">
        <v>13.5618750431954</v>
      </c>
      <c r="J1992" s="2" t="s">
        <v>34</v>
      </c>
      <c r="K1992" s="4">
        <v>809.08438372972898</v>
      </c>
      <c r="L1992" s="5">
        <v>419638.45117778803</v>
      </c>
      <c r="M1992" s="5">
        <v>100161.560037253</v>
      </c>
      <c r="N1992" s="4">
        <v>59.231669274143499</v>
      </c>
      <c r="O1992" s="3">
        <v>1.02221789783084</v>
      </c>
      <c r="P1992" s="3">
        <v>1.06826237467248</v>
      </c>
      <c r="Q1992" s="2">
        <v>5</v>
      </c>
      <c r="R1992" s="3">
        <v>98.611942441980403</v>
      </c>
      <c r="S1992" s="3">
        <f>FleetData[[#This Row],[Revenue_per_Voyage_USD]] - FleetData[[#This Row],[Operational_Cost_USD]]</f>
        <v>-319476.89114053501</v>
      </c>
      <c r="T1992" s="3" t="str">
        <f>TEXT(FleetData[[#This Row],[Date]],"mmm")</f>
        <v>Jun</v>
      </c>
    </row>
    <row r="1993" spans="1:20" x14ac:dyDescent="0.25">
      <c r="A1993" s="1">
        <v>45452</v>
      </c>
      <c r="B1993" s="2" t="s">
        <v>31</v>
      </c>
      <c r="C1993" s="2" t="s">
        <v>28</v>
      </c>
      <c r="D1993" s="2" t="s">
        <v>29</v>
      </c>
      <c r="E1993" s="2" t="s">
        <v>21</v>
      </c>
      <c r="F1993" s="3">
        <v>11.3416895552055</v>
      </c>
      <c r="G1993" s="3">
        <v>901.61702514843705</v>
      </c>
      <c r="H1993" s="3">
        <v>1823.9146829235001</v>
      </c>
      <c r="I1993" s="3">
        <v>7.1721747317726896</v>
      </c>
      <c r="J1993" s="2" t="s">
        <v>27</v>
      </c>
      <c r="K1993" s="3">
        <v>874.91902049653697</v>
      </c>
      <c r="L1993" s="5">
        <v>245585.58344402901</v>
      </c>
      <c r="M1993" s="5">
        <v>520984.62198807998</v>
      </c>
      <c r="N1993" s="3">
        <v>21.7981778269444</v>
      </c>
      <c r="O1993" s="3">
        <v>0.93756168875329804</v>
      </c>
      <c r="P1993" s="3">
        <v>1.0542827981538401</v>
      </c>
      <c r="Q1993" s="2">
        <v>1</v>
      </c>
      <c r="R1993" s="3">
        <v>77.6219841760946</v>
      </c>
      <c r="S1993" s="3">
        <f>FleetData[[#This Row],[Revenue_per_Voyage_USD]] - FleetData[[#This Row],[Operational_Cost_USD]]</f>
        <v>275399.038544051</v>
      </c>
      <c r="T1993" s="3" t="str">
        <f>TEXT(FleetData[[#This Row],[Date]],"mmm")</f>
        <v>Jun</v>
      </c>
    </row>
    <row r="1994" spans="1:20" x14ac:dyDescent="0.25">
      <c r="A1994" s="1">
        <v>45459</v>
      </c>
      <c r="B1994" s="2" t="s">
        <v>31</v>
      </c>
      <c r="C1994" s="2" t="s">
        <v>32</v>
      </c>
      <c r="D1994" s="2" t="s">
        <v>29</v>
      </c>
      <c r="E1994" s="2" t="s">
        <v>30</v>
      </c>
      <c r="F1994" s="3">
        <v>13.671724779069899</v>
      </c>
      <c r="G1994" s="3">
        <v>2725.7310349518898</v>
      </c>
      <c r="H1994" s="3">
        <v>1224.85615981247</v>
      </c>
      <c r="I1994" s="4">
        <v>11.770965973858299</v>
      </c>
      <c r="J1994" s="2" t="s">
        <v>22</v>
      </c>
      <c r="K1994" s="3">
        <v>1678.6887746329401</v>
      </c>
      <c r="L1994" s="5">
        <v>36597.018491836701</v>
      </c>
      <c r="M1994" s="5">
        <v>65443.543374810499</v>
      </c>
      <c r="N1994" s="3">
        <v>35.819479914824697</v>
      </c>
      <c r="O1994" s="3">
        <v>0.187956002017338</v>
      </c>
      <c r="P1994" s="3">
        <v>0.62939521668362597</v>
      </c>
      <c r="Q1994" s="2">
        <v>9</v>
      </c>
      <c r="R1994" s="3">
        <v>94.038424424859102</v>
      </c>
      <c r="S1994" s="3">
        <f>FleetData[[#This Row],[Revenue_per_Voyage_USD]] - FleetData[[#This Row],[Operational_Cost_USD]]</f>
        <v>28846.524882973798</v>
      </c>
      <c r="T1994" s="3" t="str">
        <f>TEXT(FleetData[[#This Row],[Date]],"mmm")</f>
        <v>Jun</v>
      </c>
    </row>
    <row r="1995" spans="1:20" x14ac:dyDescent="0.25">
      <c r="A1995" s="1">
        <v>45466</v>
      </c>
      <c r="B1995" s="2" t="s">
        <v>18</v>
      </c>
      <c r="C1995" s="2" t="s">
        <v>24</v>
      </c>
      <c r="D1995" s="2" t="s">
        <v>29</v>
      </c>
      <c r="E1995" s="2" t="s">
        <v>26</v>
      </c>
      <c r="F1995" s="3">
        <v>11.305287506019299</v>
      </c>
      <c r="G1995" s="3">
        <v>2969.8286069443202</v>
      </c>
      <c r="H1995" s="3">
        <v>603.50656124163402</v>
      </c>
      <c r="I1995" s="3">
        <v>10.366182625447101</v>
      </c>
      <c r="J1995" s="2" t="s">
        <v>27</v>
      </c>
      <c r="K1995" s="3">
        <v>1085.74687216128</v>
      </c>
      <c r="L1995" s="5">
        <v>92946.447036876896</v>
      </c>
      <c r="M1995" s="5">
        <v>488263.77685129101</v>
      </c>
      <c r="N1995" s="3">
        <v>35.325435813102096</v>
      </c>
      <c r="O1995" s="3">
        <v>0.22211926700538001</v>
      </c>
      <c r="P1995" s="3">
        <v>0.62684194241811697</v>
      </c>
      <c r="Q1995" s="2">
        <v>7</v>
      </c>
      <c r="R1995" s="4">
        <v>68.409768994495806</v>
      </c>
      <c r="S1995" s="4">
        <f>FleetData[[#This Row],[Revenue_per_Voyage_USD]] - FleetData[[#This Row],[Operational_Cost_USD]]</f>
        <v>395317.32981441414</v>
      </c>
      <c r="T1995" s="4" t="str">
        <f>TEXT(FleetData[[#This Row],[Date]],"mmm")</f>
        <v>Jun</v>
      </c>
    </row>
    <row r="1996" spans="1:20" x14ac:dyDescent="0.25">
      <c r="A1996" s="1">
        <v>45473</v>
      </c>
      <c r="B1996" s="2" t="s">
        <v>23</v>
      </c>
      <c r="C1996" s="2" t="s">
        <v>24</v>
      </c>
      <c r="D1996" s="2" t="s">
        <v>20</v>
      </c>
      <c r="E1996" s="2" t="s">
        <v>21</v>
      </c>
      <c r="F1996" s="3">
        <v>14.224901039265401</v>
      </c>
      <c r="G1996" s="3">
        <v>2807.0678010547599</v>
      </c>
      <c r="H1996" s="3">
        <v>1115.16112027691</v>
      </c>
      <c r="I1996" s="3">
        <v>8.4831370206676695</v>
      </c>
      <c r="J1996" s="2" t="s">
        <v>22</v>
      </c>
      <c r="K1996" s="3">
        <v>939.14598792481399</v>
      </c>
      <c r="L1996" s="5">
        <v>223462.891158232</v>
      </c>
      <c r="M1996" s="5">
        <v>274893.89765836601</v>
      </c>
      <c r="N1996" s="3">
        <v>31.689585310360499</v>
      </c>
      <c r="O1996" s="3">
        <v>0.60461507878965404</v>
      </c>
      <c r="P1996" s="3">
        <v>1.4567531952535899</v>
      </c>
      <c r="Q1996" s="2">
        <v>4</v>
      </c>
      <c r="R1996" s="3">
        <v>72.454010650786799</v>
      </c>
      <c r="S1996" s="3">
        <f>FleetData[[#This Row],[Revenue_per_Voyage_USD]] - FleetData[[#This Row],[Operational_Cost_USD]]</f>
        <v>51431.006500134012</v>
      </c>
      <c r="T1996" s="3" t="str">
        <f>TEXT(FleetData[[#This Row],[Date]],"mmm")</f>
        <v>Jun</v>
      </c>
    </row>
    <row r="1997" spans="1:20" x14ac:dyDescent="0.25">
      <c r="A1997" s="1">
        <v>45081</v>
      </c>
      <c r="B1997" s="2" t="s">
        <v>31</v>
      </c>
      <c r="C1997" s="2" t="s">
        <v>19</v>
      </c>
      <c r="D1997" s="2" t="s">
        <v>20</v>
      </c>
      <c r="E1997" s="2" t="s">
        <v>26</v>
      </c>
      <c r="F1997" s="3">
        <v>10.4347902672431</v>
      </c>
      <c r="G1997" s="3">
        <v>1063.81903002064</v>
      </c>
      <c r="H1997" s="3">
        <v>553.06503826122196</v>
      </c>
      <c r="I1997" s="3">
        <v>14.8437785392574</v>
      </c>
      <c r="J1997" s="2" t="s">
        <v>34</v>
      </c>
      <c r="K1997" s="3">
        <v>106.371400857194</v>
      </c>
      <c r="L1997" s="6">
        <v>421139.68372832797</v>
      </c>
      <c r="M1997" s="5">
        <v>201010.777887754</v>
      </c>
      <c r="N1997" s="3">
        <v>15.8660678188871</v>
      </c>
      <c r="O1997" s="4">
        <v>0.66667385924670497</v>
      </c>
      <c r="P1997" s="3">
        <v>0.73691678172536801</v>
      </c>
      <c r="Q1997" s="2">
        <v>1</v>
      </c>
      <c r="R1997" s="3">
        <v>53.568122253163999</v>
      </c>
      <c r="S1997" s="3">
        <f>FleetData[[#This Row],[Revenue_per_Voyage_USD]] - FleetData[[#This Row],[Operational_Cost_USD]]</f>
        <v>-220128.90584057398</v>
      </c>
      <c r="T1997" s="3" t="str">
        <f>TEXT(FleetData[[#This Row],[Date]],"mmm")</f>
        <v>Jun</v>
      </c>
    </row>
    <row r="1998" spans="1:20" x14ac:dyDescent="0.25">
      <c r="A1998" s="1">
        <v>45088</v>
      </c>
      <c r="B1998" s="2" t="s">
        <v>31</v>
      </c>
      <c r="C1998" s="2" t="s">
        <v>28</v>
      </c>
      <c r="D1998" s="2" t="s">
        <v>25</v>
      </c>
      <c r="E1998" s="2" t="s">
        <v>30</v>
      </c>
      <c r="F1998" s="3">
        <v>16.449805054712101</v>
      </c>
      <c r="G1998" s="3">
        <v>2330.9251919246399</v>
      </c>
      <c r="H1998" s="4">
        <v>697.28659618561096</v>
      </c>
      <c r="I1998" s="3">
        <v>6.6506709900520198</v>
      </c>
      <c r="J1998" s="2" t="s">
        <v>34</v>
      </c>
      <c r="K1998" s="3">
        <v>250.093643348999</v>
      </c>
      <c r="L1998" s="5">
        <v>67668.391892672007</v>
      </c>
      <c r="M1998" s="5">
        <v>791059.93800185202</v>
      </c>
      <c r="N1998" s="3">
        <v>59.638720028849001</v>
      </c>
      <c r="O1998" s="3">
        <v>1.2910959055450499</v>
      </c>
      <c r="P1998" s="3">
        <v>1.15006379097445</v>
      </c>
      <c r="Q1998" s="2">
        <v>3</v>
      </c>
      <c r="R1998" s="3">
        <v>64.953710045988402</v>
      </c>
      <c r="S1998" s="3">
        <f>FleetData[[#This Row],[Revenue_per_Voyage_USD]] - FleetData[[#This Row],[Operational_Cost_USD]]</f>
        <v>723391.54610917997</v>
      </c>
      <c r="T1998" s="3" t="str">
        <f>TEXT(FleetData[[#This Row],[Date]],"mmm")</f>
        <v>Jun</v>
      </c>
    </row>
    <row r="1999" spans="1:20" x14ac:dyDescent="0.25">
      <c r="A1999" s="1">
        <v>45095</v>
      </c>
      <c r="B1999" s="2" t="s">
        <v>19</v>
      </c>
      <c r="C1999" s="2" t="s">
        <v>33</v>
      </c>
      <c r="D1999" s="2" t="s">
        <v>25</v>
      </c>
      <c r="E1999" s="2" t="s">
        <v>26</v>
      </c>
      <c r="F1999" s="3">
        <v>12.851257319094</v>
      </c>
      <c r="G1999" s="3">
        <v>1403.3322155610799</v>
      </c>
      <c r="H1999" s="3">
        <v>1566.6561565132999</v>
      </c>
      <c r="I1999" s="3">
        <v>10.7327167223725</v>
      </c>
      <c r="J1999" s="2" t="s">
        <v>34</v>
      </c>
      <c r="K1999" s="3">
        <v>1195.94489404362</v>
      </c>
      <c r="L1999" s="5">
        <v>84765.346864327294</v>
      </c>
      <c r="M1999" s="5">
        <v>331619.08919066098</v>
      </c>
      <c r="N1999" s="4">
        <v>24.7954633495956</v>
      </c>
      <c r="O1999" s="3">
        <v>0.41093421464534102</v>
      </c>
      <c r="P1999" s="3">
        <v>1.41366957840749</v>
      </c>
      <c r="Q1999" s="2">
        <v>3</v>
      </c>
      <c r="R1999" s="3">
        <v>86.205511511002001</v>
      </c>
      <c r="S1999" s="3">
        <f>FleetData[[#This Row],[Revenue_per_Voyage_USD]] - FleetData[[#This Row],[Operational_Cost_USD]]</f>
        <v>246853.74232633368</v>
      </c>
      <c r="T1999" s="3" t="str">
        <f>TEXT(FleetData[[#This Row],[Date]],"mmm")</f>
        <v>Jun</v>
      </c>
    </row>
    <row r="2000" spans="1:20" x14ac:dyDescent="0.25">
      <c r="A2000" s="1">
        <v>45102</v>
      </c>
      <c r="B2000" s="2" t="s">
        <v>35</v>
      </c>
      <c r="C2000" s="2" t="s">
        <v>19</v>
      </c>
      <c r="D2000" s="2" t="s">
        <v>25</v>
      </c>
      <c r="E2000" s="2" t="s">
        <v>26</v>
      </c>
      <c r="F2000" s="3">
        <v>20.447857268067199</v>
      </c>
      <c r="G2000" s="3">
        <v>2230.9345294315499</v>
      </c>
      <c r="H2000" s="3">
        <v>1514.2678790796499</v>
      </c>
      <c r="I2000" s="3">
        <v>13.2444711469391</v>
      </c>
      <c r="J2000" s="2" t="s">
        <v>34</v>
      </c>
      <c r="K2000" s="4">
        <v>833.75237654710702</v>
      </c>
      <c r="L2000" s="5">
        <v>339336.49825174501</v>
      </c>
      <c r="M2000" s="5">
        <v>754882.23768310098</v>
      </c>
      <c r="N2000" s="3">
        <v>20.791954879535002</v>
      </c>
      <c r="O2000" s="3">
        <v>0.114033759468445</v>
      </c>
      <c r="P2000" s="3">
        <v>1.30010347811648</v>
      </c>
      <c r="Q2000" s="2">
        <v>9</v>
      </c>
      <c r="R2000" s="3">
        <v>81.327324747662502</v>
      </c>
      <c r="S2000" s="3">
        <f>FleetData[[#This Row],[Revenue_per_Voyage_USD]] - FleetData[[#This Row],[Operational_Cost_USD]]</f>
        <v>415545.73943135596</v>
      </c>
      <c r="T2000" s="3" t="str">
        <f>TEXT(FleetData[[#This Row],[Date]],"mmm")</f>
        <v>Jun</v>
      </c>
    </row>
    <row r="2001" spans="1:20" x14ac:dyDescent="0.25">
      <c r="A2001" s="1">
        <v>45109</v>
      </c>
      <c r="B2001" s="2" t="s">
        <v>18</v>
      </c>
      <c r="C2001" s="2" t="s">
        <v>33</v>
      </c>
      <c r="D2001" s="2" t="s">
        <v>29</v>
      </c>
      <c r="E2001" s="2" t="s">
        <v>19</v>
      </c>
      <c r="F2001" s="3">
        <v>20.765360756302101</v>
      </c>
      <c r="G2001" s="3">
        <v>1179.4149192699199</v>
      </c>
      <c r="H2001" s="3">
        <v>616.043023434887</v>
      </c>
      <c r="I2001" s="3">
        <v>11.6427150689246</v>
      </c>
      <c r="J2001" s="2" t="s">
        <v>22</v>
      </c>
      <c r="K2001" s="3">
        <v>1368.4536040278399</v>
      </c>
      <c r="L2001" s="5">
        <v>209596.89538457201</v>
      </c>
      <c r="M2001" s="5">
        <v>873982.41497501405</v>
      </c>
      <c r="N2001" s="3">
        <v>31.539315529360898</v>
      </c>
      <c r="O2001" s="3">
        <v>0.28498965353924599</v>
      </c>
      <c r="P2001" s="3">
        <v>1.4573449703296</v>
      </c>
      <c r="Q2001" s="2">
        <v>9</v>
      </c>
      <c r="R2001" s="3">
        <v>58.227277906822998</v>
      </c>
      <c r="S2001" s="3">
        <f>FleetData[[#This Row],[Revenue_per_Voyage_USD]] - FleetData[[#This Row],[Operational_Cost_USD]]</f>
        <v>664385.51959044207</v>
      </c>
      <c r="T2001" s="3" t="str">
        <f>TEXT(FleetData[[#This Row],[Date]],"mmm")</f>
        <v>Jul</v>
      </c>
    </row>
    <row r="2002" spans="1:20" x14ac:dyDescent="0.25">
      <c r="A2002" s="1">
        <v>45116</v>
      </c>
      <c r="B2002" s="2" t="s">
        <v>31</v>
      </c>
      <c r="C2002" s="2" t="s">
        <v>24</v>
      </c>
      <c r="D2002" s="2" t="s">
        <v>20</v>
      </c>
      <c r="E2002" s="2" t="s">
        <v>21</v>
      </c>
      <c r="F2002" s="3">
        <v>15.104940765896499</v>
      </c>
      <c r="G2002" s="3">
        <v>1681.12520291436</v>
      </c>
      <c r="H2002" s="3">
        <v>271.36435672493798</v>
      </c>
      <c r="I2002" s="3">
        <v>5.7346019698323003</v>
      </c>
      <c r="J2002" s="2" t="s">
        <v>34</v>
      </c>
      <c r="K2002" s="3">
        <v>189.001544648693</v>
      </c>
      <c r="L2002" s="5">
        <v>13299.2991735614</v>
      </c>
      <c r="M2002" s="5">
        <v>183493.530589809</v>
      </c>
      <c r="N2002" s="3">
        <v>33.1763842525691</v>
      </c>
      <c r="O2002" s="3">
        <v>0.71461762196712197</v>
      </c>
      <c r="P2002" s="3">
        <v>0.86402708855672905</v>
      </c>
      <c r="Q2002" s="2">
        <v>4</v>
      </c>
      <c r="R2002" s="3">
        <v>98.660412067375901</v>
      </c>
      <c r="S2002" s="3">
        <f>FleetData[[#This Row],[Revenue_per_Voyage_USD]] - FleetData[[#This Row],[Operational_Cost_USD]]</f>
        <v>170194.23141624761</v>
      </c>
      <c r="T2002" s="3" t="str">
        <f>TEXT(FleetData[[#This Row],[Date]],"mmm")</f>
        <v>Jul</v>
      </c>
    </row>
    <row r="2003" spans="1:20" x14ac:dyDescent="0.25">
      <c r="A2003" s="1">
        <v>45123</v>
      </c>
      <c r="B2003" s="2" t="s">
        <v>35</v>
      </c>
      <c r="C2003" s="2" t="s">
        <v>33</v>
      </c>
      <c r="D2003" s="2" t="s">
        <v>29</v>
      </c>
      <c r="E2003" s="2" t="s">
        <v>26</v>
      </c>
      <c r="F2003" s="3">
        <v>10.4282506927588</v>
      </c>
      <c r="G2003" s="3">
        <v>2899.7656254398998</v>
      </c>
      <c r="H2003" s="3">
        <v>1699.6809266442399</v>
      </c>
      <c r="I2003" s="3">
        <v>12.566923160167701</v>
      </c>
      <c r="J2003" s="2" t="s">
        <v>27</v>
      </c>
      <c r="K2003" s="3">
        <v>777.31192761564</v>
      </c>
      <c r="L2003" s="5">
        <v>173911.58827238099</v>
      </c>
      <c r="M2003" s="5">
        <v>606083.83031230106</v>
      </c>
      <c r="N2003" s="3">
        <v>17.156478153467301</v>
      </c>
      <c r="O2003" s="3">
        <v>1.4573031858108401</v>
      </c>
      <c r="P2003" s="3">
        <v>0.64667452388999802</v>
      </c>
      <c r="Q2003" s="2">
        <v>4</v>
      </c>
      <c r="R2003" s="3">
        <v>89.4589767606886</v>
      </c>
      <c r="S2003" s="3">
        <f>FleetData[[#This Row],[Revenue_per_Voyage_USD]] - FleetData[[#This Row],[Operational_Cost_USD]]</f>
        <v>432172.24203992006</v>
      </c>
      <c r="T2003" s="3" t="str">
        <f>TEXT(FleetData[[#This Row],[Date]],"mmm")</f>
        <v>Jul</v>
      </c>
    </row>
    <row r="2004" spans="1:20" x14ac:dyDescent="0.25">
      <c r="A2004" s="1">
        <v>45130</v>
      </c>
      <c r="B2004" s="2" t="s">
        <v>18</v>
      </c>
      <c r="C2004" s="2" t="s">
        <v>28</v>
      </c>
      <c r="D2004" s="2" t="s">
        <v>29</v>
      </c>
      <c r="E2004" s="2" t="s">
        <v>26</v>
      </c>
      <c r="F2004" s="3">
        <v>22.840714365082601</v>
      </c>
      <c r="G2004" s="3">
        <v>1123.79280248133</v>
      </c>
      <c r="H2004" s="3">
        <v>1325.5030990796399</v>
      </c>
      <c r="I2004" s="3">
        <v>11.8367807497476</v>
      </c>
      <c r="J2004" s="2" t="s">
        <v>34</v>
      </c>
      <c r="K2004" s="3">
        <v>340.66911318785998</v>
      </c>
      <c r="L2004" s="5">
        <v>277918.85685055697</v>
      </c>
      <c r="M2004" s="5">
        <v>151724.69127153899</v>
      </c>
      <c r="N2004" s="3">
        <v>34.342041065533699</v>
      </c>
      <c r="O2004" s="3">
        <v>0.36785224931128002</v>
      </c>
      <c r="P2004" s="3">
        <v>0.93851569660098499</v>
      </c>
      <c r="Q2004" s="2">
        <v>6</v>
      </c>
      <c r="R2004" s="3">
        <v>68.964691873821707</v>
      </c>
      <c r="S2004" s="3">
        <f>FleetData[[#This Row],[Revenue_per_Voyage_USD]] - FleetData[[#This Row],[Operational_Cost_USD]]</f>
        <v>-126194.16557901798</v>
      </c>
      <c r="T2004" s="3" t="str">
        <f>TEXT(FleetData[[#This Row],[Date]],"mmm")</f>
        <v>Jul</v>
      </c>
    </row>
    <row r="2005" spans="1:20" x14ac:dyDescent="0.25">
      <c r="A2005" s="1">
        <v>45137</v>
      </c>
      <c r="B2005" s="2" t="s">
        <v>23</v>
      </c>
      <c r="C2005" s="2" t="s">
        <v>33</v>
      </c>
      <c r="D2005" s="2" t="s">
        <v>20</v>
      </c>
      <c r="E2005" s="2" t="s">
        <v>30</v>
      </c>
      <c r="F2005" s="3">
        <v>12.4025232152581</v>
      </c>
      <c r="G2005" s="3">
        <v>2161.1744938766101</v>
      </c>
      <c r="H2005" s="3">
        <v>1895.5616900909299</v>
      </c>
      <c r="I2005" s="3">
        <v>9.1551816913927304</v>
      </c>
      <c r="J2005" s="2" t="s">
        <v>19</v>
      </c>
      <c r="K2005" s="4">
        <v>779.10100263038998</v>
      </c>
      <c r="L2005" s="5">
        <v>69799.263714697096</v>
      </c>
      <c r="M2005" s="5">
        <v>558791.87861088803</v>
      </c>
      <c r="N2005" s="3">
        <v>13.862080175324101</v>
      </c>
      <c r="O2005" s="3">
        <v>1.3041193257713599</v>
      </c>
      <c r="P2005" s="3">
        <v>1.2229088473729699</v>
      </c>
      <c r="Q2005" s="2">
        <v>5</v>
      </c>
      <c r="R2005" s="3">
        <v>58.251198606352602</v>
      </c>
      <c r="S2005" s="3">
        <f>FleetData[[#This Row],[Revenue_per_Voyage_USD]] - FleetData[[#This Row],[Operational_Cost_USD]]</f>
        <v>488992.61489619093</v>
      </c>
      <c r="T2005" s="3" t="str">
        <f>TEXT(FleetData[[#This Row],[Date]],"mmm")</f>
        <v>Jul</v>
      </c>
    </row>
    <row r="2006" spans="1:20" x14ac:dyDescent="0.25">
      <c r="A2006" s="1">
        <v>45144</v>
      </c>
      <c r="B2006" s="2" t="s">
        <v>18</v>
      </c>
      <c r="C2006" s="2" t="s">
        <v>28</v>
      </c>
      <c r="D2006" s="2" t="s">
        <v>29</v>
      </c>
      <c r="E2006" s="2" t="s">
        <v>26</v>
      </c>
      <c r="F2006" s="3">
        <v>17.2150900222634</v>
      </c>
      <c r="G2006" s="3">
        <v>1661.8664129773399</v>
      </c>
      <c r="H2006" s="3">
        <v>782.84435466985201</v>
      </c>
      <c r="I2006" s="3">
        <v>7.7526224804115396</v>
      </c>
      <c r="J2006" s="2" t="s">
        <v>27</v>
      </c>
      <c r="K2006" s="3">
        <v>1315.3306332771999</v>
      </c>
      <c r="L2006" s="5">
        <v>97178.062777859304</v>
      </c>
      <c r="M2006" s="5">
        <v>879552.61674739898</v>
      </c>
      <c r="N2006" s="3">
        <v>23.617873679516102</v>
      </c>
      <c r="O2006" s="3">
        <v>1.18645133624523</v>
      </c>
      <c r="P2006" s="3">
        <v>0.53955501463049604</v>
      </c>
      <c r="Q2006" s="2">
        <v>2</v>
      </c>
      <c r="R2006" s="3">
        <v>80.959051093683996</v>
      </c>
      <c r="S2006" s="3">
        <f>FleetData[[#This Row],[Revenue_per_Voyage_USD]] - FleetData[[#This Row],[Operational_Cost_USD]]</f>
        <v>782374.5539695397</v>
      </c>
      <c r="T2006" s="3" t="str">
        <f>TEXT(FleetData[[#This Row],[Date]],"mmm")</f>
        <v>Aug</v>
      </c>
    </row>
    <row r="2007" spans="1:20" x14ac:dyDescent="0.25">
      <c r="A2007" s="1">
        <v>45151</v>
      </c>
      <c r="B2007" s="2" t="s">
        <v>19</v>
      </c>
      <c r="C2007" s="2" t="s">
        <v>19</v>
      </c>
      <c r="D2007" s="2" t="s">
        <v>20</v>
      </c>
      <c r="E2007" s="2" t="s">
        <v>30</v>
      </c>
      <c r="F2007" s="3">
        <v>13.097264800519399</v>
      </c>
      <c r="G2007" s="3">
        <v>1926.89808704028</v>
      </c>
      <c r="H2007" s="3">
        <v>1831.8038669340301</v>
      </c>
      <c r="I2007" s="3">
        <v>5.2741920651378997</v>
      </c>
      <c r="J2007" s="2" t="s">
        <v>34</v>
      </c>
      <c r="K2007" s="3">
        <v>102.822585994433</v>
      </c>
      <c r="L2007" s="5">
        <v>117055.856964648</v>
      </c>
      <c r="M2007" s="5">
        <v>537445.43582541705</v>
      </c>
      <c r="N2007" s="3">
        <v>49.397889684027597</v>
      </c>
      <c r="O2007" s="3">
        <v>1.0530192539638299</v>
      </c>
      <c r="P2007" s="3">
        <v>1.1507212450022499</v>
      </c>
      <c r="Q2007" s="2">
        <v>1</v>
      </c>
      <c r="R2007" s="3">
        <v>86.296936993144598</v>
      </c>
      <c r="S2007" s="3">
        <f>FleetData[[#This Row],[Revenue_per_Voyage_USD]] - FleetData[[#This Row],[Operational_Cost_USD]]</f>
        <v>420389.57886076905</v>
      </c>
      <c r="T2007" s="3" t="str">
        <f>TEXT(FleetData[[#This Row],[Date]],"mmm")</f>
        <v>Aug</v>
      </c>
    </row>
    <row r="2008" spans="1:20" x14ac:dyDescent="0.25">
      <c r="A2008" s="1">
        <v>45158</v>
      </c>
      <c r="B2008" s="2" t="s">
        <v>23</v>
      </c>
      <c r="C2008" s="2" t="s">
        <v>33</v>
      </c>
      <c r="D2008" s="2" t="s">
        <v>19</v>
      </c>
      <c r="E2008" s="2" t="s">
        <v>30</v>
      </c>
      <c r="F2008" s="3">
        <v>18.353063659506599</v>
      </c>
      <c r="G2008" s="3">
        <v>2365.8033669036399</v>
      </c>
      <c r="H2008" s="3">
        <v>734.97936269999104</v>
      </c>
      <c r="I2008" s="3">
        <v>8.4183825699550194</v>
      </c>
      <c r="J2008" s="2" t="s">
        <v>22</v>
      </c>
      <c r="K2008" s="3">
        <v>829.32399177867103</v>
      </c>
      <c r="L2008" s="5">
        <v>18088.3629992274</v>
      </c>
      <c r="M2008" s="5">
        <v>376640.99540312501</v>
      </c>
      <c r="N2008" s="3">
        <v>68.561041565179295</v>
      </c>
      <c r="O2008" s="3">
        <v>0.28562417887584901</v>
      </c>
      <c r="P2008" s="3">
        <v>1.4125951916647199</v>
      </c>
      <c r="Q2008" s="2">
        <v>5</v>
      </c>
      <c r="R2008" s="3">
        <v>91.106037553100293</v>
      </c>
      <c r="S2008" s="3">
        <f>FleetData[[#This Row],[Revenue_per_Voyage_USD]] - FleetData[[#This Row],[Operational_Cost_USD]]</f>
        <v>358552.63240389759</v>
      </c>
      <c r="T2008" s="3" t="str">
        <f>TEXT(FleetData[[#This Row],[Date]],"mmm")</f>
        <v>Aug</v>
      </c>
    </row>
    <row r="2009" spans="1:20" x14ac:dyDescent="0.25">
      <c r="A2009" s="1">
        <v>45165</v>
      </c>
      <c r="B2009" s="2" t="s">
        <v>18</v>
      </c>
      <c r="C2009" s="2" t="s">
        <v>32</v>
      </c>
      <c r="D2009" s="2" t="s">
        <v>29</v>
      </c>
      <c r="E2009" s="2" t="s">
        <v>26</v>
      </c>
      <c r="F2009" s="3">
        <v>20.003637143758901</v>
      </c>
      <c r="G2009" s="3">
        <v>2891.2781022273498</v>
      </c>
      <c r="H2009" s="3">
        <v>953.47625321385101</v>
      </c>
      <c r="I2009" s="3">
        <v>9.3609003488859894</v>
      </c>
      <c r="J2009" s="2" t="s">
        <v>22</v>
      </c>
      <c r="K2009" s="3">
        <v>1323.6335481481899</v>
      </c>
      <c r="L2009" s="5">
        <v>316134.226088884</v>
      </c>
      <c r="M2009" s="5">
        <v>305518.68516750197</v>
      </c>
      <c r="N2009" s="3">
        <v>63.996167889434901</v>
      </c>
      <c r="O2009" s="3">
        <v>0.391776242035561</v>
      </c>
      <c r="P2009" s="3">
        <v>1.2160872125333799</v>
      </c>
      <c r="Q2009" s="2">
        <v>2</v>
      </c>
      <c r="R2009" s="3">
        <v>92.3432958133494</v>
      </c>
      <c r="S2009" s="3">
        <f>FleetData[[#This Row],[Revenue_per_Voyage_USD]] - FleetData[[#This Row],[Operational_Cost_USD]]</f>
        <v>-10615.540921382024</v>
      </c>
      <c r="T2009" s="3" t="str">
        <f>TEXT(FleetData[[#This Row],[Date]],"mmm")</f>
        <v>Aug</v>
      </c>
    </row>
    <row r="2010" spans="1:20" x14ac:dyDescent="0.25">
      <c r="A2010" s="1">
        <v>45172</v>
      </c>
      <c r="B2010" s="2" t="s">
        <v>35</v>
      </c>
      <c r="C2010" s="2" t="s">
        <v>19</v>
      </c>
      <c r="D2010" s="2" t="s">
        <v>20</v>
      </c>
      <c r="E2010" s="2" t="s">
        <v>21</v>
      </c>
      <c r="F2010" s="3">
        <v>16.412287558891801</v>
      </c>
      <c r="G2010" s="3">
        <v>1968.9314498691299</v>
      </c>
      <c r="H2010" s="3">
        <v>788.42708236353803</v>
      </c>
      <c r="I2010" s="3">
        <v>7.5219042901917197</v>
      </c>
      <c r="J2010" s="2" t="s">
        <v>34</v>
      </c>
      <c r="K2010" s="3">
        <v>1802.7798991808399</v>
      </c>
      <c r="L2010" s="5">
        <v>352935.142985582</v>
      </c>
      <c r="M2010" s="5">
        <v>885356.45171264897</v>
      </c>
      <c r="N2010" s="3">
        <v>21.029508827765401</v>
      </c>
      <c r="O2010" s="3">
        <v>1.4616413522914</v>
      </c>
      <c r="P2010" s="3">
        <v>1.39220141876121</v>
      </c>
      <c r="Q2010" s="2">
        <v>6</v>
      </c>
      <c r="R2010" s="3">
        <v>64.863977265190002</v>
      </c>
      <c r="S2010" s="3">
        <f>FleetData[[#This Row],[Revenue_per_Voyage_USD]] - FleetData[[#This Row],[Operational_Cost_USD]]</f>
        <v>532421.30872706696</v>
      </c>
      <c r="T2010" s="3" t="str">
        <f>TEXT(FleetData[[#This Row],[Date]],"mmm")</f>
        <v>Sep</v>
      </c>
    </row>
    <row r="2011" spans="1:20" x14ac:dyDescent="0.25">
      <c r="A2011" s="1">
        <v>45179</v>
      </c>
      <c r="B2011" s="2" t="s">
        <v>18</v>
      </c>
      <c r="C2011" s="2" t="s">
        <v>24</v>
      </c>
      <c r="D2011" s="2" t="s">
        <v>20</v>
      </c>
      <c r="E2011" s="2" t="s">
        <v>21</v>
      </c>
      <c r="F2011" s="3">
        <v>12.668443192107899</v>
      </c>
      <c r="G2011" s="3">
        <v>2513.7302259696698</v>
      </c>
      <c r="H2011" s="3">
        <v>246.400838527113</v>
      </c>
      <c r="I2011" s="3">
        <v>10.1498103458828</v>
      </c>
      <c r="J2011" s="2" t="s">
        <v>22</v>
      </c>
      <c r="K2011" s="3">
        <v>548.13195459636597</v>
      </c>
      <c r="L2011" s="5">
        <v>179108.31370965901</v>
      </c>
      <c r="M2011" s="5">
        <v>985068.39321868704</v>
      </c>
      <c r="N2011" s="3">
        <v>52.637855316709803</v>
      </c>
      <c r="O2011" s="3">
        <v>0.63503965335610102</v>
      </c>
      <c r="P2011" s="3">
        <v>1.3936628569081999</v>
      </c>
      <c r="Q2011" s="2">
        <v>2</v>
      </c>
      <c r="R2011" s="3">
        <v>96.580783118288906</v>
      </c>
      <c r="S2011" s="3">
        <f>FleetData[[#This Row],[Revenue_per_Voyage_USD]] - FleetData[[#This Row],[Operational_Cost_USD]]</f>
        <v>805960.079509028</v>
      </c>
      <c r="T2011" s="3" t="str">
        <f>TEXT(FleetData[[#This Row],[Date]],"mmm")</f>
        <v>Sep</v>
      </c>
    </row>
    <row r="2012" spans="1:20" x14ac:dyDescent="0.25">
      <c r="A2012" s="1">
        <v>45186</v>
      </c>
      <c r="B2012" s="2" t="s">
        <v>35</v>
      </c>
      <c r="C2012" s="2" t="s">
        <v>19</v>
      </c>
      <c r="D2012" s="2" t="s">
        <v>25</v>
      </c>
      <c r="E2012" s="2" t="s">
        <v>21</v>
      </c>
      <c r="F2012" s="3">
        <v>20.236889480399999</v>
      </c>
      <c r="G2012" s="3">
        <v>807.64236847925497</v>
      </c>
      <c r="H2012" s="3">
        <v>1739.1030730244299</v>
      </c>
      <c r="I2012" s="3">
        <v>13.161438629562401</v>
      </c>
      <c r="J2012" s="2" t="s">
        <v>22</v>
      </c>
      <c r="K2012" s="3">
        <v>1219.79338320035</v>
      </c>
      <c r="L2012" s="5">
        <v>240709.33129506599</v>
      </c>
      <c r="M2012" s="5">
        <v>371446.714726248</v>
      </c>
      <c r="N2012" s="3">
        <v>31.0013858025156</v>
      </c>
      <c r="O2012" s="3">
        <v>0.80274474223361203</v>
      </c>
      <c r="P2012" s="3">
        <v>1.2904569417618399</v>
      </c>
      <c r="Q2012" s="2">
        <v>5</v>
      </c>
      <c r="R2012" s="3">
        <v>70.775018898596201</v>
      </c>
      <c r="S2012" s="3">
        <f>FleetData[[#This Row],[Revenue_per_Voyage_USD]] - FleetData[[#This Row],[Operational_Cost_USD]]</f>
        <v>130737.38343118201</v>
      </c>
      <c r="T2012" s="3" t="str">
        <f>TEXT(FleetData[[#This Row],[Date]],"mmm")</f>
        <v>Sep</v>
      </c>
    </row>
    <row r="2013" spans="1:20" x14ac:dyDescent="0.25">
      <c r="A2013" s="1">
        <v>45193</v>
      </c>
      <c r="B2013" s="2" t="s">
        <v>18</v>
      </c>
      <c r="C2013" s="2" t="s">
        <v>32</v>
      </c>
      <c r="D2013" s="2" t="s">
        <v>29</v>
      </c>
      <c r="E2013" s="2" t="s">
        <v>21</v>
      </c>
      <c r="F2013" s="3">
        <v>17.4303030330694</v>
      </c>
      <c r="G2013" s="3">
        <v>1109.84130094646</v>
      </c>
      <c r="H2013" s="3">
        <v>1708.5600645940899</v>
      </c>
      <c r="I2013" s="3">
        <v>14.2731545927357</v>
      </c>
      <c r="J2013" s="2" t="s">
        <v>34</v>
      </c>
      <c r="K2013" s="3">
        <v>958.61090626313</v>
      </c>
      <c r="L2013" s="5">
        <v>223996.755903349</v>
      </c>
      <c r="M2013" s="5">
        <v>409225.574340272</v>
      </c>
      <c r="N2013" s="3">
        <v>68.637075385404401</v>
      </c>
      <c r="O2013" s="3">
        <v>0.41421360965897902</v>
      </c>
      <c r="P2013" s="3">
        <v>1.05204766099331</v>
      </c>
      <c r="Q2013" s="2">
        <v>8</v>
      </c>
      <c r="R2013" s="3">
        <v>80.252982670253303</v>
      </c>
      <c r="S2013" s="3">
        <f>FleetData[[#This Row],[Revenue_per_Voyage_USD]] - FleetData[[#This Row],[Operational_Cost_USD]]</f>
        <v>185228.818436923</v>
      </c>
      <c r="T2013" s="3" t="str">
        <f>TEXT(FleetData[[#This Row],[Date]],"mmm")</f>
        <v>Sep</v>
      </c>
    </row>
    <row r="2014" spans="1:20" x14ac:dyDescent="0.25">
      <c r="A2014" s="1">
        <v>45200</v>
      </c>
      <c r="B2014" s="2" t="s">
        <v>31</v>
      </c>
      <c r="C2014" s="2" t="s">
        <v>33</v>
      </c>
      <c r="D2014" s="2" t="s">
        <v>29</v>
      </c>
      <c r="E2014" s="2" t="s">
        <v>30</v>
      </c>
      <c r="F2014" s="3">
        <v>14.780709604663301</v>
      </c>
      <c r="G2014" s="3">
        <v>2044.75938785944</v>
      </c>
      <c r="H2014" s="3">
        <v>788.52251981228198</v>
      </c>
      <c r="I2014" s="3">
        <v>8.1098284088513299</v>
      </c>
      <c r="J2014" s="2" t="s">
        <v>27</v>
      </c>
      <c r="K2014" s="3">
        <v>687.53630697064</v>
      </c>
      <c r="L2014" s="5">
        <v>142010.493860574</v>
      </c>
      <c r="M2014" s="5">
        <v>289049.50602652697</v>
      </c>
      <c r="N2014" s="3">
        <v>63.282151405860802</v>
      </c>
      <c r="O2014" s="3">
        <v>1.4743641709840201</v>
      </c>
      <c r="P2014" s="3">
        <v>1.3895208343923999</v>
      </c>
      <c r="Q2014" s="2">
        <v>5</v>
      </c>
      <c r="R2014" s="4">
        <v>94.206579804950707</v>
      </c>
      <c r="S2014" s="4">
        <f>FleetData[[#This Row],[Revenue_per_Voyage_USD]] - FleetData[[#This Row],[Operational_Cost_USD]]</f>
        <v>147039.01216595297</v>
      </c>
      <c r="T2014" s="4" t="str">
        <f>TEXT(FleetData[[#This Row],[Date]],"mmm")</f>
        <v>Oct</v>
      </c>
    </row>
    <row r="2015" spans="1:20" x14ac:dyDescent="0.25">
      <c r="A2015" s="1">
        <v>45207</v>
      </c>
      <c r="B2015" s="2" t="s">
        <v>18</v>
      </c>
      <c r="C2015" s="2" t="s">
        <v>28</v>
      </c>
      <c r="D2015" s="2" t="s">
        <v>20</v>
      </c>
      <c r="E2015" s="2" t="s">
        <v>21</v>
      </c>
      <c r="F2015" s="3">
        <v>24.3528197514946</v>
      </c>
      <c r="G2015" s="3">
        <v>1255.76549342213</v>
      </c>
      <c r="H2015" s="3">
        <v>1190.8415323003201</v>
      </c>
      <c r="I2015" s="3">
        <v>12.228618472327099</v>
      </c>
      <c r="J2015" s="2" t="s">
        <v>34</v>
      </c>
      <c r="K2015" s="3">
        <v>1904.0643927312301</v>
      </c>
      <c r="L2015" s="5">
        <v>375536.66809534503</v>
      </c>
      <c r="M2015" s="5">
        <v>365826.66584206402</v>
      </c>
      <c r="N2015" s="3">
        <v>34.376607010452503</v>
      </c>
      <c r="O2015" s="3">
        <v>1.36655228363216</v>
      </c>
      <c r="P2015" s="3">
        <v>0.52771138632375003</v>
      </c>
      <c r="Q2015" s="2">
        <v>5</v>
      </c>
      <c r="R2015" s="3">
        <v>91.420151901638604</v>
      </c>
      <c r="S2015" s="3">
        <f>FleetData[[#This Row],[Revenue_per_Voyage_USD]] - FleetData[[#This Row],[Operational_Cost_USD]]</f>
        <v>-9710.0022532810108</v>
      </c>
      <c r="T2015" s="3" t="str">
        <f>TEXT(FleetData[[#This Row],[Date]],"mmm")</f>
        <v>Oct</v>
      </c>
    </row>
    <row r="2016" spans="1:20" x14ac:dyDescent="0.25">
      <c r="A2016" s="1">
        <v>45214</v>
      </c>
      <c r="B2016" s="2" t="s">
        <v>23</v>
      </c>
      <c r="C2016" s="2" t="s">
        <v>24</v>
      </c>
      <c r="D2016" s="2" t="s">
        <v>25</v>
      </c>
      <c r="E2016" s="2" t="s">
        <v>26</v>
      </c>
      <c r="F2016" s="3">
        <v>13.573107496312099</v>
      </c>
      <c r="G2016" s="3">
        <v>1175.0854886126999</v>
      </c>
      <c r="H2016" s="3">
        <v>1815.5489433119301</v>
      </c>
      <c r="I2016" s="3">
        <v>5.3557486732088204</v>
      </c>
      <c r="J2016" s="2" t="s">
        <v>22</v>
      </c>
      <c r="K2016" s="3">
        <v>779.27580981801395</v>
      </c>
      <c r="L2016" s="5">
        <v>474062.65851961501</v>
      </c>
      <c r="M2016" s="5">
        <v>189612.16746865699</v>
      </c>
      <c r="N2016" s="3">
        <v>54.099213333160201</v>
      </c>
      <c r="O2016" s="3">
        <v>0.45433923002325899</v>
      </c>
      <c r="P2016" s="3">
        <v>1.0733795904038801</v>
      </c>
      <c r="Q2016" s="2">
        <v>1</v>
      </c>
      <c r="R2016" s="3">
        <v>91.061495082378002</v>
      </c>
      <c r="S2016" s="3">
        <f>FleetData[[#This Row],[Revenue_per_Voyage_USD]] - FleetData[[#This Row],[Operational_Cost_USD]]</f>
        <v>-284450.49105095805</v>
      </c>
      <c r="T2016" s="3" t="str">
        <f>TEXT(FleetData[[#This Row],[Date]],"mmm")</f>
        <v>Oct</v>
      </c>
    </row>
    <row r="2017" spans="1:20" x14ac:dyDescent="0.25">
      <c r="A2017" s="1">
        <v>45221</v>
      </c>
      <c r="B2017" s="2" t="s">
        <v>31</v>
      </c>
      <c r="C2017" s="2" t="s">
        <v>28</v>
      </c>
      <c r="D2017" s="2" t="s">
        <v>25</v>
      </c>
      <c r="E2017" s="2" t="s">
        <v>30</v>
      </c>
      <c r="F2017" s="3">
        <v>23.485784263541699</v>
      </c>
      <c r="G2017" s="3">
        <v>1663.3859143642201</v>
      </c>
      <c r="H2017" s="3">
        <v>1181.4949933184701</v>
      </c>
      <c r="I2017" s="3">
        <v>10.037351806958499</v>
      </c>
      <c r="J2017" s="2" t="s">
        <v>22</v>
      </c>
      <c r="K2017" s="4">
        <v>581.42764435709</v>
      </c>
      <c r="L2017" s="5">
        <v>153210.11503635999</v>
      </c>
      <c r="M2017" s="5">
        <v>866723.44057634496</v>
      </c>
      <c r="N2017" s="3">
        <v>38.3098966516052</v>
      </c>
      <c r="O2017" s="4">
        <v>0.90094796524863696</v>
      </c>
      <c r="P2017" s="3">
        <v>1.1942207208020601</v>
      </c>
      <c r="Q2017" s="2">
        <v>8</v>
      </c>
      <c r="R2017" s="4">
        <v>53.185829284959198</v>
      </c>
      <c r="S2017" s="4">
        <f>FleetData[[#This Row],[Revenue_per_Voyage_USD]] - FleetData[[#This Row],[Operational_Cost_USD]]</f>
        <v>713513.32553998497</v>
      </c>
      <c r="T2017" s="4" t="str">
        <f>TEXT(FleetData[[#This Row],[Date]],"mmm")</f>
        <v>Oct</v>
      </c>
    </row>
    <row r="2018" spans="1:20" x14ac:dyDescent="0.25">
      <c r="A2018" s="1">
        <v>45228</v>
      </c>
      <c r="B2018" s="2" t="s">
        <v>35</v>
      </c>
      <c r="C2018" s="2" t="s">
        <v>32</v>
      </c>
      <c r="D2018" s="2" t="s">
        <v>20</v>
      </c>
      <c r="E2018" s="2" t="s">
        <v>21</v>
      </c>
      <c r="F2018" s="3">
        <v>18.223682779333402</v>
      </c>
      <c r="G2018" s="3">
        <v>1217.88270965181</v>
      </c>
      <c r="H2018" s="3">
        <v>756.87963046516904</v>
      </c>
      <c r="I2018" s="3">
        <v>5.3041328337447498</v>
      </c>
      <c r="J2018" s="2" t="s">
        <v>34</v>
      </c>
      <c r="K2018" s="3">
        <v>1687.82434964852</v>
      </c>
      <c r="L2018" s="5">
        <v>162344.62083937699</v>
      </c>
      <c r="M2018" s="5">
        <v>200563.57246989699</v>
      </c>
      <c r="N2018" s="3">
        <v>50.751568082506402</v>
      </c>
      <c r="O2018" s="3">
        <v>0.704288402521145</v>
      </c>
      <c r="P2018" s="3">
        <v>1.4671687010766701</v>
      </c>
      <c r="Q2018" s="2">
        <v>8</v>
      </c>
      <c r="R2018" s="4">
        <v>82.557024431305194</v>
      </c>
      <c r="S2018" s="4">
        <f>FleetData[[#This Row],[Revenue_per_Voyage_USD]] - FleetData[[#This Row],[Operational_Cost_USD]]</f>
        <v>38218.951630519994</v>
      </c>
      <c r="T2018" s="4" t="str">
        <f>TEXT(FleetData[[#This Row],[Date]],"mmm")</f>
        <v>Oct</v>
      </c>
    </row>
    <row r="2019" spans="1:20" x14ac:dyDescent="0.25">
      <c r="A2019" s="1">
        <v>45235</v>
      </c>
      <c r="B2019" s="2" t="s">
        <v>18</v>
      </c>
      <c r="C2019" s="2" t="s">
        <v>33</v>
      </c>
      <c r="D2019" s="2" t="s">
        <v>29</v>
      </c>
      <c r="E2019" s="2" t="s">
        <v>26</v>
      </c>
      <c r="F2019" s="4">
        <v>14.256814230311299</v>
      </c>
      <c r="G2019" s="3">
        <v>2236.89941759873</v>
      </c>
      <c r="H2019" s="3">
        <v>540.13817942256298</v>
      </c>
      <c r="I2019" s="3">
        <v>11.054473631848399</v>
      </c>
      <c r="J2019" s="2" t="s">
        <v>22</v>
      </c>
      <c r="K2019" s="3">
        <v>826.09627502389299</v>
      </c>
      <c r="L2019" s="5">
        <v>491295.29220621602</v>
      </c>
      <c r="M2019" s="5">
        <v>936395.69920677796</v>
      </c>
      <c r="N2019" s="4">
        <v>32.218470936375603</v>
      </c>
      <c r="O2019" s="3">
        <v>0.58248732391428804</v>
      </c>
      <c r="P2019" s="4">
        <v>1.2010643037586299</v>
      </c>
      <c r="Q2019" s="2">
        <v>2</v>
      </c>
      <c r="R2019" s="3">
        <v>90.271910649850696</v>
      </c>
      <c r="S2019" s="3">
        <f>FleetData[[#This Row],[Revenue_per_Voyage_USD]] - FleetData[[#This Row],[Operational_Cost_USD]]</f>
        <v>445100.40700056194</v>
      </c>
      <c r="T2019" s="3" t="str">
        <f>TEXT(FleetData[[#This Row],[Date]],"mmm")</f>
        <v>Nov</v>
      </c>
    </row>
    <row r="2020" spans="1:20" x14ac:dyDescent="0.25">
      <c r="A2020" s="1">
        <v>45242</v>
      </c>
      <c r="B2020" s="2" t="s">
        <v>18</v>
      </c>
      <c r="C2020" s="2" t="s">
        <v>33</v>
      </c>
      <c r="D2020" s="2" t="s">
        <v>29</v>
      </c>
      <c r="E2020" s="2" t="s">
        <v>26</v>
      </c>
      <c r="F2020" s="3">
        <v>12.1333962127408</v>
      </c>
      <c r="G2020" s="3">
        <v>1187.66682346222</v>
      </c>
      <c r="H2020" s="3">
        <v>960.81629003112505</v>
      </c>
      <c r="I2020" s="3">
        <v>11.1411264069492</v>
      </c>
      <c r="J2020" s="2" t="s">
        <v>27</v>
      </c>
      <c r="K2020" s="3">
        <v>718.69052685838903</v>
      </c>
      <c r="L2020" s="5">
        <v>74731.7071938312</v>
      </c>
      <c r="M2020" s="5">
        <v>652593.20266647602</v>
      </c>
      <c r="N2020" s="3">
        <v>53.853800363650102</v>
      </c>
      <c r="O2020" s="3">
        <v>0.31681252624991402</v>
      </c>
      <c r="P2020" s="3">
        <v>0.60722049007088097</v>
      </c>
      <c r="Q2020" s="2">
        <v>5</v>
      </c>
      <c r="R2020" s="3">
        <v>55.538728698120799</v>
      </c>
      <c r="S2020" s="3">
        <f>FleetData[[#This Row],[Revenue_per_Voyage_USD]] - FleetData[[#This Row],[Operational_Cost_USD]]</f>
        <v>577861.4954726448</v>
      </c>
      <c r="T2020" s="3" t="str">
        <f>TEXT(FleetData[[#This Row],[Date]],"mmm")</f>
        <v>Nov</v>
      </c>
    </row>
    <row r="2021" spans="1:20" x14ac:dyDescent="0.25">
      <c r="A2021" s="1">
        <v>45249</v>
      </c>
      <c r="B2021" s="2" t="s">
        <v>35</v>
      </c>
      <c r="C2021" s="2" t="s">
        <v>28</v>
      </c>
      <c r="D2021" s="2" t="s">
        <v>29</v>
      </c>
      <c r="E2021" s="2" t="s">
        <v>26</v>
      </c>
      <c r="F2021" s="4">
        <v>24.9106422293357</v>
      </c>
      <c r="G2021" s="3">
        <v>1858.2253422190599</v>
      </c>
      <c r="H2021" s="3">
        <v>718.75210586054698</v>
      </c>
      <c r="I2021" s="4">
        <v>7.0380852871171404</v>
      </c>
      <c r="J2021" s="2" t="s">
        <v>22</v>
      </c>
      <c r="K2021" s="3">
        <v>1588.9973453835</v>
      </c>
      <c r="L2021" s="5">
        <v>243944.56353371401</v>
      </c>
      <c r="M2021" s="5">
        <v>384405.394036229</v>
      </c>
      <c r="N2021" s="3">
        <v>24.023891820692</v>
      </c>
      <c r="O2021" s="3">
        <v>0.871130751860132</v>
      </c>
      <c r="P2021" s="3">
        <v>1.46143550308355</v>
      </c>
      <c r="Q2021" s="2">
        <v>5</v>
      </c>
      <c r="R2021" s="3">
        <v>57.272472217919599</v>
      </c>
      <c r="S2021" s="3">
        <f>FleetData[[#This Row],[Revenue_per_Voyage_USD]] - FleetData[[#This Row],[Operational_Cost_USD]]</f>
        <v>140460.83050251499</v>
      </c>
      <c r="T2021" s="3" t="str">
        <f>TEXT(FleetData[[#This Row],[Date]],"mmm")</f>
        <v>Nov</v>
      </c>
    </row>
    <row r="2022" spans="1:20" x14ac:dyDescent="0.25">
      <c r="A2022" s="1">
        <v>45256</v>
      </c>
      <c r="B2022" s="2" t="s">
        <v>35</v>
      </c>
      <c r="C2022" s="2" t="s">
        <v>28</v>
      </c>
      <c r="D2022" s="2" t="s">
        <v>20</v>
      </c>
      <c r="E2022" s="2" t="s">
        <v>30</v>
      </c>
      <c r="F2022" s="3">
        <v>12.0833598045621</v>
      </c>
      <c r="G2022" s="3">
        <v>1490.2938006665499</v>
      </c>
      <c r="H2022" s="3">
        <v>509.43023439284099</v>
      </c>
      <c r="I2022" s="3">
        <v>13.6372046110046</v>
      </c>
      <c r="J2022" s="2" t="s">
        <v>22</v>
      </c>
      <c r="K2022" s="3">
        <v>1350.58031048307</v>
      </c>
      <c r="L2022" s="5">
        <v>352936.73072731501</v>
      </c>
      <c r="M2022" s="5">
        <v>66946.050775530297</v>
      </c>
      <c r="N2022" s="3">
        <v>47.534078487146203</v>
      </c>
      <c r="O2022" s="3">
        <v>0.21633299023468799</v>
      </c>
      <c r="P2022" s="3">
        <v>0.80512100483932603</v>
      </c>
      <c r="Q2022" s="2">
        <v>2</v>
      </c>
      <c r="R2022" s="3">
        <v>84.550450896571704</v>
      </c>
      <c r="S2022" s="3">
        <f>FleetData[[#This Row],[Revenue_per_Voyage_USD]] - FleetData[[#This Row],[Operational_Cost_USD]]</f>
        <v>-285990.67995178472</v>
      </c>
      <c r="T2022" s="3" t="str">
        <f>TEXT(FleetData[[#This Row],[Date]],"mmm")</f>
        <v>Nov</v>
      </c>
    </row>
    <row r="2023" spans="1:20" x14ac:dyDescent="0.25">
      <c r="A2023" s="1">
        <v>45263</v>
      </c>
      <c r="B2023" s="2" t="s">
        <v>23</v>
      </c>
      <c r="C2023" s="2" t="s">
        <v>32</v>
      </c>
      <c r="D2023" s="2" t="s">
        <v>19</v>
      </c>
      <c r="E2023" s="2" t="s">
        <v>26</v>
      </c>
      <c r="F2023" s="3">
        <v>13.548470152657799</v>
      </c>
      <c r="G2023" s="3">
        <v>2109.0818279478799</v>
      </c>
      <c r="H2023" s="3">
        <v>107.307479329719</v>
      </c>
      <c r="I2023" s="3">
        <v>5.9064721624150396</v>
      </c>
      <c r="J2023" s="2" t="s">
        <v>22</v>
      </c>
      <c r="K2023" s="3">
        <v>1560.87421597258</v>
      </c>
      <c r="L2023" s="5">
        <v>442336.14401740098</v>
      </c>
      <c r="M2023" s="5">
        <v>360476.37331105501</v>
      </c>
      <c r="N2023" s="4">
        <v>69.562026334648294</v>
      </c>
      <c r="O2023" s="3">
        <v>0.27904652339868202</v>
      </c>
      <c r="P2023" s="4">
        <v>1.1340172350273101</v>
      </c>
      <c r="Q2023" s="2">
        <v>1</v>
      </c>
      <c r="R2023" s="3">
        <v>86.156694659970398</v>
      </c>
      <c r="S2023" s="3">
        <f>FleetData[[#This Row],[Revenue_per_Voyage_USD]] - FleetData[[#This Row],[Operational_Cost_USD]]</f>
        <v>-81859.770706345967</v>
      </c>
      <c r="T2023" s="3" t="str">
        <f>TEXT(FleetData[[#This Row],[Date]],"mmm")</f>
        <v>Dec</v>
      </c>
    </row>
    <row r="2024" spans="1:20" x14ac:dyDescent="0.25">
      <c r="A2024" s="1">
        <v>45270</v>
      </c>
      <c r="B2024" s="2" t="s">
        <v>35</v>
      </c>
      <c r="C2024" s="2" t="s">
        <v>24</v>
      </c>
      <c r="D2024" s="2" t="s">
        <v>20</v>
      </c>
      <c r="E2024" s="2" t="s">
        <v>26</v>
      </c>
      <c r="F2024" s="3">
        <v>24.7077687949138</v>
      </c>
      <c r="G2024" s="3">
        <v>1675.0663393498101</v>
      </c>
      <c r="H2024" s="3">
        <v>446.13199597556502</v>
      </c>
      <c r="I2024" s="3">
        <v>12.6937000723692</v>
      </c>
      <c r="J2024" s="2" t="s">
        <v>27</v>
      </c>
      <c r="K2024" s="3">
        <v>997.84605187111094</v>
      </c>
      <c r="L2024" s="6">
        <v>82810.288122342899</v>
      </c>
      <c r="M2024" s="5">
        <v>241926.89736614301</v>
      </c>
      <c r="N2024" s="3">
        <v>49.414122296603601</v>
      </c>
      <c r="O2024" s="3">
        <v>0.54482371937402496</v>
      </c>
      <c r="P2024" s="4">
        <v>0.59025000905769898</v>
      </c>
      <c r="Q2024" s="2">
        <v>9</v>
      </c>
      <c r="R2024" s="3">
        <v>98.990988197572605</v>
      </c>
      <c r="S2024" s="3">
        <f>FleetData[[#This Row],[Revenue_per_Voyage_USD]] - FleetData[[#This Row],[Operational_Cost_USD]]</f>
        <v>159116.60924380011</v>
      </c>
      <c r="T2024" s="3" t="str">
        <f>TEXT(FleetData[[#This Row],[Date]],"mmm")</f>
        <v>Dec</v>
      </c>
    </row>
    <row r="2025" spans="1:20" x14ac:dyDescent="0.25">
      <c r="A2025" s="1">
        <v>45277</v>
      </c>
      <c r="B2025" s="2" t="s">
        <v>35</v>
      </c>
      <c r="C2025" s="2" t="s">
        <v>19</v>
      </c>
      <c r="D2025" s="2" t="s">
        <v>29</v>
      </c>
      <c r="E2025" s="2" t="s">
        <v>21</v>
      </c>
      <c r="F2025" s="3">
        <v>22.5666684085441</v>
      </c>
      <c r="G2025" s="3">
        <v>2661.1144642222698</v>
      </c>
      <c r="H2025" s="3">
        <v>1830.3861938058999</v>
      </c>
      <c r="I2025" s="3">
        <v>12.492190838193901</v>
      </c>
      <c r="J2025" s="2" t="s">
        <v>34</v>
      </c>
      <c r="K2025" s="3">
        <v>624.03404496679502</v>
      </c>
      <c r="L2025" s="5">
        <v>185355.38239936699</v>
      </c>
      <c r="M2025" s="5">
        <v>855988.70108551101</v>
      </c>
      <c r="N2025" s="3">
        <v>35.793849887272799</v>
      </c>
      <c r="O2025" s="3">
        <v>1.1259570973402</v>
      </c>
      <c r="P2025" s="3">
        <v>1.3354284460027701</v>
      </c>
      <c r="Q2025" s="2">
        <v>1</v>
      </c>
      <c r="R2025" s="3">
        <v>74.029366126295798</v>
      </c>
      <c r="S2025" s="3">
        <f>FleetData[[#This Row],[Revenue_per_Voyage_USD]] - FleetData[[#This Row],[Operational_Cost_USD]]</f>
        <v>670633.31868614396</v>
      </c>
      <c r="T2025" s="3" t="str">
        <f>TEXT(FleetData[[#This Row],[Date]],"mmm")</f>
        <v>Dec</v>
      </c>
    </row>
    <row r="2026" spans="1:20" x14ac:dyDescent="0.25">
      <c r="A2026" s="1">
        <v>45284</v>
      </c>
      <c r="B2026" s="2" t="s">
        <v>31</v>
      </c>
      <c r="C2026" s="2" t="s">
        <v>33</v>
      </c>
      <c r="D2026" s="2" t="s">
        <v>29</v>
      </c>
      <c r="E2026" s="2" t="s">
        <v>26</v>
      </c>
      <c r="F2026" s="3">
        <v>11.896479837457001</v>
      </c>
      <c r="G2026" s="3">
        <v>2082.3718081458801</v>
      </c>
      <c r="H2026" s="3">
        <v>189.57500888935101</v>
      </c>
      <c r="I2026" s="3">
        <v>7.2584887123370203</v>
      </c>
      <c r="J2026" s="2" t="s">
        <v>19</v>
      </c>
      <c r="K2026" s="3">
        <v>1233.8252136214101</v>
      </c>
      <c r="L2026" s="5">
        <v>154062.02483883</v>
      </c>
      <c r="M2026" s="5">
        <v>590518.113500832</v>
      </c>
      <c r="N2026" s="3">
        <v>29.217643353558302</v>
      </c>
      <c r="O2026" s="3">
        <v>0.63613673552232697</v>
      </c>
      <c r="P2026" s="3">
        <v>0.89400147013031195</v>
      </c>
      <c r="Q2026" s="2">
        <v>2</v>
      </c>
      <c r="R2026" s="3">
        <v>74.9708324614422</v>
      </c>
      <c r="S2026" s="3">
        <f>FleetData[[#This Row],[Revenue_per_Voyage_USD]] - FleetData[[#This Row],[Operational_Cost_USD]]</f>
        <v>436456.088662002</v>
      </c>
      <c r="T2026" s="3" t="str">
        <f>TEXT(FleetData[[#This Row],[Date]],"mmm")</f>
        <v>Dec</v>
      </c>
    </row>
    <row r="2027" spans="1:20" x14ac:dyDescent="0.25">
      <c r="A2027" s="1">
        <v>45291</v>
      </c>
      <c r="B2027" s="2" t="s">
        <v>31</v>
      </c>
      <c r="C2027" s="2" t="s">
        <v>33</v>
      </c>
      <c r="D2027" s="2" t="s">
        <v>29</v>
      </c>
      <c r="E2027" s="2" t="s">
        <v>21</v>
      </c>
      <c r="F2027" s="3">
        <v>14.809269806070599</v>
      </c>
      <c r="G2027" s="3">
        <v>2315.47880693157</v>
      </c>
      <c r="H2027" s="3">
        <v>879.00381079921794</v>
      </c>
      <c r="I2027" s="3">
        <v>5.9647337128462299</v>
      </c>
      <c r="J2027" s="2" t="s">
        <v>22</v>
      </c>
      <c r="K2027" s="3">
        <v>1135.87343350216</v>
      </c>
      <c r="L2027" s="5">
        <v>462150.090469377</v>
      </c>
      <c r="M2027" s="5">
        <v>874307.94777118799</v>
      </c>
      <c r="N2027" s="3">
        <v>68.394232224629405</v>
      </c>
      <c r="O2027" s="3">
        <v>0.52391875319998504</v>
      </c>
      <c r="P2027" s="3">
        <v>1.4929969302663499</v>
      </c>
      <c r="Q2027" s="2">
        <v>2</v>
      </c>
      <c r="R2027" s="3">
        <v>73.477759464642602</v>
      </c>
      <c r="S2027" s="3">
        <f>FleetData[[#This Row],[Revenue_per_Voyage_USD]] - FleetData[[#This Row],[Operational_Cost_USD]]</f>
        <v>412157.85730181099</v>
      </c>
      <c r="T2027" s="3" t="str">
        <f>TEXT(FleetData[[#This Row],[Date]],"mmm")</f>
        <v>Dec</v>
      </c>
    </row>
    <row r="2028" spans="1:20" x14ac:dyDescent="0.25">
      <c r="A2028" s="1">
        <v>45298</v>
      </c>
      <c r="B2028" s="2" t="s">
        <v>19</v>
      </c>
      <c r="C2028" s="2" t="s">
        <v>32</v>
      </c>
      <c r="D2028" s="2" t="s">
        <v>25</v>
      </c>
      <c r="E2028" s="2" t="s">
        <v>30</v>
      </c>
      <c r="F2028" s="3">
        <v>21.283280702829</v>
      </c>
      <c r="G2028" s="3">
        <v>1506.0921759339401</v>
      </c>
      <c r="H2028" s="3">
        <v>933.42509845945597</v>
      </c>
      <c r="I2028" s="3">
        <v>5.5035202686334497</v>
      </c>
      <c r="J2028" s="2" t="s">
        <v>19</v>
      </c>
      <c r="K2028" s="4">
        <v>490.00904380842599</v>
      </c>
      <c r="L2028" s="5">
        <v>349120.28176556202</v>
      </c>
      <c r="M2028" s="5">
        <v>264839.24318271299</v>
      </c>
      <c r="N2028" s="3">
        <v>33.244610865530703</v>
      </c>
      <c r="O2028" s="3">
        <v>1.0805469091003099</v>
      </c>
      <c r="P2028" s="3">
        <v>0.77488543468761395</v>
      </c>
      <c r="Q2028" s="2">
        <v>5</v>
      </c>
      <c r="R2028" s="3">
        <v>84.378385005560105</v>
      </c>
      <c r="S2028" s="3">
        <f>FleetData[[#This Row],[Revenue_per_Voyage_USD]] - FleetData[[#This Row],[Operational_Cost_USD]]</f>
        <v>-84281.038582849025</v>
      </c>
      <c r="T2028" s="3" t="str">
        <f>TEXT(FleetData[[#This Row],[Date]],"mmm")</f>
        <v>Jan</v>
      </c>
    </row>
    <row r="2029" spans="1:20" x14ac:dyDescent="0.25">
      <c r="A2029" s="1">
        <v>45305</v>
      </c>
      <c r="B2029" s="2" t="s">
        <v>18</v>
      </c>
      <c r="C2029" s="2" t="s">
        <v>32</v>
      </c>
      <c r="D2029" s="2" t="s">
        <v>20</v>
      </c>
      <c r="E2029" s="2" t="s">
        <v>30</v>
      </c>
      <c r="F2029" s="3">
        <v>13.832356416811001</v>
      </c>
      <c r="G2029" s="3">
        <v>582.83478583239798</v>
      </c>
      <c r="H2029" s="3">
        <v>1638.46492214711</v>
      </c>
      <c r="I2029" s="4">
        <v>9.2728349214924499</v>
      </c>
      <c r="J2029" s="2" t="s">
        <v>27</v>
      </c>
      <c r="K2029" s="3">
        <v>1574.6693649511301</v>
      </c>
      <c r="L2029" s="5">
        <v>237119.10550106701</v>
      </c>
      <c r="M2029" s="5">
        <v>324498.00599521497</v>
      </c>
      <c r="N2029" s="3">
        <v>55.825635146633999</v>
      </c>
      <c r="O2029" s="4">
        <v>0.96548302287496801</v>
      </c>
      <c r="P2029" s="3">
        <v>1.2772968910073399</v>
      </c>
      <c r="Q2029" s="2">
        <v>5</v>
      </c>
      <c r="R2029" s="3">
        <v>71.957574161845002</v>
      </c>
      <c r="S2029" s="3">
        <f>FleetData[[#This Row],[Revenue_per_Voyage_USD]] - FleetData[[#This Row],[Operational_Cost_USD]]</f>
        <v>87378.900494147965</v>
      </c>
      <c r="T2029" s="3" t="str">
        <f>TEXT(FleetData[[#This Row],[Date]],"mmm")</f>
        <v>Jan</v>
      </c>
    </row>
    <row r="2030" spans="1:20" x14ac:dyDescent="0.25">
      <c r="A2030" s="1">
        <v>45312</v>
      </c>
      <c r="B2030" s="2" t="s">
        <v>31</v>
      </c>
      <c r="C2030" s="2" t="s">
        <v>32</v>
      </c>
      <c r="D2030" s="2" t="s">
        <v>29</v>
      </c>
      <c r="E2030" s="2" t="s">
        <v>26</v>
      </c>
      <c r="F2030" s="3">
        <v>11.6601302194389</v>
      </c>
      <c r="G2030" s="3">
        <v>2172.0832663872998</v>
      </c>
      <c r="H2030" s="3">
        <v>813.75723216172503</v>
      </c>
      <c r="I2030" s="3">
        <v>10.1779065860002</v>
      </c>
      <c r="J2030" s="2" t="s">
        <v>27</v>
      </c>
      <c r="K2030" s="3">
        <v>1852.5501972346001</v>
      </c>
      <c r="L2030" s="5">
        <v>91510.500929834903</v>
      </c>
      <c r="M2030" s="5">
        <v>757951.65701487195</v>
      </c>
      <c r="N2030" s="3">
        <v>43.843251531743299</v>
      </c>
      <c r="O2030" s="3">
        <v>0.66000280762985697</v>
      </c>
      <c r="P2030" s="3">
        <v>0.58291841093073304</v>
      </c>
      <c r="Q2030" s="2">
        <v>3</v>
      </c>
      <c r="R2030" s="3">
        <v>90.408887365861005</v>
      </c>
      <c r="S2030" s="3">
        <f>FleetData[[#This Row],[Revenue_per_Voyage_USD]] - FleetData[[#This Row],[Operational_Cost_USD]]</f>
        <v>666441.15608503704</v>
      </c>
      <c r="T2030" s="3" t="str">
        <f>TEXT(FleetData[[#This Row],[Date]],"mmm")</f>
        <v>Jan</v>
      </c>
    </row>
    <row r="2031" spans="1:20" x14ac:dyDescent="0.25">
      <c r="A2031" s="1">
        <v>45319</v>
      </c>
      <c r="B2031" s="2" t="s">
        <v>31</v>
      </c>
      <c r="C2031" s="2" t="s">
        <v>33</v>
      </c>
      <c r="D2031" s="2" t="s">
        <v>25</v>
      </c>
      <c r="E2031" s="2" t="s">
        <v>30</v>
      </c>
      <c r="F2031" s="3">
        <v>21.7370360151535</v>
      </c>
      <c r="G2031" s="3">
        <v>1957.91136019854</v>
      </c>
      <c r="H2031" s="3">
        <v>552.52785246599797</v>
      </c>
      <c r="I2031" s="3">
        <v>6.6945774496830701</v>
      </c>
      <c r="J2031" s="2" t="s">
        <v>22</v>
      </c>
      <c r="K2031" s="3">
        <v>631.89145403337795</v>
      </c>
      <c r="L2031" s="5">
        <v>209730.98554173901</v>
      </c>
      <c r="M2031" s="5">
        <v>245395.30656744001</v>
      </c>
      <c r="N2031" s="3">
        <v>15.077534139446101</v>
      </c>
      <c r="O2031" s="3">
        <v>0.50336202838595101</v>
      </c>
      <c r="P2031" s="3">
        <v>1.41542384021574</v>
      </c>
      <c r="Q2031" s="2">
        <v>2</v>
      </c>
      <c r="R2031" s="3">
        <v>55.685249749549101</v>
      </c>
      <c r="S2031" s="3">
        <f>FleetData[[#This Row],[Revenue_per_Voyage_USD]] - FleetData[[#This Row],[Operational_Cost_USD]]</f>
        <v>35664.321025701007</v>
      </c>
      <c r="T2031" s="3" t="str">
        <f>TEXT(FleetData[[#This Row],[Date]],"mmm")</f>
        <v>Jan</v>
      </c>
    </row>
    <row r="2032" spans="1:20" x14ac:dyDescent="0.25">
      <c r="A2032" s="1">
        <v>45326</v>
      </c>
      <c r="B2032" s="2" t="s">
        <v>18</v>
      </c>
      <c r="C2032" s="2" t="s">
        <v>28</v>
      </c>
      <c r="D2032" s="2" t="s">
        <v>29</v>
      </c>
      <c r="E2032" s="2" t="s">
        <v>26</v>
      </c>
      <c r="F2032" s="3">
        <v>21.763425991692099</v>
      </c>
      <c r="G2032" s="3">
        <v>2402.2672641680801</v>
      </c>
      <c r="H2032" s="3">
        <v>606.07695756010901</v>
      </c>
      <c r="I2032" s="3">
        <v>8.0843982541012895</v>
      </c>
      <c r="J2032" s="2" t="s">
        <v>34</v>
      </c>
      <c r="K2032" s="3">
        <v>1674.2122877091199</v>
      </c>
      <c r="L2032" s="5">
        <v>392912.41101390001</v>
      </c>
      <c r="M2032" s="6">
        <v>711205.62997481204</v>
      </c>
      <c r="N2032" s="3">
        <v>45.604401035366898</v>
      </c>
      <c r="O2032" s="3">
        <v>0.94126519284950305</v>
      </c>
      <c r="P2032" s="3">
        <v>0.82237200974734503</v>
      </c>
      <c r="Q2032" s="2">
        <v>4</v>
      </c>
      <c r="R2032" s="4">
        <v>68.056226817958105</v>
      </c>
      <c r="S2032" s="4">
        <f>FleetData[[#This Row],[Revenue_per_Voyage_USD]] - FleetData[[#This Row],[Operational_Cost_USD]]</f>
        <v>318293.21896091203</v>
      </c>
      <c r="T2032" s="4" t="str">
        <f>TEXT(FleetData[[#This Row],[Date]],"mmm")</f>
        <v>Feb</v>
      </c>
    </row>
    <row r="2033" spans="1:20" x14ac:dyDescent="0.25">
      <c r="A2033" s="1">
        <v>45333</v>
      </c>
      <c r="B2033" s="2" t="s">
        <v>35</v>
      </c>
      <c r="C2033" s="2" t="s">
        <v>33</v>
      </c>
      <c r="D2033" s="2" t="s">
        <v>25</v>
      </c>
      <c r="E2033" s="2" t="s">
        <v>26</v>
      </c>
      <c r="F2033" s="3">
        <v>15.6598997422374</v>
      </c>
      <c r="G2033" s="3">
        <v>1966.93345105091</v>
      </c>
      <c r="H2033" s="3">
        <v>1646.17472121337</v>
      </c>
      <c r="I2033" s="3">
        <v>10.102426660838701</v>
      </c>
      <c r="J2033" s="2" t="s">
        <v>34</v>
      </c>
      <c r="K2033" s="3">
        <v>1861.08428930436</v>
      </c>
      <c r="L2033" s="5">
        <v>63419.965632377702</v>
      </c>
      <c r="M2033" s="5">
        <v>896431.00906098704</v>
      </c>
      <c r="N2033" s="3">
        <v>30.739588656351199</v>
      </c>
      <c r="O2033" s="4">
        <v>0.719894651215229</v>
      </c>
      <c r="P2033" s="3">
        <v>0.62763356682178195</v>
      </c>
      <c r="Q2033" s="2">
        <v>8</v>
      </c>
      <c r="R2033" s="3">
        <v>68.709902572472004</v>
      </c>
      <c r="S2033" s="3">
        <f>FleetData[[#This Row],[Revenue_per_Voyage_USD]] - FleetData[[#This Row],[Operational_Cost_USD]]</f>
        <v>833011.04342860938</v>
      </c>
      <c r="T2033" s="3" t="str">
        <f>TEXT(FleetData[[#This Row],[Date]],"mmm")</f>
        <v>Feb</v>
      </c>
    </row>
    <row r="2034" spans="1:20" x14ac:dyDescent="0.25">
      <c r="A2034" s="1">
        <v>45340</v>
      </c>
      <c r="B2034" s="2" t="s">
        <v>18</v>
      </c>
      <c r="C2034" s="2" t="s">
        <v>33</v>
      </c>
      <c r="D2034" s="2" t="s">
        <v>20</v>
      </c>
      <c r="E2034" s="2" t="s">
        <v>26</v>
      </c>
      <c r="F2034" s="3">
        <v>16.950380998553499</v>
      </c>
      <c r="G2034" s="3">
        <v>834.70658976732705</v>
      </c>
      <c r="H2034" s="3">
        <v>1635.1508515446301</v>
      </c>
      <c r="I2034" s="3">
        <v>9.47726954810061</v>
      </c>
      <c r="J2034" s="2" t="s">
        <v>34</v>
      </c>
      <c r="K2034" s="3">
        <v>1830.82784921402</v>
      </c>
      <c r="L2034" s="5">
        <v>421323.92018545902</v>
      </c>
      <c r="M2034" s="5">
        <v>331037.10470982402</v>
      </c>
      <c r="N2034" s="3">
        <v>56.1484535049836</v>
      </c>
      <c r="O2034" s="3">
        <v>1.0256835254383601</v>
      </c>
      <c r="P2034" s="3">
        <v>0.76986039817709595</v>
      </c>
      <c r="Q2034" s="2">
        <v>6</v>
      </c>
      <c r="R2034" s="4">
        <v>93.864074859962301</v>
      </c>
      <c r="S2034" s="4">
        <f>FleetData[[#This Row],[Revenue_per_Voyage_USD]] - FleetData[[#This Row],[Operational_Cost_USD]]</f>
        <v>-90286.815475634998</v>
      </c>
      <c r="T2034" s="4" t="str">
        <f>TEXT(FleetData[[#This Row],[Date]],"mmm")</f>
        <v>Feb</v>
      </c>
    </row>
    <row r="2035" spans="1:20" x14ac:dyDescent="0.25">
      <c r="A2035" s="1">
        <v>45347</v>
      </c>
      <c r="B2035" s="2" t="s">
        <v>18</v>
      </c>
      <c r="C2035" s="2" t="s">
        <v>32</v>
      </c>
      <c r="D2035" s="2" t="s">
        <v>25</v>
      </c>
      <c r="E2035" s="2" t="s">
        <v>21</v>
      </c>
      <c r="F2035" s="3">
        <v>17.577445601280999</v>
      </c>
      <c r="G2035" s="3">
        <v>2189.3750278009402</v>
      </c>
      <c r="H2035" s="3">
        <v>1705.71494611155</v>
      </c>
      <c r="I2035" s="3">
        <v>9.8329487913629894</v>
      </c>
      <c r="J2035" s="2" t="s">
        <v>34</v>
      </c>
      <c r="K2035" s="3">
        <v>759.27742121418203</v>
      </c>
      <c r="L2035" s="5">
        <v>87087.461112685196</v>
      </c>
      <c r="M2035" s="5">
        <v>633128.81195618794</v>
      </c>
      <c r="N2035" s="3">
        <v>38.012118023957498</v>
      </c>
      <c r="O2035" s="3">
        <v>1.1970799875349101</v>
      </c>
      <c r="P2035" s="3">
        <v>1.3825094090928101</v>
      </c>
      <c r="Q2035" s="2">
        <v>3</v>
      </c>
      <c r="R2035" s="3">
        <v>63.985673003889502</v>
      </c>
      <c r="S2035" s="3">
        <f>FleetData[[#This Row],[Revenue_per_Voyage_USD]] - FleetData[[#This Row],[Operational_Cost_USD]]</f>
        <v>546041.35084350279</v>
      </c>
      <c r="T2035" s="3" t="str">
        <f>TEXT(FleetData[[#This Row],[Date]],"mmm")</f>
        <v>Feb</v>
      </c>
    </row>
    <row r="2036" spans="1:20" x14ac:dyDescent="0.25">
      <c r="A2036" s="1">
        <v>45354</v>
      </c>
      <c r="B2036" s="2" t="s">
        <v>35</v>
      </c>
      <c r="C2036" s="2" t="s">
        <v>24</v>
      </c>
      <c r="D2036" s="2" t="s">
        <v>29</v>
      </c>
      <c r="E2036" s="2" t="s">
        <v>21</v>
      </c>
      <c r="F2036" s="3">
        <v>24.444711752537</v>
      </c>
      <c r="G2036" s="3">
        <v>808.81333103484405</v>
      </c>
      <c r="H2036" s="3">
        <v>1559.89992435197</v>
      </c>
      <c r="I2036" s="3">
        <v>7.9533448544426797</v>
      </c>
      <c r="J2036" s="2" t="s">
        <v>27</v>
      </c>
      <c r="K2036" s="3">
        <v>598.03914294205094</v>
      </c>
      <c r="L2036" s="5">
        <v>33194.859428174103</v>
      </c>
      <c r="M2036" s="5">
        <v>670128.58591054601</v>
      </c>
      <c r="N2036" s="3">
        <v>28.159932240246999</v>
      </c>
      <c r="O2036" s="3">
        <v>0.98756358140307998</v>
      </c>
      <c r="P2036" s="3">
        <v>1.4794274341481499</v>
      </c>
      <c r="Q2036" s="2">
        <v>8</v>
      </c>
      <c r="R2036" s="4">
        <v>69.602420790052705</v>
      </c>
      <c r="S2036" s="4">
        <f>FleetData[[#This Row],[Revenue_per_Voyage_USD]] - FleetData[[#This Row],[Operational_Cost_USD]]</f>
        <v>636933.72648237192</v>
      </c>
      <c r="T2036" s="4" t="str">
        <f>TEXT(FleetData[[#This Row],[Date]],"mmm")</f>
        <v>Mar</v>
      </c>
    </row>
    <row r="2037" spans="1:20" x14ac:dyDescent="0.25">
      <c r="A2037" s="1">
        <v>45361</v>
      </c>
      <c r="B2037" s="2" t="s">
        <v>35</v>
      </c>
      <c r="C2037" s="2" t="s">
        <v>28</v>
      </c>
      <c r="D2037" s="2" t="s">
        <v>25</v>
      </c>
      <c r="E2037" s="2" t="s">
        <v>30</v>
      </c>
      <c r="F2037" s="3">
        <v>18.7565449067685</v>
      </c>
      <c r="G2037" s="3">
        <v>1772.36185957272</v>
      </c>
      <c r="H2037" s="3">
        <v>1152.1168056183701</v>
      </c>
      <c r="I2037" s="3">
        <v>10.7815426470523</v>
      </c>
      <c r="J2037" s="2" t="s">
        <v>34</v>
      </c>
      <c r="K2037" s="3">
        <v>151.89087661068299</v>
      </c>
      <c r="L2037" s="5">
        <v>414786.95963633002</v>
      </c>
      <c r="M2037" s="5">
        <v>448877.28099367098</v>
      </c>
      <c r="N2037" s="3">
        <v>15.669057322772501</v>
      </c>
      <c r="O2037" s="3">
        <v>0.47131914693677801</v>
      </c>
      <c r="P2037" s="3">
        <v>0.56827958636265996</v>
      </c>
      <c r="Q2037" s="2">
        <v>1</v>
      </c>
      <c r="R2037" s="4">
        <v>52.159038668412002</v>
      </c>
      <c r="S2037" s="4">
        <f>FleetData[[#This Row],[Revenue_per_Voyage_USD]] - FleetData[[#This Row],[Operational_Cost_USD]]</f>
        <v>34090.321357340959</v>
      </c>
      <c r="T2037" s="4" t="str">
        <f>TEXT(FleetData[[#This Row],[Date]],"mmm")</f>
        <v>Mar</v>
      </c>
    </row>
    <row r="2038" spans="1:20" x14ac:dyDescent="0.25">
      <c r="A2038" s="1">
        <v>45368</v>
      </c>
      <c r="B2038" s="2" t="s">
        <v>31</v>
      </c>
      <c r="C2038" s="2" t="s">
        <v>32</v>
      </c>
      <c r="D2038" s="2" t="s">
        <v>29</v>
      </c>
      <c r="E2038" s="2" t="s">
        <v>21</v>
      </c>
      <c r="F2038" s="3">
        <v>10.635651955464599</v>
      </c>
      <c r="G2038" s="3">
        <v>1568.3255716303499</v>
      </c>
      <c r="H2038" s="3">
        <v>871.33733922420697</v>
      </c>
      <c r="I2038" s="3">
        <v>7.67451801675473</v>
      </c>
      <c r="J2038" s="2" t="s">
        <v>27</v>
      </c>
      <c r="K2038" s="3">
        <v>1306.1782672521099</v>
      </c>
      <c r="L2038" s="5">
        <v>465565.87644736102</v>
      </c>
      <c r="M2038" s="5">
        <v>734425.77103529696</v>
      </c>
      <c r="N2038" s="3">
        <v>54.260085989326299</v>
      </c>
      <c r="O2038" s="3">
        <v>1.37036114158041</v>
      </c>
      <c r="P2038" s="3">
        <v>1.1534031323520799</v>
      </c>
      <c r="Q2038" s="2">
        <v>9</v>
      </c>
      <c r="R2038" s="3">
        <v>99.281659584465402</v>
      </c>
      <c r="S2038" s="3">
        <f>FleetData[[#This Row],[Revenue_per_Voyage_USD]] - FleetData[[#This Row],[Operational_Cost_USD]]</f>
        <v>268859.89458793594</v>
      </c>
      <c r="T2038" s="3" t="str">
        <f>TEXT(FleetData[[#This Row],[Date]],"mmm")</f>
        <v>Mar</v>
      </c>
    </row>
    <row r="2039" spans="1:20" x14ac:dyDescent="0.25">
      <c r="A2039" s="1">
        <v>45375</v>
      </c>
      <c r="B2039" s="2" t="s">
        <v>18</v>
      </c>
      <c r="C2039" s="2" t="s">
        <v>32</v>
      </c>
      <c r="D2039" s="2" t="s">
        <v>29</v>
      </c>
      <c r="E2039" s="2" t="s">
        <v>21</v>
      </c>
      <c r="F2039" s="3">
        <v>16.3422314803536</v>
      </c>
      <c r="G2039" s="3">
        <v>1111.0709086692</v>
      </c>
      <c r="H2039" s="3">
        <v>1698.62093267829</v>
      </c>
      <c r="I2039" s="3">
        <v>12.2952434234286</v>
      </c>
      <c r="J2039" s="2" t="s">
        <v>34</v>
      </c>
      <c r="K2039" s="3">
        <v>350.37056999513402</v>
      </c>
      <c r="L2039" s="5">
        <v>334023.04784213298</v>
      </c>
      <c r="M2039" s="5">
        <v>930271.11114630802</v>
      </c>
      <c r="N2039" s="3">
        <v>61.701664607952402</v>
      </c>
      <c r="O2039" s="3">
        <v>1.3690440424940999</v>
      </c>
      <c r="P2039" s="3">
        <v>1.4219444489911801</v>
      </c>
      <c r="Q2039" s="2">
        <v>4</v>
      </c>
      <c r="R2039" s="3">
        <v>76.307873497606096</v>
      </c>
      <c r="S2039" s="3">
        <f>FleetData[[#This Row],[Revenue_per_Voyage_USD]] - FleetData[[#This Row],[Operational_Cost_USD]]</f>
        <v>596248.06330417504</v>
      </c>
      <c r="T2039" s="3" t="str">
        <f>TEXT(FleetData[[#This Row],[Date]],"mmm")</f>
        <v>Mar</v>
      </c>
    </row>
    <row r="2040" spans="1:20" x14ac:dyDescent="0.25">
      <c r="A2040" s="1">
        <v>45382</v>
      </c>
      <c r="B2040" s="2" t="s">
        <v>31</v>
      </c>
      <c r="C2040" s="2" t="s">
        <v>28</v>
      </c>
      <c r="D2040" s="2" t="s">
        <v>19</v>
      </c>
      <c r="E2040" s="2" t="s">
        <v>30</v>
      </c>
      <c r="F2040" s="3">
        <v>15.161577828190699</v>
      </c>
      <c r="G2040" s="3">
        <v>2057.0965028160199</v>
      </c>
      <c r="H2040" s="3">
        <v>1421.8635806166601</v>
      </c>
      <c r="I2040" s="3">
        <v>9.0142868542464996</v>
      </c>
      <c r="J2040" s="2" t="s">
        <v>34</v>
      </c>
      <c r="K2040" s="3">
        <v>1262.1840898123801</v>
      </c>
      <c r="L2040" s="5">
        <v>452177.933160919</v>
      </c>
      <c r="M2040" s="5">
        <v>874290.29933008202</v>
      </c>
      <c r="N2040" s="3">
        <v>54.398285091714399</v>
      </c>
      <c r="O2040" s="3">
        <v>0.32473502089703299</v>
      </c>
      <c r="P2040" s="3">
        <v>1.04794994926166</v>
      </c>
      <c r="Q2040" s="2">
        <v>7</v>
      </c>
      <c r="R2040" s="3">
        <v>83.947950029713695</v>
      </c>
      <c r="S2040" s="3">
        <f>FleetData[[#This Row],[Revenue_per_Voyage_USD]] - FleetData[[#This Row],[Operational_Cost_USD]]</f>
        <v>422112.36616916303</v>
      </c>
      <c r="T2040" s="3" t="str">
        <f>TEXT(FleetData[[#This Row],[Date]],"mmm")</f>
        <v>Mar</v>
      </c>
    </row>
    <row r="2041" spans="1:20" x14ac:dyDescent="0.25">
      <c r="A2041" s="1">
        <v>45389</v>
      </c>
      <c r="B2041" s="2" t="s">
        <v>18</v>
      </c>
      <c r="C2041" s="2" t="s">
        <v>28</v>
      </c>
      <c r="D2041" s="2" t="s">
        <v>29</v>
      </c>
      <c r="E2041" s="2" t="s">
        <v>30</v>
      </c>
      <c r="F2041" s="3">
        <v>17.211806092831999</v>
      </c>
      <c r="G2041" s="3">
        <v>735.87868343944399</v>
      </c>
      <c r="H2041" s="3">
        <v>336.65937748798302</v>
      </c>
      <c r="I2041" s="3">
        <v>6.2211386505813602</v>
      </c>
      <c r="J2041" s="2" t="s">
        <v>34</v>
      </c>
      <c r="K2041" s="3">
        <v>681.41526905656099</v>
      </c>
      <c r="L2041" s="5">
        <v>210599.04107591399</v>
      </c>
      <c r="M2041" s="5">
        <v>129059.613482195</v>
      </c>
      <c r="N2041" s="4">
        <v>40.571171620605</v>
      </c>
      <c r="O2041" s="3">
        <v>0.99844726827986596</v>
      </c>
      <c r="P2041" s="3">
        <v>0.86135195974893497</v>
      </c>
      <c r="Q2041" s="2">
        <v>6</v>
      </c>
      <c r="R2041" s="3">
        <v>76.130726618735906</v>
      </c>
      <c r="S2041" s="3">
        <f>FleetData[[#This Row],[Revenue_per_Voyage_USD]] - FleetData[[#This Row],[Operational_Cost_USD]]</f>
        <v>-81539.427593718996</v>
      </c>
      <c r="T2041" s="3" t="str">
        <f>TEXT(FleetData[[#This Row],[Date]],"mmm")</f>
        <v>Apr</v>
      </c>
    </row>
    <row r="2042" spans="1:20" x14ac:dyDescent="0.25">
      <c r="A2042" s="1">
        <v>45396</v>
      </c>
      <c r="B2042" s="2" t="s">
        <v>18</v>
      </c>
      <c r="C2042" s="2" t="s">
        <v>28</v>
      </c>
      <c r="D2042" s="2" t="s">
        <v>25</v>
      </c>
      <c r="E2042" s="2" t="s">
        <v>26</v>
      </c>
      <c r="F2042" s="3">
        <v>12.7750874463902</v>
      </c>
      <c r="G2042" s="3">
        <v>1814.3774924944601</v>
      </c>
      <c r="H2042" s="3">
        <v>1819.5332129325</v>
      </c>
      <c r="I2042" s="3">
        <v>5.1690702230178402</v>
      </c>
      <c r="J2042" s="2" t="s">
        <v>27</v>
      </c>
      <c r="K2042" s="3">
        <v>511.61037492115298</v>
      </c>
      <c r="L2042" s="5">
        <v>321767.03220455901</v>
      </c>
      <c r="M2042" s="5">
        <v>608390.56248693401</v>
      </c>
      <c r="N2042" s="3">
        <v>55.348012353315902</v>
      </c>
      <c r="O2042" s="4">
        <v>1.1794551514446501</v>
      </c>
      <c r="P2042" s="3">
        <v>1.4172708147089501</v>
      </c>
      <c r="Q2042" s="2">
        <v>3</v>
      </c>
      <c r="R2042" s="3">
        <v>50.678730642467499</v>
      </c>
      <c r="S2042" s="3">
        <f>FleetData[[#This Row],[Revenue_per_Voyage_USD]] - FleetData[[#This Row],[Operational_Cost_USD]]</f>
        <v>286623.530282375</v>
      </c>
      <c r="T2042" s="3" t="str">
        <f>TEXT(FleetData[[#This Row],[Date]],"mmm")</f>
        <v>Apr</v>
      </c>
    </row>
    <row r="2043" spans="1:20" x14ac:dyDescent="0.25">
      <c r="A2043" s="1">
        <v>45403</v>
      </c>
      <c r="B2043" s="2" t="s">
        <v>23</v>
      </c>
      <c r="C2043" s="2" t="s">
        <v>28</v>
      </c>
      <c r="D2043" s="2" t="s">
        <v>29</v>
      </c>
      <c r="E2043" s="2" t="s">
        <v>21</v>
      </c>
      <c r="F2043" s="3">
        <v>16.997343471965898</v>
      </c>
      <c r="G2043" s="4">
        <v>986.19596455907799</v>
      </c>
      <c r="H2043" s="3">
        <v>1202.18066468144</v>
      </c>
      <c r="I2043" s="3">
        <v>8.80390615336389</v>
      </c>
      <c r="J2043" s="2" t="s">
        <v>27</v>
      </c>
      <c r="K2043" s="3">
        <v>1232.76558799957</v>
      </c>
      <c r="L2043" s="5">
        <v>187541.90547856101</v>
      </c>
      <c r="M2043" s="5">
        <v>820386.91696799896</v>
      </c>
      <c r="N2043" s="3">
        <v>28.138152165712999</v>
      </c>
      <c r="O2043" s="3">
        <v>0.36848779764723399</v>
      </c>
      <c r="P2043" s="3">
        <v>1.4739715574116801</v>
      </c>
      <c r="Q2043" s="2">
        <v>8</v>
      </c>
      <c r="R2043" s="3">
        <v>50.975829407955302</v>
      </c>
      <c r="S2043" s="3">
        <f>FleetData[[#This Row],[Revenue_per_Voyage_USD]] - FleetData[[#This Row],[Operational_Cost_USD]]</f>
        <v>632845.01148943789</v>
      </c>
      <c r="T2043" s="3" t="str">
        <f>TEXT(FleetData[[#This Row],[Date]],"mmm")</f>
        <v>Apr</v>
      </c>
    </row>
    <row r="2044" spans="1:20" x14ac:dyDescent="0.25">
      <c r="A2044" s="1">
        <v>45410</v>
      </c>
      <c r="B2044" s="2" t="s">
        <v>23</v>
      </c>
      <c r="C2044" s="2" t="s">
        <v>28</v>
      </c>
      <c r="D2044" s="2" t="s">
        <v>25</v>
      </c>
      <c r="E2044" s="2" t="s">
        <v>21</v>
      </c>
      <c r="F2044" s="3">
        <v>21.297707383136899</v>
      </c>
      <c r="G2044" s="3">
        <v>2078.0827473321401</v>
      </c>
      <c r="H2044" s="4">
        <v>1602.80484990541</v>
      </c>
      <c r="I2044" s="4">
        <v>8.6762829532883892</v>
      </c>
      <c r="J2044" s="2" t="s">
        <v>22</v>
      </c>
      <c r="K2044" s="3">
        <v>891.859281358065</v>
      </c>
      <c r="L2044" s="5">
        <v>70740.926669047403</v>
      </c>
      <c r="M2044" s="5">
        <v>665944.55671563197</v>
      </c>
      <c r="N2044" s="3">
        <v>27.136739887394398</v>
      </c>
      <c r="O2044" s="3">
        <v>0.194759924017259</v>
      </c>
      <c r="P2044" s="3">
        <v>1.4856923094523899</v>
      </c>
      <c r="Q2044" s="2">
        <v>1</v>
      </c>
      <c r="R2044" s="3">
        <v>69.617660312601402</v>
      </c>
      <c r="S2044" s="3">
        <f>FleetData[[#This Row],[Revenue_per_Voyage_USD]] - FleetData[[#This Row],[Operational_Cost_USD]]</f>
        <v>595203.63004658453</v>
      </c>
      <c r="T2044" s="3" t="str">
        <f>TEXT(FleetData[[#This Row],[Date]],"mmm")</f>
        <v>Apr</v>
      </c>
    </row>
    <row r="2045" spans="1:20" x14ac:dyDescent="0.25">
      <c r="A2045" s="1">
        <v>45417</v>
      </c>
      <c r="B2045" s="2" t="s">
        <v>35</v>
      </c>
      <c r="C2045" s="2" t="s">
        <v>28</v>
      </c>
      <c r="D2045" s="2" t="s">
        <v>29</v>
      </c>
      <c r="E2045" s="2" t="s">
        <v>26</v>
      </c>
      <c r="F2045" s="3">
        <v>18.612948850036801</v>
      </c>
      <c r="G2045" s="3">
        <v>2792.0244407229002</v>
      </c>
      <c r="H2045" s="3">
        <v>1389.9485952811201</v>
      </c>
      <c r="I2045" s="3">
        <v>5.9960608626970897</v>
      </c>
      <c r="J2045" s="2" t="s">
        <v>27</v>
      </c>
      <c r="K2045" s="3">
        <v>1284.0317023027201</v>
      </c>
      <c r="L2045" s="5">
        <v>56863.0182502397</v>
      </c>
      <c r="M2045" s="5">
        <v>129311.496971766</v>
      </c>
      <c r="N2045" s="3">
        <v>57.453322052750899</v>
      </c>
      <c r="O2045" s="3">
        <v>0.21037693520100501</v>
      </c>
      <c r="P2045" s="3">
        <v>1.0504123029074099</v>
      </c>
      <c r="Q2045" s="2">
        <v>4</v>
      </c>
      <c r="R2045" s="3">
        <v>96.538220266485695</v>
      </c>
      <c r="S2045" s="3">
        <f>FleetData[[#This Row],[Revenue_per_Voyage_USD]] - FleetData[[#This Row],[Operational_Cost_USD]]</f>
        <v>72448.478721526306</v>
      </c>
      <c r="T2045" s="3" t="str">
        <f>TEXT(FleetData[[#This Row],[Date]],"mmm")</f>
        <v>May</v>
      </c>
    </row>
    <row r="2046" spans="1:20" x14ac:dyDescent="0.25">
      <c r="A2046" s="1">
        <v>45424</v>
      </c>
      <c r="B2046" s="2" t="s">
        <v>31</v>
      </c>
      <c r="C2046" s="2" t="s">
        <v>24</v>
      </c>
      <c r="D2046" s="2" t="s">
        <v>20</v>
      </c>
      <c r="E2046" s="2" t="s">
        <v>21</v>
      </c>
      <c r="F2046" s="4">
        <v>14.040287664965099</v>
      </c>
      <c r="G2046" s="3">
        <v>2460.4151874798399</v>
      </c>
      <c r="H2046" s="3">
        <v>1988.7724860282001</v>
      </c>
      <c r="I2046" s="3">
        <v>14.3526897382343</v>
      </c>
      <c r="J2046" s="2" t="s">
        <v>22</v>
      </c>
      <c r="K2046" s="3">
        <v>959.37170938485394</v>
      </c>
      <c r="L2046" s="5">
        <v>219814.221673758</v>
      </c>
      <c r="M2046" s="5">
        <v>868675.87838451902</v>
      </c>
      <c r="N2046" s="4">
        <v>67.418450795488894</v>
      </c>
      <c r="O2046" s="3">
        <v>1.45531128973501</v>
      </c>
      <c r="P2046" s="3">
        <v>0.50161513034429295</v>
      </c>
      <c r="Q2046" s="2">
        <v>1</v>
      </c>
      <c r="R2046" s="3">
        <v>65.107764535983904</v>
      </c>
      <c r="S2046" s="3">
        <f>FleetData[[#This Row],[Revenue_per_Voyage_USD]] - FleetData[[#This Row],[Operational_Cost_USD]]</f>
        <v>648861.65671076102</v>
      </c>
      <c r="T2046" s="3" t="str">
        <f>TEXT(FleetData[[#This Row],[Date]],"mmm")</f>
        <v>May</v>
      </c>
    </row>
    <row r="2047" spans="1:20" x14ac:dyDescent="0.25">
      <c r="A2047" s="1">
        <v>45431</v>
      </c>
      <c r="B2047" s="2" t="s">
        <v>23</v>
      </c>
      <c r="C2047" s="2" t="s">
        <v>24</v>
      </c>
      <c r="D2047" s="2" t="s">
        <v>19</v>
      </c>
      <c r="E2047" s="2" t="s">
        <v>30</v>
      </c>
      <c r="F2047" s="3">
        <v>15.7157653750163</v>
      </c>
      <c r="G2047" s="3">
        <v>2627.77987565495</v>
      </c>
      <c r="H2047" s="3">
        <v>208.18297964164299</v>
      </c>
      <c r="I2047" s="3">
        <v>6.7691734800959997</v>
      </c>
      <c r="J2047" s="2" t="s">
        <v>22</v>
      </c>
      <c r="K2047" s="3">
        <v>170.75902386268601</v>
      </c>
      <c r="L2047" s="5">
        <v>193414.31647799001</v>
      </c>
      <c r="M2047" s="5">
        <v>951722.00984809303</v>
      </c>
      <c r="N2047" s="3">
        <v>63.483332827253697</v>
      </c>
      <c r="O2047" s="3">
        <v>0.98297091043771401</v>
      </c>
      <c r="P2047" s="3">
        <v>0.74053264677526298</v>
      </c>
      <c r="Q2047" s="2">
        <v>6</v>
      </c>
      <c r="R2047" s="3">
        <v>51.442094731911702</v>
      </c>
      <c r="S2047" s="3">
        <f>FleetData[[#This Row],[Revenue_per_Voyage_USD]] - FleetData[[#This Row],[Operational_Cost_USD]]</f>
        <v>758307.69337010302</v>
      </c>
      <c r="T2047" s="3" t="str">
        <f>TEXT(FleetData[[#This Row],[Date]],"mmm")</f>
        <v>May</v>
      </c>
    </row>
    <row r="2048" spans="1:20" x14ac:dyDescent="0.25">
      <c r="A2048" s="1">
        <v>45438</v>
      </c>
      <c r="B2048" s="2" t="s">
        <v>35</v>
      </c>
      <c r="C2048" s="2" t="s">
        <v>32</v>
      </c>
      <c r="D2048" s="2" t="s">
        <v>29</v>
      </c>
      <c r="E2048" s="2" t="s">
        <v>21</v>
      </c>
      <c r="F2048" s="3">
        <v>20.741350075591999</v>
      </c>
      <c r="G2048" s="3">
        <v>2040.54887352948</v>
      </c>
      <c r="H2048" s="3">
        <v>1976.47656767086</v>
      </c>
      <c r="I2048" s="3">
        <v>7.2321435199100703</v>
      </c>
      <c r="J2048" s="2" t="s">
        <v>27</v>
      </c>
      <c r="K2048" s="3">
        <v>1129.2576597279999</v>
      </c>
      <c r="L2048" s="5">
        <v>48500.414289122498</v>
      </c>
      <c r="M2048" s="5">
        <v>869482.80953206599</v>
      </c>
      <c r="N2048" s="3">
        <v>59.509733055913102</v>
      </c>
      <c r="O2048" s="3">
        <v>1.30841212733139</v>
      </c>
      <c r="P2048" s="3">
        <v>0.60455034618499903</v>
      </c>
      <c r="Q2048" s="2">
        <v>7</v>
      </c>
      <c r="R2048" s="3">
        <v>55.021787576942799</v>
      </c>
      <c r="S2048" s="3">
        <f>FleetData[[#This Row],[Revenue_per_Voyage_USD]] - FleetData[[#This Row],[Operational_Cost_USD]]</f>
        <v>820982.39524294354</v>
      </c>
      <c r="T2048" s="3" t="str">
        <f>TEXT(FleetData[[#This Row],[Date]],"mmm")</f>
        <v>May</v>
      </c>
    </row>
    <row r="2049" spans="1:20" x14ac:dyDescent="0.25">
      <c r="A2049" s="1">
        <v>45445</v>
      </c>
      <c r="B2049" s="2" t="s">
        <v>18</v>
      </c>
      <c r="C2049" s="2" t="s">
        <v>28</v>
      </c>
      <c r="D2049" s="2" t="s">
        <v>29</v>
      </c>
      <c r="E2049" s="2" t="s">
        <v>21</v>
      </c>
      <c r="F2049" s="3">
        <v>11.5754079356413</v>
      </c>
      <c r="G2049" s="3">
        <v>2087.9103354959698</v>
      </c>
      <c r="H2049" s="3">
        <v>115.132446132735</v>
      </c>
      <c r="I2049" s="3">
        <v>11.337632241019</v>
      </c>
      <c r="J2049" s="2" t="s">
        <v>22</v>
      </c>
      <c r="K2049" s="3">
        <v>78.835666159980903</v>
      </c>
      <c r="L2049" s="5">
        <v>395058.74000857997</v>
      </c>
      <c r="M2049" s="5">
        <v>108503.686007072</v>
      </c>
      <c r="N2049" s="3">
        <v>68.024052155344194</v>
      </c>
      <c r="O2049" s="3">
        <v>1.0654547678480999</v>
      </c>
      <c r="P2049" s="3">
        <v>1.00836070164198</v>
      </c>
      <c r="Q2049" s="2">
        <v>6</v>
      </c>
      <c r="R2049" s="3">
        <v>91.603389541308005</v>
      </c>
      <c r="S2049" s="3">
        <f>FleetData[[#This Row],[Revenue_per_Voyage_USD]] - FleetData[[#This Row],[Operational_Cost_USD]]</f>
        <v>-286555.05400150799</v>
      </c>
      <c r="T2049" s="3" t="str">
        <f>TEXT(FleetData[[#This Row],[Date]],"mmm")</f>
        <v>Jun</v>
      </c>
    </row>
    <row r="2050" spans="1:20" x14ac:dyDescent="0.25">
      <c r="A2050" s="1">
        <v>45452</v>
      </c>
      <c r="B2050" s="2" t="s">
        <v>31</v>
      </c>
      <c r="C2050" s="2" t="s">
        <v>33</v>
      </c>
      <c r="D2050" s="2" t="s">
        <v>29</v>
      </c>
      <c r="E2050" s="2" t="s">
        <v>30</v>
      </c>
      <c r="F2050" s="3">
        <v>18.632054497459499</v>
      </c>
      <c r="G2050" s="3">
        <v>554.99217872426402</v>
      </c>
      <c r="H2050" s="3">
        <v>1835.63998559738</v>
      </c>
      <c r="I2050" s="4">
        <v>6.5837551354889703</v>
      </c>
      <c r="J2050" s="2" t="s">
        <v>34</v>
      </c>
      <c r="K2050" s="3">
        <v>807.89995652641699</v>
      </c>
      <c r="L2050" s="5">
        <v>492776.032051521</v>
      </c>
      <c r="M2050" s="5">
        <v>520836.44479320699</v>
      </c>
      <c r="N2050" s="3">
        <v>26.6849107816507</v>
      </c>
      <c r="O2050" s="3">
        <v>0.41513439391689</v>
      </c>
      <c r="P2050" s="3">
        <v>1.47631246087531</v>
      </c>
      <c r="Q2050" s="2">
        <v>7</v>
      </c>
      <c r="R2050" s="3">
        <v>60.5816862553283</v>
      </c>
      <c r="S2050" s="3">
        <f>FleetData[[#This Row],[Revenue_per_Voyage_USD]] - FleetData[[#This Row],[Operational_Cost_USD]]</f>
        <v>28060.412741685985</v>
      </c>
      <c r="T2050" s="3" t="str">
        <f>TEXT(FleetData[[#This Row],[Date]],"mmm")</f>
        <v>Jun</v>
      </c>
    </row>
    <row r="2051" spans="1:20" x14ac:dyDescent="0.25">
      <c r="A2051" s="1">
        <v>45459</v>
      </c>
      <c r="B2051" s="2" t="s">
        <v>31</v>
      </c>
      <c r="C2051" s="2" t="s">
        <v>32</v>
      </c>
      <c r="D2051" s="2" t="s">
        <v>25</v>
      </c>
      <c r="E2051" s="2" t="s">
        <v>21</v>
      </c>
      <c r="F2051" s="3">
        <v>23.078862698346899</v>
      </c>
      <c r="G2051" s="3">
        <v>1263.73131651632</v>
      </c>
      <c r="H2051" s="3">
        <v>213.482656660092</v>
      </c>
      <c r="I2051" s="3">
        <v>13.9851622246986</v>
      </c>
      <c r="J2051" s="2" t="s">
        <v>34</v>
      </c>
      <c r="K2051" s="3">
        <v>1392.6709290384699</v>
      </c>
      <c r="L2051" s="5">
        <v>279954.11013147503</v>
      </c>
      <c r="M2051" s="5">
        <v>384179.201439981</v>
      </c>
      <c r="N2051" s="3">
        <v>51.665520993945798</v>
      </c>
      <c r="O2051" s="3">
        <v>0.49208851541133503</v>
      </c>
      <c r="P2051" s="3">
        <v>0.85290293864275002</v>
      </c>
      <c r="Q2051" s="2">
        <v>2</v>
      </c>
      <c r="R2051" s="4">
        <v>66.789518623429302</v>
      </c>
      <c r="S2051" s="4">
        <f>FleetData[[#This Row],[Revenue_per_Voyage_USD]] - FleetData[[#This Row],[Operational_Cost_USD]]</f>
        <v>104225.09130850597</v>
      </c>
      <c r="T2051" s="4" t="str">
        <f>TEXT(FleetData[[#This Row],[Date]],"mmm")</f>
        <v>Jun</v>
      </c>
    </row>
    <row r="2052" spans="1:20" x14ac:dyDescent="0.25">
      <c r="A2052" s="1">
        <v>45466</v>
      </c>
      <c r="B2052" s="2" t="s">
        <v>31</v>
      </c>
      <c r="C2052" s="2" t="s">
        <v>28</v>
      </c>
      <c r="D2052" s="2" t="s">
        <v>29</v>
      </c>
      <c r="E2052" s="2" t="s">
        <v>30</v>
      </c>
      <c r="F2052" s="3">
        <v>13.732973074017901</v>
      </c>
      <c r="G2052" s="3">
        <v>814.91494392392997</v>
      </c>
      <c r="H2052" s="3">
        <v>551.17673440490796</v>
      </c>
      <c r="I2052" s="3">
        <v>13.1529424060486</v>
      </c>
      <c r="J2052" s="2" t="s">
        <v>27</v>
      </c>
      <c r="K2052" s="3">
        <v>1941.6490493346901</v>
      </c>
      <c r="L2052" s="5">
        <v>114693.20313294099</v>
      </c>
      <c r="M2052" s="5">
        <v>321273.35855879501</v>
      </c>
      <c r="N2052" s="3">
        <v>12.831117797179999</v>
      </c>
      <c r="O2052" s="3">
        <v>0.97458729887816098</v>
      </c>
      <c r="P2052" s="3">
        <v>1.46270210508975</v>
      </c>
      <c r="Q2052" s="2">
        <v>1</v>
      </c>
      <c r="R2052" s="3">
        <v>60.507786028065397</v>
      </c>
      <c r="S2052" s="3">
        <f>FleetData[[#This Row],[Revenue_per_Voyage_USD]] - FleetData[[#This Row],[Operational_Cost_USD]]</f>
        <v>206580.15542585403</v>
      </c>
      <c r="T2052" s="3" t="str">
        <f>TEXT(FleetData[[#This Row],[Date]],"mmm")</f>
        <v>Jun</v>
      </c>
    </row>
    <row r="2053" spans="1:20" x14ac:dyDescent="0.25">
      <c r="A2053" s="1">
        <v>45473</v>
      </c>
      <c r="B2053" s="2" t="s">
        <v>35</v>
      </c>
      <c r="C2053" s="2" t="s">
        <v>24</v>
      </c>
      <c r="D2053" s="2" t="s">
        <v>25</v>
      </c>
      <c r="E2053" s="2" t="s">
        <v>26</v>
      </c>
      <c r="F2053" s="3">
        <v>16.329541989707099</v>
      </c>
      <c r="G2053" s="3">
        <v>1491.0413168934001</v>
      </c>
      <c r="H2053" s="3">
        <v>1184.86665668001</v>
      </c>
      <c r="I2053" s="3">
        <v>13.843120627694701</v>
      </c>
      <c r="J2053" s="2" t="s">
        <v>27</v>
      </c>
      <c r="K2053" s="3">
        <v>1253.62022602293</v>
      </c>
      <c r="L2053" s="5">
        <v>205369.459167931</v>
      </c>
      <c r="M2053" s="5">
        <v>728451.60876932798</v>
      </c>
      <c r="N2053" s="3">
        <v>13.3058233004583</v>
      </c>
      <c r="O2053" s="3">
        <v>1.41250942826491</v>
      </c>
      <c r="P2053" s="3">
        <v>1.28434996970727</v>
      </c>
      <c r="Q2053" s="2">
        <v>8</v>
      </c>
      <c r="R2053" s="3">
        <v>93.184371374013807</v>
      </c>
      <c r="S2053" s="3">
        <f>FleetData[[#This Row],[Revenue_per_Voyage_USD]] - FleetData[[#This Row],[Operational_Cost_USD]]</f>
        <v>523082.14960139699</v>
      </c>
      <c r="T2053" s="3" t="str">
        <f>TEXT(FleetData[[#This Row],[Date]],"mmm")</f>
        <v>Jun</v>
      </c>
    </row>
    <row r="2054" spans="1:20" x14ac:dyDescent="0.25">
      <c r="A2054" s="1">
        <v>45081</v>
      </c>
      <c r="B2054" s="2" t="s">
        <v>31</v>
      </c>
      <c r="C2054" s="2" t="s">
        <v>28</v>
      </c>
      <c r="D2054" s="2" t="s">
        <v>20</v>
      </c>
      <c r="E2054" s="2" t="s">
        <v>26</v>
      </c>
      <c r="F2054" s="3">
        <v>17.609359730039301</v>
      </c>
      <c r="G2054" s="3">
        <v>2486.41526670036</v>
      </c>
      <c r="H2054" s="3">
        <v>1827.51699603103</v>
      </c>
      <c r="I2054" s="3">
        <v>8.1759944587390194</v>
      </c>
      <c r="J2054" s="2" t="s">
        <v>34</v>
      </c>
      <c r="K2054" s="3">
        <v>861.16332238384302</v>
      </c>
      <c r="L2054" s="5">
        <v>357158.64591821801</v>
      </c>
      <c r="M2054" s="5">
        <v>944857.40492694499</v>
      </c>
      <c r="N2054" s="3">
        <v>51.736352023182199</v>
      </c>
      <c r="O2054" s="3">
        <v>0.25375814504534999</v>
      </c>
      <c r="P2054" s="3">
        <v>1.2688583600304999</v>
      </c>
      <c r="Q2054" s="2">
        <v>3</v>
      </c>
      <c r="R2054" s="3">
        <v>74.839965119818501</v>
      </c>
      <c r="S2054" s="3">
        <f>FleetData[[#This Row],[Revenue_per_Voyage_USD]] - FleetData[[#This Row],[Operational_Cost_USD]]</f>
        <v>587698.75900872704</v>
      </c>
      <c r="T2054" s="3" t="str">
        <f>TEXT(FleetData[[#This Row],[Date]],"mmm")</f>
        <v>Jun</v>
      </c>
    </row>
    <row r="2055" spans="1:20" x14ac:dyDescent="0.25">
      <c r="A2055" s="1">
        <v>45088</v>
      </c>
      <c r="B2055" s="2" t="s">
        <v>23</v>
      </c>
      <c r="C2055" s="2" t="s">
        <v>24</v>
      </c>
      <c r="D2055" s="2" t="s">
        <v>25</v>
      </c>
      <c r="E2055" s="2" t="s">
        <v>30</v>
      </c>
      <c r="F2055" s="3">
        <v>20.958716451385001</v>
      </c>
      <c r="G2055" s="3">
        <v>2311.4288443279602</v>
      </c>
      <c r="H2055" s="3">
        <v>1181.7606562399601</v>
      </c>
      <c r="I2055" s="3">
        <v>14.270788225939199</v>
      </c>
      <c r="J2055" s="2" t="s">
        <v>22</v>
      </c>
      <c r="K2055" s="3">
        <v>590.54927754515904</v>
      </c>
      <c r="L2055" s="5">
        <v>99898.197140381104</v>
      </c>
      <c r="M2055" s="5">
        <v>542967.54145047301</v>
      </c>
      <c r="N2055" s="3">
        <v>26.0026267214322</v>
      </c>
      <c r="O2055" s="3">
        <v>0.815557503536119</v>
      </c>
      <c r="P2055" s="3">
        <v>1.13866160461528</v>
      </c>
      <c r="Q2055" s="2">
        <v>1</v>
      </c>
      <c r="R2055" s="3">
        <v>99.8328684141363</v>
      </c>
      <c r="S2055" s="3">
        <f>FleetData[[#This Row],[Revenue_per_Voyage_USD]] - FleetData[[#This Row],[Operational_Cost_USD]]</f>
        <v>443069.34431009192</v>
      </c>
      <c r="T2055" s="3" t="str">
        <f>TEXT(FleetData[[#This Row],[Date]],"mmm")</f>
        <v>Jun</v>
      </c>
    </row>
    <row r="2056" spans="1:20" x14ac:dyDescent="0.25">
      <c r="A2056" s="1">
        <v>45095</v>
      </c>
      <c r="B2056" s="2" t="s">
        <v>18</v>
      </c>
      <c r="C2056" s="2" t="s">
        <v>28</v>
      </c>
      <c r="D2056" s="2" t="s">
        <v>20</v>
      </c>
      <c r="E2056" s="2" t="s">
        <v>30</v>
      </c>
      <c r="F2056" s="3">
        <v>18.924755487658501</v>
      </c>
      <c r="G2056" s="3">
        <v>1054.3477162496699</v>
      </c>
      <c r="H2056" s="3">
        <v>1930.07452874449</v>
      </c>
      <c r="I2056" s="3">
        <v>13.494699156817999</v>
      </c>
      <c r="J2056" s="2" t="s">
        <v>34</v>
      </c>
      <c r="K2056" s="3">
        <v>1148.06366313272</v>
      </c>
      <c r="L2056" s="5">
        <v>498989.08504445298</v>
      </c>
      <c r="M2056" s="5">
        <v>367870.009475614</v>
      </c>
      <c r="N2056" s="3">
        <v>60.564584601335099</v>
      </c>
      <c r="O2056" s="3">
        <v>0.102280020301316</v>
      </c>
      <c r="P2056" s="3">
        <v>1.1138769226848899</v>
      </c>
      <c r="Q2056" s="2">
        <v>1</v>
      </c>
      <c r="R2056" s="3">
        <v>83.615362278383799</v>
      </c>
      <c r="S2056" s="3">
        <f>FleetData[[#This Row],[Revenue_per_Voyage_USD]] - FleetData[[#This Row],[Operational_Cost_USD]]</f>
        <v>-131119.07556883898</v>
      </c>
      <c r="T2056" s="3" t="str">
        <f>TEXT(FleetData[[#This Row],[Date]],"mmm")</f>
        <v>Jun</v>
      </c>
    </row>
    <row r="2057" spans="1:20" x14ac:dyDescent="0.25">
      <c r="A2057" s="1">
        <v>45102</v>
      </c>
      <c r="B2057" s="2" t="s">
        <v>23</v>
      </c>
      <c r="C2057" s="2" t="s">
        <v>28</v>
      </c>
      <c r="D2057" s="2" t="s">
        <v>20</v>
      </c>
      <c r="E2057" s="2" t="s">
        <v>21</v>
      </c>
      <c r="F2057" s="3">
        <v>14.739658048183401</v>
      </c>
      <c r="G2057" s="3">
        <v>2841.1367143755601</v>
      </c>
      <c r="H2057" s="3">
        <v>780.82174510096104</v>
      </c>
      <c r="I2057" s="3">
        <v>8.0445316683149102</v>
      </c>
      <c r="J2057" s="2" t="s">
        <v>22</v>
      </c>
      <c r="K2057" s="3">
        <v>719.43774690667396</v>
      </c>
      <c r="L2057" s="5">
        <v>319463.69912234403</v>
      </c>
      <c r="M2057" s="5">
        <v>229688.98002471801</v>
      </c>
      <c r="N2057" s="3">
        <v>55.012722854292903</v>
      </c>
      <c r="O2057" s="3">
        <v>0.63243836896364003</v>
      </c>
      <c r="P2057" s="3">
        <v>0.62022604915274304</v>
      </c>
      <c r="Q2057" s="2">
        <v>3</v>
      </c>
      <c r="R2057" s="3">
        <v>85.484389000040494</v>
      </c>
      <c r="S2057" s="3">
        <f>FleetData[[#This Row],[Revenue_per_Voyage_USD]] - FleetData[[#This Row],[Operational_Cost_USD]]</f>
        <v>-89774.719097626017</v>
      </c>
      <c r="T2057" s="3" t="str">
        <f>TEXT(FleetData[[#This Row],[Date]],"mmm")</f>
        <v>Jun</v>
      </c>
    </row>
    <row r="2058" spans="1:20" x14ac:dyDescent="0.25">
      <c r="A2058" s="1">
        <v>45109</v>
      </c>
      <c r="B2058" s="2" t="s">
        <v>23</v>
      </c>
      <c r="C2058" s="2" t="s">
        <v>28</v>
      </c>
      <c r="D2058" s="2" t="s">
        <v>29</v>
      </c>
      <c r="E2058" s="2" t="s">
        <v>26</v>
      </c>
      <c r="F2058" s="3">
        <v>20.6294446094184</v>
      </c>
      <c r="G2058" s="3">
        <v>1212.78567183058</v>
      </c>
      <c r="H2058" s="3">
        <v>1406.8912226935099</v>
      </c>
      <c r="I2058" s="3">
        <v>13.8612392027031</v>
      </c>
      <c r="J2058" s="2" t="s">
        <v>34</v>
      </c>
      <c r="K2058" s="3">
        <v>154.065855258742</v>
      </c>
      <c r="L2058" s="5">
        <v>18081.0002514437</v>
      </c>
      <c r="M2058" s="5">
        <v>385130.64305811498</v>
      </c>
      <c r="N2058" s="3">
        <v>69.323887268113296</v>
      </c>
      <c r="O2058" s="3">
        <v>0.445933885286384</v>
      </c>
      <c r="P2058" s="3">
        <v>1.2547853250129399</v>
      </c>
      <c r="Q2058" s="2">
        <v>7</v>
      </c>
      <c r="R2058" s="3">
        <v>56.624595523641403</v>
      </c>
      <c r="S2058" s="3">
        <f>FleetData[[#This Row],[Revenue_per_Voyage_USD]] - FleetData[[#This Row],[Operational_Cost_USD]]</f>
        <v>367049.64280667127</v>
      </c>
      <c r="T2058" s="3" t="str">
        <f>TEXT(FleetData[[#This Row],[Date]],"mmm")</f>
        <v>Jul</v>
      </c>
    </row>
    <row r="2059" spans="1:20" x14ac:dyDescent="0.25">
      <c r="A2059" s="1">
        <v>45116</v>
      </c>
      <c r="B2059" s="2" t="s">
        <v>18</v>
      </c>
      <c r="C2059" s="2" t="s">
        <v>33</v>
      </c>
      <c r="D2059" s="2" t="s">
        <v>29</v>
      </c>
      <c r="E2059" s="2" t="s">
        <v>21</v>
      </c>
      <c r="F2059" s="3">
        <v>19.814178611387899</v>
      </c>
      <c r="G2059" s="3">
        <v>801.47814660573397</v>
      </c>
      <c r="H2059" s="3">
        <v>1559.5474724981</v>
      </c>
      <c r="I2059" s="3">
        <v>13.5143336116288</v>
      </c>
      <c r="J2059" s="2" t="s">
        <v>22</v>
      </c>
      <c r="K2059" s="3">
        <v>1351.0473269382401</v>
      </c>
      <c r="L2059" s="5">
        <v>303603.41327546397</v>
      </c>
      <c r="M2059" s="5">
        <v>696468.78042106098</v>
      </c>
      <c r="N2059" s="3">
        <v>12.152152565845901</v>
      </c>
      <c r="O2059" s="3">
        <v>0.93244996986459505</v>
      </c>
      <c r="P2059" s="3">
        <v>0.68127516505461305</v>
      </c>
      <c r="Q2059" s="2">
        <v>6</v>
      </c>
      <c r="R2059" s="3">
        <v>67.668362719547503</v>
      </c>
      <c r="S2059" s="3">
        <f>FleetData[[#This Row],[Revenue_per_Voyage_USD]] - FleetData[[#This Row],[Operational_Cost_USD]]</f>
        <v>392865.367145597</v>
      </c>
      <c r="T2059" s="3" t="str">
        <f>TEXT(FleetData[[#This Row],[Date]],"mmm")</f>
        <v>Jul</v>
      </c>
    </row>
    <row r="2060" spans="1:20" x14ac:dyDescent="0.25">
      <c r="A2060" s="1">
        <v>45123</v>
      </c>
      <c r="B2060" s="2" t="s">
        <v>31</v>
      </c>
      <c r="C2060" s="2" t="s">
        <v>19</v>
      </c>
      <c r="D2060" s="2" t="s">
        <v>29</v>
      </c>
      <c r="E2060" s="2" t="s">
        <v>26</v>
      </c>
      <c r="F2060" s="3">
        <v>16.800661329894901</v>
      </c>
      <c r="G2060" s="3">
        <v>1215.1756437757499</v>
      </c>
      <c r="H2060" s="3">
        <v>1572.3096975051801</v>
      </c>
      <c r="I2060" s="3">
        <v>13.847858716048</v>
      </c>
      <c r="J2060" s="2" t="s">
        <v>22</v>
      </c>
      <c r="K2060" s="3">
        <v>1464.4772962669001</v>
      </c>
      <c r="L2060" s="5">
        <v>122872.000257828</v>
      </c>
      <c r="M2060" s="5">
        <v>630787.42618012999</v>
      </c>
      <c r="N2060" s="3">
        <v>20.242326459333299</v>
      </c>
      <c r="O2060" s="3">
        <v>1.3239640793435801</v>
      </c>
      <c r="P2060" s="3">
        <v>1.27253098372537</v>
      </c>
      <c r="Q2060" s="2">
        <v>2</v>
      </c>
      <c r="R2060" s="3">
        <v>64.990651113930994</v>
      </c>
      <c r="S2060" s="3">
        <f>FleetData[[#This Row],[Revenue_per_Voyage_USD]] - FleetData[[#This Row],[Operational_Cost_USD]]</f>
        <v>507915.42592230201</v>
      </c>
      <c r="T2060" s="3" t="str">
        <f>TEXT(FleetData[[#This Row],[Date]],"mmm")</f>
        <v>Jul</v>
      </c>
    </row>
    <row r="2061" spans="1:20" x14ac:dyDescent="0.25">
      <c r="A2061" s="1">
        <v>45130</v>
      </c>
      <c r="B2061" s="2" t="s">
        <v>18</v>
      </c>
      <c r="C2061" s="2" t="s">
        <v>28</v>
      </c>
      <c r="D2061" s="2" t="s">
        <v>20</v>
      </c>
      <c r="E2061" s="2" t="s">
        <v>26</v>
      </c>
      <c r="F2061" s="3">
        <v>20.918754470750201</v>
      </c>
      <c r="G2061" s="3">
        <v>2660.3952444787001</v>
      </c>
      <c r="H2061" s="3">
        <v>94.726263836071794</v>
      </c>
      <c r="I2061" s="3">
        <v>11.0443891361192</v>
      </c>
      <c r="J2061" s="2" t="s">
        <v>27</v>
      </c>
      <c r="K2061" s="3">
        <v>1133.6448400970401</v>
      </c>
      <c r="L2061" s="5">
        <v>473625.056916931</v>
      </c>
      <c r="M2061" s="5">
        <v>215158.42479751699</v>
      </c>
      <c r="N2061" s="3">
        <v>15.287356509167999</v>
      </c>
      <c r="O2061" s="4">
        <v>0.38492559022091</v>
      </c>
      <c r="P2061" s="3">
        <v>1.1470846239029899</v>
      </c>
      <c r="Q2061" s="2">
        <v>6</v>
      </c>
      <c r="R2061" s="3">
        <v>76.727820729682804</v>
      </c>
      <c r="S2061" s="3">
        <f>FleetData[[#This Row],[Revenue_per_Voyage_USD]] - FleetData[[#This Row],[Operational_Cost_USD]]</f>
        <v>-258466.63211941402</v>
      </c>
      <c r="T2061" s="3" t="str">
        <f>TEXT(FleetData[[#This Row],[Date]],"mmm")</f>
        <v>Jul</v>
      </c>
    </row>
    <row r="2062" spans="1:20" x14ac:dyDescent="0.25">
      <c r="A2062" s="1">
        <v>45137</v>
      </c>
      <c r="B2062" s="2" t="s">
        <v>31</v>
      </c>
      <c r="C2062" s="2" t="s">
        <v>28</v>
      </c>
      <c r="D2062" s="2" t="s">
        <v>25</v>
      </c>
      <c r="E2062" s="2" t="s">
        <v>26</v>
      </c>
      <c r="F2062" s="3">
        <v>18.250588474850499</v>
      </c>
      <c r="G2062" s="3">
        <v>931.19853524125404</v>
      </c>
      <c r="H2062" s="3">
        <v>685.80085493314402</v>
      </c>
      <c r="I2062" s="3">
        <v>10.6763356652033</v>
      </c>
      <c r="J2062" s="2" t="s">
        <v>27</v>
      </c>
      <c r="K2062" s="3">
        <v>1440.63397231001</v>
      </c>
      <c r="L2062" s="5">
        <v>431183.570571366</v>
      </c>
      <c r="M2062" s="5">
        <v>587522.82366668503</v>
      </c>
      <c r="N2062" s="3">
        <v>37.775781539011902</v>
      </c>
      <c r="O2062" s="3">
        <v>0.81924658606851797</v>
      </c>
      <c r="P2062" s="3">
        <v>0.96203629691804005</v>
      </c>
      <c r="Q2062" s="2">
        <v>5</v>
      </c>
      <c r="R2062" s="3">
        <v>80.604939284538304</v>
      </c>
      <c r="S2062" s="3">
        <f>FleetData[[#This Row],[Revenue_per_Voyage_USD]] - FleetData[[#This Row],[Operational_Cost_USD]]</f>
        <v>156339.25309531903</v>
      </c>
      <c r="T2062" s="3" t="str">
        <f>TEXT(FleetData[[#This Row],[Date]],"mmm")</f>
        <v>Jul</v>
      </c>
    </row>
    <row r="2063" spans="1:20" x14ac:dyDescent="0.25">
      <c r="A2063" s="1">
        <v>45144</v>
      </c>
      <c r="B2063" s="2" t="s">
        <v>31</v>
      </c>
      <c r="C2063" s="2" t="s">
        <v>32</v>
      </c>
      <c r="D2063" s="2" t="s">
        <v>20</v>
      </c>
      <c r="E2063" s="2" t="s">
        <v>21</v>
      </c>
      <c r="F2063" s="3">
        <v>10.889071710046</v>
      </c>
      <c r="G2063" s="3">
        <v>1933.3838580328199</v>
      </c>
      <c r="H2063" s="3">
        <v>1809.2251512038199</v>
      </c>
      <c r="I2063" s="3">
        <v>14.260405207528001</v>
      </c>
      <c r="J2063" s="2" t="s">
        <v>27</v>
      </c>
      <c r="K2063" s="3">
        <v>1879.77283665815</v>
      </c>
      <c r="L2063" s="6">
        <v>67251.068820405198</v>
      </c>
      <c r="M2063" s="5">
        <v>525409.74535775802</v>
      </c>
      <c r="N2063" s="3">
        <v>57.214300360401602</v>
      </c>
      <c r="O2063" s="3">
        <v>0.40108955453044898</v>
      </c>
      <c r="P2063" s="3">
        <v>0.86106326605275196</v>
      </c>
      <c r="Q2063" s="2">
        <v>6</v>
      </c>
      <c r="R2063" s="3">
        <v>52.4087102694454</v>
      </c>
      <c r="S2063" s="3">
        <f>FleetData[[#This Row],[Revenue_per_Voyage_USD]] - FleetData[[#This Row],[Operational_Cost_USD]]</f>
        <v>458158.67653735285</v>
      </c>
      <c r="T2063" s="3" t="str">
        <f>TEXT(FleetData[[#This Row],[Date]],"mmm")</f>
        <v>Aug</v>
      </c>
    </row>
    <row r="2064" spans="1:20" x14ac:dyDescent="0.25">
      <c r="A2064" s="1">
        <v>45151</v>
      </c>
      <c r="B2064" s="2" t="s">
        <v>35</v>
      </c>
      <c r="C2064" s="2" t="s">
        <v>19</v>
      </c>
      <c r="D2064" s="2" t="s">
        <v>20</v>
      </c>
      <c r="E2064" s="2" t="s">
        <v>26</v>
      </c>
      <c r="F2064" s="3">
        <v>20.112756527005299</v>
      </c>
      <c r="G2064" s="3">
        <v>987.46844828840699</v>
      </c>
      <c r="H2064" s="3">
        <v>1222.34516539892</v>
      </c>
      <c r="I2064" s="3">
        <v>10.8915877918476</v>
      </c>
      <c r="J2064" s="2" t="s">
        <v>22</v>
      </c>
      <c r="K2064" s="3">
        <v>424.42392821294902</v>
      </c>
      <c r="L2064" s="5">
        <v>246860.66498537699</v>
      </c>
      <c r="M2064" s="5">
        <v>617356.93572402105</v>
      </c>
      <c r="N2064" s="3">
        <v>71.697253515001904</v>
      </c>
      <c r="O2064" s="3">
        <v>0.45997848567285199</v>
      </c>
      <c r="P2064" s="3">
        <v>0.97229461364117997</v>
      </c>
      <c r="Q2064" s="2">
        <v>1</v>
      </c>
      <c r="R2064" s="3">
        <v>59.470331479240201</v>
      </c>
      <c r="S2064" s="3">
        <f>FleetData[[#This Row],[Revenue_per_Voyage_USD]] - FleetData[[#This Row],[Operational_Cost_USD]]</f>
        <v>370496.27073864406</v>
      </c>
      <c r="T2064" s="3" t="str">
        <f>TEXT(FleetData[[#This Row],[Date]],"mmm")</f>
        <v>Aug</v>
      </c>
    </row>
    <row r="2065" spans="1:20" x14ac:dyDescent="0.25">
      <c r="A2065" s="1">
        <v>45158</v>
      </c>
      <c r="B2065" s="2" t="s">
        <v>23</v>
      </c>
      <c r="C2065" s="2" t="s">
        <v>32</v>
      </c>
      <c r="D2065" s="2" t="s">
        <v>20</v>
      </c>
      <c r="E2065" s="2" t="s">
        <v>21</v>
      </c>
      <c r="F2065" s="3">
        <v>10.813886796900899</v>
      </c>
      <c r="G2065" s="3">
        <v>2800.93579758635</v>
      </c>
      <c r="H2065" s="3">
        <v>1070.9609148688</v>
      </c>
      <c r="I2065" s="3">
        <v>10.3664540719748</v>
      </c>
      <c r="J2065" s="2" t="s">
        <v>34</v>
      </c>
      <c r="K2065" s="3">
        <v>1979.9319240729501</v>
      </c>
      <c r="L2065" s="6">
        <v>105026.83544397099</v>
      </c>
      <c r="M2065" s="5">
        <v>256086.25430231399</v>
      </c>
      <c r="N2065" s="3">
        <v>52.382344033268701</v>
      </c>
      <c r="O2065" s="3">
        <v>0.43722000613930601</v>
      </c>
      <c r="P2065" s="3">
        <v>0.68187716340538196</v>
      </c>
      <c r="Q2065" s="2">
        <v>9</v>
      </c>
      <c r="R2065" s="3">
        <v>71.427070148667895</v>
      </c>
      <c r="S2065" s="3">
        <f>FleetData[[#This Row],[Revenue_per_Voyage_USD]] - FleetData[[#This Row],[Operational_Cost_USD]]</f>
        <v>151059.41885834298</v>
      </c>
      <c r="T2065" s="3" t="str">
        <f>TEXT(FleetData[[#This Row],[Date]],"mmm")</f>
        <v>Aug</v>
      </c>
    </row>
    <row r="2066" spans="1:20" x14ac:dyDescent="0.25">
      <c r="A2066" s="1">
        <v>45165</v>
      </c>
      <c r="B2066" s="2" t="s">
        <v>31</v>
      </c>
      <c r="C2066" s="2" t="s">
        <v>24</v>
      </c>
      <c r="D2066" s="2" t="s">
        <v>25</v>
      </c>
      <c r="E2066" s="2" t="s">
        <v>21</v>
      </c>
      <c r="F2066" s="3">
        <v>24.2492112775289</v>
      </c>
      <c r="G2066" s="3">
        <v>1418.89002147258</v>
      </c>
      <c r="H2066" s="3">
        <v>226.54850998583399</v>
      </c>
      <c r="I2066" s="3">
        <v>11.3536870283925</v>
      </c>
      <c r="J2066" s="2" t="s">
        <v>22</v>
      </c>
      <c r="K2066" s="3">
        <v>694.76754975390804</v>
      </c>
      <c r="L2066" s="5">
        <v>15869.759001828201</v>
      </c>
      <c r="M2066" s="5">
        <v>497327.64394971199</v>
      </c>
      <c r="N2066" s="3">
        <v>22.053930464011799</v>
      </c>
      <c r="O2066" s="3">
        <v>0.80575647257452798</v>
      </c>
      <c r="P2066" s="3">
        <v>0.53119852850985605</v>
      </c>
      <c r="Q2066" s="2">
        <v>2</v>
      </c>
      <c r="R2066" s="3">
        <v>89.855530775463805</v>
      </c>
      <c r="S2066" s="3">
        <f>FleetData[[#This Row],[Revenue_per_Voyage_USD]] - FleetData[[#This Row],[Operational_Cost_USD]]</f>
        <v>481457.88494788378</v>
      </c>
      <c r="T2066" s="3" t="str">
        <f>TEXT(FleetData[[#This Row],[Date]],"mmm")</f>
        <v>Aug</v>
      </c>
    </row>
    <row r="2067" spans="1:20" x14ac:dyDescent="0.25">
      <c r="A2067" s="1">
        <v>45172</v>
      </c>
      <c r="B2067" s="2" t="s">
        <v>35</v>
      </c>
      <c r="C2067" s="2" t="s">
        <v>19</v>
      </c>
      <c r="D2067" s="2" t="s">
        <v>25</v>
      </c>
      <c r="E2067" s="2" t="s">
        <v>21</v>
      </c>
      <c r="F2067" s="3">
        <v>17.979492994232199</v>
      </c>
      <c r="G2067" s="3">
        <v>1547.25624317849</v>
      </c>
      <c r="H2067" s="3">
        <v>1923.1398126235999</v>
      </c>
      <c r="I2067" s="3">
        <v>5.8387903831660504</v>
      </c>
      <c r="J2067" s="2" t="s">
        <v>22</v>
      </c>
      <c r="K2067" s="3">
        <v>507.22910609454902</v>
      </c>
      <c r="L2067" s="5">
        <v>463365.484607947</v>
      </c>
      <c r="M2067" s="5">
        <v>439938.92717000103</v>
      </c>
      <c r="N2067" s="3">
        <v>39.528168035013699</v>
      </c>
      <c r="O2067" s="3">
        <v>0.46843657266639999</v>
      </c>
      <c r="P2067" s="3">
        <v>1.4791451147488399</v>
      </c>
      <c r="Q2067" s="2">
        <v>7</v>
      </c>
      <c r="R2067" s="3">
        <v>98.891673738457499</v>
      </c>
      <c r="S2067" s="3">
        <f>FleetData[[#This Row],[Revenue_per_Voyage_USD]] - FleetData[[#This Row],[Operational_Cost_USD]]</f>
        <v>-23426.557437945972</v>
      </c>
      <c r="T2067" s="3" t="str">
        <f>TEXT(FleetData[[#This Row],[Date]],"mmm")</f>
        <v>Sep</v>
      </c>
    </row>
    <row r="2068" spans="1:20" x14ac:dyDescent="0.25">
      <c r="A2068" s="1">
        <v>45179</v>
      </c>
      <c r="B2068" s="2" t="s">
        <v>19</v>
      </c>
      <c r="C2068" s="2" t="s">
        <v>32</v>
      </c>
      <c r="D2068" s="2" t="s">
        <v>20</v>
      </c>
      <c r="E2068" s="2" t="s">
        <v>26</v>
      </c>
      <c r="F2068" s="3">
        <v>16.2739052188264</v>
      </c>
      <c r="G2068" s="3">
        <v>1410.28319044569</v>
      </c>
      <c r="H2068" s="3">
        <v>1943.50001809271</v>
      </c>
      <c r="I2068" s="3">
        <v>9.4971984985243996</v>
      </c>
      <c r="J2068" s="2" t="s">
        <v>34</v>
      </c>
      <c r="K2068" s="3">
        <v>930.57738275260294</v>
      </c>
      <c r="L2068" s="5">
        <v>136905.69241969299</v>
      </c>
      <c r="M2068" s="5">
        <v>459478.968378324</v>
      </c>
      <c r="N2068" s="3">
        <v>22.461577956574502</v>
      </c>
      <c r="O2068" s="3">
        <v>1.2406324347622599</v>
      </c>
      <c r="P2068" s="3">
        <v>0.72883490345778101</v>
      </c>
      <c r="Q2068" s="2">
        <v>8</v>
      </c>
      <c r="R2068" s="3">
        <v>53.403316692345498</v>
      </c>
      <c r="S2068" s="3">
        <f>FleetData[[#This Row],[Revenue_per_Voyage_USD]] - FleetData[[#This Row],[Operational_Cost_USD]]</f>
        <v>322573.27595863101</v>
      </c>
      <c r="T2068" s="3" t="str">
        <f>TEXT(FleetData[[#This Row],[Date]],"mmm")</f>
        <v>Sep</v>
      </c>
    </row>
    <row r="2069" spans="1:20" x14ac:dyDescent="0.25">
      <c r="A2069" s="1">
        <v>45186</v>
      </c>
      <c r="B2069" s="2" t="s">
        <v>23</v>
      </c>
      <c r="C2069" s="2" t="s">
        <v>28</v>
      </c>
      <c r="D2069" s="2" t="s">
        <v>29</v>
      </c>
      <c r="E2069" s="2" t="s">
        <v>21</v>
      </c>
      <c r="F2069" s="3">
        <v>13.809424180162001</v>
      </c>
      <c r="G2069" s="3">
        <v>1452.8409891567801</v>
      </c>
      <c r="H2069" s="3">
        <v>1294.2983429690801</v>
      </c>
      <c r="I2069" s="3">
        <v>7.6878483000648403</v>
      </c>
      <c r="J2069" s="2" t="s">
        <v>34</v>
      </c>
      <c r="K2069" s="3">
        <v>1777.3947211632801</v>
      </c>
      <c r="L2069" s="6">
        <v>388725.27374383301</v>
      </c>
      <c r="M2069" s="5">
        <v>335474.17121768498</v>
      </c>
      <c r="N2069" s="3">
        <v>27.593228156387202</v>
      </c>
      <c r="O2069" s="3">
        <v>0.78104130545961903</v>
      </c>
      <c r="P2069" s="3">
        <v>1.30827198712154</v>
      </c>
      <c r="Q2069" s="2">
        <v>8</v>
      </c>
      <c r="R2069" s="3">
        <v>76.709326790959196</v>
      </c>
      <c r="S2069" s="3">
        <f>FleetData[[#This Row],[Revenue_per_Voyage_USD]] - FleetData[[#This Row],[Operational_Cost_USD]]</f>
        <v>-53251.102526148024</v>
      </c>
      <c r="T2069" s="3" t="str">
        <f>TEXT(FleetData[[#This Row],[Date]],"mmm")</f>
        <v>Sep</v>
      </c>
    </row>
    <row r="2070" spans="1:20" x14ac:dyDescent="0.25">
      <c r="A2070" s="1">
        <v>45193</v>
      </c>
      <c r="B2070" s="2" t="s">
        <v>18</v>
      </c>
      <c r="C2070" s="2" t="s">
        <v>33</v>
      </c>
      <c r="D2070" s="2" t="s">
        <v>29</v>
      </c>
      <c r="E2070" s="2" t="s">
        <v>21</v>
      </c>
      <c r="F2070" s="3">
        <v>22.556629753062602</v>
      </c>
      <c r="G2070" s="3">
        <v>2885.8972286182802</v>
      </c>
      <c r="H2070" s="3">
        <v>1917.8522554036599</v>
      </c>
      <c r="I2070" s="3">
        <v>11.271825188553301</v>
      </c>
      <c r="J2070" s="2" t="s">
        <v>22</v>
      </c>
      <c r="K2070" s="3">
        <v>63.671759002141002</v>
      </c>
      <c r="L2070" s="5">
        <v>59892.642031839598</v>
      </c>
      <c r="M2070" s="5">
        <v>897812.17084715003</v>
      </c>
      <c r="N2070" s="3">
        <v>52.935693843660303</v>
      </c>
      <c r="O2070" s="3">
        <v>0.31954509932689901</v>
      </c>
      <c r="P2070" s="3">
        <v>1.49240717761535</v>
      </c>
      <c r="Q2070" s="2">
        <v>6</v>
      </c>
      <c r="R2070" s="3">
        <v>87.426494834960707</v>
      </c>
      <c r="S2070" s="3">
        <f>FleetData[[#This Row],[Revenue_per_Voyage_USD]] - FleetData[[#This Row],[Operational_Cost_USD]]</f>
        <v>837919.52881531045</v>
      </c>
      <c r="T2070" s="3" t="str">
        <f>TEXT(FleetData[[#This Row],[Date]],"mmm")</f>
        <v>Sep</v>
      </c>
    </row>
    <row r="2071" spans="1:20" x14ac:dyDescent="0.25">
      <c r="A2071" s="1">
        <v>45200</v>
      </c>
      <c r="B2071" s="2" t="s">
        <v>23</v>
      </c>
      <c r="C2071" s="2" t="s">
        <v>19</v>
      </c>
      <c r="D2071" s="2" t="s">
        <v>25</v>
      </c>
      <c r="E2071" s="2" t="s">
        <v>30</v>
      </c>
      <c r="F2071" s="3">
        <v>14.1259986166434</v>
      </c>
      <c r="G2071" s="3">
        <v>2128.5542982881602</v>
      </c>
      <c r="H2071" s="3">
        <v>1631.9500449854299</v>
      </c>
      <c r="I2071" s="3">
        <v>6.32668966091616</v>
      </c>
      <c r="J2071" s="2" t="s">
        <v>34</v>
      </c>
      <c r="K2071" s="3">
        <v>102.646971123575</v>
      </c>
      <c r="L2071" s="5">
        <v>296275.26710817899</v>
      </c>
      <c r="M2071" s="5">
        <v>179834.911233194</v>
      </c>
      <c r="N2071" s="3">
        <v>54.587152372911603</v>
      </c>
      <c r="O2071" s="3">
        <v>0.13948848215573401</v>
      </c>
      <c r="P2071" s="3">
        <v>1.3790599321003201</v>
      </c>
      <c r="Q2071" s="2">
        <v>3</v>
      </c>
      <c r="R2071" s="3">
        <v>89.5747780629044</v>
      </c>
      <c r="S2071" s="3">
        <f>FleetData[[#This Row],[Revenue_per_Voyage_USD]] - FleetData[[#This Row],[Operational_Cost_USD]]</f>
        <v>-116440.35587498499</v>
      </c>
      <c r="T2071" s="3" t="str">
        <f>TEXT(FleetData[[#This Row],[Date]],"mmm")</f>
        <v>Oct</v>
      </c>
    </row>
    <row r="2072" spans="1:20" x14ac:dyDescent="0.25">
      <c r="A2072" s="1">
        <v>45207</v>
      </c>
      <c r="B2072" s="2" t="s">
        <v>18</v>
      </c>
      <c r="C2072" s="2" t="s">
        <v>33</v>
      </c>
      <c r="D2072" s="2" t="s">
        <v>29</v>
      </c>
      <c r="E2072" s="2" t="s">
        <v>26</v>
      </c>
      <c r="F2072" s="3">
        <v>15.837812763379</v>
      </c>
      <c r="G2072" s="3">
        <v>1753.7542964525501</v>
      </c>
      <c r="H2072" s="3">
        <v>1136.56771353402</v>
      </c>
      <c r="I2072" s="3">
        <v>9.1143803856501293</v>
      </c>
      <c r="J2072" s="2" t="s">
        <v>27</v>
      </c>
      <c r="K2072" s="3">
        <v>1929.1758831597499</v>
      </c>
      <c r="L2072" s="5">
        <v>129288.906306385</v>
      </c>
      <c r="M2072" s="5">
        <v>561188.71496189001</v>
      </c>
      <c r="N2072" s="3">
        <v>24.094609720391301</v>
      </c>
      <c r="O2072" s="3">
        <v>0.25228965059501701</v>
      </c>
      <c r="P2072" s="3">
        <v>1.07478715552747</v>
      </c>
      <c r="Q2072" s="2">
        <v>2</v>
      </c>
      <c r="R2072" s="3">
        <v>58.375296780880099</v>
      </c>
      <c r="S2072" s="3">
        <f>FleetData[[#This Row],[Revenue_per_Voyage_USD]] - FleetData[[#This Row],[Operational_Cost_USD]]</f>
        <v>431899.80865550501</v>
      </c>
      <c r="T2072" s="3" t="str">
        <f>TEXT(FleetData[[#This Row],[Date]],"mmm")</f>
        <v>Oct</v>
      </c>
    </row>
    <row r="2073" spans="1:20" x14ac:dyDescent="0.25">
      <c r="A2073" s="1">
        <v>45214</v>
      </c>
      <c r="B2073" s="2" t="s">
        <v>31</v>
      </c>
      <c r="C2073" s="2" t="s">
        <v>33</v>
      </c>
      <c r="D2073" s="2" t="s">
        <v>25</v>
      </c>
      <c r="E2073" s="2" t="s">
        <v>26</v>
      </c>
      <c r="F2073" s="3">
        <v>17.960849211891102</v>
      </c>
      <c r="G2073" s="3">
        <v>2177.9677454323901</v>
      </c>
      <c r="H2073" s="3">
        <v>1051.87120681803</v>
      </c>
      <c r="I2073" s="3">
        <v>6.8270847215837804</v>
      </c>
      <c r="J2073" s="2" t="s">
        <v>27</v>
      </c>
      <c r="K2073" s="3">
        <v>170.30865501244</v>
      </c>
      <c r="L2073" s="5">
        <v>481118.15873694699</v>
      </c>
      <c r="M2073" s="5">
        <v>622972.221503573</v>
      </c>
      <c r="N2073" s="3">
        <v>68.937295916975899</v>
      </c>
      <c r="O2073" s="3">
        <v>1.42758685786413</v>
      </c>
      <c r="P2073" s="3">
        <v>1.1885825608010201</v>
      </c>
      <c r="Q2073" s="2">
        <v>5</v>
      </c>
      <c r="R2073" s="3">
        <v>80.440319843679205</v>
      </c>
      <c r="S2073" s="3">
        <f>FleetData[[#This Row],[Revenue_per_Voyage_USD]] - FleetData[[#This Row],[Operational_Cost_USD]]</f>
        <v>141854.06276662601</v>
      </c>
      <c r="T2073" s="3" t="str">
        <f>TEXT(FleetData[[#This Row],[Date]],"mmm")</f>
        <v>Oct</v>
      </c>
    </row>
    <row r="2074" spans="1:20" x14ac:dyDescent="0.25">
      <c r="A2074" s="1">
        <v>45221</v>
      </c>
      <c r="B2074" s="2" t="s">
        <v>31</v>
      </c>
      <c r="C2074" s="2" t="s">
        <v>28</v>
      </c>
      <c r="D2074" s="2" t="s">
        <v>19</v>
      </c>
      <c r="E2074" s="2" t="s">
        <v>30</v>
      </c>
      <c r="F2074" s="3">
        <v>17.3222423550903</v>
      </c>
      <c r="G2074" s="3">
        <v>1289.6560045528799</v>
      </c>
      <c r="H2074" s="3">
        <v>171.05280075103599</v>
      </c>
      <c r="I2074" s="3">
        <v>13.501917010287601</v>
      </c>
      <c r="J2074" s="2" t="s">
        <v>19</v>
      </c>
      <c r="K2074" s="3">
        <v>56.716866552850398</v>
      </c>
      <c r="L2074" s="5">
        <v>314607.18991348398</v>
      </c>
      <c r="M2074" s="5">
        <v>578994.63698862097</v>
      </c>
      <c r="N2074" s="3">
        <v>14.761651509962</v>
      </c>
      <c r="O2074" s="3">
        <v>0.162782809106752</v>
      </c>
      <c r="P2074" s="3">
        <v>0.84877067325255895</v>
      </c>
      <c r="Q2074" s="2">
        <v>6</v>
      </c>
      <c r="R2074" s="3">
        <v>70.942075942182996</v>
      </c>
      <c r="S2074" s="3">
        <f>FleetData[[#This Row],[Revenue_per_Voyage_USD]] - FleetData[[#This Row],[Operational_Cost_USD]]</f>
        <v>264387.447075137</v>
      </c>
      <c r="T2074" s="3" t="str">
        <f>TEXT(FleetData[[#This Row],[Date]],"mmm")</f>
        <v>Oct</v>
      </c>
    </row>
    <row r="2075" spans="1:20" x14ac:dyDescent="0.25">
      <c r="A2075" s="1">
        <v>45228</v>
      </c>
      <c r="B2075" s="2" t="s">
        <v>31</v>
      </c>
      <c r="C2075" s="2" t="s">
        <v>33</v>
      </c>
      <c r="D2075" s="2" t="s">
        <v>25</v>
      </c>
      <c r="E2075" s="2" t="s">
        <v>21</v>
      </c>
      <c r="F2075" s="3">
        <v>17.660456126022002</v>
      </c>
      <c r="G2075" s="3">
        <v>1039.7116010417001</v>
      </c>
      <c r="H2075" s="3">
        <v>1546.2406836081</v>
      </c>
      <c r="I2075" s="3">
        <v>13.7517332998633</v>
      </c>
      <c r="J2075" s="2" t="s">
        <v>27</v>
      </c>
      <c r="K2075" s="3">
        <v>1327.72867436713</v>
      </c>
      <c r="L2075" s="5">
        <v>127968.93887170999</v>
      </c>
      <c r="M2075" s="5">
        <v>872298.01662313601</v>
      </c>
      <c r="N2075" s="3">
        <v>69.845365680461001</v>
      </c>
      <c r="O2075" s="3">
        <v>0.20266397711901199</v>
      </c>
      <c r="P2075" s="3">
        <v>0.87156719380087799</v>
      </c>
      <c r="Q2075" s="2">
        <v>8</v>
      </c>
      <c r="R2075" s="3">
        <v>66.983611827200605</v>
      </c>
      <c r="S2075" s="3">
        <f>FleetData[[#This Row],[Revenue_per_Voyage_USD]] - FleetData[[#This Row],[Operational_Cost_USD]]</f>
        <v>744329.07775142603</v>
      </c>
      <c r="T2075" s="3" t="str">
        <f>TEXT(FleetData[[#This Row],[Date]],"mmm")</f>
        <v>Oct</v>
      </c>
    </row>
    <row r="2076" spans="1:20" x14ac:dyDescent="0.25">
      <c r="A2076" s="1">
        <v>45235</v>
      </c>
      <c r="B2076" s="2" t="s">
        <v>23</v>
      </c>
      <c r="C2076" s="2" t="s">
        <v>32</v>
      </c>
      <c r="D2076" s="2" t="s">
        <v>20</v>
      </c>
      <c r="E2076" s="2" t="s">
        <v>30</v>
      </c>
      <c r="F2076" s="3">
        <v>13.8549696034181</v>
      </c>
      <c r="G2076" s="3">
        <v>2995.63859170571</v>
      </c>
      <c r="H2076" s="3">
        <v>106.065316089288</v>
      </c>
      <c r="I2076" s="3">
        <v>10.3407922358807</v>
      </c>
      <c r="J2076" s="2" t="s">
        <v>22</v>
      </c>
      <c r="K2076" s="3">
        <v>1136.0238791955101</v>
      </c>
      <c r="L2076" s="5">
        <v>335206.40823161398</v>
      </c>
      <c r="M2076" s="5">
        <v>804884.58579782501</v>
      </c>
      <c r="N2076" s="3">
        <v>54.462497022121603</v>
      </c>
      <c r="O2076" s="3">
        <v>0.40847013637914897</v>
      </c>
      <c r="P2076" s="3">
        <v>1.1993157504559899</v>
      </c>
      <c r="Q2076" s="2">
        <v>3</v>
      </c>
      <c r="R2076" s="3">
        <v>79.312773774012001</v>
      </c>
      <c r="S2076" s="3">
        <f>FleetData[[#This Row],[Revenue_per_Voyage_USD]] - FleetData[[#This Row],[Operational_Cost_USD]]</f>
        <v>469678.17756621103</v>
      </c>
      <c r="T2076" s="3" t="str">
        <f>TEXT(FleetData[[#This Row],[Date]],"mmm")</f>
        <v>Nov</v>
      </c>
    </row>
    <row r="2077" spans="1:20" x14ac:dyDescent="0.25">
      <c r="A2077" s="1">
        <v>45242</v>
      </c>
      <c r="B2077" s="2" t="s">
        <v>31</v>
      </c>
      <c r="C2077" s="2" t="s">
        <v>32</v>
      </c>
      <c r="D2077" s="2" t="s">
        <v>20</v>
      </c>
      <c r="E2077" s="2" t="s">
        <v>21</v>
      </c>
      <c r="F2077" s="4">
        <v>19.766381479642799</v>
      </c>
      <c r="G2077" s="3">
        <v>2796.7697609474899</v>
      </c>
      <c r="H2077" s="3">
        <v>1158.93436825959</v>
      </c>
      <c r="I2077" s="3">
        <v>8.2797180543698694</v>
      </c>
      <c r="J2077" s="2" t="s">
        <v>22</v>
      </c>
      <c r="K2077" s="3">
        <v>144.14248396799101</v>
      </c>
      <c r="L2077" s="5">
        <v>339022.53123664699</v>
      </c>
      <c r="M2077" s="5">
        <v>246452.33567774901</v>
      </c>
      <c r="N2077" s="3">
        <v>27.241212428666</v>
      </c>
      <c r="O2077" s="3">
        <v>0.189899445082333</v>
      </c>
      <c r="P2077" s="3">
        <v>0.834661090176822</v>
      </c>
      <c r="Q2077" s="2">
        <v>1</v>
      </c>
      <c r="R2077" s="4">
        <v>85.243370552043402</v>
      </c>
      <c r="S2077" s="4">
        <f>FleetData[[#This Row],[Revenue_per_Voyage_USD]] - FleetData[[#This Row],[Operational_Cost_USD]]</f>
        <v>-92570.195558897976</v>
      </c>
      <c r="T2077" s="4" t="str">
        <f>TEXT(FleetData[[#This Row],[Date]],"mmm")</f>
        <v>Nov</v>
      </c>
    </row>
    <row r="2078" spans="1:20" x14ac:dyDescent="0.25">
      <c r="A2078" s="1">
        <v>45249</v>
      </c>
      <c r="B2078" s="2" t="s">
        <v>23</v>
      </c>
      <c r="C2078" s="2" t="s">
        <v>32</v>
      </c>
      <c r="D2078" s="2" t="s">
        <v>29</v>
      </c>
      <c r="E2078" s="2" t="s">
        <v>21</v>
      </c>
      <c r="F2078" s="3">
        <v>10.575691993164099</v>
      </c>
      <c r="G2078" s="3">
        <v>505.522874263939</v>
      </c>
      <c r="H2078" s="3">
        <v>1414.1301632714501</v>
      </c>
      <c r="I2078" s="3">
        <v>7.3960985099067296</v>
      </c>
      <c r="J2078" s="2" t="s">
        <v>22</v>
      </c>
      <c r="K2078" s="3">
        <v>972.16650462780694</v>
      </c>
      <c r="L2078" s="5">
        <v>311277.92494785303</v>
      </c>
      <c r="M2078" s="5">
        <v>646231.10569104203</v>
      </c>
      <c r="N2078" s="4">
        <v>22.940680618546502</v>
      </c>
      <c r="O2078" s="3">
        <v>0.80454403552196996</v>
      </c>
      <c r="P2078" s="3">
        <v>0.93178868870444298</v>
      </c>
      <c r="Q2078" s="2">
        <v>8</v>
      </c>
      <c r="R2078" s="3">
        <v>52.302042103205899</v>
      </c>
      <c r="S2078" s="3">
        <f>FleetData[[#This Row],[Revenue_per_Voyage_USD]] - FleetData[[#This Row],[Operational_Cost_USD]]</f>
        <v>334953.180743189</v>
      </c>
      <c r="T2078" s="3" t="str">
        <f>TEXT(FleetData[[#This Row],[Date]],"mmm")</f>
        <v>Nov</v>
      </c>
    </row>
    <row r="2079" spans="1:20" x14ac:dyDescent="0.25">
      <c r="A2079" s="1">
        <v>45256</v>
      </c>
      <c r="B2079" s="2" t="s">
        <v>35</v>
      </c>
      <c r="C2079" s="2" t="s">
        <v>28</v>
      </c>
      <c r="D2079" s="2" t="s">
        <v>25</v>
      </c>
      <c r="E2079" s="2" t="s">
        <v>30</v>
      </c>
      <c r="F2079" s="3">
        <v>21.300251695119702</v>
      </c>
      <c r="G2079" s="3">
        <v>1017.58035422912</v>
      </c>
      <c r="H2079" s="3">
        <v>1749.5396139104801</v>
      </c>
      <c r="I2079" s="3">
        <v>12.967371466983</v>
      </c>
      <c r="J2079" s="2" t="s">
        <v>22</v>
      </c>
      <c r="K2079" s="3">
        <v>1065.4961732484301</v>
      </c>
      <c r="L2079" s="5">
        <v>390484.46137112402</v>
      </c>
      <c r="M2079" s="5">
        <v>324155.512482727</v>
      </c>
      <c r="N2079" s="3">
        <v>42.916542654466802</v>
      </c>
      <c r="O2079" s="3">
        <v>0.29591786049989</v>
      </c>
      <c r="P2079" s="3">
        <v>1.0191201346385801</v>
      </c>
      <c r="Q2079" s="2">
        <v>3</v>
      </c>
      <c r="R2079" s="3">
        <v>87.458906141051102</v>
      </c>
      <c r="S2079" s="3">
        <f>FleetData[[#This Row],[Revenue_per_Voyage_USD]] - FleetData[[#This Row],[Operational_Cost_USD]]</f>
        <v>-66328.948888397019</v>
      </c>
      <c r="T2079" s="3" t="str">
        <f>TEXT(FleetData[[#This Row],[Date]],"mmm")</f>
        <v>Nov</v>
      </c>
    </row>
    <row r="2080" spans="1:20" x14ac:dyDescent="0.25">
      <c r="A2080" s="1">
        <v>45263</v>
      </c>
      <c r="B2080" s="2" t="s">
        <v>18</v>
      </c>
      <c r="C2080" s="2" t="s">
        <v>33</v>
      </c>
      <c r="D2080" s="2" t="s">
        <v>29</v>
      </c>
      <c r="E2080" s="2" t="s">
        <v>21</v>
      </c>
      <c r="F2080" s="3">
        <v>19.4186309339361</v>
      </c>
      <c r="G2080" s="3">
        <v>772.20168435001597</v>
      </c>
      <c r="H2080" s="3">
        <v>115.898371217898</v>
      </c>
      <c r="I2080" s="3">
        <v>6.8103371544461799</v>
      </c>
      <c r="J2080" s="2" t="s">
        <v>27</v>
      </c>
      <c r="K2080" s="3">
        <v>238.21388291086299</v>
      </c>
      <c r="L2080" s="5">
        <v>209284.248182771</v>
      </c>
      <c r="M2080" s="5">
        <v>90370.343254001404</v>
      </c>
      <c r="N2080" s="3">
        <v>61.054435614536501</v>
      </c>
      <c r="O2080" s="3">
        <v>0.50930914680111095</v>
      </c>
      <c r="P2080" s="3">
        <v>0.61161057848329103</v>
      </c>
      <c r="Q2080" s="2">
        <v>7</v>
      </c>
      <c r="R2080" s="3">
        <v>98.682268582322095</v>
      </c>
      <c r="S2080" s="3">
        <f>FleetData[[#This Row],[Revenue_per_Voyage_USD]] - FleetData[[#This Row],[Operational_Cost_USD]]</f>
        <v>-118913.9049287696</v>
      </c>
      <c r="T2080" s="3" t="str">
        <f>TEXT(FleetData[[#This Row],[Date]],"mmm")</f>
        <v>Dec</v>
      </c>
    </row>
    <row r="2081" spans="1:20" x14ac:dyDescent="0.25">
      <c r="A2081" s="1">
        <v>45270</v>
      </c>
      <c r="B2081" s="2" t="s">
        <v>18</v>
      </c>
      <c r="C2081" s="2" t="s">
        <v>33</v>
      </c>
      <c r="D2081" s="2" t="s">
        <v>29</v>
      </c>
      <c r="E2081" s="2" t="s">
        <v>21</v>
      </c>
      <c r="F2081" s="3">
        <v>16.395409359889001</v>
      </c>
      <c r="G2081" s="3">
        <v>2484.69003547071</v>
      </c>
      <c r="H2081" s="3">
        <v>394.95200823193699</v>
      </c>
      <c r="I2081" s="3">
        <v>14.7180876805528</v>
      </c>
      <c r="J2081" s="2" t="s">
        <v>34</v>
      </c>
      <c r="K2081" s="3">
        <v>679.60619062051001</v>
      </c>
      <c r="L2081" s="5">
        <v>286501.68470700498</v>
      </c>
      <c r="M2081" s="5">
        <v>78002.091057684607</v>
      </c>
      <c r="N2081" s="3">
        <v>55.289635895047901</v>
      </c>
      <c r="O2081" s="3">
        <v>0.79853775316384701</v>
      </c>
      <c r="P2081" s="3">
        <v>1.06883231311879</v>
      </c>
      <c r="Q2081" s="2">
        <v>2</v>
      </c>
      <c r="R2081" s="3">
        <v>52.057366367802899</v>
      </c>
      <c r="S2081" s="3">
        <f>FleetData[[#This Row],[Revenue_per_Voyage_USD]] - FleetData[[#This Row],[Operational_Cost_USD]]</f>
        <v>-208499.59364932036</v>
      </c>
      <c r="T2081" s="3" t="str">
        <f>TEXT(FleetData[[#This Row],[Date]],"mmm")</f>
        <v>Dec</v>
      </c>
    </row>
    <row r="2082" spans="1:20" x14ac:dyDescent="0.25">
      <c r="A2082" s="1">
        <v>45277</v>
      </c>
      <c r="B2082" s="2" t="s">
        <v>18</v>
      </c>
      <c r="C2082" s="2" t="s">
        <v>32</v>
      </c>
      <c r="D2082" s="2" t="s">
        <v>25</v>
      </c>
      <c r="E2082" s="2" t="s">
        <v>30</v>
      </c>
      <c r="F2082" s="3">
        <v>18.009203658591399</v>
      </c>
      <c r="G2082" s="3">
        <v>2805.8820531020601</v>
      </c>
      <c r="H2082" s="3">
        <v>1873.5874805890901</v>
      </c>
      <c r="I2082" s="4">
        <v>5.0475649787940799</v>
      </c>
      <c r="J2082" s="2" t="s">
        <v>27</v>
      </c>
      <c r="K2082" s="3">
        <v>753.69026782595597</v>
      </c>
      <c r="L2082" s="5">
        <v>47274.129663585598</v>
      </c>
      <c r="M2082" s="5">
        <v>904395.38612650102</v>
      </c>
      <c r="N2082" s="3">
        <v>27.677667457816899</v>
      </c>
      <c r="O2082" s="3">
        <v>0.97668761034448803</v>
      </c>
      <c r="P2082" s="3">
        <v>0.94283008348559405</v>
      </c>
      <c r="Q2082" s="2">
        <v>9</v>
      </c>
      <c r="R2082" s="3">
        <v>93.6660180679403</v>
      </c>
      <c r="S2082" s="3">
        <f>FleetData[[#This Row],[Revenue_per_Voyage_USD]] - FleetData[[#This Row],[Operational_Cost_USD]]</f>
        <v>857121.25646291545</v>
      </c>
      <c r="T2082" s="3" t="str">
        <f>TEXT(FleetData[[#This Row],[Date]],"mmm")</f>
        <v>Dec</v>
      </c>
    </row>
    <row r="2083" spans="1:20" x14ac:dyDescent="0.25">
      <c r="A2083" s="1">
        <v>45284</v>
      </c>
      <c r="B2083" s="2" t="s">
        <v>23</v>
      </c>
      <c r="C2083" s="2" t="s">
        <v>28</v>
      </c>
      <c r="D2083" s="2" t="s">
        <v>25</v>
      </c>
      <c r="E2083" s="2" t="s">
        <v>30</v>
      </c>
      <c r="F2083" s="3">
        <v>19.137796121776599</v>
      </c>
      <c r="G2083" s="3">
        <v>1706.5732479814201</v>
      </c>
      <c r="H2083" s="3">
        <v>359.17892922217698</v>
      </c>
      <c r="I2083" s="3">
        <v>13.4822518824217</v>
      </c>
      <c r="J2083" s="2" t="s">
        <v>22</v>
      </c>
      <c r="K2083" s="3">
        <v>1196.61894231214</v>
      </c>
      <c r="L2083" s="5">
        <v>141697.526498391</v>
      </c>
      <c r="M2083" s="5">
        <v>711236.90053539595</v>
      </c>
      <c r="N2083" s="3">
        <v>57.495328475054301</v>
      </c>
      <c r="O2083" s="3">
        <v>0.99928630189038703</v>
      </c>
      <c r="P2083" s="3">
        <v>0.72521543000625199</v>
      </c>
      <c r="Q2083" s="2">
        <v>2</v>
      </c>
      <c r="R2083" s="3">
        <v>62.840666598203001</v>
      </c>
      <c r="S2083" s="3">
        <f>FleetData[[#This Row],[Revenue_per_Voyage_USD]] - FleetData[[#This Row],[Operational_Cost_USD]]</f>
        <v>569539.37403700501</v>
      </c>
      <c r="T2083" s="3" t="str">
        <f>TEXT(FleetData[[#This Row],[Date]],"mmm")</f>
        <v>Dec</v>
      </c>
    </row>
    <row r="2084" spans="1:20" x14ac:dyDescent="0.25">
      <c r="A2084" s="1">
        <v>45291</v>
      </c>
      <c r="B2084" s="2" t="s">
        <v>31</v>
      </c>
      <c r="C2084" s="2" t="s">
        <v>32</v>
      </c>
      <c r="D2084" s="2" t="s">
        <v>25</v>
      </c>
      <c r="E2084" s="2" t="s">
        <v>21</v>
      </c>
      <c r="F2084" s="3">
        <v>15.343008892493</v>
      </c>
      <c r="G2084" s="3">
        <v>2089.9818692175199</v>
      </c>
      <c r="H2084" s="3">
        <v>1399.9534038116899</v>
      </c>
      <c r="I2084" s="3">
        <v>12.198186132193999</v>
      </c>
      <c r="J2084" s="2" t="s">
        <v>22</v>
      </c>
      <c r="K2084" s="3">
        <v>193.747899544619</v>
      </c>
      <c r="L2084" s="5">
        <v>269586.63334405603</v>
      </c>
      <c r="M2084" s="5">
        <v>679084.172115364</v>
      </c>
      <c r="N2084" s="3">
        <v>59.781180977626803</v>
      </c>
      <c r="O2084" s="4">
        <v>0.82001194923111997</v>
      </c>
      <c r="P2084" s="3">
        <v>0.79298059378462504</v>
      </c>
      <c r="Q2084" s="2">
        <v>2</v>
      </c>
      <c r="R2084" s="3">
        <v>56.802164051218199</v>
      </c>
      <c r="S2084" s="3">
        <f>FleetData[[#This Row],[Revenue_per_Voyage_USD]] - FleetData[[#This Row],[Operational_Cost_USD]]</f>
        <v>409497.53877130797</v>
      </c>
      <c r="T2084" s="3" t="str">
        <f>TEXT(FleetData[[#This Row],[Date]],"mmm")</f>
        <v>Dec</v>
      </c>
    </row>
    <row r="2085" spans="1:20" x14ac:dyDescent="0.25">
      <c r="A2085" s="1">
        <v>45298</v>
      </c>
      <c r="B2085" s="2" t="s">
        <v>31</v>
      </c>
      <c r="C2085" s="2" t="s">
        <v>19</v>
      </c>
      <c r="D2085" s="2" t="s">
        <v>20</v>
      </c>
      <c r="E2085" s="2" t="s">
        <v>30</v>
      </c>
      <c r="F2085" s="3">
        <v>10.101534498386201</v>
      </c>
      <c r="G2085" s="3">
        <v>1132.5113685793101</v>
      </c>
      <c r="H2085" s="3">
        <v>1227.44424836249</v>
      </c>
      <c r="I2085" s="3">
        <v>11.6258236967826</v>
      </c>
      <c r="J2085" s="2" t="s">
        <v>27</v>
      </c>
      <c r="K2085" s="3">
        <v>781.22997878305796</v>
      </c>
      <c r="L2085" s="5">
        <v>84033.786284466594</v>
      </c>
      <c r="M2085" s="5">
        <v>667957.22957202594</v>
      </c>
      <c r="N2085" s="3">
        <v>24.3581180178093</v>
      </c>
      <c r="O2085" s="3">
        <v>0.75224749934818802</v>
      </c>
      <c r="P2085" s="3">
        <v>0.750478584226701</v>
      </c>
      <c r="Q2085" s="2">
        <v>9</v>
      </c>
      <c r="R2085" s="4">
        <v>87.9231423271804</v>
      </c>
      <c r="S2085" s="4">
        <f>FleetData[[#This Row],[Revenue_per_Voyage_USD]] - FleetData[[#This Row],[Operational_Cost_USD]]</f>
        <v>583923.44328755932</v>
      </c>
      <c r="T2085" s="4" t="str">
        <f>TEXT(FleetData[[#This Row],[Date]],"mmm")</f>
        <v>Jan</v>
      </c>
    </row>
    <row r="2086" spans="1:20" x14ac:dyDescent="0.25">
      <c r="A2086" s="1">
        <v>45305</v>
      </c>
      <c r="B2086" s="2" t="s">
        <v>18</v>
      </c>
      <c r="C2086" s="2" t="s">
        <v>28</v>
      </c>
      <c r="D2086" s="2" t="s">
        <v>20</v>
      </c>
      <c r="E2086" s="2" t="s">
        <v>26</v>
      </c>
      <c r="F2086" s="3">
        <v>23.676825940553002</v>
      </c>
      <c r="G2086" s="3">
        <v>552.08746221519505</v>
      </c>
      <c r="H2086" s="3">
        <v>1761.35881214448</v>
      </c>
      <c r="I2086" s="3">
        <v>14.303612376945599</v>
      </c>
      <c r="J2086" s="2" t="s">
        <v>34</v>
      </c>
      <c r="K2086" s="3">
        <v>1289.02557679816</v>
      </c>
      <c r="L2086" s="5">
        <v>185366.61602085401</v>
      </c>
      <c r="M2086" s="5">
        <v>807337.75549763697</v>
      </c>
      <c r="N2086" s="3">
        <v>15.494800121910099</v>
      </c>
      <c r="O2086" s="3">
        <v>1.3016083578014099</v>
      </c>
      <c r="P2086" s="3">
        <v>0.62746660016461597</v>
      </c>
      <c r="Q2086" s="2">
        <v>8</v>
      </c>
      <c r="R2086" s="3">
        <v>74.931891753901496</v>
      </c>
      <c r="S2086" s="3">
        <f>FleetData[[#This Row],[Revenue_per_Voyage_USD]] - FleetData[[#This Row],[Operational_Cost_USD]]</f>
        <v>621971.13947678299</v>
      </c>
      <c r="T2086" s="3" t="str">
        <f>TEXT(FleetData[[#This Row],[Date]],"mmm")</f>
        <v>Jan</v>
      </c>
    </row>
    <row r="2087" spans="1:20" x14ac:dyDescent="0.25">
      <c r="A2087" s="1">
        <v>45312</v>
      </c>
      <c r="B2087" s="2" t="s">
        <v>31</v>
      </c>
      <c r="C2087" s="2" t="s">
        <v>32</v>
      </c>
      <c r="D2087" s="2" t="s">
        <v>29</v>
      </c>
      <c r="E2087" s="2" t="s">
        <v>26</v>
      </c>
      <c r="F2087" s="3">
        <v>22.971721281901399</v>
      </c>
      <c r="G2087" s="3">
        <v>1222.7750060047899</v>
      </c>
      <c r="H2087" s="3">
        <v>503.90683151070402</v>
      </c>
      <c r="I2087" s="3">
        <v>8.11929725726438</v>
      </c>
      <c r="J2087" s="2" t="s">
        <v>22</v>
      </c>
      <c r="K2087" s="3">
        <v>191.227968731987</v>
      </c>
      <c r="L2087" s="5">
        <v>143313.31114801101</v>
      </c>
      <c r="M2087" s="5">
        <v>635177.19266350102</v>
      </c>
      <c r="N2087" s="3">
        <v>63.176384624473499</v>
      </c>
      <c r="O2087" s="3">
        <v>1.4748417844880399</v>
      </c>
      <c r="P2087" s="3">
        <v>0.61070440951404403</v>
      </c>
      <c r="Q2087" s="2">
        <v>5</v>
      </c>
      <c r="R2087" s="3">
        <v>97.261637203364998</v>
      </c>
      <c r="S2087" s="3">
        <f>FleetData[[#This Row],[Revenue_per_Voyage_USD]] - FleetData[[#This Row],[Operational_Cost_USD]]</f>
        <v>491863.88151549001</v>
      </c>
      <c r="T2087" s="3" t="str">
        <f>TEXT(FleetData[[#This Row],[Date]],"mmm")</f>
        <v>Jan</v>
      </c>
    </row>
    <row r="2088" spans="1:20" x14ac:dyDescent="0.25">
      <c r="A2088" s="1">
        <v>45319</v>
      </c>
      <c r="B2088" s="2" t="s">
        <v>23</v>
      </c>
      <c r="C2088" s="2" t="s">
        <v>32</v>
      </c>
      <c r="D2088" s="2" t="s">
        <v>29</v>
      </c>
      <c r="E2088" s="2" t="s">
        <v>26</v>
      </c>
      <c r="F2088" s="3">
        <v>17.629408517751902</v>
      </c>
      <c r="G2088" s="4">
        <v>981.66024277667498</v>
      </c>
      <c r="H2088" s="3">
        <v>616.43913641408506</v>
      </c>
      <c r="I2088" s="3">
        <v>13.6960445493077</v>
      </c>
      <c r="J2088" s="2" t="s">
        <v>22</v>
      </c>
      <c r="K2088" s="3">
        <v>1688.50560653255</v>
      </c>
      <c r="L2088" s="5">
        <v>271016.15608461399</v>
      </c>
      <c r="M2088" s="5">
        <v>423421.48231746798</v>
      </c>
      <c r="N2088" s="3">
        <v>51.446876882184199</v>
      </c>
      <c r="O2088" s="3">
        <v>0.858872098034971</v>
      </c>
      <c r="P2088" s="3">
        <v>1.01317011135809</v>
      </c>
      <c r="Q2088" s="2">
        <v>9</v>
      </c>
      <c r="R2088" s="3">
        <v>72.331637759957601</v>
      </c>
      <c r="S2088" s="3">
        <f>FleetData[[#This Row],[Revenue_per_Voyage_USD]] - FleetData[[#This Row],[Operational_Cost_USD]]</f>
        <v>152405.32623285399</v>
      </c>
      <c r="T2088" s="3" t="str">
        <f>TEXT(FleetData[[#This Row],[Date]],"mmm")</f>
        <v>Jan</v>
      </c>
    </row>
    <row r="2089" spans="1:20" x14ac:dyDescent="0.25">
      <c r="A2089" s="1">
        <v>45326</v>
      </c>
      <c r="B2089" s="2" t="s">
        <v>18</v>
      </c>
      <c r="C2089" s="2" t="s">
        <v>32</v>
      </c>
      <c r="D2089" s="2" t="s">
        <v>29</v>
      </c>
      <c r="E2089" s="2" t="s">
        <v>21</v>
      </c>
      <c r="F2089" s="3">
        <v>16.8263599506469</v>
      </c>
      <c r="G2089" s="3">
        <v>2409.9447552803099</v>
      </c>
      <c r="H2089" s="3">
        <v>1873.13482932445</v>
      </c>
      <c r="I2089" s="3">
        <v>10.2256071377577</v>
      </c>
      <c r="J2089" s="2" t="s">
        <v>27</v>
      </c>
      <c r="K2089" s="3">
        <v>317.07779982217198</v>
      </c>
      <c r="L2089" s="5">
        <v>338407.67637096602</v>
      </c>
      <c r="M2089" s="5">
        <v>364598.69579707203</v>
      </c>
      <c r="N2089" s="4">
        <v>55.170551312411902</v>
      </c>
      <c r="O2089" s="3">
        <v>0.173571791446473</v>
      </c>
      <c r="P2089" s="3">
        <v>1.21495436727529</v>
      </c>
      <c r="Q2089" s="2">
        <v>2</v>
      </c>
      <c r="R2089" s="3">
        <v>87.1304796031759</v>
      </c>
      <c r="S2089" s="3">
        <f>FleetData[[#This Row],[Revenue_per_Voyage_USD]] - FleetData[[#This Row],[Operational_Cost_USD]]</f>
        <v>26191.01942610601</v>
      </c>
      <c r="T2089" s="3" t="str">
        <f>TEXT(FleetData[[#This Row],[Date]],"mmm")</f>
        <v>Feb</v>
      </c>
    </row>
    <row r="2090" spans="1:20" x14ac:dyDescent="0.25">
      <c r="A2090" s="1">
        <v>45333</v>
      </c>
      <c r="B2090" s="2" t="s">
        <v>23</v>
      </c>
      <c r="C2090" s="2" t="s">
        <v>24</v>
      </c>
      <c r="D2090" s="2" t="s">
        <v>29</v>
      </c>
      <c r="E2090" s="2" t="s">
        <v>19</v>
      </c>
      <c r="F2090" s="3">
        <v>17.965549864137</v>
      </c>
      <c r="G2090" s="3">
        <v>695.172290690522</v>
      </c>
      <c r="H2090" s="3">
        <v>743.254620758741</v>
      </c>
      <c r="I2090" s="3">
        <v>6.2457065563637704</v>
      </c>
      <c r="J2090" s="2" t="s">
        <v>34</v>
      </c>
      <c r="K2090" s="3">
        <v>1076.9482872287999</v>
      </c>
      <c r="L2090" s="5">
        <v>453696.31266838399</v>
      </c>
      <c r="M2090" s="5">
        <v>399582.70686189301</v>
      </c>
      <c r="N2090" s="3">
        <v>18.743447573390601</v>
      </c>
      <c r="O2090" s="3">
        <v>0.29925911524578103</v>
      </c>
      <c r="P2090" s="3">
        <v>0.76655836942104405</v>
      </c>
      <c r="Q2090" s="2">
        <v>3</v>
      </c>
      <c r="R2090" s="3">
        <v>55.325850759237298</v>
      </c>
      <c r="S2090" s="3">
        <f>FleetData[[#This Row],[Revenue_per_Voyage_USD]] - FleetData[[#This Row],[Operational_Cost_USD]]</f>
        <v>-54113.605806490988</v>
      </c>
      <c r="T2090" s="3" t="str">
        <f>TEXT(FleetData[[#This Row],[Date]],"mmm")</f>
        <v>Feb</v>
      </c>
    </row>
    <row r="2091" spans="1:20" x14ac:dyDescent="0.25">
      <c r="A2091" s="1">
        <v>45340</v>
      </c>
      <c r="B2091" s="2" t="s">
        <v>18</v>
      </c>
      <c r="C2091" s="2" t="s">
        <v>28</v>
      </c>
      <c r="D2091" s="2" t="s">
        <v>29</v>
      </c>
      <c r="E2091" s="2" t="s">
        <v>21</v>
      </c>
      <c r="F2091" s="3">
        <v>13.4724605179312</v>
      </c>
      <c r="G2091" s="3">
        <v>2525.6921452084698</v>
      </c>
      <c r="H2091" s="3">
        <v>1031.4793161473599</v>
      </c>
      <c r="I2091" s="3">
        <v>10.4120411705044</v>
      </c>
      <c r="J2091" s="2" t="s">
        <v>27</v>
      </c>
      <c r="K2091" s="3">
        <v>677.12482230318199</v>
      </c>
      <c r="L2091" s="5">
        <v>429946.10344581102</v>
      </c>
      <c r="M2091" s="5">
        <v>926232.07048535498</v>
      </c>
      <c r="N2091" s="3">
        <v>33.734770330334598</v>
      </c>
      <c r="O2091" s="3">
        <v>0.16620862838650799</v>
      </c>
      <c r="P2091" s="3">
        <v>0.880123664130945</v>
      </c>
      <c r="Q2091" s="2">
        <v>7</v>
      </c>
      <c r="R2091" s="3">
        <v>70.626307547093703</v>
      </c>
      <c r="S2091" s="3">
        <f>FleetData[[#This Row],[Revenue_per_Voyage_USD]] - FleetData[[#This Row],[Operational_Cost_USD]]</f>
        <v>496285.96703954396</v>
      </c>
      <c r="T2091" s="3" t="str">
        <f>TEXT(FleetData[[#This Row],[Date]],"mmm")</f>
        <v>Feb</v>
      </c>
    </row>
    <row r="2092" spans="1:20" x14ac:dyDescent="0.25">
      <c r="A2092" s="1">
        <v>45347</v>
      </c>
      <c r="B2092" s="2" t="s">
        <v>19</v>
      </c>
      <c r="C2092" s="2" t="s">
        <v>33</v>
      </c>
      <c r="D2092" s="2" t="s">
        <v>29</v>
      </c>
      <c r="E2092" s="2" t="s">
        <v>26</v>
      </c>
      <c r="F2092" s="3">
        <v>14.732268922367201</v>
      </c>
      <c r="G2092" s="3">
        <v>2003.0297046964899</v>
      </c>
      <c r="H2092" s="3">
        <v>207.25038678455701</v>
      </c>
      <c r="I2092" s="3">
        <v>9.0475669424611898</v>
      </c>
      <c r="J2092" s="2" t="s">
        <v>27</v>
      </c>
      <c r="K2092" s="3">
        <v>1058.8077780666899</v>
      </c>
      <c r="L2092" s="5">
        <v>168796.145178429</v>
      </c>
      <c r="M2092" s="5">
        <v>869906.43857656198</v>
      </c>
      <c r="N2092" s="3">
        <v>23.319727684974001</v>
      </c>
      <c r="O2092" s="3">
        <v>0.29083997741746698</v>
      </c>
      <c r="P2092" s="3">
        <v>0.81718953519760096</v>
      </c>
      <c r="Q2092" s="2">
        <v>6</v>
      </c>
      <c r="R2092" s="3">
        <v>59.422316771666402</v>
      </c>
      <c r="S2092" s="3">
        <f>FleetData[[#This Row],[Revenue_per_Voyage_USD]] - FleetData[[#This Row],[Operational_Cost_USD]]</f>
        <v>701110.29339813301</v>
      </c>
      <c r="T2092" s="3" t="str">
        <f>TEXT(FleetData[[#This Row],[Date]],"mmm")</f>
        <v>Feb</v>
      </c>
    </row>
    <row r="2093" spans="1:20" x14ac:dyDescent="0.25">
      <c r="A2093" s="1">
        <v>45354</v>
      </c>
      <c r="B2093" s="2" t="s">
        <v>23</v>
      </c>
      <c r="C2093" s="2" t="s">
        <v>33</v>
      </c>
      <c r="D2093" s="2" t="s">
        <v>25</v>
      </c>
      <c r="E2093" s="2" t="s">
        <v>21</v>
      </c>
      <c r="F2093" s="3">
        <v>11.328319035113299</v>
      </c>
      <c r="G2093" s="3">
        <v>1928.8659292105001</v>
      </c>
      <c r="H2093" s="3">
        <v>375.40659942674199</v>
      </c>
      <c r="I2093" s="4">
        <v>8.3527829271447693</v>
      </c>
      <c r="J2093" s="2" t="s">
        <v>27</v>
      </c>
      <c r="K2093" s="3">
        <v>674.91393349236296</v>
      </c>
      <c r="L2093" s="5">
        <v>270043.01890692301</v>
      </c>
      <c r="M2093" s="5">
        <v>930721.05965049996</v>
      </c>
      <c r="N2093" s="3">
        <v>38.969982280784997</v>
      </c>
      <c r="O2093" s="3">
        <v>1.2524133390013401</v>
      </c>
      <c r="P2093" s="3">
        <v>0.69265574214677395</v>
      </c>
      <c r="Q2093" s="2">
        <v>1</v>
      </c>
      <c r="R2093" s="3">
        <v>87.580084335724194</v>
      </c>
      <c r="S2093" s="3">
        <f>FleetData[[#This Row],[Revenue_per_Voyage_USD]] - FleetData[[#This Row],[Operational_Cost_USD]]</f>
        <v>660678.04074357694</v>
      </c>
      <c r="T2093" s="3" t="str">
        <f>TEXT(FleetData[[#This Row],[Date]],"mmm")</f>
        <v>Mar</v>
      </c>
    </row>
    <row r="2094" spans="1:20" x14ac:dyDescent="0.25">
      <c r="A2094" s="1">
        <v>45361</v>
      </c>
      <c r="B2094" s="2" t="s">
        <v>23</v>
      </c>
      <c r="C2094" s="2" t="s">
        <v>28</v>
      </c>
      <c r="D2094" s="2" t="s">
        <v>25</v>
      </c>
      <c r="E2094" s="2" t="s">
        <v>26</v>
      </c>
      <c r="F2094" s="3">
        <v>10.1194199767494</v>
      </c>
      <c r="G2094" s="3">
        <v>804.19793197505896</v>
      </c>
      <c r="H2094" s="3">
        <v>1554.14570668026</v>
      </c>
      <c r="I2094" s="3">
        <v>12.327249675295899</v>
      </c>
      <c r="J2094" s="2" t="s">
        <v>27</v>
      </c>
      <c r="K2094" s="3">
        <v>1097.52931062261</v>
      </c>
      <c r="L2094" s="5">
        <v>279928.460270499</v>
      </c>
      <c r="M2094" s="5">
        <v>948220.21711243398</v>
      </c>
      <c r="N2094" s="3">
        <v>50.485720402716197</v>
      </c>
      <c r="O2094" s="3">
        <v>0.16048547995126899</v>
      </c>
      <c r="P2094" s="3">
        <v>0.78073154965178204</v>
      </c>
      <c r="Q2094" s="2">
        <v>7</v>
      </c>
      <c r="R2094" s="3">
        <v>63.2906353870519</v>
      </c>
      <c r="S2094" s="3">
        <f>FleetData[[#This Row],[Revenue_per_Voyage_USD]] - FleetData[[#This Row],[Operational_Cost_USD]]</f>
        <v>668291.75684193498</v>
      </c>
      <c r="T2094" s="3" t="str">
        <f>TEXT(FleetData[[#This Row],[Date]],"mmm")</f>
        <v>Mar</v>
      </c>
    </row>
    <row r="2095" spans="1:20" x14ac:dyDescent="0.25">
      <c r="A2095" s="1">
        <v>45368</v>
      </c>
      <c r="B2095" s="2" t="s">
        <v>35</v>
      </c>
      <c r="C2095" s="2" t="s">
        <v>32</v>
      </c>
      <c r="D2095" s="2" t="s">
        <v>20</v>
      </c>
      <c r="E2095" s="2" t="s">
        <v>26</v>
      </c>
      <c r="F2095" s="3">
        <v>15.7602031614677</v>
      </c>
      <c r="G2095" s="3">
        <v>2119.9817963220798</v>
      </c>
      <c r="H2095" s="3">
        <v>1398.56447742053</v>
      </c>
      <c r="I2095" s="3">
        <v>14.056710792543599</v>
      </c>
      <c r="J2095" s="2" t="s">
        <v>22</v>
      </c>
      <c r="K2095" s="3">
        <v>1307.9166082454601</v>
      </c>
      <c r="L2095" s="5">
        <v>372528.27220452402</v>
      </c>
      <c r="M2095" s="5">
        <v>941283.45095668605</v>
      </c>
      <c r="N2095" s="3">
        <v>20.227561727736202</v>
      </c>
      <c r="O2095" s="3">
        <v>0.88404204458634505</v>
      </c>
      <c r="P2095" s="3">
        <v>0.69962240852320701</v>
      </c>
      <c r="Q2095" s="2">
        <v>1</v>
      </c>
      <c r="R2095" s="3">
        <v>51.6960137552445</v>
      </c>
      <c r="S2095" s="3">
        <f>FleetData[[#This Row],[Revenue_per_Voyage_USD]] - FleetData[[#This Row],[Operational_Cost_USD]]</f>
        <v>568755.17875216203</v>
      </c>
      <c r="T2095" s="3" t="str">
        <f>TEXT(FleetData[[#This Row],[Date]],"mmm")</f>
        <v>Mar</v>
      </c>
    </row>
    <row r="2096" spans="1:20" x14ac:dyDescent="0.25">
      <c r="A2096" s="1">
        <v>45375</v>
      </c>
      <c r="B2096" s="2" t="s">
        <v>35</v>
      </c>
      <c r="C2096" s="2" t="s">
        <v>33</v>
      </c>
      <c r="D2096" s="2" t="s">
        <v>29</v>
      </c>
      <c r="E2096" s="2" t="s">
        <v>21</v>
      </c>
      <c r="F2096" s="3">
        <v>15.134076662818201</v>
      </c>
      <c r="G2096" s="3">
        <v>1590.55007531355</v>
      </c>
      <c r="H2096" s="4">
        <v>830.88373848923902</v>
      </c>
      <c r="I2096" s="3">
        <v>5.8548732498644398</v>
      </c>
      <c r="J2096" s="2" t="s">
        <v>34</v>
      </c>
      <c r="K2096" s="3">
        <v>274.710886225016</v>
      </c>
      <c r="L2096" s="5">
        <v>288765.90520876698</v>
      </c>
      <c r="M2096" s="5">
        <v>831007.95794652204</v>
      </c>
      <c r="N2096" s="3">
        <v>67.504532339168094</v>
      </c>
      <c r="O2096" s="3">
        <v>0.57324111690880097</v>
      </c>
      <c r="P2096" s="3">
        <v>1.1882093018047799</v>
      </c>
      <c r="Q2096" s="2">
        <v>7</v>
      </c>
      <c r="R2096" s="3">
        <v>97.1582959038723</v>
      </c>
      <c r="S2096" s="3">
        <f>FleetData[[#This Row],[Revenue_per_Voyage_USD]] - FleetData[[#This Row],[Operational_Cost_USD]]</f>
        <v>542242.052737755</v>
      </c>
      <c r="T2096" s="3" t="str">
        <f>TEXT(FleetData[[#This Row],[Date]],"mmm")</f>
        <v>Mar</v>
      </c>
    </row>
    <row r="2097" spans="1:20" x14ac:dyDescent="0.25">
      <c r="A2097" s="1">
        <v>45382</v>
      </c>
      <c r="B2097" s="2" t="s">
        <v>23</v>
      </c>
      <c r="C2097" s="2" t="s">
        <v>28</v>
      </c>
      <c r="D2097" s="2" t="s">
        <v>25</v>
      </c>
      <c r="E2097" s="2" t="s">
        <v>21</v>
      </c>
      <c r="F2097" s="3">
        <v>14.771158898154299</v>
      </c>
      <c r="G2097" s="3">
        <v>641.72536164220901</v>
      </c>
      <c r="H2097" s="3">
        <v>1465.07331609125</v>
      </c>
      <c r="I2097" s="3">
        <v>14.3073520331378</v>
      </c>
      <c r="J2097" s="2" t="s">
        <v>22</v>
      </c>
      <c r="K2097" s="3">
        <v>566.78099911245897</v>
      </c>
      <c r="L2097" s="5">
        <v>417218.19394868001</v>
      </c>
      <c r="M2097" s="5">
        <v>138735.403933956</v>
      </c>
      <c r="N2097" s="3">
        <v>13.527833830741899</v>
      </c>
      <c r="O2097" s="3">
        <v>1.07661284401228</v>
      </c>
      <c r="P2097" s="3">
        <v>1.2099235308821601</v>
      </c>
      <c r="Q2097" s="2">
        <v>2</v>
      </c>
      <c r="R2097" s="3">
        <v>62.162452469950402</v>
      </c>
      <c r="S2097" s="3">
        <f>FleetData[[#This Row],[Revenue_per_Voyage_USD]] - FleetData[[#This Row],[Operational_Cost_USD]]</f>
        <v>-278482.79001472401</v>
      </c>
      <c r="T2097" s="3" t="str">
        <f>TEXT(FleetData[[#This Row],[Date]],"mmm")</f>
        <v>Mar</v>
      </c>
    </row>
    <row r="2098" spans="1:20" x14ac:dyDescent="0.25">
      <c r="A2098" s="1">
        <v>45389</v>
      </c>
      <c r="B2098" s="2" t="s">
        <v>35</v>
      </c>
      <c r="C2098" s="2" t="s">
        <v>28</v>
      </c>
      <c r="D2098" s="2" t="s">
        <v>25</v>
      </c>
      <c r="E2098" s="2" t="s">
        <v>21</v>
      </c>
      <c r="F2098" s="3">
        <v>19.180335985768799</v>
      </c>
      <c r="G2098" s="3">
        <v>2836.2523063980698</v>
      </c>
      <c r="H2098" s="3">
        <v>1626.1261158037</v>
      </c>
      <c r="I2098" s="3">
        <v>10.1606847196507</v>
      </c>
      <c r="J2098" s="2" t="s">
        <v>27</v>
      </c>
      <c r="K2098" s="3">
        <v>700.14223336033399</v>
      </c>
      <c r="L2098" s="5">
        <v>97084.357770927701</v>
      </c>
      <c r="M2098" s="5">
        <v>321577.69652915897</v>
      </c>
      <c r="N2098" s="3">
        <v>63.604411897356101</v>
      </c>
      <c r="O2098" s="3">
        <v>1.48763849221294</v>
      </c>
      <c r="P2098" s="3">
        <v>1.06802599926012</v>
      </c>
      <c r="Q2098" s="2">
        <v>3</v>
      </c>
      <c r="R2098" s="3">
        <v>75.507651210920102</v>
      </c>
      <c r="S2098" s="3">
        <f>FleetData[[#This Row],[Revenue_per_Voyage_USD]] - FleetData[[#This Row],[Operational_Cost_USD]]</f>
        <v>224493.33875823126</v>
      </c>
      <c r="T2098" s="3" t="str">
        <f>TEXT(FleetData[[#This Row],[Date]],"mmm")</f>
        <v>Apr</v>
      </c>
    </row>
    <row r="2099" spans="1:20" x14ac:dyDescent="0.25">
      <c r="A2099" s="1">
        <v>45396</v>
      </c>
      <c r="B2099" s="2" t="s">
        <v>18</v>
      </c>
      <c r="C2099" s="2" t="s">
        <v>32</v>
      </c>
      <c r="D2099" s="2" t="s">
        <v>25</v>
      </c>
      <c r="E2099" s="2" t="s">
        <v>19</v>
      </c>
      <c r="F2099" s="3">
        <v>21.1843255363307</v>
      </c>
      <c r="G2099" s="3">
        <v>2108.1549984478402</v>
      </c>
      <c r="H2099" s="3">
        <v>1602.44933978622</v>
      </c>
      <c r="I2099" s="3">
        <v>11.0279491023418</v>
      </c>
      <c r="J2099" s="2" t="s">
        <v>34</v>
      </c>
      <c r="K2099" s="3">
        <v>670.12189351389497</v>
      </c>
      <c r="L2099" s="5">
        <v>307608.35285132099</v>
      </c>
      <c r="M2099" s="5">
        <v>578222.365818689</v>
      </c>
      <c r="N2099" s="3">
        <v>22.9384645205784</v>
      </c>
      <c r="O2099" s="3">
        <v>1.3290428973935799</v>
      </c>
      <c r="P2099" s="3">
        <v>1.3901105841100601</v>
      </c>
      <c r="Q2099" s="2">
        <v>1</v>
      </c>
      <c r="R2099" s="3">
        <v>85.711194193457601</v>
      </c>
      <c r="S2099" s="3">
        <f>FleetData[[#This Row],[Revenue_per_Voyage_USD]] - FleetData[[#This Row],[Operational_Cost_USD]]</f>
        <v>270614.01296736801</v>
      </c>
      <c r="T2099" s="3" t="str">
        <f>TEXT(FleetData[[#This Row],[Date]],"mmm")</f>
        <v>Apr</v>
      </c>
    </row>
    <row r="2100" spans="1:20" x14ac:dyDescent="0.25">
      <c r="A2100" s="1">
        <v>45403</v>
      </c>
      <c r="B2100" s="2" t="s">
        <v>23</v>
      </c>
      <c r="C2100" s="2" t="s">
        <v>24</v>
      </c>
      <c r="D2100" s="2" t="s">
        <v>29</v>
      </c>
      <c r="E2100" s="2" t="s">
        <v>30</v>
      </c>
      <c r="F2100" s="3">
        <v>13.536342768597599</v>
      </c>
      <c r="G2100" s="3">
        <v>2367.4736436850999</v>
      </c>
      <c r="H2100" s="3">
        <v>748.62401060839795</v>
      </c>
      <c r="I2100" s="3">
        <v>14.8891423763015</v>
      </c>
      <c r="J2100" s="2" t="s">
        <v>34</v>
      </c>
      <c r="K2100" s="3">
        <v>1323.8311455103899</v>
      </c>
      <c r="L2100" s="5">
        <v>105725.79403970001</v>
      </c>
      <c r="M2100" s="5">
        <v>808998.85639714496</v>
      </c>
      <c r="N2100" s="3">
        <v>55.916648490919101</v>
      </c>
      <c r="O2100" s="3">
        <v>0.78393027247051805</v>
      </c>
      <c r="P2100" s="3">
        <v>0.76713736553087197</v>
      </c>
      <c r="Q2100" s="2">
        <v>6</v>
      </c>
      <c r="R2100" s="4">
        <v>80.860512942305107</v>
      </c>
      <c r="S2100" s="4">
        <f>FleetData[[#This Row],[Revenue_per_Voyage_USD]] - FleetData[[#This Row],[Operational_Cost_USD]]</f>
        <v>703273.06235744501</v>
      </c>
      <c r="T2100" s="4" t="str">
        <f>TEXT(FleetData[[#This Row],[Date]],"mmm")</f>
        <v>Apr</v>
      </c>
    </row>
    <row r="2101" spans="1:20" x14ac:dyDescent="0.25">
      <c r="A2101" s="1">
        <v>45410</v>
      </c>
      <c r="B2101" s="2" t="s">
        <v>35</v>
      </c>
      <c r="C2101" s="2" t="s">
        <v>28</v>
      </c>
      <c r="D2101" s="2" t="s">
        <v>20</v>
      </c>
      <c r="E2101" s="2" t="s">
        <v>26</v>
      </c>
      <c r="F2101" s="3">
        <v>14.885213550049601</v>
      </c>
      <c r="G2101" s="3">
        <v>2622.3590549320702</v>
      </c>
      <c r="H2101" s="3">
        <v>1137.00511883339</v>
      </c>
      <c r="I2101" s="3">
        <v>10.5504576707566</v>
      </c>
      <c r="J2101" s="2" t="s">
        <v>34</v>
      </c>
      <c r="K2101" s="3">
        <v>1619.07006944164</v>
      </c>
      <c r="L2101" s="5">
        <v>252698.06935296999</v>
      </c>
      <c r="M2101" s="5">
        <v>852699.19715184101</v>
      </c>
      <c r="N2101" s="3">
        <v>15.6234233205985</v>
      </c>
      <c r="O2101" s="3">
        <v>0.99374850782992097</v>
      </c>
      <c r="P2101" s="3">
        <v>0.50304113536171202</v>
      </c>
      <c r="Q2101" s="2">
        <v>6</v>
      </c>
      <c r="R2101" s="3">
        <v>51.374880355439203</v>
      </c>
      <c r="S2101" s="3">
        <f>FleetData[[#This Row],[Revenue_per_Voyage_USD]] - FleetData[[#This Row],[Operational_Cost_USD]]</f>
        <v>600001.12779887102</v>
      </c>
      <c r="T2101" s="3" t="str">
        <f>TEXT(FleetData[[#This Row],[Date]],"mmm")</f>
        <v>Apr</v>
      </c>
    </row>
    <row r="2102" spans="1:20" x14ac:dyDescent="0.25">
      <c r="A2102" s="1">
        <v>45417</v>
      </c>
      <c r="B2102" s="2" t="s">
        <v>35</v>
      </c>
      <c r="C2102" s="2" t="s">
        <v>33</v>
      </c>
      <c r="D2102" s="2" t="s">
        <v>29</v>
      </c>
      <c r="E2102" s="2" t="s">
        <v>30</v>
      </c>
      <c r="F2102" s="3">
        <v>18.4628859640836</v>
      </c>
      <c r="G2102" s="3">
        <v>1993.4689903585299</v>
      </c>
      <c r="H2102" s="3">
        <v>1658.7758635463299</v>
      </c>
      <c r="I2102" s="3">
        <v>10.988230780065599</v>
      </c>
      <c r="J2102" s="2" t="s">
        <v>34</v>
      </c>
      <c r="K2102" s="3">
        <v>1221.2975679424001</v>
      </c>
      <c r="L2102" s="5">
        <v>166656.51968506601</v>
      </c>
      <c r="M2102" s="5">
        <v>365248.413166649</v>
      </c>
      <c r="N2102" s="3">
        <v>13.746759566259099</v>
      </c>
      <c r="O2102" s="3">
        <v>1.3346892152074601</v>
      </c>
      <c r="P2102" s="3">
        <v>1.2968201311990299</v>
      </c>
      <c r="Q2102" s="2">
        <v>2</v>
      </c>
      <c r="R2102" s="4">
        <v>93.668361245970004</v>
      </c>
      <c r="S2102" s="4">
        <f>FleetData[[#This Row],[Revenue_per_Voyage_USD]] - FleetData[[#This Row],[Operational_Cost_USD]]</f>
        <v>198591.89348158299</v>
      </c>
      <c r="T2102" s="4" t="str">
        <f>TEXT(FleetData[[#This Row],[Date]],"mmm")</f>
        <v>May</v>
      </c>
    </row>
    <row r="2103" spans="1:20" x14ac:dyDescent="0.25">
      <c r="A2103" s="1">
        <v>45424</v>
      </c>
      <c r="B2103" s="2" t="s">
        <v>31</v>
      </c>
      <c r="C2103" s="2" t="s">
        <v>33</v>
      </c>
      <c r="D2103" s="2" t="s">
        <v>20</v>
      </c>
      <c r="E2103" s="2" t="s">
        <v>30</v>
      </c>
      <c r="F2103" s="3">
        <v>12.8794095834968</v>
      </c>
      <c r="G2103" s="3">
        <v>1917.38835352208</v>
      </c>
      <c r="H2103" s="3">
        <v>1754.5342449334</v>
      </c>
      <c r="I2103" s="3">
        <v>7.8486469765428204</v>
      </c>
      <c r="J2103" s="2" t="s">
        <v>27</v>
      </c>
      <c r="K2103" s="3">
        <v>1606.91191650565</v>
      </c>
      <c r="L2103" s="5">
        <v>31234.6326112354</v>
      </c>
      <c r="M2103" s="5">
        <v>512562.68932246201</v>
      </c>
      <c r="N2103" s="3">
        <v>51.093509435377399</v>
      </c>
      <c r="O2103" s="3">
        <v>0.81166579615538803</v>
      </c>
      <c r="P2103" s="3">
        <v>0.59297313250078798</v>
      </c>
      <c r="Q2103" s="2">
        <v>9</v>
      </c>
      <c r="R2103" s="4">
        <v>72.650933877286306</v>
      </c>
      <c r="S2103" s="4">
        <f>FleetData[[#This Row],[Revenue_per_Voyage_USD]] - FleetData[[#This Row],[Operational_Cost_USD]]</f>
        <v>481328.05671122659</v>
      </c>
      <c r="T2103" s="4" t="str">
        <f>TEXT(FleetData[[#This Row],[Date]],"mmm")</f>
        <v>May</v>
      </c>
    </row>
    <row r="2104" spans="1:20" x14ac:dyDescent="0.25">
      <c r="A2104" s="1">
        <v>45431</v>
      </c>
      <c r="B2104" s="2" t="s">
        <v>31</v>
      </c>
      <c r="C2104" s="2" t="s">
        <v>28</v>
      </c>
      <c r="D2104" s="2" t="s">
        <v>19</v>
      </c>
      <c r="E2104" s="2" t="s">
        <v>21</v>
      </c>
      <c r="F2104" s="3">
        <v>22.851506112280401</v>
      </c>
      <c r="G2104" s="3">
        <v>1893.9627404253599</v>
      </c>
      <c r="H2104" s="3">
        <v>1684.1732794776301</v>
      </c>
      <c r="I2104" s="3">
        <v>10.488681869838601</v>
      </c>
      <c r="J2104" s="2" t="s">
        <v>27</v>
      </c>
      <c r="K2104" s="3">
        <v>1388.69078614618</v>
      </c>
      <c r="L2104" s="5">
        <v>245379.19076838999</v>
      </c>
      <c r="M2104" s="5">
        <v>53004.122792666698</v>
      </c>
      <c r="N2104" s="3">
        <v>62.912997326310297</v>
      </c>
      <c r="O2104" s="3">
        <v>0.72937262965983096</v>
      </c>
      <c r="P2104" s="3">
        <v>0.52417725799579995</v>
      </c>
      <c r="Q2104" s="2">
        <v>2</v>
      </c>
      <c r="R2104" s="3">
        <v>68.058117845100497</v>
      </c>
      <c r="S2104" s="3">
        <f>FleetData[[#This Row],[Revenue_per_Voyage_USD]] - FleetData[[#This Row],[Operational_Cost_USD]]</f>
        <v>-192375.0679757233</v>
      </c>
      <c r="T2104" s="3" t="str">
        <f>TEXT(FleetData[[#This Row],[Date]],"mmm")</f>
        <v>May</v>
      </c>
    </row>
    <row r="2105" spans="1:20" x14ac:dyDescent="0.25">
      <c r="A2105" s="1">
        <v>45438</v>
      </c>
      <c r="B2105" s="2" t="s">
        <v>31</v>
      </c>
      <c r="C2105" s="2" t="s">
        <v>33</v>
      </c>
      <c r="D2105" s="2" t="s">
        <v>20</v>
      </c>
      <c r="E2105" s="2" t="s">
        <v>30</v>
      </c>
      <c r="F2105" s="3">
        <v>12.872824929413399</v>
      </c>
      <c r="G2105" s="3">
        <v>1839.4086442949599</v>
      </c>
      <c r="H2105" s="3">
        <v>1495.9714009162201</v>
      </c>
      <c r="I2105" s="4">
        <v>9.0873543177540999</v>
      </c>
      <c r="J2105" s="2" t="s">
        <v>34</v>
      </c>
      <c r="K2105" s="3">
        <v>654.34012382843503</v>
      </c>
      <c r="L2105" s="5">
        <v>357112.74608297599</v>
      </c>
      <c r="M2105" s="5">
        <v>123928.307788374</v>
      </c>
      <c r="N2105" s="3">
        <v>44.499876767946901</v>
      </c>
      <c r="O2105" s="3">
        <v>1.0945097936157699</v>
      </c>
      <c r="P2105" s="3">
        <v>1.2709677137456901</v>
      </c>
      <c r="Q2105" s="2">
        <v>3</v>
      </c>
      <c r="R2105" s="3">
        <v>83.118213264773502</v>
      </c>
      <c r="S2105" s="3">
        <f>FleetData[[#This Row],[Revenue_per_Voyage_USD]] - FleetData[[#This Row],[Operational_Cost_USD]]</f>
        <v>-233184.43829460198</v>
      </c>
      <c r="T2105" s="3" t="str">
        <f>TEXT(FleetData[[#This Row],[Date]],"mmm")</f>
        <v>May</v>
      </c>
    </row>
    <row r="2106" spans="1:20" x14ac:dyDescent="0.25">
      <c r="A2106" s="1">
        <v>45445</v>
      </c>
      <c r="B2106" s="2" t="s">
        <v>23</v>
      </c>
      <c r="C2106" s="2" t="s">
        <v>28</v>
      </c>
      <c r="D2106" s="2" t="s">
        <v>25</v>
      </c>
      <c r="E2106" s="2" t="s">
        <v>21</v>
      </c>
      <c r="F2106" s="3">
        <v>15.7156622720108</v>
      </c>
      <c r="G2106" s="3">
        <v>1246.72067073738</v>
      </c>
      <c r="H2106" s="3">
        <v>580.86646662006297</v>
      </c>
      <c r="I2106" s="3">
        <v>13.0954106800445</v>
      </c>
      <c r="J2106" s="2" t="s">
        <v>34</v>
      </c>
      <c r="K2106" s="3">
        <v>1679.9199702778701</v>
      </c>
      <c r="L2106" s="5">
        <v>69594.907575939695</v>
      </c>
      <c r="M2106" s="5">
        <v>104629.016758137</v>
      </c>
      <c r="N2106" s="3">
        <v>39.475196011880001</v>
      </c>
      <c r="O2106" s="4">
        <v>0.37275278509901599</v>
      </c>
      <c r="P2106" s="3">
        <v>0.98501855573500097</v>
      </c>
      <c r="Q2106" s="2">
        <v>5</v>
      </c>
      <c r="R2106" s="3">
        <v>80.3755579520233</v>
      </c>
      <c r="S2106" s="3">
        <f>FleetData[[#This Row],[Revenue_per_Voyage_USD]] - FleetData[[#This Row],[Operational_Cost_USD]]</f>
        <v>35034.10918219731</v>
      </c>
      <c r="T2106" s="3" t="str">
        <f>TEXT(FleetData[[#This Row],[Date]],"mmm")</f>
        <v>Jun</v>
      </c>
    </row>
    <row r="2107" spans="1:20" x14ac:dyDescent="0.25">
      <c r="A2107" s="1">
        <v>45452</v>
      </c>
      <c r="B2107" s="2" t="s">
        <v>18</v>
      </c>
      <c r="C2107" s="2" t="s">
        <v>24</v>
      </c>
      <c r="D2107" s="2" t="s">
        <v>29</v>
      </c>
      <c r="E2107" s="2" t="s">
        <v>30</v>
      </c>
      <c r="F2107" s="3">
        <v>15.699042825263801</v>
      </c>
      <c r="G2107" s="3">
        <v>1296.3652122292001</v>
      </c>
      <c r="H2107" s="3">
        <v>1984.15756215281</v>
      </c>
      <c r="I2107" s="3">
        <v>14.671143324863699</v>
      </c>
      <c r="J2107" s="2" t="s">
        <v>22</v>
      </c>
      <c r="K2107" s="3">
        <v>1200.7244361962901</v>
      </c>
      <c r="L2107" s="5">
        <v>426346.00375712401</v>
      </c>
      <c r="M2107" s="5">
        <v>988784.95433050301</v>
      </c>
      <c r="N2107" s="3">
        <v>48.356836159029598</v>
      </c>
      <c r="O2107" s="3">
        <v>0.73768418568456395</v>
      </c>
      <c r="P2107" s="3">
        <v>0.88115708697433803</v>
      </c>
      <c r="Q2107" s="2">
        <v>2</v>
      </c>
      <c r="R2107" s="3">
        <v>50.041311498506403</v>
      </c>
      <c r="S2107" s="3">
        <f>FleetData[[#This Row],[Revenue_per_Voyage_USD]] - FleetData[[#This Row],[Operational_Cost_USD]]</f>
        <v>562438.95057337894</v>
      </c>
      <c r="T2107" s="3" t="str">
        <f>TEXT(FleetData[[#This Row],[Date]],"mmm")</f>
        <v>Jun</v>
      </c>
    </row>
    <row r="2108" spans="1:20" x14ac:dyDescent="0.25">
      <c r="A2108" s="1">
        <v>45459</v>
      </c>
      <c r="B2108" s="2" t="s">
        <v>18</v>
      </c>
      <c r="C2108" s="2" t="s">
        <v>33</v>
      </c>
      <c r="D2108" s="2" t="s">
        <v>20</v>
      </c>
      <c r="E2108" s="2" t="s">
        <v>21</v>
      </c>
      <c r="F2108" s="3">
        <v>14.225111980873899</v>
      </c>
      <c r="G2108" s="3">
        <v>936.97914741849695</v>
      </c>
      <c r="H2108" s="3">
        <v>1977.29770143165</v>
      </c>
      <c r="I2108" s="3">
        <v>9.1963569275504895</v>
      </c>
      <c r="J2108" s="2" t="s">
        <v>22</v>
      </c>
      <c r="K2108" s="3">
        <v>773.44248929957701</v>
      </c>
      <c r="L2108" s="5">
        <v>365582.98716784298</v>
      </c>
      <c r="M2108" s="5">
        <v>612500.47479070304</v>
      </c>
      <c r="N2108" s="3">
        <v>68.873231314669098</v>
      </c>
      <c r="O2108" s="3">
        <v>0.17458764391612799</v>
      </c>
      <c r="P2108" s="3">
        <v>0.68614684738905096</v>
      </c>
      <c r="Q2108" s="2">
        <v>5</v>
      </c>
      <c r="R2108" s="3">
        <v>55.096704987497397</v>
      </c>
      <c r="S2108" s="3">
        <f>FleetData[[#This Row],[Revenue_per_Voyage_USD]] - FleetData[[#This Row],[Operational_Cost_USD]]</f>
        <v>246917.48762286006</v>
      </c>
      <c r="T2108" s="3" t="str">
        <f>TEXT(FleetData[[#This Row],[Date]],"mmm")</f>
        <v>Jun</v>
      </c>
    </row>
    <row r="2109" spans="1:20" x14ac:dyDescent="0.25">
      <c r="A2109" s="1">
        <v>45466</v>
      </c>
      <c r="B2109" s="2" t="s">
        <v>31</v>
      </c>
      <c r="C2109" s="2" t="s">
        <v>33</v>
      </c>
      <c r="D2109" s="2" t="s">
        <v>29</v>
      </c>
      <c r="E2109" s="2" t="s">
        <v>30</v>
      </c>
      <c r="F2109" s="3">
        <v>17.856704509268699</v>
      </c>
      <c r="G2109" s="3">
        <v>2488.1341218595699</v>
      </c>
      <c r="H2109" s="3">
        <v>759.12478649323202</v>
      </c>
      <c r="I2109" s="3">
        <v>13.8634928640551</v>
      </c>
      <c r="J2109" s="2" t="s">
        <v>34</v>
      </c>
      <c r="K2109" s="3">
        <v>1140.31579201502</v>
      </c>
      <c r="L2109" s="5">
        <v>199464.54362750601</v>
      </c>
      <c r="M2109" s="5">
        <v>141484.01101055101</v>
      </c>
      <c r="N2109" s="3">
        <v>51.264358501260901</v>
      </c>
      <c r="O2109" s="3">
        <v>0.33855832372390798</v>
      </c>
      <c r="P2109" s="3">
        <v>0.88002262155255395</v>
      </c>
      <c r="Q2109" s="2">
        <v>2</v>
      </c>
      <c r="R2109" s="3">
        <v>97.783675354924995</v>
      </c>
      <c r="S2109" s="3">
        <f>FleetData[[#This Row],[Revenue_per_Voyage_USD]] - FleetData[[#This Row],[Operational_Cost_USD]]</f>
        <v>-57980.532616954995</v>
      </c>
      <c r="T2109" s="3" t="str">
        <f>TEXT(FleetData[[#This Row],[Date]],"mmm")</f>
        <v>Jun</v>
      </c>
    </row>
    <row r="2110" spans="1:20" x14ac:dyDescent="0.25">
      <c r="A2110" s="1">
        <v>45473</v>
      </c>
      <c r="B2110" s="2" t="s">
        <v>19</v>
      </c>
      <c r="C2110" s="2" t="s">
        <v>33</v>
      </c>
      <c r="D2110" s="2" t="s">
        <v>20</v>
      </c>
      <c r="E2110" s="2" t="s">
        <v>21</v>
      </c>
      <c r="F2110" s="3">
        <v>21.984801081274</v>
      </c>
      <c r="G2110" s="3">
        <v>1515.24946420007</v>
      </c>
      <c r="H2110" s="3">
        <v>1110.7456050682299</v>
      </c>
      <c r="I2110" s="3">
        <v>11.4545008876618</v>
      </c>
      <c r="J2110" s="2" t="s">
        <v>22</v>
      </c>
      <c r="K2110" s="3">
        <v>1336.5644837233799</v>
      </c>
      <c r="L2110" s="5">
        <v>271889.60936052201</v>
      </c>
      <c r="M2110" s="5">
        <v>309050.80198282498</v>
      </c>
      <c r="N2110" s="3">
        <v>65.824465169450605</v>
      </c>
      <c r="O2110" s="3">
        <v>1.14494563100188</v>
      </c>
      <c r="P2110" s="3">
        <v>1.3667094242704401</v>
      </c>
      <c r="Q2110" s="2">
        <v>4</v>
      </c>
      <c r="R2110" s="3">
        <v>86.174878869565106</v>
      </c>
      <c r="S2110" s="3">
        <f>FleetData[[#This Row],[Revenue_per_Voyage_USD]] - FleetData[[#This Row],[Operational_Cost_USD]]</f>
        <v>37161.192622302973</v>
      </c>
      <c r="T2110" s="3" t="str">
        <f>TEXT(FleetData[[#This Row],[Date]],"mmm")</f>
        <v>Jun</v>
      </c>
    </row>
    <row r="2111" spans="1:20" x14ac:dyDescent="0.25">
      <c r="A2111" s="1">
        <v>45081</v>
      </c>
      <c r="B2111" s="2" t="s">
        <v>18</v>
      </c>
      <c r="C2111" s="2" t="s">
        <v>32</v>
      </c>
      <c r="D2111" s="2" t="s">
        <v>20</v>
      </c>
      <c r="E2111" s="2" t="s">
        <v>21</v>
      </c>
      <c r="F2111" s="3">
        <v>21.1264465677305</v>
      </c>
      <c r="G2111" s="3">
        <v>1119.07846845118</v>
      </c>
      <c r="H2111" s="3">
        <v>1600.2752741540301</v>
      </c>
      <c r="I2111" s="3">
        <v>6.5610583686103796</v>
      </c>
      <c r="J2111" s="2" t="s">
        <v>22</v>
      </c>
      <c r="K2111" s="3">
        <v>1991.56725544912</v>
      </c>
      <c r="L2111" s="5">
        <v>433615.09560717002</v>
      </c>
      <c r="M2111" s="5">
        <v>630070.00582119799</v>
      </c>
      <c r="N2111" s="4">
        <v>70.5359929512409</v>
      </c>
      <c r="O2111" s="3">
        <v>1.45217529183748</v>
      </c>
      <c r="P2111" s="3">
        <v>1.3245642074871999</v>
      </c>
      <c r="Q2111" s="2">
        <v>3</v>
      </c>
      <c r="R2111" s="3">
        <v>58.025232887609</v>
      </c>
      <c r="S2111" s="3">
        <f>FleetData[[#This Row],[Revenue_per_Voyage_USD]] - FleetData[[#This Row],[Operational_Cost_USD]]</f>
        <v>196454.91021402797</v>
      </c>
      <c r="T2111" s="3" t="str">
        <f>TEXT(FleetData[[#This Row],[Date]],"mmm")</f>
        <v>Jun</v>
      </c>
    </row>
    <row r="2112" spans="1:20" x14ac:dyDescent="0.25">
      <c r="A2112" s="1">
        <v>45088</v>
      </c>
      <c r="B2112" s="2" t="s">
        <v>19</v>
      </c>
      <c r="C2112" s="2" t="s">
        <v>28</v>
      </c>
      <c r="D2112" s="2" t="s">
        <v>20</v>
      </c>
      <c r="E2112" s="2" t="s">
        <v>30</v>
      </c>
      <c r="F2112" s="3">
        <v>11.1841507150622</v>
      </c>
      <c r="G2112" s="3">
        <v>1379.27573466693</v>
      </c>
      <c r="H2112" s="3">
        <v>342.53849487644601</v>
      </c>
      <c r="I2112" s="3">
        <v>10.028590138378201</v>
      </c>
      <c r="J2112" s="2" t="s">
        <v>22</v>
      </c>
      <c r="K2112" s="3">
        <v>359.67436332309597</v>
      </c>
      <c r="L2112" s="5">
        <v>465194.60313736199</v>
      </c>
      <c r="M2112" s="5">
        <v>97344.438526058497</v>
      </c>
      <c r="N2112" s="3">
        <v>47.140403482367297</v>
      </c>
      <c r="O2112" s="3">
        <v>1.1471568079857799</v>
      </c>
      <c r="P2112" s="3">
        <v>1.33878519122627</v>
      </c>
      <c r="Q2112" s="2">
        <v>2</v>
      </c>
      <c r="R2112" s="3">
        <v>74.660705551233093</v>
      </c>
      <c r="S2112" s="3">
        <f>FleetData[[#This Row],[Revenue_per_Voyage_USD]] - FleetData[[#This Row],[Operational_Cost_USD]]</f>
        <v>-367850.16461130348</v>
      </c>
      <c r="T2112" s="3" t="str">
        <f>TEXT(FleetData[[#This Row],[Date]],"mmm")</f>
        <v>Jun</v>
      </c>
    </row>
    <row r="2113" spans="1:20" x14ac:dyDescent="0.25">
      <c r="A2113" s="1">
        <v>45095</v>
      </c>
      <c r="B2113" s="2" t="s">
        <v>35</v>
      </c>
      <c r="C2113" s="2" t="s">
        <v>28</v>
      </c>
      <c r="D2113" s="2" t="s">
        <v>25</v>
      </c>
      <c r="E2113" s="2" t="s">
        <v>21</v>
      </c>
      <c r="F2113" s="3">
        <v>11.6738533315593</v>
      </c>
      <c r="G2113" s="3">
        <v>1198.46420386966</v>
      </c>
      <c r="H2113" s="3">
        <v>1112.62960503251</v>
      </c>
      <c r="I2113" s="3">
        <v>8.8549344753867292</v>
      </c>
      <c r="J2113" s="2" t="s">
        <v>22</v>
      </c>
      <c r="K2113" s="3">
        <v>1114.86015794369</v>
      </c>
      <c r="L2113" s="5">
        <v>302717.51721130498</v>
      </c>
      <c r="M2113" s="6">
        <v>842140.76224381104</v>
      </c>
      <c r="N2113" s="3">
        <v>50.088863325392801</v>
      </c>
      <c r="O2113" s="3">
        <v>1.15253986486863</v>
      </c>
      <c r="P2113" s="3">
        <v>0.68963071531875797</v>
      </c>
      <c r="Q2113" s="2">
        <v>1</v>
      </c>
      <c r="R2113" s="3">
        <v>76.356578714282506</v>
      </c>
      <c r="S2113" s="3">
        <f>FleetData[[#This Row],[Revenue_per_Voyage_USD]] - FleetData[[#This Row],[Operational_Cost_USD]]</f>
        <v>539423.24503250606</v>
      </c>
      <c r="T2113" s="3" t="str">
        <f>TEXT(FleetData[[#This Row],[Date]],"mmm")</f>
        <v>Jun</v>
      </c>
    </row>
    <row r="2114" spans="1:20" x14ac:dyDescent="0.25">
      <c r="A2114" s="1">
        <v>45102</v>
      </c>
      <c r="B2114" s="2" t="s">
        <v>31</v>
      </c>
      <c r="C2114" s="2" t="s">
        <v>33</v>
      </c>
      <c r="D2114" s="2" t="s">
        <v>20</v>
      </c>
      <c r="E2114" s="2" t="s">
        <v>30</v>
      </c>
      <c r="F2114" s="3">
        <v>12.2141049233903</v>
      </c>
      <c r="G2114" s="3">
        <v>1818.4500456558901</v>
      </c>
      <c r="H2114" s="3">
        <v>1411.0995981137901</v>
      </c>
      <c r="I2114" s="3">
        <v>6.0214086153958597</v>
      </c>
      <c r="J2114" s="2" t="s">
        <v>34</v>
      </c>
      <c r="K2114" s="3">
        <v>1199.57356733034</v>
      </c>
      <c r="L2114" s="5">
        <v>17420.832793835201</v>
      </c>
      <c r="M2114" s="5">
        <v>162718.24127901299</v>
      </c>
      <c r="N2114" s="3">
        <v>26.393903466304099</v>
      </c>
      <c r="O2114" s="3">
        <v>0.49974800613419901</v>
      </c>
      <c r="P2114" s="3">
        <v>1.05145770237839</v>
      </c>
      <c r="Q2114" s="2">
        <v>2</v>
      </c>
      <c r="R2114" s="4">
        <v>85.609617486132194</v>
      </c>
      <c r="S2114" s="4">
        <f>FleetData[[#This Row],[Revenue_per_Voyage_USD]] - FleetData[[#This Row],[Operational_Cost_USD]]</f>
        <v>145297.40848517779</v>
      </c>
      <c r="T2114" s="4" t="str">
        <f>TEXT(FleetData[[#This Row],[Date]],"mmm")</f>
        <v>Jun</v>
      </c>
    </row>
    <row r="2115" spans="1:20" x14ac:dyDescent="0.25">
      <c r="A2115" s="1">
        <v>45109</v>
      </c>
      <c r="B2115" s="2" t="s">
        <v>35</v>
      </c>
      <c r="C2115" s="2" t="s">
        <v>19</v>
      </c>
      <c r="D2115" s="2" t="s">
        <v>20</v>
      </c>
      <c r="E2115" s="2" t="s">
        <v>26</v>
      </c>
      <c r="F2115" s="3">
        <v>22.405562410226398</v>
      </c>
      <c r="G2115" s="3">
        <v>2066.5264039123099</v>
      </c>
      <c r="H2115" s="3">
        <v>1928.39690966383</v>
      </c>
      <c r="I2115" s="3">
        <v>12.1845598854239</v>
      </c>
      <c r="J2115" s="2" t="s">
        <v>27</v>
      </c>
      <c r="K2115" s="3">
        <v>155.35849021446501</v>
      </c>
      <c r="L2115" s="5">
        <v>30291.219549404399</v>
      </c>
      <c r="M2115" s="5">
        <v>103514.47568786801</v>
      </c>
      <c r="N2115" s="3">
        <v>28.453050775457399</v>
      </c>
      <c r="O2115" s="3">
        <v>1.2108072040537301</v>
      </c>
      <c r="P2115" s="3">
        <v>0.74121792692561905</v>
      </c>
      <c r="Q2115" s="2">
        <v>8</v>
      </c>
      <c r="R2115" s="3">
        <v>79.733508273947294</v>
      </c>
      <c r="S2115" s="3">
        <f>FleetData[[#This Row],[Revenue_per_Voyage_USD]] - FleetData[[#This Row],[Operational_Cost_USD]]</f>
        <v>73223.256138463606</v>
      </c>
      <c r="T2115" s="3" t="str">
        <f>TEXT(FleetData[[#This Row],[Date]],"mmm")</f>
        <v>Jul</v>
      </c>
    </row>
    <row r="2116" spans="1:20" x14ac:dyDescent="0.25">
      <c r="A2116" s="1">
        <v>45116</v>
      </c>
      <c r="B2116" s="2" t="s">
        <v>35</v>
      </c>
      <c r="C2116" s="2" t="s">
        <v>33</v>
      </c>
      <c r="D2116" s="2" t="s">
        <v>25</v>
      </c>
      <c r="E2116" s="2" t="s">
        <v>26</v>
      </c>
      <c r="F2116" s="3">
        <v>19.204177785534601</v>
      </c>
      <c r="G2116" s="3">
        <v>575.72896899586203</v>
      </c>
      <c r="H2116" s="3">
        <v>946.02750348765505</v>
      </c>
      <c r="I2116" s="3">
        <v>9.3111622917543606</v>
      </c>
      <c r="J2116" s="2" t="s">
        <v>22</v>
      </c>
      <c r="K2116" s="4">
        <v>491.68250250887002</v>
      </c>
      <c r="L2116" s="5">
        <v>294475.96931726998</v>
      </c>
      <c r="M2116" s="6">
        <v>511292.454964998</v>
      </c>
      <c r="N2116" s="3">
        <v>63.249075948602602</v>
      </c>
      <c r="O2116" s="3">
        <v>0.62756566447751405</v>
      </c>
      <c r="P2116" s="3">
        <v>1.36039245342863</v>
      </c>
      <c r="Q2116" s="2">
        <v>3</v>
      </c>
      <c r="R2116" s="3">
        <v>52.3934601303107</v>
      </c>
      <c r="S2116" s="3">
        <f>FleetData[[#This Row],[Revenue_per_Voyage_USD]] - FleetData[[#This Row],[Operational_Cost_USD]]</f>
        <v>216816.48564772803</v>
      </c>
      <c r="T2116" s="3" t="str">
        <f>TEXT(FleetData[[#This Row],[Date]],"mmm")</f>
        <v>Jul</v>
      </c>
    </row>
    <row r="2117" spans="1:20" x14ac:dyDescent="0.25">
      <c r="A2117" s="1">
        <v>45123</v>
      </c>
      <c r="B2117" s="2" t="s">
        <v>23</v>
      </c>
      <c r="C2117" s="2" t="s">
        <v>32</v>
      </c>
      <c r="D2117" s="2" t="s">
        <v>25</v>
      </c>
      <c r="E2117" s="2" t="s">
        <v>30</v>
      </c>
      <c r="F2117" s="3">
        <v>18.857621177494099</v>
      </c>
      <c r="G2117" s="3">
        <v>2614.2400951262998</v>
      </c>
      <c r="H2117" s="3">
        <v>713.84316390703998</v>
      </c>
      <c r="I2117" s="3">
        <v>13.4553974589478</v>
      </c>
      <c r="J2117" s="2" t="s">
        <v>22</v>
      </c>
      <c r="K2117" s="3">
        <v>1243.6050993978999</v>
      </c>
      <c r="L2117" s="5">
        <v>143485.23110639601</v>
      </c>
      <c r="M2117" s="6">
        <v>839131.56641104096</v>
      </c>
      <c r="N2117" s="4">
        <v>34.325583015074002</v>
      </c>
      <c r="O2117" s="4">
        <v>0.70678091811932597</v>
      </c>
      <c r="P2117" s="3">
        <v>1.2096461999434001</v>
      </c>
      <c r="Q2117" s="2">
        <v>6</v>
      </c>
      <c r="R2117" s="3">
        <v>91.126104540104393</v>
      </c>
      <c r="S2117" s="3">
        <f>FleetData[[#This Row],[Revenue_per_Voyage_USD]] - FleetData[[#This Row],[Operational_Cost_USD]]</f>
        <v>695646.33530464489</v>
      </c>
      <c r="T2117" s="3" t="str">
        <f>TEXT(FleetData[[#This Row],[Date]],"mmm")</f>
        <v>Jul</v>
      </c>
    </row>
    <row r="2118" spans="1:20" x14ac:dyDescent="0.25">
      <c r="A2118" s="1">
        <v>45130</v>
      </c>
      <c r="B2118" s="2" t="s">
        <v>35</v>
      </c>
      <c r="C2118" s="2" t="s">
        <v>33</v>
      </c>
      <c r="D2118" s="2" t="s">
        <v>25</v>
      </c>
      <c r="E2118" s="2" t="s">
        <v>30</v>
      </c>
      <c r="F2118" s="3">
        <v>21.788240609829302</v>
      </c>
      <c r="G2118" s="3">
        <v>862.41730585717096</v>
      </c>
      <c r="H2118" s="3">
        <v>1261.8454906150801</v>
      </c>
      <c r="I2118" s="3">
        <v>14.4591434289165</v>
      </c>
      <c r="J2118" s="2" t="s">
        <v>22</v>
      </c>
      <c r="K2118" s="3">
        <v>852.84250465596097</v>
      </c>
      <c r="L2118" s="5">
        <v>300069.88943929999</v>
      </c>
      <c r="M2118" s="5">
        <v>424171.27757834998</v>
      </c>
      <c r="N2118" s="3">
        <v>38.245835433303498</v>
      </c>
      <c r="O2118" s="3">
        <v>1.3230418733309199</v>
      </c>
      <c r="P2118" s="3">
        <v>1.4253196060737101</v>
      </c>
      <c r="Q2118" s="2">
        <v>6</v>
      </c>
      <c r="R2118" s="3">
        <v>98.170064122294605</v>
      </c>
      <c r="S2118" s="3">
        <f>FleetData[[#This Row],[Revenue_per_Voyage_USD]] - FleetData[[#This Row],[Operational_Cost_USD]]</f>
        <v>124101.38813904999</v>
      </c>
      <c r="T2118" s="3" t="str">
        <f>TEXT(FleetData[[#This Row],[Date]],"mmm")</f>
        <v>Jul</v>
      </c>
    </row>
    <row r="2119" spans="1:20" x14ac:dyDescent="0.25">
      <c r="A2119" s="1">
        <v>45137</v>
      </c>
      <c r="B2119" s="2" t="s">
        <v>35</v>
      </c>
      <c r="C2119" s="2" t="s">
        <v>28</v>
      </c>
      <c r="D2119" s="2" t="s">
        <v>19</v>
      </c>
      <c r="E2119" s="2" t="s">
        <v>30</v>
      </c>
      <c r="F2119" s="3">
        <v>21.982196812636602</v>
      </c>
      <c r="G2119" s="4">
        <v>837.061999467031</v>
      </c>
      <c r="H2119" s="3">
        <v>271.353597445226</v>
      </c>
      <c r="I2119" s="3">
        <v>6.8821302262899202</v>
      </c>
      <c r="J2119" s="2" t="s">
        <v>34</v>
      </c>
      <c r="K2119" s="3">
        <v>1987.6060091429899</v>
      </c>
      <c r="L2119" s="5">
        <v>246400.98995808</v>
      </c>
      <c r="M2119" s="5">
        <v>193587.93886730599</v>
      </c>
      <c r="N2119" s="3">
        <v>38.222616005574302</v>
      </c>
      <c r="O2119" s="3">
        <v>1.13452963400016</v>
      </c>
      <c r="P2119" s="3">
        <v>0.54500271269355705</v>
      </c>
      <c r="Q2119" s="2">
        <v>5</v>
      </c>
      <c r="R2119" s="3">
        <v>84.157912335935805</v>
      </c>
      <c r="S2119" s="3">
        <f>FleetData[[#This Row],[Revenue_per_Voyage_USD]] - FleetData[[#This Row],[Operational_Cost_USD]]</f>
        <v>-52813.05109077401</v>
      </c>
      <c r="T2119" s="3" t="str">
        <f>TEXT(FleetData[[#This Row],[Date]],"mmm")</f>
        <v>Jul</v>
      </c>
    </row>
    <row r="2120" spans="1:20" x14ac:dyDescent="0.25">
      <c r="A2120" s="1">
        <v>45144</v>
      </c>
      <c r="B2120" s="2" t="s">
        <v>18</v>
      </c>
      <c r="C2120" s="2" t="s">
        <v>32</v>
      </c>
      <c r="D2120" s="2" t="s">
        <v>25</v>
      </c>
      <c r="E2120" s="2" t="s">
        <v>30</v>
      </c>
      <c r="F2120" s="3">
        <v>12.3584037915153</v>
      </c>
      <c r="G2120" s="3">
        <v>515.60085015591096</v>
      </c>
      <c r="H2120" s="3">
        <v>1911.44047470637</v>
      </c>
      <c r="I2120" s="3">
        <v>9.7077671903688607</v>
      </c>
      <c r="J2120" s="2" t="s">
        <v>34</v>
      </c>
      <c r="K2120" s="3">
        <v>1625.85347299112</v>
      </c>
      <c r="L2120" s="5">
        <v>418794.22603039199</v>
      </c>
      <c r="M2120" s="5">
        <v>227788.18335293501</v>
      </c>
      <c r="N2120" s="3">
        <v>65.484316376755004</v>
      </c>
      <c r="O2120" s="3">
        <v>0.21100158371448799</v>
      </c>
      <c r="P2120" s="4">
        <v>0.75914112080989504</v>
      </c>
      <c r="Q2120" s="2">
        <v>6</v>
      </c>
      <c r="R2120" s="4">
        <v>65.306102473783298</v>
      </c>
      <c r="S2120" s="4">
        <f>FleetData[[#This Row],[Revenue_per_Voyage_USD]] - FleetData[[#This Row],[Operational_Cost_USD]]</f>
        <v>-191006.04267745698</v>
      </c>
      <c r="T2120" s="4" t="str">
        <f>TEXT(FleetData[[#This Row],[Date]],"mmm")</f>
        <v>Aug</v>
      </c>
    </row>
    <row r="2121" spans="1:20" x14ac:dyDescent="0.25">
      <c r="A2121" s="1">
        <v>45151</v>
      </c>
      <c r="B2121" s="2" t="s">
        <v>18</v>
      </c>
      <c r="C2121" s="2" t="s">
        <v>24</v>
      </c>
      <c r="D2121" s="2" t="s">
        <v>20</v>
      </c>
      <c r="E2121" s="2" t="s">
        <v>30</v>
      </c>
      <c r="F2121" s="3">
        <v>11.005796903406999</v>
      </c>
      <c r="G2121" s="3">
        <v>2316.2981073748801</v>
      </c>
      <c r="H2121" s="3">
        <v>199.398036598803</v>
      </c>
      <c r="I2121" s="3">
        <v>14.613494930248301</v>
      </c>
      <c r="J2121" s="2" t="s">
        <v>34</v>
      </c>
      <c r="K2121" s="3">
        <v>1253.50300636826</v>
      </c>
      <c r="L2121" s="6">
        <v>186876.119489984</v>
      </c>
      <c r="M2121" s="5">
        <v>585509.54339207697</v>
      </c>
      <c r="N2121" s="3">
        <v>57.966859802479199</v>
      </c>
      <c r="O2121" s="3">
        <v>1.3748426448945299</v>
      </c>
      <c r="P2121" s="3">
        <v>1.46692756612544</v>
      </c>
      <c r="Q2121" s="2">
        <v>8</v>
      </c>
      <c r="R2121" s="4">
        <v>72.673011740761794</v>
      </c>
      <c r="S2121" s="4">
        <f>FleetData[[#This Row],[Revenue_per_Voyage_USD]] - FleetData[[#This Row],[Operational_Cost_USD]]</f>
        <v>398633.42390209297</v>
      </c>
      <c r="T2121" s="4" t="str">
        <f>TEXT(FleetData[[#This Row],[Date]],"mmm")</f>
        <v>Aug</v>
      </c>
    </row>
    <row r="2122" spans="1:20" x14ac:dyDescent="0.25">
      <c r="A2122" s="1">
        <v>45158</v>
      </c>
      <c r="B2122" s="2" t="s">
        <v>31</v>
      </c>
      <c r="C2122" s="2" t="s">
        <v>24</v>
      </c>
      <c r="D2122" s="2" t="s">
        <v>25</v>
      </c>
      <c r="E2122" s="2" t="s">
        <v>21</v>
      </c>
      <c r="F2122" s="3">
        <v>11.393050602609099</v>
      </c>
      <c r="G2122" s="3">
        <v>2630.06250068077</v>
      </c>
      <c r="H2122" s="3">
        <v>1487.8681771925401</v>
      </c>
      <c r="I2122" s="4">
        <v>11.0394120398891</v>
      </c>
      <c r="J2122" s="2" t="s">
        <v>34</v>
      </c>
      <c r="K2122" s="3">
        <v>629.248561046806</v>
      </c>
      <c r="L2122" s="5">
        <v>328152.965992757</v>
      </c>
      <c r="M2122" s="5">
        <v>216799.15051092699</v>
      </c>
      <c r="N2122" s="3">
        <v>54.268132991080797</v>
      </c>
      <c r="O2122" s="4">
        <v>1.0206753055968301</v>
      </c>
      <c r="P2122" s="3">
        <v>0.55721857484342097</v>
      </c>
      <c r="Q2122" s="2">
        <v>5</v>
      </c>
      <c r="R2122" s="3">
        <v>97.286187945417495</v>
      </c>
      <c r="S2122" s="3">
        <f>FleetData[[#This Row],[Revenue_per_Voyage_USD]] - FleetData[[#This Row],[Operational_Cost_USD]]</f>
        <v>-111353.81548183001</v>
      </c>
      <c r="T2122" s="3" t="str">
        <f>TEXT(FleetData[[#This Row],[Date]],"mmm")</f>
        <v>Aug</v>
      </c>
    </row>
    <row r="2123" spans="1:20" x14ac:dyDescent="0.25">
      <c r="A2123" s="1">
        <v>45165</v>
      </c>
      <c r="B2123" s="2" t="s">
        <v>18</v>
      </c>
      <c r="C2123" s="2" t="s">
        <v>33</v>
      </c>
      <c r="D2123" s="2" t="s">
        <v>29</v>
      </c>
      <c r="E2123" s="2" t="s">
        <v>30</v>
      </c>
      <c r="F2123" s="3">
        <v>22.569660214560699</v>
      </c>
      <c r="G2123" s="3">
        <v>1882.7711779605399</v>
      </c>
      <c r="H2123" s="3">
        <v>1987.84582500229</v>
      </c>
      <c r="I2123" s="3">
        <v>6.5200079491680398</v>
      </c>
      <c r="J2123" s="2" t="s">
        <v>22</v>
      </c>
      <c r="K2123" s="3">
        <v>1565.2837115914199</v>
      </c>
      <c r="L2123" s="5">
        <v>252527.260837346</v>
      </c>
      <c r="M2123" s="5">
        <v>635292.27879442996</v>
      </c>
      <c r="N2123" s="3">
        <v>49.3217449889259</v>
      </c>
      <c r="O2123" s="3">
        <v>0.90682299704059999</v>
      </c>
      <c r="P2123" s="3">
        <v>0.656374113374665</v>
      </c>
      <c r="Q2123" s="2">
        <v>1</v>
      </c>
      <c r="R2123" s="3">
        <v>86.903520435379605</v>
      </c>
      <c r="S2123" s="3">
        <f>FleetData[[#This Row],[Revenue_per_Voyage_USD]] - FleetData[[#This Row],[Operational_Cost_USD]]</f>
        <v>382765.017957084</v>
      </c>
      <c r="T2123" s="3" t="str">
        <f>TEXT(FleetData[[#This Row],[Date]],"mmm")</f>
        <v>Aug</v>
      </c>
    </row>
    <row r="2124" spans="1:20" x14ac:dyDescent="0.25">
      <c r="A2124" s="1">
        <v>45172</v>
      </c>
      <c r="B2124" s="2" t="s">
        <v>31</v>
      </c>
      <c r="C2124" s="2" t="s">
        <v>28</v>
      </c>
      <c r="D2124" s="2" t="s">
        <v>20</v>
      </c>
      <c r="E2124" s="2" t="s">
        <v>30</v>
      </c>
      <c r="F2124" s="3">
        <v>12.1021597147235</v>
      </c>
      <c r="G2124" s="3">
        <v>1381.0631213863301</v>
      </c>
      <c r="H2124" s="3">
        <v>620.44587841324903</v>
      </c>
      <c r="I2124" s="3">
        <v>6.1590869150932201</v>
      </c>
      <c r="J2124" s="2" t="s">
        <v>22</v>
      </c>
      <c r="K2124" s="3">
        <v>1242.7139791392201</v>
      </c>
      <c r="L2124" s="5">
        <v>110541.819471667</v>
      </c>
      <c r="M2124" s="5">
        <v>338860.93807570299</v>
      </c>
      <c r="N2124" s="3">
        <v>70.5483792479058</v>
      </c>
      <c r="O2124" s="3">
        <v>1.4863192763775499</v>
      </c>
      <c r="P2124" s="3">
        <v>1.31963715310278</v>
      </c>
      <c r="Q2124" s="2">
        <v>2</v>
      </c>
      <c r="R2124" s="3">
        <v>88.906667515179194</v>
      </c>
      <c r="S2124" s="3">
        <f>FleetData[[#This Row],[Revenue_per_Voyage_USD]] - FleetData[[#This Row],[Operational_Cost_USD]]</f>
        <v>228319.11860403599</v>
      </c>
      <c r="T2124" s="3" t="str">
        <f>TEXT(FleetData[[#This Row],[Date]],"mmm")</f>
        <v>Sep</v>
      </c>
    </row>
    <row r="2125" spans="1:20" x14ac:dyDescent="0.25">
      <c r="A2125" s="1">
        <v>45179</v>
      </c>
      <c r="B2125" s="2" t="s">
        <v>31</v>
      </c>
      <c r="C2125" s="2" t="s">
        <v>28</v>
      </c>
      <c r="D2125" s="2" t="s">
        <v>20</v>
      </c>
      <c r="E2125" s="2" t="s">
        <v>26</v>
      </c>
      <c r="F2125" s="3">
        <v>17.020468541616498</v>
      </c>
      <c r="G2125" s="3">
        <v>1845.79309520262</v>
      </c>
      <c r="H2125" s="3">
        <v>471.64048166352097</v>
      </c>
      <c r="I2125" s="3">
        <v>10.231662439278301</v>
      </c>
      <c r="J2125" s="2" t="s">
        <v>22</v>
      </c>
      <c r="K2125" s="3">
        <v>1595.9045047887601</v>
      </c>
      <c r="L2125" s="5">
        <v>394476.70181345899</v>
      </c>
      <c r="M2125" s="5">
        <v>174854.69304000301</v>
      </c>
      <c r="N2125" s="3">
        <v>40.768013789436303</v>
      </c>
      <c r="O2125" s="3">
        <v>1.2039318056194399</v>
      </c>
      <c r="P2125" s="3">
        <v>1.29191447825783</v>
      </c>
      <c r="Q2125" s="2">
        <v>9</v>
      </c>
      <c r="R2125" s="3">
        <v>86.277971317278897</v>
      </c>
      <c r="S2125" s="3">
        <f>FleetData[[#This Row],[Revenue_per_Voyage_USD]] - FleetData[[#This Row],[Operational_Cost_USD]]</f>
        <v>-219622.00877345598</v>
      </c>
      <c r="T2125" s="3" t="str">
        <f>TEXT(FleetData[[#This Row],[Date]],"mmm")</f>
        <v>Sep</v>
      </c>
    </row>
    <row r="2126" spans="1:20" x14ac:dyDescent="0.25">
      <c r="A2126" s="1">
        <v>45186</v>
      </c>
      <c r="B2126" s="2" t="s">
        <v>23</v>
      </c>
      <c r="C2126" s="2" t="s">
        <v>33</v>
      </c>
      <c r="D2126" s="2" t="s">
        <v>19</v>
      </c>
      <c r="E2126" s="2" t="s">
        <v>30</v>
      </c>
      <c r="F2126" s="3">
        <v>16.456667992066301</v>
      </c>
      <c r="G2126" s="3">
        <v>2962.22489641126</v>
      </c>
      <c r="H2126" s="3">
        <v>1904.9587757670399</v>
      </c>
      <c r="I2126" s="3">
        <v>5.3376742324300697</v>
      </c>
      <c r="J2126" s="2" t="s">
        <v>34</v>
      </c>
      <c r="K2126" s="4">
        <v>1967.22058007531</v>
      </c>
      <c r="L2126" s="5">
        <v>327941.33420267003</v>
      </c>
      <c r="M2126" s="5">
        <v>661234.40146173094</v>
      </c>
      <c r="N2126" s="3">
        <v>54.998407933975798</v>
      </c>
      <c r="O2126" s="3">
        <v>1.2420031433799801</v>
      </c>
      <c r="P2126" s="3">
        <v>1.0852882914729101</v>
      </c>
      <c r="Q2126" s="2">
        <v>5</v>
      </c>
      <c r="R2126" s="3">
        <v>59.842582689551897</v>
      </c>
      <c r="S2126" s="3">
        <f>FleetData[[#This Row],[Revenue_per_Voyage_USD]] - FleetData[[#This Row],[Operational_Cost_USD]]</f>
        <v>333293.06725906092</v>
      </c>
      <c r="T2126" s="3" t="str">
        <f>TEXT(FleetData[[#This Row],[Date]],"mmm")</f>
        <v>Sep</v>
      </c>
    </row>
    <row r="2127" spans="1:20" x14ac:dyDescent="0.25">
      <c r="A2127" s="1">
        <v>45193</v>
      </c>
      <c r="B2127" s="2" t="s">
        <v>23</v>
      </c>
      <c r="C2127" s="2" t="s">
        <v>24</v>
      </c>
      <c r="D2127" s="2" t="s">
        <v>20</v>
      </c>
      <c r="E2127" s="2" t="s">
        <v>30</v>
      </c>
      <c r="F2127" s="3">
        <v>13.7413469341535</v>
      </c>
      <c r="G2127" s="3">
        <v>2630.4198021045399</v>
      </c>
      <c r="H2127" s="3">
        <v>479.04695398110101</v>
      </c>
      <c r="I2127" s="3">
        <v>9.6359641712332795</v>
      </c>
      <c r="J2127" s="2" t="s">
        <v>34</v>
      </c>
      <c r="K2127" s="3">
        <v>611.01660946185098</v>
      </c>
      <c r="L2127" s="5">
        <v>393547.10062241898</v>
      </c>
      <c r="M2127" s="5">
        <v>392047.18725883699</v>
      </c>
      <c r="N2127" s="3">
        <v>64.252800004789904</v>
      </c>
      <c r="O2127" s="3">
        <v>0.86421496185963398</v>
      </c>
      <c r="P2127" s="3">
        <v>0.968334307390044</v>
      </c>
      <c r="Q2127" s="2">
        <v>5</v>
      </c>
      <c r="R2127" s="3">
        <v>53.4757168589054</v>
      </c>
      <c r="S2127" s="3">
        <f>FleetData[[#This Row],[Revenue_per_Voyage_USD]] - FleetData[[#This Row],[Operational_Cost_USD]]</f>
        <v>-1499.913363581989</v>
      </c>
      <c r="T2127" s="3" t="str">
        <f>TEXT(FleetData[[#This Row],[Date]],"mmm")</f>
        <v>Sep</v>
      </c>
    </row>
    <row r="2128" spans="1:20" x14ac:dyDescent="0.25">
      <c r="A2128" s="1">
        <v>45200</v>
      </c>
      <c r="B2128" s="2" t="s">
        <v>31</v>
      </c>
      <c r="C2128" s="2" t="s">
        <v>33</v>
      </c>
      <c r="D2128" s="2" t="s">
        <v>20</v>
      </c>
      <c r="E2128" s="2" t="s">
        <v>21</v>
      </c>
      <c r="F2128" s="3">
        <v>14.358497750513701</v>
      </c>
      <c r="G2128" s="3">
        <v>2948.94087576732</v>
      </c>
      <c r="H2128" s="3">
        <v>130.43525477341399</v>
      </c>
      <c r="I2128" s="3">
        <v>12.680611117591599</v>
      </c>
      <c r="J2128" s="2" t="s">
        <v>34</v>
      </c>
      <c r="K2128" s="3">
        <v>484.66143464833601</v>
      </c>
      <c r="L2128" s="5">
        <v>449754.35263156099</v>
      </c>
      <c r="M2128" s="5">
        <v>718135.92715145904</v>
      </c>
      <c r="N2128" s="3">
        <v>31.886652547137199</v>
      </c>
      <c r="O2128" s="3">
        <v>1.2737222275045299</v>
      </c>
      <c r="P2128" s="3">
        <v>1.2206229833779301</v>
      </c>
      <c r="Q2128" s="2">
        <v>5</v>
      </c>
      <c r="R2128" s="4">
        <v>95.608098050118201</v>
      </c>
      <c r="S2128" s="4">
        <f>FleetData[[#This Row],[Revenue_per_Voyage_USD]] - FleetData[[#This Row],[Operational_Cost_USD]]</f>
        <v>268381.57451989804</v>
      </c>
      <c r="T2128" s="4" t="str">
        <f>TEXT(FleetData[[#This Row],[Date]],"mmm")</f>
        <v>Oct</v>
      </c>
    </row>
    <row r="2129" spans="1:20" x14ac:dyDescent="0.25">
      <c r="A2129" s="1">
        <v>45207</v>
      </c>
      <c r="B2129" s="2" t="s">
        <v>35</v>
      </c>
      <c r="C2129" s="2" t="s">
        <v>33</v>
      </c>
      <c r="D2129" s="2" t="s">
        <v>25</v>
      </c>
      <c r="E2129" s="2" t="s">
        <v>26</v>
      </c>
      <c r="F2129" s="3">
        <v>16.1632712447629</v>
      </c>
      <c r="G2129" s="3">
        <v>2053.5915417317601</v>
      </c>
      <c r="H2129" s="4">
        <v>771.55428163216004</v>
      </c>
      <c r="I2129" s="3">
        <v>8.8822867673881696</v>
      </c>
      <c r="J2129" s="2" t="s">
        <v>34</v>
      </c>
      <c r="K2129" s="3">
        <v>1134.9022802832301</v>
      </c>
      <c r="L2129" s="5">
        <v>46252.952529598602</v>
      </c>
      <c r="M2129" s="5">
        <v>412556.85894840298</v>
      </c>
      <c r="N2129" s="3">
        <v>58.905781475691903</v>
      </c>
      <c r="O2129" s="3">
        <v>0.86433625359118404</v>
      </c>
      <c r="P2129" s="3">
        <v>1.0028287096066799</v>
      </c>
      <c r="Q2129" s="2">
        <v>9</v>
      </c>
      <c r="R2129" s="3">
        <v>86.115829834209407</v>
      </c>
      <c r="S2129" s="3">
        <f>FleetData[[#This Row],[Revenue_per_Voyage_USD]] - FleetData[[#This Row],[Operational_Cost_USD]]</f>
        <v>366303.90641880437</v>
      </c>
      <c r="T2129" s="3" t="str">
        <f>TEXT(FleetData[[#This Row],[Date]],"mmm")</f>
        <v>Oct</v>
      </c>
    </row>
    <row r="2130" spans="1:20" x14ac:dyDescent="0.25">
      <c r="A2130" s="1">
        <v>45214</v>
      </c>
      <c r="B2130" s="2" t="s">
        <v>23</v>
      </c>
      <c r="C2130" s="2" t="s">
        <v>28</v>
      </c>
      <c r="D2130" s="2" t="s">
        <v>29</v>
      </c>
      <c r="E2130" s="2" t="s">
        <v>26</v>
      </c>
      <c r="F2130" s="3">
        <v>23.559303166068599</v>
      </c>
      <c r="G2130" s="3">
        <v>1695.42630992677</v>
      </c>
      <c r="H2130" s="3">
        <v>482.42476613539998</v>
      </c>
      <c r="I2130" s="3">
        <v>6.1876874199601897</v>
      </c>
      <c r="J2130" s="2" t="s">
        <v>27</v>
      </c>
      <c r="K2130" s="3">
        <v>1952.09932035208</v>
      </c>
      <c r="L2130" s="5">
        <v>350518.71039663698</v>
      </c>
      <c r="M2130" s="5">
        <v>225710.06195573599</v>
      </c>
      <c r="N2130" s="3">
        <v>36.215868190037398</v>
      </c>
      <c r="O2130" s="3">
        <v>0.10782357245723199</v>
      </c>
      <c r="P2130" s="3">
        <v>1.24413175640979</v>
      </c>
      <c r="Q2130" s="2">
        <v>1</v>
      </c>
      <c r="R2130" s="3">
        <v>65.428309023341995</v>
      </c>
      <c r="S2130" s="3">
        <f>FleetData[[#This Row],[Revenue_per_Voyage_USD]] - FleetData[[#This Row],[Operational_Cost_USD]]</f>
        <v>-124808.64844090099</v>
      </c>
      <c r="T2130" s="3" t="str">
        <f>TEXT(FleetData[[#This Row],[Date]],"mmm")</f>
        <v>Oct</v>
      </c>
    </row>
    <row r="2131" spans="1:20" x14ac:dyDescent="0.25">
      <c r="A2131" s="1">
        <v>45221</v>
      </c>
      <c r="B2131" s="2" t="s">
        <v>31</v>
      </c>
      <c r="C2131" s="2" t="s">
        <v>32</v>
      </c>
      <c r="D2131" s="2" t="s">
        <v>29</v>
      </c>
      <c r="E2131" s="2" t="s">
        <v>26</v>
      </c>
      <c r="F2131" s="3">
        <v>20.321184607048</v>
      </c>
      <c r="G2131" s="3">
        <v>1528.91036177556</v>
      </c>
      <c r="H2131" s="3">
        <v>1590.2232126187901</v>
      </c>
      <c r="I2131" s="3">
        <v>7.5834487776787904</v>
      </c>
      <c r="J2131" s="2" t="s">
        <v>22</v>
      </c>
      <c r="K2131" s="3">
        <v>610.05514999724699</v>
      </c>
      <c r="L2131" s="5">
        <v>38713.053817478998</v>
      </c>
      <c r="M2131" s="5">
        <v>582850.03348679503</v>
      </c>
      <c r="N2131" s="3">
        <v>66.519601938399504</v>
      </c>
      <c r="O2131" s="3">
        <v>1.1450469107869701</v>
      </c>
      <c r="P2131" s="4">
        <v>0.92203709649427201</v>
      </c>
      <c r="Q2131" s="2">
        <v>3</v>
      </c>
      <c r="R2131" s="4">
        <v>83.452492898796507</v>
      </c>
      <c r="S2131" s="4">
        <f>FleetData[[#This Row],[Revenue_per_Voyage_USD]] - FleetData[[#This Row],[Operational_Cost_USD]]</f>
        <v>544136.97966931597</v>
      </c>
      <c r="T2131" s="4" t="str">
        <f>TEXT(FleetData[[#This Row],[Date]],"mmm")</f>
        <v>Oct</v>
      </c>
    </row>
    <row r="2132" spans="1:20" x14ac:dyDescent="0.25">
      <c r="A2132" s="1">
        <v>45228</v>
      </c>
      <c r="B2132" s="2" t="s">
        <v>23</v>
      </c>
      <c r="C2132" s="2" t="s">
        <v>33</v>
      </c>
      <c r="D2132" s="2" t="s">
        <v>25</v>
      </c>
      <c r="E2132" s="2" t="s">
        <v>26</v>
      </c>
      <c r="F2132" s="3">
        <v>13.003530074335799</v>
      </c>
      <c r="G2132" s="3">
        <v>785.95537696767099</v>
      </c>
      <c r="H2132" s="3">
        <v>283.64838205968601</v>
      </c>
      <c r="I2132" s="3">
        <v>11.285755008885699</v>
      </c>
      <c r="J2132" s="2" t="s">
        <v>27</v>
      </c>
      <c r="K2132" s="4">
        <v>1875.88372203625</v>
      </c>
      <c r="L2132" s="5">
        <v>165243.32157790801</v>
      </c>
      <c r="M2132" s="5">
        <v>398367.54843378498</v>
      </c>
      <c r="N2132" s="3">
        <v>51.119256476760903</v>
      </c>
      <c r="O2132" s="3">
        <v>1.2396330488591001</v>
      </c>
      <c r="P2132" s="4">
        <v>0.64796235660447099</v>
      </c>
      <c r="Q2132" s="2">
        <v>3</v>
      </c>
      <c r="R2132" s="3">
        <v>76.186251376221193</v>
      </c>
      <c r="S2132" s="3">
        <f>FleetData[[#This Row],[Revenue_per_Voyage_USD]] - FleetData[[#This Row],[Operational_Cost_USD]]</f>
        <v>233124.22685587697</v>
      </c>
      <c r="T2132" s="3" t="str">
        <f>TEXT(FleetData[[#This Row],[Date]],"mmm")</f>
        <v>Oct</v>
      </c>
    </row>
    <row r="2133" spans="1:20" x14ac:dyDescent="0.25">
      <c r="A2133" s="1">
        <v>45235</v>
      </c>
      <c r="B2133" s="2" t="s">
        <v>31</v>
      </c>
      <c r="C2133" s="2" t="s">
        <v>33</v>
      </c>
      <c r="D2133" s="2" t="s">
        <v>29</v>
      </c>
      <c r="E2133" s="2" t="s">
        <v>30</v>
      </c>
      <c r="F2133" s="3">
        <v>12.6500474857905</v>
      </c>
      <c r="G2133" s="3">
        <v>1183.3873894119699</v>
      </c>
      <c r="H2133" s="3">
        <v>166.28830598102101</v>
      </c>
      <c r="I2133" s="3">
        <v>7.0651419971090803</v>
      </c>
      <c r="J2133" s="2" t="s">
        <v>22</v>
      </c>
      <c r="K2133" s="3">
        <v>731.09307710201097</v>
      </c>
      <c r="L2133" s="5">
        <v>52209.274282273102</v>
      </c>
      <c r="M2133" s="5">
        <v>668332.41263981198</v>
      </c>
      <c r="N2133" s="3">
        <v>14.3264101074235</v>
      </c>
      <c r="O2133" s="3">
        <v>1.0177565228413199</v>
      </c>
      <c r="P2133" s="3">
        <v>0.82228381028867104</v>
      </c>
      <c r="Q2133" s="2">
        <v>4</v>
      </c>
      <c r="R2133" s="3">
        <v>70.725417762901799</v>
      </c>
      <c r="S2133" s="3">
        <f>FleetData[[#This Row],[Revenue_per_Voyage_USD]] - FleetData[[#This Row],[Operational_Cost_USD]]</f>
        <v>616123.13835753885</v>
      </c>
      <c r="T2133" s="3" t="str">
        <f>TEXT(FleetData[[#This Row],[Date]],"mmm")</f>
        <v>Nov</v>
      </c>
    </row>
    <row r="2134" spans="1:20" x14ac:dyDescent="0.25">
      <c r="A2134" s="1">
        <v>45242</v>
      </c>
      <c r="B2134" s="2" t="s">
        <v>35</v>
      </c>
      <c r="C2134" s="2" t="s">
        <v>32</v>
      </c>
      <c r="D2134" s="2" t="s">
        <v>25</v>
      </c>
      <c r="E2134" s="2" t="s">
        <v>26</v>
      </c>
      <c r="F2134" s="4">
        <v>18.953069444476</v>
      </c>
      <c r="G2134" s="3">
        <v>2757.1671630047599</v>
      </c>
      <c r="H2134" s="3">
        <v>517.082292272877</v>
      </c>
      <c r="I2134" s="3">
        <v>13.9193054732712</v>
      </c>
      <c r="J2134" s="2" t="s">
        <v>34</v>
      </c>
      <c r="K2134" s="3">
        <v>414.98120437194598</v>
      </c>
      <c r="L2134" s="5">
        <v>142014.55500017799</v>
      </c>
      <c r="M2134" s="5">
        <v>55399.276630427397</v>
      </c>
      <c r="N2134" s="3">
        <v>32.168144159220397</v>
      </c>
      <c r="O2134" s="3">
        <v>0.62555695417413304</v>
      </c>
      <c r="P2134" s="3">
        <v>0.526681241495083</v>
      </c>
      <c r="Q2134" s="2">
        <v>5</v>
      </c>
      <c r="R2134" s="3">
        <v>73.731579449932198</v>
      </c>
      <c r="S2134" s="3">
        <f>FleetData[[#This Row],[Revenue_per_Voyage_USD]] - FleetData[[#This Row],[Operational_Cost_USD]]</f>
        <v>-86615.278369750595</v>
      </c>
      <c r="T2134" s="3" t="str">
        <f>TEXT(FleetData[[#This Row],[Date]],"mmm")</f>
        <v>Nov</v>
      </c>
    </row>
    <row r="2135" spans="1:20" x14ac:dyDescent="0.25">
      <c r="A2135" s="1">
        <v>45249</v>
      </c>
      <c r="B2135" s="2" t="s">
        <v>23</v>
      </c>
      <c r="C2135" s="2" t="s">
        <v>28</v>
      </c>
      <c r="D2135" s="2" t="s">
        <v>29</v>
      </c>
      <c r="E2135" s="2" t="s">
        <v>19</v>
      </c>
      <c r="F2135" s="3">
        <v>15.211673725514499</v>
      </c>
      <c r="G2135" s="3">
        <v>1659.06526547676</v>
      </c>
      <c r="H2135" s="3">
        <v>1066.1969374482901</v>
      </c>
      <c r="I2135" s="3">
        <v>5.8352928563348696</v>
      </c>
      <c r="J2135" s="2" t="s">
        <v>19</v>
      </c>
      <c r="K2135" s="3">
        <v>922.59908316557596</v>
      </c>
      <c r="L2135" s="5">
        <v>132099.17983027699</v>
      </c>
      <c r="M2135" s="5">
        <v>466311.11365246499</v>
      </c>
      <c r="N2135" s="3">
        <v>12.2375257081142</v>
      </c>
      <c r="O2135" s="3">
        <v>1.1237087168231901</v>
      </c>
      <c r="P2135" s="3">
        <v>1.2229629153856201</v>
      </c>
      <c r="Q2135" s="2">
        <v>5</v>
      </c>
      <c r="R2135" s="4">
        <v>90.009678745503095</v>
      </c>
      <c r="S2135" s="4">
        <f>FleetData[[#This Row],[Revenue_per_Voyage_USD]] - FleetData[[#This Row],[Operational_Cost_USD]]</f>
        <v>334211.933822188</v>
      </c>
      <c r="T2135" s="4" t="str">
        <f>TEXT(FleetData[[#This Row],[Date]],"mmm")</f>
        <v>Nov</v>
      </c>
    </row>
    <row r="2136" spans="1:20" x14ac:dyDescent="0.25">
      <c r="A2136" s="1">
        <v>45256</v>
      </c>
      <c r="B2136" s="2" t="s">
        <v>31</v>
      </c>
      <c r="C2136" s="2" t="s">
        <v>33</v>
      </c>
      <c r="D2136" s="2" t="s">
        <v>25</v>
      </c>
      <c r="E2136" s="2" t="s">
        <v>30</v>
      </c>
      <c r="F2136" s="3">
        <v>11.014823460941701</v>
      </c>
      <c r="G2136" s="3">
        <v>2159.5113443677401</v>
      </c>
      <c r="H2136" s="3">
        <v>877.97018094427801</v>
      </c>
      <c r="I2136" s="3">
        <v>10.516470973370399</v>
      </c>
      <c r="J2136" s="2" t="s">
        <v>34</v>
      </c>
      <c r="K2136" s="3">
        <v>66.4318646095291</v>
      </c>
      <c r="L2136" s="5">
        <v>498862.21618340799</v>
      </c>
      <c r="M2136" s="5">
        <v>123072.504871823</v>
      </c>
      <c r="N2136" s="3">
        <v>30.484261006053998</v>
      </c>
      <c r="O2136" s="3">
        <v>1.1341454954952701</v>
      </c>
      <c r="P2136" s="3">
        <v>0.67690252318477895</v>
      </c>
      <c r="Q2136" s="2">
        <v>1</v>
      </c>
      <c r="R2136" s="4">
        <v>77.490679500721697</v>
      </c>
      <c r="S2136" s="4">
        <f>FleetData[[#This Row],[Revenue_per_Voyage_USD]] - FleetData[[#This Row],[Operational_Cost_USD]]</f>
        <v>-375789.71131158498</v>
      </c>
      <c r="T2136" s="4" t="str">
        <f>TEXT(FleetData[[#This Row],[Date]],"mmm")</f>
        <v>Nov</v>
      </c>
    </row>
    <row r="2137" spans="1:20" x14ac:dyDescent="0.25">
      <c r="A2137" s="1">
        <v>45263</v>
      </c>
      <c r="B2137" s="2" t="s">
        <v>18</v>
      </c>
      <c r="C2137" s="2" t="s">
        <v>28</v>
      </c>
      <c r="D2137" s="2" t="s">
        <v>29</v>
      </c>
      <c r="E2137" s="2" t="s">
        <v>26</v>
      </c>
      <c r="F2137" s="3">
        <v>20.923359905017101</v>
      </c>
      <c r="G2137" s="3">
        <v>2611.8571374478001</v>
      </c>
      <c r="H2137" s="3">
        <v>1898.1777128476199</v>
      </c>
      <c r="I2137" s="3">
        <v>8.5180047244982298</v>
      </c>
      <c r="J2137" s="2" t="s">
        <v>34</v>
      </c>
      <c r="K2137" s="3">
        <v>1876.1856993216199</v>
      </c>
      <c r="L2137" s="5">
        <v>122291.498555996</v>
      </c>
      <c r="M2137" s="5">
        <v>376824.72887313098</v>
      </c>
      <c r="N2137" s="3">
        <v>64.578608340613599</v>
      </c>
      <c r="O2137" s="3">
        <v>0.494147437814556</v>
      </c>
      <c r="P2137" s="3">
        <v>0.50829210622851295</v>
      </c>
      <c r="Q2137" s="2">
        <v>8</v>
      </c>
      <c r="R2137" s="3">
        <v>98.019080916544496</v>
      </c>
      <c r="S2137" s="3">
        <f>FleetData[[#This Row],[Revenue_per_Voyage_USD]] - FleetData[[#This Row],[Operational_Cost_USD]]</f>
        <v>254533.23031713499</v>
      </c>
      <c r="T2137" s="3" t="str">
        <f>TEXT(FleetData[[#This Row],[Date]],"mmm")</f>
        <v>Dec</v>
      </c>
    </row>
    <row r="2138" spans="1:20" x14ac:dyDescent="0.25">
      <c r="A2138" s="1">
        <v>45270</v>
      </c>
      <c r="B2138" s="2" t="s">
        <v>18</v>
      </c>
      <c r="C2138" s="2" t="s">
        <v>32</v>
      </c>
      <c r="D2138" s="2" t="s">
        <v>20</v>
      </c>
      <c r="E2138" s="2" t="s">
        <v>21</v>
      </c>
      <c r="F2138" s="3">
        <v>24.577763902912402</v>
      </c>
      <c r="G2138" s="3">
        <v>2226.1177686542601</v>
      </c>
      <c r="H2138" s="3">
        <v>1462.0182267078301</v>
      </c>
      <c r="I2138" s="3">
        <v>9.6299576438423902</v>
      </c>
      <c r="J2138" s="2" t="s">
        <v>22</v>
      </c>
      <c r="K2138" s="3">
        <v>923.87298734909302</v>
      </c>
      <c r="L2138" s="5">
        <v>451062.453894893</v>
      </c>
      <c r="M2138" s="5">
        <v>389497.52169622103</v>
      </c>
      <c r="N2138" s="3">
        <v>41.987895551302501</v>
      </c>
      <c r="O2138" s="4">
        <v>0.50938939047724496</v>
      </c>
      <c r="P2138" s="3">
        <v>1.3820346513517101</v>
      </c>
      <c r="Q2138" s="2">
        <v>1</v>
      </c>
      <c r="R2138" s="3">
        <v>76.447126931166196</v>
      </c>
      <c r="S2138" s="3">
        <f>FleetData[[#This Row],[Revenue_per_Voyage_USD]] - FleetData[[#This Row],[Operational_Cost_USD]]</f>
        <v>-61564.932198671973</v>
      </c>
      <c r="T2138" s="3" t="str">
        <f>TEXT(FleetData[[#This Row],[Date]],"mmm")</f>
        <v>Dec</v>
      </c>
    </row>
    <row r="2139" spans="1:20" x14ac:dyDescent="0.25">
      <c r="A2139" s="1">
        <v>45277</v>
      </c>
      <c r="B2139" s="2" t="s">
        <v>35</v>
      </c>
      <c r="C2139" s="2" t="s">
        <v>24</v>
      </c>
      <c r="D2139" s="2" t="s">
        <v>29</v>
      </c>
      <c r="E2139" s="2" t="s">
        <v>21</v>
      </c>
      <c r="F2139" s="3">
        <v>16.0317558199066</v>
      </c>
      <c r="G2139" s="3">
        <v>2533.5918915826601</v>
      </c>
      <c r="H2139" s="3">
        <v>1352.25811942461</v>
      </c>
      <c r="I2139" s="3">
        <v>5.1571528636575996</v>
      </c>
      <c r="J2139" s="2" t="s">
        <v>22</v>
      </c>
      <c r="K2139" s="3">
        <v>1153.06898478273</v>
      </c>
      <c r="L2139" s="5">
        <v>218180.13169591001</v>
      </c>
      <c r="M2139" s="5">
        <v>314320.56659467501</v>
      </c>
      <c r="N2139" s="3">
        <v>13.6734711174238</v>
      </c>
      <c r="O2139" s="3">
        <v>0.246053874761195</v>
      </c>
      <c r="P2139" s="3">
        <v>0.95851137853652602</v>
      </c>
      <c r="Q2139" s="2">
        <v>5</v>
      </c>
      <c r="R2139" s="3">
        <v>74.376402855762905</v>
      </c>
      <c r="S2139" s="3">
        <f>FleetData[[#This Row],[Revenue_per_Voyage_USD]] - FleetData[[#This Row],[Operational_Cost_USD]]</f>
        <v>96140.434898765001</v>
      </c>
      <c r="T2139" s="3" t="str">
        <f>TEXT(FleetData[[#This Row],[Date]],"mmm")</f>
        <v>Dec</v>
      </c>
    </row>
    <row r="2140" spans="1:20" x14ac:dyDescent="0.25">
      <c r="A2140" s="1">
        <v>45284</v>
      </c>
      <c r="B2140" s="2" t="s">
        <v>23</v>
      </c>
      <c r="C2140" s="2" t="s">
        <v>33</v>
      </c>
      <c r="D2140" s="2" t="s">
        <v>29</v>
      </c>
      <c r="E2140" s="2" t="s">
        <v>30</v>
      </c>
      <c r="F2140" s="3">
        <v>20.507120837951199</v>
      </c>
      <c r="G2140" s="3">
        <v>563.64864691411003</v>
      </c>
      <c r="H2140" s="3">
        <v>1207.61596204945</v>
      </c>
      <c r="I2140" s="3">
        <v>12.262333593850199</v>
      </c>
      <c r="J2140" s="2" t="s">
        <v>22</v>
      </c>
      <c r="K2140" s="3">
        <v>1735.0579189842699</v>
      </c>
      <c r="L2140" s="5">
        <v>45874.194280788703</v>
      </c>
      <c r="M2140" s="5">
        <v>115044.667418144</v>
      </c>
      <c r="N2140" s="3">
        <v>33.975880192459996</v>
      </c>
      <c r="O2140" s="3">
        <v>0.98624302868930103</v>
      </c>
      <c r="P2140" s="3">
        <v>0.70777823088607195</v>
      </c>
      <c r="Q2140" s="2">
        <v>2</v>
      </c>
      <c r="R2140" s="3">
        <v>92.582091742773102</v>
      </c>
      <c r="S2140" s="3">
        <f>FleetData[[#This Row],[Revenue_per_Voyage_USD]] - FleetData[[#This Row],[Operational_Cost_USD]]</f>
        <v>69170.473137355293</v>
      </c>
      <c r="T2140" s="3" t="str">
        <f>TEXT(FleetData[[#This Row],[Date]],"mmm")</f>
        <v>Dec</v>
      </c>
    </row>
    <row r="2141" spans="1:20" x14ac:dyDescent="0.25">
      <c r="A2141" s="1">
        <v>45291</v>
      </c>
      <c r="B2141" s="2" t="s">
        <v>23</v>
      </c>
      <c r="C2141" s="2" t="s">
        <v>32</v>
      </c>
      <c r="D2141" s="2" t="s">
        <v>20</v>
      </c>
      <c r="E2141" s="2" t="s">
        <v>21</v>
      </c>
      <c r="F2141" s="3">
        <v>19.130540319992601</v>
      </c>
      <c r="G2141" s="3">
        <v>2405.85256351833</v>
      </c>
      <c r="H2141" s="3">
        <v>1942.2570099693301</v>
      </c>
      <c r="I2141" s="3">
        <v>9.3974937914007501</v>
      </c>
      <c r="J2141" s="2" t="s">
        <v>22</v>
      </c>
      <c r="K2141" s="3">
        <v>1009.2602484227</v>
      </c>
      <c r="L2141" s="5">
        <v>170056.07098677801</v>
      </c>
      <c r="M2141" s="5">
        <v>481904.94888011197</v>
      </c>
      <c r="N2141" s="3">
        <v>12.3855761484658</v>
      </c>
      <c r="O2141" s="3">
        <v>0.52272910042313303</v>
      </c>
      <c r="P2141" s="3">
        <v>1.4286766375284401</v>
      </c>
      <c r="Q2141" s="2">
        <v>9</v>
      </c>
      <c r="R2141" s="4">
        <v>72.863128875842193</v>
      </c>
      <c r="S2141" s="4">
        <f>FleetData[[#This Row],[Revenue_per_Voyage_USD]] - FleetData[[#This Row],[Operational_Cost_USD]]</f>
        <v>311848.87789333396</v>
      </c>
      <c r="T2141" s="4" t="str">
        <f>TEXT(FleetData[[#This Row],[Date]],"mmm")</f>
        <v>Dec</v>
      </c>
    </row>
    <row r="2142" spans="1:20" x14ac:dyDescent="0.25">
      <c r="A2142" s="1">
        <v>45298</v>
      </c>
      <c r="B2142" s="2" t="s">
        <v>18</v>
      </c>
      <c r="C2142" s="2" t="s">
        <v>33</v>
      </c>
      <c r="D2142" s="2" t="s">
        <v>19</v>
      </c>
      <c r="E2142" s="2" t="s">
        <v>30</v>
      </c>
      <c r="F2142" s="3">
        <v>13.2812338380197</v>
      </c>
      <c r="G2142" s="3">
        <v>2504.5808354393498</v>
      </c>
      <c r="H2142" s="3">
        <v>911.28515600876301</v>
      </c>
      <c r="I2142" s="3">
        <v>9.0367493781078707</v>
      </c>
      <c r="J2142" s="2" t="s">
        <v>22</v>
      </c>
      <c r="K2142" s="3">
        <v>1388.5482762906599</v>
      </c>
      <c r="L2142" s="5">
        <v>156478.57501644499</v>
      </c>
      <c r="M2142" s="5">
        <v>233835.20885448399</v>
      </c>
      <c r="N2142" s="3">
        <v>61.826326941856699</v>
      </c>
      <c r="O2142" s="3">
        <v>0.39690541802560603</v>
      </c>
      <c r="P2142" s="3">
        <v>1.4755718532345801</v>
      </c>
      <c r="Q2142" s="2">
        <v>8</v>
      </c>
      <c r="R2142" s="4">
        <v>69.829763542530102</v>
      </c>
      <c r="S2142" s="4">
        <f>FleetData[[#This Row],[Revenue_per_Voyage_USD]] - FleetData[[#This Row],[Operational_Cost_USD]]</f>
        <v>77356.633838039008</v>
      </c>
      <c r="T2142" s="4" t="str">
        <f>TEXT(FleetData[[#This Row],[Date]],"mmm")</f>
        <v>Jan</v>
      </c>
    </row>
    <row r="2143" spans="1:20" x14ac:dyDescent="0.25">
      <c r="A2143" s="1">
        <v>45305</v>
      </c>
      <c r="B2143" s="2" t="s">
        <v>31</v>
      </c>
      <c r="C2143" s="2" t="s">
        <v>28</v>
      </c>
      <c r="D2143" s="2" t="s">
        <v>20</v>
      </c>
      <c r="E2143" s="2" t="s">
        <v>30</v>
      </c>
      <c r="F2143" s="3">
        <v>12.775268122122</v>
      </c>
      <c r="G2143" s="3">
        <v>2795.4730771037698</v>
      </c>
      <c r="H2143" s="3">
        <v>504.79119388365001</v>
      </c>
      <c r="I2143" s="4">
        <v>6.1344218757084201</v>
      </c>
      <c r="J2143" s="2" t="s">
        <v>22</v>
      </c>
      <c r="K2143" s="3">
        <v>679.41443795327302</v>
      </c>
      <c r="L2143" s="5">
        <v>52770.526294238101</v>
      </c>
      <c r="M2143" s="5">
        <v>327010.111950955</v>
      </c>
      <c r="N2143" s="3">
        <v>65.600084710222404</v>
      </c>
      <c r="O2143" s="3">
        <v>0.56483776996442103</v>
      </c>
      <c r="P2143" s="3">
        <v>0.85718014930738895</v>
      </c>
      <c r="Q2143" s="2">
        <v>6</v>
      </c>
      <c r="R2143" s="4">
        <v>84.260742431854197</v>
      </c>
      <c r="S2143" s="4">
        <f>FleetData[[#This Row],[Revenue_per_Voyage_USD]] - FleetData[[#This Row],[Operational_Cost_USD]]</f>
        <v>274239.5856567169</v>
      </c>
      <c r="T2143" s="4" t="str">
        <f>TEXT(FleetData[[#This Row],[Date]],"mmm")</f>
        <v>Jan</v>
      </c>
    </row>
    <row r="2144" spans="1:20" x14ac:dyDescent="0.25">
      <c r="A2144" s="1">
        <v>45312</v>
      </c>
      <c r="B2144" s="2" t="s">
        <v>23</v>
      </c>
      <c r="C2144" s="2" t="s">
        <v>24</v>
      </c>
      <c r="D2144" s="2" t="s">
        <v>25</v>
      </c>
      <c r="E2144" s="2" t="s">
        <v>26</v>
      </c>
      <c r="F2144" s="3">
        <v>13.7194463596711</v>
      </c>
      <c r="G2144" s="3">
        <v>1528.05258986484</v>
      </c>
      <c r="H2144" s="3">
        <v>1169.24554487725</v>
      </c>
      <c r="I2144" s="3">
        <v>9.0306358815145291</v>
      </c>
      <c r="J2144" s="2" t="s">
        <v>22</v>
      </c>
      <c r="K2144" s="3">
        <v>1386.5166390956299</v>
      </c>
      <c r="L2144" s="5">
        <v>472675.63015412597</v>
      </c>
      <c r="M2144" s="5">
        <v>102150.744785801</v>
      </c>
      <c r="N2144" s="3">
        <v>19.804078996171199</v>
      </c>
      <c r="O2144" s="3">
        <v>1.3273576047472699</v>
      </c>
      <c r="P2144" s="3">
        <v>1.3642704388881399</v>
      </c>
      <c r="Q2144" s="2">
        <v>7</v>
      </c>
      <c r="R2144" s="3">
        <v>85.100594972791995</v>
      </c>
      <c r="S2144" s="3">
        <f>FleetData[[#This Row],[Revenue_per_Voyage_USD]] - FleetData[[#This Row],[Operational_Cost_USD]]</f>
        <v>-370524.88536832499</v>
      </c>
      <c r="T2144" s="3" t="str">
        <f>TEXT(FleetData[[#This Row],[Date]],"mmm")</f>
        <v>Jan</v>
      </c>
    </row>
    <row r="2145" spans="1:20" x14ac:dyDescent="0.25">
      <c r="A2145" s="1">
        <v>45319</v>
      </c>
      <c r="B2145" s="2" t="s">
        <v>35</v>
      </c>
      <c r="C2145" s="2" t="s">
        <v>28</v>
      </c>
      <c r="D2145" s="2" t="s">
        <v>29</v>
      </c>
      <c r="E2145" s="2" t="s">
        <v>26</v>
      </c>
      <c r="F2145" s="3">
        <v>22.0117444013813</v>
      </c>
      <c r="G2145" s="3">
        <v>1731.2989851448599</v>
      </c>
      <c r="H2145" s="3">
        <v>1125.6141688299999</v>
      </c>
      <c r="I2145" s="3">
        <v>14.0262925153084</v>
      </c>
      <c r="J2145" s="2" t="s">
        <v>34</v>
      </c>
      <c r="K2145" s="3">
        <v>1167.8262737279499</v>
      </c>
      <c r="L2145" s="6">
        <v>33850.894941944003</v>
      </c>
      <c r="M2145" s="6">
        <v>799141.82626678701</v>
      </c>
      <c r="N2145" s="3">
        <v>36.617413723078997</v>
      </c>
      <c r="O2145" s="3">
        <v>1.0467177621691299</v>
      </c>
      <c r="P2145" s="3">
        <v>0.78330299269653703</v>
      </c>
      <c r="Q2145" s="2">
        <v>5</v>
      </c>
      <c r="R2145" s="3">
        <v>69.976629311749704</v>
      </c>
      <c r="S2145" s="3">
        <f>FleetData[[#This Row],[Revenue_per_Voyage_USD]] - FleetData[[#This Row],[Operational_Cost_USD]]</f>
        <v>765290.93132484297</v>
      </c>
      <c r="T2145" s="3" t="str">
        <f>TEXT(FleetData[[#This Row],[Date]],"mmm")</f>
        <v>Jan</v>
      </c>
    </row>
    <row r="2146" spans="1:20" x14ac:dyDescent="0.25">
      <c r="A2146" s="1">
        <v>45326</v>
      </c>
      <c r="B2146" s="2" t="s">
        <v>35</v>
      </c>
      <c r="C2146" s="2" t="s">
        <v>28</v>
      </c>
      <c r="D2146" s="2" t="s">
        <v>29</v>
      </c>
      <c r="E2146" s="2" t="s">
        <v>26</v>
      </c>
      <c r="F2146" s="3">
        <v>17.576712853001499</v>
      </c>
      <c r="G2146" s="4">
        <v>2683.8896727133401</v>
      </c>
      <c r="H2146" s="3">
        <v>662.95409548883094</v>
      </c>
      <c r="I2146" s="3">
        <v>13.028963850232101</v>
      </c>
      <c r="J2146" s="2" t="s">
        <v>34</v>
      </c>
      <c r="K2146" s="3">
        <v>1451.3860030639801</v>
      </c>
      <c r="L2146" s="6">
        <v>307583.88764845702</v>
      </c>
      <c r="M2146" s="5">
        <v>695890.10205989296</v>
      </c>
      <c r="N2146" s="3">
        <v>31.844786619145701</v>
      </c>
      <c r="O2146" s="3">
        <v>0.44369987916825898</v>
      </c>
      <c r="P2146" s="3">
        <v>0.53681089433384499</v>
      </c>
      <c r="Q2146" s="2">
        <v>5</v>
      </c>
      <c r="R2146" s="3">
        <v>93.052435145505797</v>
      </c>
      <c r="S2146" s="3">
        <f>FleetData[[#This Row],[Revenue_per_Voyage_USD]] - FleetData[[#This Row],[Operational_Cost_USD]]</f>
        <v>388306.21441143594</v>
      </c>
      <c r="T2146" s="3" t="str">
        <f>TEXT(FleetData[[#This Row],[Date]],"mmm")</f>
        <v>Feb</v>
      </c>
    </row>
    <row r="2147" spans="1:20" x14ac:dyDescent="0.25">
      <c r="A2147" s="1">
        <v>45333</v>
      </c>
      <c r="B2147" s="2" t="s">
        <v>35</v>
      </c>
      <c r="C2147" s="2" t="s">
        <v>28</v>
      </c>
      <c r="D2147" s="2" t="s">
        <v>29</v>
      </c>
      <c r="E2147" s="2" t="s">
        <v>30</v>
      </c>
      <c r="F2147" s="4">
        <v>10.272017077424699</v>
      </c>
      <c r="G2147" s="3">
        <v>1341.8475679887999</v>
      </c>
      <c r="H2147" s="3">
        <v>1928.4506616235201</v>
      </c>
      <c r="I2147" s="3">
        <v>11.3280487894946</v>
      </c>
      <c r="J2147" s="2" t="s">
        <v>22</v>
      </c>
      <c r="K2147" s="3">
        <v>238.48621369360799</v>
      </c>
      <c r="L2147" s="5">
        <v>393684.84060299699</v>
      </c>
      <c r="M2147" s="5">
        <v>320152.59860726597</v>
      </c>
      <c r="N2147" s="3">
        <v>70.855238411213904</v>
      </c>
      <c r="O2147" s="3">
        <v>0.211381167872565</v>
      </c>
      <c r="P2147" s="3">
        <v>1.4766234862274701</v>
      </c>
      <c r="Q2147" s="2">
        <v>6</v>
      </c>
      <c r="R2147" s="4">
        <v>56.264548903486897</v>
      </c>
      <c r="S2147" s="4">
        <f>FleetData[[#This Row],[Revenue_per_Voyage_USD]] - FleetData[[#This Row],[Operational_Cost_USD]]</f>
        <v>-73532.241995731019</v>
      </c>
      <c r="T2147" s="4" t="str">
        <f>TEXT(FleetData[[#This Row],[Date]],"mmm")</f>
        <v>Feb</v>
      </c>
    </row>
    <row r="2148" spans="1:20" x14ac:dyDescent="0.25">
      <c r="A2148" s="1">
        <v>45340</v>
      </c>
      <c r="B2148" s="2" t="s">
        <v>23</v>
      </c>
      <c r="C2148" s="2" t="s">
        <v>32</v>
      </c>
      <c r="D2148" s="2" t="s">
        <v>20</v>
      </c>
      <c r="E2148" s="2" t="s">
        <v>21</v>
      </c>
      <c r="F2148" s="3">
        <v>17.332979880059298</v>
      </c>
      <c r="G2148" s="4">
        <v>2638.7277271333201</v>
      </c>
      <c r="H2148" s="3">
        <v>107.63557307109799</v>
      </c>
      <c r="I2148" s="3">
        <v>10.6808833796222</v>
      </c>
      <c r="J2148" s="2" t="s">
        <v>34</v>
      </c>
      <c r="K2148" s="4">
        <v>697.853769454298</v>
      </c>
      <c r="L2148" s="5">
        <v>236260.45459697201</v>
      </c>
      <c r="M2148" s="5">
        <v>86315.840211086805</v>
      </c>
      <c r="N2148" s="3">
        <v>42.104808702993999</v>
      </c>
      <c r="O2148" s="3">
        <v>0.678759220957871</v>
      </c>
      <c r="P2148" s="3">
        <v>0.518725028125536</v>
      </c>
      <c r="Q2148" s="2">
        <v>5</v>
      </c>
      <c r="R2148" s="3">
        <v>91.895472097277803</v>
      </c>
      <c r="S2148" s="3">
        <f>FleetData[[#This Row],[Revenue_per_Voyage_USD]] - FleetData[[#This Row],[Operational_Cost_USD]]</f>
        <v>-149944.61438588519</v>
      </c>
      <c r="T2148" s="3" t="str">
        <f>TEXT(FleetData[[#This Row],[Date]],"mmm")</f>
        <v>Feb</v>
      </c>
    </row>
    <row r="2149" spans="1:20" x14ac:dyDescent="0.25">
      <c r="A2149" s="1">
        <v>45347</v>
      </c>
      <c r="B2149" s="2" t="s">
        <v>18</v>
      </c>
      <c r="C2149" s="2" t="s">
        <v>32</v>
      </c>
      <c r="D2149" s="2" t="s">
        <v>25</v>
      </c>
      <c r="E2149" s="2" t="s">
        <v>30</v>
      </c>
      <c r="F2149" s="3">
        <v>22.415623167176101</v>
      </c>
      <c r="G2149" s="3">
        <v>610.71240292025902</v>
      </c>
      <c r="H2149" s="3">
        <v>1836.8217437690701</v>
      </c>
      <c r="I2149" s="3">
        <v>10.1321566061804</v>
      </c>
      <c r="J2149" s="2" t="s">
        <v>22</v>
      </c>
      <c r="K2149" s="3">
        <v>1413.1023086223499</v>
      </c>
      <c r="L2149" s="5">
        <v>189823.316280787</v>
      </c>
      <c r="M2149" s="5">
        <v>699631.65400813695</v>
      </c>
      <c r="N2149" s="3">
        <v>53.590652317480199</v>
      </c>
      <c r="O2149" s="3">
        <v>0.65802097777073099</v>
      </c>
      <c r="P2149" s="3">
        <v>0.73182911117174099</v>
      </c>
      <c r="Q2149" s="2">
        <v>3</v>
      </c>
      <c r="R2149" s="3">
        <v>91.388083632753705</v>
      </c>
      <c r="S2149" s="3">
        <f>FleetData[[#This Row],[Revenue_per_Voyage_USD]] - FleetData[[#This Row],[Operational_Cost_USD]]</f>
        <v>509808.33772734995</v>
      </c>
      <c r="T2149" s="3" t="str">
        <f>TEXT(FleetData[[#This Row],[Date]],"mmm")</f>
        <v>Feb</v>
      </c>
    </row>
    <row r="2150" spans="1:20" x14ac:dyDescent="0.25">
      <c r="A2150" s="1">
        <v>45354</v>
      </c>
      <c r="B2150" s="2" t="s">
        <v>31</v>
      </c>
      <c r="C2150" s="2" t="s">
        <v>32</v>
      </c>
      <c r="D2150" s="2" t="s">
        <v>20</v>
      </c>
      <c r="E2150" s="2" t="s">
        <v>30</v>
      </c>
      <c r="F2150" s="3">
        <v>21.330754411252201</v>
      </c>
      <c r="G2150" s="3">
        <v>755.113763882679</v>
      </c>
      <c r="H2150" s="3">
        <v>401.53152301230898</v>
      </c>
      <c r="I2150" s="3">
        <v>10.0900528065453</v>
      </c>
      <c r="J2150" s="2" t="s">
        <v>27</v>
      </c>
      <c r="K2150" s="3">
        <v>1389.4819025828699</v>
      </c>
      <c r="L2150" s="5">
        <v>408883.96679892601</v>
      </c>
      <c r="M2150" s="5">
        <v>859384.98269069602</v>
      </c>
      <c r="N2150" s="3">
        <v>38.816586180465201</v>
      </c>
      <c r="O2150" s="3">
        <v>0.25739186093069899</v>
      </c>
      <c r="P2150" s="3">
        <v>1.17900196605299</v>
      </c>
      <c r="Q2150" s="2">
        <v>5</v>
      </c>
      <c r="R2150" s="3">
        <v>98.4477475902018</v>
      </c>
      <c r="S2150" s="3">
        <f>FleetData[[#This Row],[Revenue_per_Voyage_USD]] - FleetData[[#This Row],[Operational_Cost_USD]]</f>
        <v>450501.01589177002</v>
      </c>
      <c r="T2150" s="3" t="str">
        <f>TEXT(FleetData[[#This Row],[Date]],"mmm")</f>
        <v>Mar</v>
      </c>
    </row>
    <row r="2151" spans="1:20" x14ac:dyDescent="0.25">
      <c r="A2151" s="1">
        <v>45361</v>
      </c>
      <c r="B2151" s="2" t="s">
        <v>18</v>
      </c>
      <c r="C2151" s="2" t="s">
        <v>24</v>
      </c>
      <c r="D2151" s="2" t="s">
        <v>20</v>
      </c>
      <c r="E2151" s="2" t="s">
        <v>21</v>
      </c>
      <c r="F2151" s="3">
        <v>14.466300903432799</v>
      </c>
      <c r="G2151" s="3">
        <v>1114.72466861214</v>
      </c>
      <c r="H2151" s="3">
        <v>559.61782579491296</v>
      </c>
      <c r="I2151" s="3">
        <v>14.8895764504413</v>
      </c>
      <c r="J2151" s="2" t="s">
        <v>34</v>
      </c>
      <c r="K2151" s="4">
        <v>548.10878002825302</v>
      </c>
      <c r="L2151" s="5">
        <v>148405.39340211201</v>
      </c>
      <c r="M2151" s="5">
        <v>553639.84543839598</v>
      </c>
      <c r="N2151" s="3">
        <v>59.6159060013021</v>
      </c>
      <c r="O2151" s="3">
        <v>0.32776014291799399</v>
      </c>
      <c r="P2151" s="3">
        <v>0.89769337021828199</v>
      </c>
      <c r="Q2151" s="2">
        <v>7</v>
      </c>
      <c r="R2151" s="3">
        <v>80.498182999976393</v>
      </c>
      <c r="S2151" s="3">
        <f>FleetData[[#This Row],[Revenue_per_Voyage_USD]] - FleetData[[#This Row],[Operational_Cost_USD]]</f>
        <v>405234.45203628397</v>
      </c>
      <c r="T2151" s="3" t="str">
        <f>TEXT(FleetData[[#This Row],[Date]],"mmm")</f>
        <v>Mar</v>
      </c>
    </row>
    <row r="2152" spans="1:20" x14ac:dyDescent="0.25">
      <c r="A2152" s="1">
        <v>45368</v>
      </c>
      <c r="B2152" s="2" t="s">
        <v>18</v>
      </c>
      <c r="C2152" s="2" t="s">
        <v>33</v>
      </c>
      <c r="D2152" s="2" t="s">
        <v>20</v>
      </c>
      <c r="E2152" s="2" t="s">
        <v>21</v>
      </c>
      <c r="F2152" s="3">
        <v>12.6164950162631</v>
      </c>
      <c r="G2152" s="3">
        <v>1408.07262806024</v>
      </c>
      <c r="H2152" s="3">
        <v>560.44417173509601</v>
      </c>
      <c r="I2152" s="3">
        <v>14.444984574918401</v>
      </c>
      <c r="J2152" s="2" t="s">
        <v>34</v>
      </c>
      <c r="K2152" s="3">
        <v>1056.1111387031301</v>
      </c>
      <c r="L2152" s="5">
        <v>121658.46665241101</v>
      </c>
      <c r="M2152" s="5">
        <v>463912.020644042</v>
      </c>
      <c r="N2152" s="3">
        <v>22.182043728541299</v>
      </c>
      <c r="O2152" s="3">
        <v>1.27862278321103</v>
      </c>
      <c r="P2152" s="3">
        <v>1.49642053195709</v>
      </c>
      <c r="Q2152" s="2">
        <v>9</v>
      </c>
      <c r="R2152" s="3">
        <v>98.252400618537706</v>
      </c>
      <c r="S2152" s="3">
        <f>FleetData[[#This Row],[Revenue_per_Voyage_USD]] - FleetData[[#This Row],[Operational_Cost_USD]]</f>
        <v>342253.55399163102</v>
      </c>
      <c r="T2152" s="3" t="str">
        <f>TEXT(FleetData[[#This Row],[Date]],"mmm")</f>
        <v>Mar</v>
      </c>
    </row>
    <row r="2153" spans="1:20" x14ac:dyDescent="0.25">
      <c r="A2153" s="1">
        <v>45375</v>
      </c>
      <c r="B2153" s="2" t="s">
        <v>31</v>
      </c>
      <c r="C2153" s="2" t="s">
        <v>28</v>
      </c>
      <c r="D2153" s="2" t="s">
        <v>20</v>
      </c>
      <c r="E2153" s="2" t="s">
        <v>26</v>
      </c>
      <c r="F2153" s="3">
        <v>19.990063295544299</v>
      </c>
      <c r="G2153" s="3">
        <v>1831.84359948678</v>
      </c>
      <c r="H2153" s="3">
        <v>1770.8721406781401</v>
      </c>
      <c r="I2153" s="3">
        <v>13.526527042293999</v>
      </c>
      <c r="J2153" s="2" t="s">
        <v>34</v>
      </c>
      <c r="K2153" s="3">
        <v>1812.4315453356601</v>
      </c>
      <c r="L2153" s="5">
        <v>439395.10579222202</v>
      </c>
      <c r="M2153" s="6">
        <v>619595.58771459397</v>
      </c>
      <c r="N2153" s="3">
        <v>61.906642623787199</v>
      </c>
      <c r="O2153" s="4">
        <v>0.83870667759262396</v>
      </c>
      <c r="P2153" s="4">
        <v>1.33968184431894</v>
      </c>
      <c r="Q2153" s="2">
        <v>8</v>
      </c>
      <c r="R2153" s="3">
        <v>57.459455740709899</v>
      </c>
      <c r="S2153" s="3">
        <f>FleetData[[#This Row],[Revenue_per_Voyage_USD]] - FleetData[[#This Row],[Operational_Cost_USD]]</f>
        <v>180200.48192237195</v>
      </c>
      <c r="T2153" s="3" t="str">
        <f>TEXT(FleetData[[#This Row],[Date]],"mmm")</f>
        <v>Mar</v>
      </c>
    </row>
    <row r="2154" spans="1:20" x14ac:dyDescent="0.25">
      <c r="A2154" s="1">
        <v>45382</v>
      </c>
      <c r="B2154" s="2" t="s">
        <v>23</v>
      </c>
      <c r="C2154" s="2" t="s">
        <v>32</v>
      </c>
      <c r="D2154" s="2" t="s">
        <v>29</v>
      </c>
      <c r="E2154" s="2" t="s">
        <v>30</v>
      </c>
      <c r="F2154" s="3">
        <v>13.955633360100601</v>
      </c>
      <c r="G2154" s="3">
        <v>1502.4510583044901</v>
      </c>
      <c r="H2154" s="3">
        <v>1263.23839277761</v>
      </c>
      <c r="I2154" s="3">
        <v>13.2592748839789</v>
      </c>
      <c r="J2154" s="2" t="s">
        <v>27</v>
      </c>
      <c r="K2154" s="3">
        <v>453.415369110803</v>
      </c>
      <c r="L2154" s="5">
        <v>367634.97970296303</v>
      </c>
      <c r="M2154" s="5">
        <v>103695.02245176501</v>
      </c>
      <c r="N2154" s="3">
        <v>33.727136423411203</v>
      </c>
      <c r="O2154" s="3">
        <v>1.4353351563482</v>
      </c>
      <c r="P2154" s="3">
        <v>0.50630298081985303</v>
      </c>
      <c r="Q2154" s="2">
        <v>5</v>
      </c>
      <c r="R2154" s="4">
        <v>94.156336232940504</v>
      </c>
      <c r="S2154" s="4">
        <f>FleetData[[#This Row],[Revenue_per_Voyage_USD]] - FleetData[[#This Row],[Operational_Cost_USD]]</f>
        <v>-263939.95725119801</v>
      </c>
      <c r="T2154" s="4" t="str">
        <f>TEXT(FleetData[[#This Row],[Date]],"mmm")</f>
        <v>Mar</v>
      </c>
    </row>
    <row r="2155" spans="1:20" x14ac:dyDescent="0.25">
      <c r="A2155" s="1">
        <v>45389</v>
      </c>
      <c r="B2155" s="2" t="s">
        <v>31</v>
      </c>
      <c r="C2155" s="2" t="s">
        <v>32</v>
      </c>
      <c r="D2155" s="2" t="s">
        <v>25</v>
      </c>
      <c r="E2155" s="2" t="s">
        <v>30</v>
      </c>
      <c r="F2155" s="3">
        <v>11.9954728988344</v>
      </c>
      <c r="G2155" s="3">
        <v>2745.3663881682101</v>
      </c>
      <c r="H2155" s="3">
        <v>1949.03413294505</v>
      </c>
      <c r="I2155" s="3">
        <v>7.6410797365293099</v>
      </c>
      <c r="J2155" s="2" t="s">
        <v>22</v>
      </c>
      <c r="K2155" s="3">
        <v>184.023384086513</v>
      </c>
      <c r="L2155" s="5">
        <v>382817.68912559102</v>
      </c>
      <c r="M2155" s="5">
        <v>159202.484541788</v>
      </c>
      <c r="N2155" s="3">
        <v>20.790864572186099</v>
      </c>
      <c r="O2155" s="3">
        <v>1.16803353506139</v>
      </c>
      <c r="P2155" s="3">
        <v>1.0769378802265399</v>
      </c>
      <c r="Q2155" s="2">
        <v>8</v>
      </c>
      <c r="R2155" s="3">
        <v>81.040277371815804</v>
      </c>
      <c r="S2155" s="3">
        <f>FleetData[[#This Row],[Revenue_per_Voyage_USD]] - FleetData[[#This Row],[Operational_Cost_USD]]</f>
        <v>-223615.20458380302</v>
      </c>
      <c r="T2155" s="3" t="str">
        <f>TEXT(FleetData[[#This Row],[Date]],"mmm")</f>
        <v>Apr</v>
      </c>
    </row>
    <row r="2156" spans="1:20" x14ac:dyDescent="0.25">
      <c r="A2156" s="1">
        <v>45396</v>
      </c>
      <c r="B2156" s="2" t="s">
        <v>23</v>
      </c>
      <c r="C2156" s="2" t="s">
        <v>28</v>
      </c>
      <c r="D2156" s="2" t="s">
        <v>20</v>
      </c>
      <c r="E2156" s="2" t="s">
        <v>21</v>
      </c>
      <c r="F2156" s="3">
        <v>16.724594845854998</v>
      </c>
      <c r="G2156" s="3">
        <v>1087.18025433764</v>
      </c>
      <c r="H2156" s="3">
        <v>537.79112906981504</v>
      </c>
      <c r="I2156" s="3">
        <v>13.657746236870899</v>
      </c>
      <c r="J2156" s="2" t="s">
        <v>27</v>
      </c>
      <c r="K2156" s="3">
        <v>1539.63415321513</v>
      </c>
      <c r="L2156" s="5">
        <v>313796.29628605</v>
      </c>
      <c r="M2156" s="5">
        <v>212265.26518352501</v>
      </c>
      <c r="N2156" s="3">
        <v>67.4366568413365</v>
      </c>
      <c r="O2156" s="4">
        <v>0.817374105722522</v>
      </c>
      <c r="P2156" s="3">
        <v>0.66261692835408503</v>
      </c>
      <c r="Q2156" s="2">
        <v>3</v>
      </c>
      <c r="R2156" s="3">
        <v>93.751885484516393</v>
      </c>
      <c r="S2156" s="3">
        <f>FleetData[[#This Row],[Revenue_per_Voyage_USD]] - FleetData[[#This Row],[Operational_Cost_USD]]</f>
        <v>-101531.03110252498</v>
      </c>
      <c r="T2156" s="3" t="str">
        <f>TEXT(FleetData[[#This Row],[Date]],"mmm")</f>
        <v>Apr</v>
      </c>
    </row>
    <row r="2157" spans="1:20" x14ac:dyDescent="0.25">
      <c r="A2157" s="1">
        <v>45403</v>
      </c>
      <c r="B2157" s="2" t="s">
        <v>18</v>
      </c>
      <c r="C2157" s="2" t="s">
        <v>33</v>
      </c>
      <c r="D2157" s="2" t="s">
        <v>20</v>
      </c>
      <c r="E2157" s="2" t="s">
        <v>21</v>
      </c>
      <c r="F2157" s="3">
        <v>11.7260481241851</v>
      </c>
      <c r="G2157" s="3">
        <v>1036.77700315067</v>
      </c>
      <c r="H2157" s="3">
        <v>349.61180852730598</v>
      </c>
      <c r="I2157" s="3">
        <v>13.617802594613201</v>
      </c>
      <c r="J2157" s="2" t="s">
        <v>22</v>
      </c>
      <c r="K2157" s="3">
        <v>278.935983781098</v>
      </c>
      <c r="L2157" s="5">
        <v>275885.44304071198</v>
      </c>
      <c r="M2157" s="5">
        <v>174607.46464858</v>
      </c>
      <c r="N2157" s="3">
        <v>15.108288951442599</v>
      </c>
      <c r="O2157" s="3">
        <v>0.754316587407179</v>
      </c>
      <c r="P2157" s="3">
        <v>0.96146374550840497</v>
      </c>
      <c r="Q2157" s="2">
        <v>1</v>
      </c>
      <c r="R2157" s="3">
        <v>61.7761189280995</v>
      </c>
      <c r="S2157" s="3">
        <f>FleetData[[#This Row],[Revenue_per_Voyage_USD]] - FleetData[[#This Row],[Operational_Cost_USD]]</f>
        <v>-101277.97839213198</v>
      </c>
      <c r="T2157" s="3" t="str">
        <f>TEXT(FleetData[[#This Row],[Date]],"mmm")</f>
        <v>Apr</v>
      </c>
    </row>
    <row r="2158" spans="1:20" x14ac:dyDescent="0.25">
      <c r="A2158" s="1">
        <v>45410</v>
      </c>
      <c r="B2158" s="2" t="s">
        <v>23</v>
      </c>
      <c r="C2158" s="2" t="s">
        <v>32</v>
      </c>
      <c r="D2158" s="2" t="s">
        <v>19</v>
      </c>
      <c r="E2158" s="2" t="s">
        <v>26</v>
      </c>
      <c r="F2158" s="3">
        <v>24.673942531938099</v>
      </c>
      <c r="G2158" s="3">
        <v>2807.5609124840698</v>
      </c>
      <c r="H2158" s="4">
        <v>876.97043787260498</v>
      </c>
      <c r="I2158" s="3">
        <v>11.481980161790201</v>
      </c>
      <c r="J2158" s="2" t="s">
        <v>22</v>
      </c>
      <c r="K2158" s="3">
        <v>1063.13091885874</v>
      </c>
      <c r="L2158" s="5">
        <v>233310.565147613</v>
      </c>
      <c r="M2158" s="5">
        <v>848271.52849310101</v>
      </c>
      <c r="N2158" s="3">
        <v>43.4801501702606</v>
      </c>
      <c r="O2158" s="3">
        <v>0.71376788330693497</v>
      </c>
      <c r="P2158" s="3">
        <v>0.93213368766601801</v>
      </c>
      <c r="Q2158" s="2">
        <v>8</v>
      </c>
      <c r="R2158" s="3">
        <v>84.7199065952463</v>
      </c>
      <c r="S2158" s="3">
        <f>FleetData[[#This Row],[Revenue_per_Voyage_USD]] - FleetData[[#This Row],[Operational_Cost_USD]]</f>
        <v>614960.96334548807</v>
      </c>
      <c r="T2158" s="3" t="str">
        <f>TEXT(FleetData[[#This Row],[Date]],"mmm")</f>
        <v>Apr</v>
      </c>
    </row>
    <row r="2159" spans="1:20" x14ac:dyDescent="0.25">
      <c r="A2159" s="1">
        <v>45417</v>
      </c>
      <c r="B2159" s="2" t="s">
        <v>31</v>
      </c>
      <c r="C2159" s="2" t="s">
        <v>32</v>
      </c>
      <c r="D2159" s="2" t="s">
        <v>29</v>
      </c>
      <c r="E2159" s="2" t="s">
        <v>26</v>
      </c>
      <c r="F2159" s="3">
        <v>14.0740926769493</v>
      </c>
      <c r="G2159" s="3">
        <v>2530.13988214759</v>
      </c>
      <c r="H2159" s="3">
        <v>69.959311136167699</v>
      </c>
      <c r="I2159" s="3">
        <v>10.566849671146199</v>
      </c>
      <c r="J2159" s="2" t="s">
        <v>27</v>
      </c>
      <c r="K2159" s="3">
        <v>1441.8890285853399</v>
      </c>
      <c r="L2159" s="5">
        <v>224961.262217379</v>
      </c>
      <c r="M2159" s="5">
        <v>489884.84232551302</v>
      </c>
      <c r="N2159" s="3">
        <v>24.210807161099201</v>
      </c>
      <c r="O2159" s="3">
        <v>0.96006420393879999</v>
      </c>
      <c r="P2159" s="3">
        <v>1.0184713793582401</v>
      </c>
      <c r="Q2159" s="2">
        <v>5</v>
      </c>
      <c r="R2159" s="3">
        <v>65.221101267300995</v>
      </c>
      <c r="S2159" s="3">
        <f>FleetData[[#This Row],[Revenue_per_Voyage_USD]] - FleetData[[#This Row],[Operational_Cost_USD]]</f>
        <v>264923.58010813402</v>
      </c>
      <c r="T2159" s="3" t="str">
        <f>TEXT(FleetData[[#This Row],[Date]],"mmm")</f>
        <v>May</v>
      </c>
    </row>
    <row r="2160" spans="1:20" x14ac:dyDescent="0.25">
      <c r="A2160" s="1">
        <v>45424</v>
      </c>
      <c r="B2160" s="2" t="s">
        <v>18</v>
      </c>
      <c r="C2160" s="2" t="s">
        <v>19</v>
      </c>
      <c r="D2160" s="2" t="s">
        <v>25</v>
      </c>
      <c r="E2160" s="2" t="s">
        <v>21</v>
      </c>
      <c r="F2160" s="3">
        <v>17.723326447603899</v>
      </c>
      <c r="G2160" s="3">
        <v>2660.4102199696399</v>
      </c>
      <c r="H2160" s="3">
        <v>1793.70083442122</v>
      </c>
      <c r="I2160" s="3">
        <v>5.6524144224219199</v>
      </c>
      <c r="J2160" s="2" t="s">
        <v>27</v>
      </c>
      <c r="K2160" s="3">
        <v>730.15139139315397</v>
      </c>
      <c r="L2160" s="5">
        <v>78990.471832684503</v>
      </c>
      <c r="M2160" s="5">
        <v>479997.73011004302</v>
      </c>
      <c r="N2160" s="4">
        <v>60.976686426764402</v>
      </c>
      <c r="O2160" s="3">
        <v>0.205313340536906</v>
      </c>
      <c r="P2160" s="3">
        <v>0.91789964658147905</v>
      </c>
      <c r="Q2160" s="2">
        <v>1</v>
      </c>
      <c r="R2160" s="3">
        <v>97.162514374601301</v>
      </c>
      <c r="S2160" s="3">
        <f>FleetData[[#This Row],[Revenue_per_Voyage_USD]] - FleetData[[#This Row],[Operational_Cost_USD]]</f>
        <v>401007.25827735849</v>
      </c>
      <c r="T2160" s="3" t="str">
        <f>TEXT(FleetData[[#This Row],[Date]],"mmm")</f>
        <v>May</v>
      </c>
    </row>
    <row r="2161" spans="1:20" x14ac:dyDescent="0.25">
      <c r="A2161" s="1">
        <v>45431</v>
      </c>
      <c r="B2161" s="2" t="s">
        <v>23</v>
      </c>
      <c r="C2161" s="2" t="s">
        <v>19</v>
      </c>
      <c r="D2161" s="2" t="s">
        <v>29</v>
      </c>
      <c r="E2161" s="2" t="s">
        <v>30</v>
      </c>
      <c r="F2161" s="3">
        <v>13.826706183451901</v>
      </c>
      <c r="G2161" s="3">
        <v>1944.97275247833</v>
      </c>
      <c r="H2161" s="3">
        <v>828.665007645174</v>
      </c>
      <c r="I2161" s="3">
        <v>14.714511175276099</v>
      </c>
      <c r="J2161" s="2" t="s">
        <v>27</v>
      </c>
      <c r="K2161" s="3">
        <v>1333.6126146955801</v>
      </c>
      <c r="L2161" s="5">
        <v>401688.76188336301</v>
      </c>
      <c r="M2161" s="5">
        <v>370852.18608599401</v>
      </c>
      <c r="N2161" s="3">
        <v>59.761084874699598</v>
      </c>
      <c r="O2161" s="3">
        <v>0.65014924329203805</v>
      </c>
      <c r="P2161" s="3">
        <v>1.08253363887439</v>
      </c>
      <c r="Q2161" s="2">
        <v>5</v>
      </c>
      <c r="R2161" s="3">
        <v>90.035370242233498</v>
      </c>
      <c r="S2161" s="3">
        <f>FleetData[[#This Row],[Revenue_per_Voyage_USD]] - FleetData[[#This Row],[Operational_Cost_USD]]</f>
        <v>-30836.575797369005</v>
      </c>
      <c r="T2161" s="3" t="str">
        <f>TEXT(FleetData[[#This Row],[Date]],"mmm")</f>
        <v>May</v>
      </c>
    </row>
    <row r="2162" spans="1:20" x14ac:dyDescent="0.25">
      <c r="A2162" s="1">
        <v>45438</v>
      </c>
      <c r="B2162" s="2" t="s">
        <v>35</v>
      </c>
      <c r="C2162" s="2" t="s">
        <v>33</v>
      </c>
      <c r="D2162" s="2" t="s">
        <v>25</v>
      </c>
      <c r="E2162" s="2" t="s">
        <v>30</v>
      </c>
      <c r="F2162" s="3">
        <v>12.050870795823499</v>
      </c>
      <c r="G2162" s="3">
        <v>2522.03881035419</v>
      </c>
      <c r="H2162" s="3">
        <v>287.878654520824</v>
      </c>
      <c r="I2162" s="4">
        <v>12.7861403286316</v>
      </c>
      <c r="J2162" s="2" t="s">
        <v>22</v>
      </c>
      <c r="K2162" s="3">
        <v>655.21171272464505</v>
      </c>
      <c r="L2162" s="5">
        <v>11088.964209167099</v>
      </c>
      <c r="M2162" s="5">
        <v>78454.857036288304</v>
      </c>
      <c r="N2162" s="3">
        <v>36.672776793776798</v>
      </c>
      <c r="O2162" s="3">
        <v>0.50940918555683701</v>
      </c>
      <c r="P2162" s="3">
        <v>1.3258847939032401</v>
      </c>
      <c r="Q2162" s="2">
        <v>2</v>
      </c>
      <c r="R2162" s="3">
        <v>82.110922615491901</v>
      </c>
      <c r="S2162" s="3">
        <f>FleetData[[#This Row],[Revenue_per_Voyage_USD]] - FleetData[[#This Row],[Operational_Cost_USD]]</f>
        <v>67365.892827121206</v>
      </c>
      <c r="T2162" s="3" t="str">
        <f>TEXT(FleetData[[#This Row],[Date]],"mmm")</f>
        <v>May</v>
      </c>
    </row>
    <row r="2163" spans="1:20" x14ac:dyDescent="0.25">
      <c r="A2163" s="1">
        <v>45445</v>
      </c>
      <c r="B2163" s="2" t="s">
        <v>18</v>
      </c>
      <c r="C2163" s="2" t="s">
        <v>19</v>
      </c>
      <c r="D2163" s="2" t="s">
        <v>20</v>
      </c>
      <c r="E2163" s="2" t="s">
        <v>21</v>
      </c>
      <c r="F2163" s="3">
        <v>24.4661664137343</v>
      </c>
      <c r="G2163" s="3">
        <v>2804.0624643424499</v>
      </c>
      <c r="H2163" s="3">
        <v>627.52163087171903</v>
      </c>
      <c r="I2163" s="3">
        <v>12.2415813159409</v>
      </c>
      <c r="J2163" s="2" t="s">
        <v>22</v>
      </c>
      <c r="K2163" s="4">
        <v>363.52981670742901</v>
      </c>
      <c r="L2163" s="5">
        <v>228294.97915281</v>
      </c>
      <c r="M2163" s="5">
        <v>954201.86605970596</v>
      </c>
      <c r="N2163" s="3">
        <v>26.664518255504799</v>
      </c>
      <c r="O2163" s="3">
        <v>0.11378205550946</v>
      </c>
      <c r="P2163" s="3">
        <v>1.4118667695775</v>
      </c>
      <c r="Q2163" s="2">
        <v>8</v>
      </c>
      <c r="R2163" s="3">
        <v>56.290474229608897</v>
      </c>
      <c r="S2163" s="3">
        <f>FleetData[[#This Row],[Revenue_per_Voyage_USD]] - FleetData[[#This Row],[Operational_Cost_USD]]</f>
        <v>725906.88690689602</v>
      </c>
      <c r="T2163" s="3" t="str">
        <f>TEXT(FleetData[[#This Row],[Date]],"mmm")</f>
        <v>Jun</v>
      </c>
    </row>
    <row r="2164" spans="1:20" x14ac:dyDescent="0.25">
      <c r="A2164" s="1">
        <v>45452</v>
      </c>
      <c r="B2164" s="2" t="s">
        <v>31</v>
      </c>
      <c r="C2164" s="2" t="s">
        <v>19</v>
      </c>
      <c r="D2164" s="2" t="s">
        <v>25</v>
      </c>
      <c r="E2164" s="2" t="s">
        <v>30</v>
      </c>
      <c r="F2164" s="3">
        <v>22.2241848728005</v>
      </c>
      <c r="G2164" s="4">
        <v>2868.9224219037601</v>
      </c>
      <c r="H2164" s="3">
        <v>1042.5388244365799</v>
      </c>
      <c r="I2164" s="3">
        <v>12.9907176738099</v>
      </c>
      <c r="J2164" s="2" t="s">
        <v>27</v>
      </c>
      <c r="K2164" s="3">
        <v>344.87808990862902</v>
      </c>
      <c r="L2164" s="5">
        <v>196906.68047148301</v>
      </c>
      <c r="M2164" s="5">
        <v>717169.09518838604</v>
      </c>
      <c r="N2164" s="3">
        <v>62.532984132318703</v>
      </c>
      <c r="O2164" s="3">
        <v>0.56924050730986098</v>
      </c>
      <c r="P2164" s="3">
        <v>1.07502423448951</v>
      </c>
      <c r="Q2164" s="2">
        <v>5</v>
      </c>
      <c r="R2164" s="3">
        <v>96.9810694869077</v>
      </c>
      <c r="S2164" s="3">
        <f>FleetData[[#This Row],[Revenue_per_Voyage_USD]] - FleetData[[#This Row],[Operational_Cost_USD]]</f>
        <v>520262.414716903</v>
      </c>
      <c r="T2164" s="3" t="str">
        <f>TEXT(FleetData[[#This Row],[Date]],"mmm")</f>
        <v>Jun</v>
      </c>
    </row>
    <row r="2165" spans="1:20" x14ac:dyDescent="0.25">
      <c r="A2165" s="1">
        <v>45459</v>
      </c>
      <c r="B2165" s="2" t="s">
        <v>18</v>
      </c>
      <c r="C2165" s="2" t="s">
        <v>28</v>
      </c>
      <c r="D2165" s="2" t="s">
        <v>29</v>
      </c>
      <c r="E2165" s="2" t="s">
        <v>30</v>
      </c>
      <c r="F2165" s="3">
        <v>16.9886647514567</v>
      </c>
      <c r="G2165" s="3">
        <v>2325.6313134911202</v>
      </c>
      <c r="H2165" s="3">
        <v>1663.69583066934</v>
      </c>
      <c r="I2165" s="3">
        <v>13.0081231829306</v>
      </c>
      <c r="J2165" s="2" t="s">
        <v>22</v>
      </c>
      <c r="K2165" s="3">
        <v>790.88071113547801</v>
      </c>
      <c r="L2165" s="5">
        <v>165313.381261984</v>
      </c>
      <c r="M2165" s="5">
        <v>73075.027272410807</v>
      </c>
      <c r="N2165" s="3">
        <v>27.8500403222858</v>
      </c>
      <c r="O2165" s="3">
        <v>0.22078371503557401</v>
      </c>
      <c r="P2165" s="3">
        <v>0.69005886288501705</v>
      </c>
      <c r="Q2165" s="2">
        <v>9</v>
      </c>
      <c r="R2165" s="3">
        <v>77.008951726685595</v>
      </c>
      <c r="S2165" s="3">
        <f>FleetData[[#This Row],[Revenue_per_Voyage_USD]] - FleetData[[#This Row],[Operational_Cost_USD]]</f>
        <v>-92238.353989573196</v>
      </c>
      <c r="T2165" s="3" t="str">
        <f>TEXT(FleetData[[#This Row],[Date]],"mmm")</f>
        <v>Jun</v>
      </c>
    </row>
    <row r="2166" spans="1:20" x14ac:dyDescent="0.25">
      <c r="A2166" s="1">
        <v>45466</v>
      </c>
      <c r="B2166" s="2" t="s">
        <v>23</v>
      </c>
      <c r="C2166" s="2" t="s">
        <v>24</v>
      </c>
      <c r="D2166" s="2" t="s">
        <v>20</v>
      </c>
      <c r="E2166" s="2" t="s">
        <v>30</v>
      </c>
      <c r="F2166" s="3">
        <v>17.165563107937501</v>
      </c>
      <c r="G2166" s="3">
        <v>1683.44233718193</v>
      </c>
      <c r="H2166" s="3">
        <v>55.4652553544543</v>
      </c>
      <c r="I2166" s="3">
        <v>14.8704684037699</v>
      </c>
      <c r="J2166" s="2" t="s">
        <v>19</v>
      </c>
      <c r="K2166" s="3">
        <v>1434.7411031629699</v>
      </c>
      <c r="L2166" s="5">
        <v>285918.434297172</v>
      </c>
      <c r="M2166" s="5">
        <v>418852.57331306097</v>
      </c>
      <c r="N2166" s="3">
        <v>71.122659112991599</v>
      </c>
      <c r="O2166" s="3">
        <v>0.65216042281332098</v>
      </c>
      <c r="P2166" s="3">
        <v>0.98859647735029299</v>
      </c>
      <c r="Q2166" s="2">
        <v>8</v>
      </c>
      <c r="R2166" s="3">
        <v>52.789651634834797</v>
      </c>
      <c r="S2166" s="3">
        <f>FleetData[[#This Row],[Revenue_per_Voyage_USD]] - FleetData[[#This Row],[Operational_Cost_USD]]</f>
        <v>132934.13901588897</v>
      </c>
      <c r="T2166" s="3" t="str">
        <f>TEXT(FleetData[[#This Row],[Date]],"mmm")</f>
        <v>Jun</v>
      </c>
    </row>
    <row r="2167" spans="1:20" x14ac:dyDescent="0.25">
      <c r="A2167" s="1">
        <v>45473</v>
      </c>
      <c r="B2167" s="2" t="s">
        <v>18</v>
      </c>
      <c r="C2167" s="2" t="s">
        <v>24</v>
      </c>
      <c r="D2167" s="2" t="s">
        <v>29</v>
      </c>
      <c r="E2167" s="2" t="s">
        <v>26</v>
      </c>
      <c r="F2167" s="3">
        <v>22.9530739431945</v>
      </c>
      <c r="G2167" s="3">
        <v>2452.14080913104</v>
      </c>
      <c r="H2167" s="3">
        <v>1599.9353378957401</v>
      </c>
      <c r="I2167" s="3">
        <v>14.492300181966399</v>
      </c>
      <c r="J2167" s="2" t="s">
        <v>27</v>
      </c>
      <c r="K2167" s="3">
        <v>113.419844940366</v>
      </c>
      <c r="L2167" s="5">
        <v>70287.361009715707</v>
      </c>
      <c r="M2167" s="5">
        <v>241755.06853587599</v>
      </c>
      <c r="N2167" s="3">
        <v>59.110207114242897</v>
      </c>
      <c r="O2167" s="3">
        <v>0.53101186155408697</v>
      </c>
      <c r="P2167" s="4">
        <v>1.2589969083977</v>
      </c>
      <c r="Q2167" s="2">
        <v>6</v>
      </c>
      <c r="R2167" s="4">
        <v>93.721850138905495</v>
      </c>
      <c r="S2167" s="4">
        <f>FleetData[[#This Row],[Revenue_per_Voyage_USD]] - FleetData[[#This Row],[Operational_Cost_USD]]</f>
        <v>171467.70752616029</v>
      </c>
      <c r="T2167" s="4" t="str">
        <f>TEXT(FleetData[[#This Row],[Date]],"mmm")</f>
        <v>Jun</v>
      </c>
    </row>
    <row r="2168" spans="1:20" x14ac:dyDescent="0.25">
      <c r="A2168" s="1">
        <v>45081</v>
      </c>
      <c r="B2168" s="2" t="s">
        <v>35</v>
      </c>
      <c r="C2168" s="2" t="s">
        <v>19</v>
      </c>
      <c r="D2168" s="2" t="s">
        <v>29</v>
      </c>
      <c r="E2168" s="2" t="s">
        <v>19</v>
      </c>
      <c r="F2168" s="3">
        <v>16.518915595179099</v>
      </c>
      <c r="G2168" s="3">
        <v>2003.1769558029901</v>
      </c>
      <c r="H2168" s="3">
        <v>813.25971430091704</v>
      </c>
      <c r="I2168" s="3">
        <v>7.9383990444681496</v>
      </c>
      <c r="J2168" s="2" t="s">
        <v>22</v>
      </c>
      <c r="K2168" s="4">
        <v>783.68009228873098</v>
      </c>
      <c r="L2168" s="5">
        <v>174946.23573182101</v>
      </c>
      <c r="M2168" s="5">
        <v>275618.47895977797</v>
      </c>
      <c r="N2168" s="3">
        <v>51.914771755125997</v>
      </c>
      <c r="O2168" s="3">
        <v>0.282897474072907</v>
      </c>
      <c r="P2168" s="3">
        <v>1.0052284792791399</v>
      </c>
      <c r="Q2168" s="2">
        <v>6</v>
      </c>
      <c r="R2168" s="4">
        <v>86.289430819032802</v>
      </c>
      <c r="S2168" s="4">
        <f>FleetData[[#This Row],[Revenue_per_Voyage_USD]] - FleetData[[#This Row],[Operational_Cost_USD]]</f>
        <v>100672.24322795696</v>
      </c>
      <c r="T2168" s="4" t="str">
        <f>TEXT(FleetData[[#This Row],[Date]],"mmm")</f>
        <v>Jun</v>
      </c>
    </row>
    <row r="2169" spans="1:20" x14ac:dyDescent="0.25">
      <c r="A2169" s="1">
        <v>45088</v>
      </c>
      <c r="B2169" s="2" t="s">
        <v>31</v>
      </c>
      <c r="C2169" s="2" t="s">
        <v>33</v>
      </c>
      <c r="D2169" s="2" t="s">
        <v>20</v>
      </c>
      <c r="E2169" s="2" t="s">
        <v>30</v>
      </c>
      <c r="F2169" s="3">
        <v>17.659759359984299</v>
      </c>
      <c r="G2169" s="3">
        <v>1755.31963690165</v>
      </c>
      <c r="H2169" s="3">
        <v>576.91030111083705</v>
      </c>
      <c r="I2169" s="3">
        <v>13.620574580233299</v>
      </c>
      <c r="J2169" s="2" t="s">
        <v>27</v>
      </c>
      <c r="K2169" s="3">
        <v>631.52837965206402</v>
      </c>
      <c r="L2169" s="6">
        <v>437215.61582051002</v>
      </c>
      <c r="M2169" s="5">
        <v>476528.18331375503</v>
      </c>
      <c r="N2169" s="3">
        <v>65.240583851392699</v>
      </c>
      <c r="O2169" s="3">
        <v>1.0889019418547401</v>
      </c>
      <c r="P2169" s="3">
        <v>1.3747624947477299</v>
      </c>
      <c r="Q2169" s="2">
        <v>6</v>
      </c>
      <c r="R2169" s="3">
        <v>79.171673211964801</v>
      </c>
      <c r="S2169" s="3">
        <f>FleetData[[#This Row],[Revenue_per_Voyage_USD]] - FleetData[[#This Row],[Operational_Cost_USD]]</f>
        <v>39312.567493245006</v>
      </c>
      <c r="T2169" s="3" t="str">
        <f>TEXT(FleetData[[#This Row],[Date]],"mmm")</f>
        <v>Jun</v>
      </c>
    </row>
    <row r="2170" spans="1:20" x14ac:dyDescent="0.25">
      <c r="A2170" s="1">
        <v>45095</v>
      </c>
      <c r="B2170" s="2" t="s">
        <v>31</v>
      </c>
      <c r="C2170" s="2" t="s">
        <v>24</v>
      </c>
      <c r="D2170" s="2" t="s">
        <v>20</v>
      </c>
      <c r="E2170" s="2" t="s">
        <v>26</v>
      </c>
      <c r="F2170" s="3">
        <v>24.652068575873301</v>
      </c>
      <c r="G2170" s="3">
        <v>915.60170929404399</v>
      </c>
      <c r="H2170" s="3">
        <v>1310.2116965963501</v>
      </c>
      <c r="I2170" s="3">
        <v>13.8326568768078</v>
      </c>
      <c r="J2170" s="2" t="s">
        <v>27</v>
      </c>
      <c r="K2170" s="3">
        <v>1533.9838373597399</v>
      </c>
      <c r="L2170" s="5">
        <v>183388.139044632</v>
      </c>
      <c r="M2170" s="5">
        <v>57278.376306186001</v>
      </c>
      <c r="N2170" s="3">
        <v>30.681051440970801</v>
      </c>
      <c r="O2170" s="3">
        <v>1.23208835519769</v>
      </c>
      <c r="P2170" s="3">
        <v>0.97199421339020398</v>
      </c>
      <c r="Q2170" s="2">
        <v>8</v>
      </c>
      <c r="R2170" s="3">
        <v>55.8110723216992</v>
      </c>
      <c r="S2170" s="3">
        <f>FleetData[[#This Row],[Revenue_per_Voyage_USD]] - FleetData[[#This Row],[Operational_Cost_USD]]</f>
        <v>-126109.76273844601</v>
      </c>
      <c r="T2170" s="3" t="str">
        <f>TEXT(FleetData[[#This Row],[Date]],"mmm")</f>
        <v>Jun</v>
      </c>
    </row>
    <row r="2171" spans="1:20" x14ac:dyDescent="0.25">
      <c r="A2171" s="1">
        <v>45102</v>
      </c>
      <c r="B2171" s="2" t="s">
        <v>35</v>
      </c>
      <c r="C2171" s="2" t="s">
        <v>32</v>
      </c>
      <c r="D2171" s="2" t="s">
        <v>20</v>
      </c>
      <c r="E2171" s="2" t="s">
        <v>30</v>
      </c>
      <c r="F2171" s="3">
        <v>20.870318884322799</v>
      </c>
      <c r="G2171" s="3">
        <v>510.16460121883603</v>
      </c>
      <c r="H2171" s="3">
        <v>1434.95538396396</v>
      </c>
      <c r="I2171" s="3">
        <v>13.0384419735162</v>
      </c>
      <c r="J2171" s="2" t="s">
        <v>22</v>
      </c>
      <c r="K2171" s="4">
        <v>865.06631912906801</v>
      </c>
      <c r="L2171" s="5">
        <v>294351.83481115103</v>
      </c>
      <c r="M2171" s="5">
        <v>528084.06662493094</v>
      </c>
      <c r="N2171" s="3">
        <v>69.866586636721394</v>
      </c>
      <c r="O2171" s="3">
        <v>0.87259529530183799</v>
      </c>
      <c r="P2171" s="3">
        <v>1.35105922171407</v>
      </c>
      <c r="Q2171" s="2">
        <v>4</v>
      </c>
      <c r="R2171" s="3">
        <v>57.846077065690899</v>
      </c>
      <c r="S2171" s="3">
        <f>FleetData[[#This Row],[Revenue_per_Voyage_USD]] - FleetData[[#This Row],[Operational_Cost_USD]]</f>
        <v>233732.23181377992</v>
      </c>
      <c r="T2171" s="3" t="str">
        <f>TEXT(FleetData[[#This Row],[Date]],"mmm")</f>
        <v>Jun</v>
      </c>
    </row>
    <row r="2172" spans="1:20" x14ac:dyDescent="0.25">
      <c r="A2172" s="1">
        <v>45109</v>
      </c>
      <c r="B2172" s="2" t="s">
        <v>23</v>
      </c>
      <c r="C2172" s="2" t="s">
        <v>24</v>
      </c>
      <c r="D2172" s="2" t="s">
        <v>29</v>
      </c>
      <c r="E2172" s="2" t="s">
        <v>21</v>
      </c>
      <c r="F2172" s="3">
        <v>16.89165351798</v>
      </c>
      <c r="G2172" s="3">
        <v>2114.4630045038698</v>
      </c>
      <c r="H2172" s="3">
        <v>1142.1642082415201</v>
      </c>
      <c r="I2172" s="3">
        <v>5.3449302171289199</v>
      </c>
      <c r="J2172" s="2" t="s">
        <v>22</v>
      </c>
      <c r="K2172" s="3">
        <v>1024.5547207059799</v>
      </c>
      <c r="L2172" s="5">
        <v>473442.007936996</v>
      </c>
      <c r="M2172" s="5">
        <v>287268.17706528498</v>
      </c>
      <c r="N2172" s="3">
        <v>52.5013713289514</v>
      </c>
      <c r="O2172" s="3">
        <v>0.59855992176083295</v>
      </c>
      <c r="P2172" s="4">
        <v>0.73217238805143503</v>
      </c>
      <c r="Q2172" s="2">
        <v>4</v>
      </c>
      <c r="R2172" s="3">
        <v>91.8414199458756</v>
      </c>
      <c r="S2172" s="3">
        <f>FleetData[[#This Row],[Revenue_per_Voyage_USD]] - FleetData[[#This Row],[Operational_Cost_USD]]</f>
        <v>-186173.83087171102</v>
      </c>
      <c r="T2172" s="3" t="str">
        <f>TEXT(FleetData[[#This Row],[Date]],"mmm")</f>
        <v>Jul</v>
      </c>
    </row>
    <row r="2173" spans="1:20" x14ac:dyDescent="0.25">
      <c r="A2173" s="1">
        <v>45116</v>
      </c>
      <c r="B2173" s="2" t="s">
        <v>31</v>
      </c>
      <c r="C2173" s="2" t="s">
        <v>32</v>
      </c>
      <c r="D2173" s="2" t="s">
        <v>20</v>
      </c>
      <c r="E2173" s="2" t="s">
        <v>26</v>
      </c>
      <c r="F2173" s="3">
        <v>24.8404751496168</v>
      </c>
      <c r="G2173" s="3">
        <v>1436.8125116117999</v>
      </c>
      <c r="H2173" s="3">
        <v>480.483160673871</v>
      </c>
      <c r="I2173" s="3">
        <v>7.7483758852065696</v>
      </c>
      <c r="J2173" s="2" t="s">
        <v>22</v>
      </c>
      <c r="K2173" s="3">
        <v>533.75322199068796</v>
      </c>
      <c r="L2173" s="5">
        <v>171068.46869999199</v>
      </c>
      <c r="M2173" s="5">
        <v>439146.62024381099</v>
      </c>
      <c r="N2173" s="3">
        <v>67.538464021698601</v>
      </c>
      <c r="O2173" s="3">
        <v>0.86403353081622203</v>
      </c>
      <c r="P2173" s="3">
        <v>1.1487266072742199</v>
      </c>
      <c r="Q2173" s="2">
        <v>7</v>
      </c>
      <c r="R2173" s="3">
        <v>80.5956332454045</v>
      </c>
      <c r="S2173" s="3">
        <f>FleetData[[#This Row],[Revenue_per_Voyage_USD]] - FleetData[[#This Row],[Operational_Cost_USD]]</f>
        <v>268078.151543819</v>
      </c>
      <c r="T2173" s="3" t="str">
        <f>TEXT(FleetData[[#This Row],[Date]],"mmm")</f>
        <v>Jul</v>
      </c>
    </row>
    <row r="2174" spans="1:20" x14ac:dyDescent="0.25">
      <c r="A2174" s="1">
        <v>45123</v>
      </c>
      <c r="B2174" s="2" t="s">
        <v>35</v>
      </c>
      <c r="C2174" s="2" t="s">
        <v>24</v>
      </c>
      <c r="D2174" s="2" t="s">
        <v>20</v>
      </c>
      <c r="E2174" s="2" t="s">
        <v>26</v>
      </c>
      <c r="F2174" s="3">
        <v>10.838083138871699</v>
      </c>
      <c r="G2174" s="3">
        <v>2374.4950003328099</v>
      </c>
      <c r="H2174" s="3">
        <v>1881.86911206113</v>
      </c>
      <c r="I2174" s="3">
        <v>11.2321872131026</v>
      </c>
      <c r="J2174" s="2" t="s">
        <v>22</v>
      </c>
      <c r="K2174" s="3">
        <v>1461.9168034316499</v>
      </c>
      <c r="L2174" s="5">
        <v>206346.28439243801</v>
      </c>
      <c r="M2174" s="5">
        <v>811089.22145837103</v>
      </c>
      <c r="N2174" s="3">
        <v>17.794942538696301</v>
      </c>
      <c r="O2174" s="3">
        <v>0.13878340662149</v>
      </c>
      <c r="P2174" s="3">
        <v>0.58047146163132401</v>
      </c>
      <c r="Q2174" s="2">
        <v>9</v>
      </c>
      <c r="R2174" s="3">
        <v>98.205880566814301</v>
      </c>
      <c r="S2174" s="3">
        <f>FleetData[[#This Row],[Revenue_per_Voyage_USD]] - FleetData[[#This Row],[Operational_Cost_USD]]</f>
        <v>604742.93706593302</v>
      </c>
      <c r="T2174" s="3" t="str">
        <f>TEXT(FleetData[[#This Row],[Date]],"mmm")</f>
        <v>Jul</v>
      </c>
    </row>
    <row r="2175" spans="1:20" x14ac:dyDescent="0.25">
      <c r="A2175" s="1">
        <v>45130</v>
      </c>
      <c r="B2175" s="2" t="s">
        <v>23</v>
      </c>
      <c r="C2175" s="2" t="s">
        <v>24</v>
      </c>
      <c r="D2175" s="2" t="s">
        <v>29</v>
      </c>
      <c r="E2175" s="2" t="s">
        <v>21</v>
      </c>
      <c r="F2175" s="3">
        <v>16.922596855382199</v>
      </c>
      <c r="G2175" s="3">
        <v>1131.1483124789499</v>
      </c>
      <c r="H2175" s="3">
        <v>1547.5906779295599</v>
      </c>
      <c r="I2175" s="3">
        <v>8.3584392768680793</v>
      </c>
      <c r="J2175" s="2" t="s">
        <v>27</v>
      </c>
      <c r="K2175" s="3">
        <v>883.954766156858</v>
      </c>
      <c r="L2175" s="5">
        <v>472431.64736392198</v>
      </c>
      <c r="M2175" s="5">
        <v>904734.85505107103</v>
      </c>
      <c r="N2175" s="3">
        <v>71.660277195665202</v>
      </c>
      <c r="O2175" s="3">
        <v>0.928454131801556</v>
      </c>
      <c r="P2175" s="3">
        <v>0.55278372524979502</v>
      </c>
      <c r="Q2175" s="2">
        <v>3</v>
      </c>
      <c r="R2175" s="3">
        <v>55.403839976137398</v>
      </c>
      <c r="S2175" s="3">
        <f>FleetData[[#This Row],[Revenue_per_Voyage_USD]] - FleetData[[#This Row],[Operational_Cost_USD]]</f>
        <v>432303.20768714906</v>
      </c>
      <c r="T2175" s="3" t="str">
        <f>TEXT(FleetData[[#This Row],[Date]],"mmm")</f>
        <v>Jul</v>
      </c>
    </row>
    <row r="2176" spans="1:20" x14ac:dyDescent="0.25">
      <c r="A2176" s="1">
        <v>45137</v>
      </c>
      <c r="B2176" s="2" t="s">
        <v>18</v>
      </c>
      <c r="C2176" s="2" t="s">
        <v>32</v>
      </c>
      <c r="D2176" s="2" t="s">
        <v>29</v>
      </c>
      <c r="E2176" s="2" t="s">
        <v>26</v>
      </c>
      <c r="F2176" s="3">
        <v>13.1368480454714</v>
      </c>
      <c r="G2176" s="3">
        <v>1978.29470597556</v>
      </c>
      <c r="H2176" s="3">
        <v>1047.0192652716801</v>
      </c>
      <c r="I2176" s="3">
        <v>6.8338665841548201</v>
      </c>
      <c r="J2176" s="2" t="s">
        <v>34</v>
      </c>
      <c r="K2176" s="3">
        <v>1562.0373392773499</v>
      </c>
      <c r="L2176" s="5">
        <v>144873.67570713401</v>
      </c>
      <c r="M2176" s="5">
        <v>468150.07140234002</v>
      </c>
      <c r="N2176" s="3">
        <v>21.175194235979699</v>
      </c>
      <c r="O2176" s="3">
        <v>0.107626393584748</v>
      </c>
      <c r="P2176" s="3">
        <v>1.0939601697547401</v>
      </c>
      <c r="Q2176" s="2">
        <v>1</v>
      </c>
      <c r="R2176" s="3">
        <v>97.028106461725102</v>
      </c>
      <c r="S2176" s="3">
        <f>FleetData[[#This Row],[Revenue_per_Voyage_USD]] - FleetData[[#This Row],[Operational_Cost_USD]]</f>
        <v>323276.39569520601</v>
      </c>
      <c r="T2176" s="3" t="str">
        <f>TEXT(FleetData[[#This Row],[Date]],"mmm")</f>
        <v>Jul</v>
      </c>
    </row>
    <row r="2177" spans="1:20" x14ac:dyDescent="0.25">
      <c r="A2177" s="1">
        <v>45144</v>
      </c>
      <c r="B2177" s="2" t="s">
        <v>35</v>
      </c>
      <c r="C2177" s="2" t="s">
        <v>28</v>
      </c>
      <c r="D2177" s="2" t="s">
        <v>29</v>
      </c>
      <c r="E2177" s="2" t="s">
        <v>30</v>
      </c>
      <c r="F2177" s="3">
        <v>10.109316232305799</v>
      </c>
      <c r="G2177" s="3">
        <v>2633.4105445324999</v>
      </c>
      <c r="H2177" s="3">
        <v>1928.0713151642101</v>
      </c>
      <c r="I2177" s="3">
        <v>13.1327419672308</v>
      </c>
      <c r="J2177" s="2" t="s">
        <v>34</v>
      </c>
      <c r="K2177" s="3">
        <v>378.25707193820801</v>
      </c>
      <c r="L2177" s="5">
        <v>387602.23916281498</v>
      </c>
      <c r="M2177" s="5">
        <v>897534.06109565496</v>
      </c>
      <c r="N2177" s="3">
        <v>12.400757417961101</v>
      </c>
      <c r="O2177" s="3">
        <v>1.4149582385977699</v>
      </c>
      <c r="P2177" s="3">
        <v>0.76488072408202201</v>
      </c>
      <c r="Q2177" s="2">
        <v>3</v>
      </c>
      <c r="R2177" s="3">
        <v>86.708156775000802</v>
      </c>
      <c r="S2177" s="3">
        <f>FleetData[[#This Row],[Revenue_per_Voyage_USD]] - FleetData[[#This Row],[Operational_Cost_USD]]</f>
        <v>509931.82193283999</v>
      </c>
      <c r="T2177" s="3" t="str">
        <f>TEXT(FleetData[[#This Row],[Date]],"mmm")</f>
        <v>Aug</v>
      </c>
    </row>
    <row r="2178" spans="1:20" x14ac:dyDescent="0.25">
      <c r="A2178" s="1">
        <v>45151</v>
      </c>
      <c r="B2178" s="2" t="s">
        <v>18</v>
      </c>
      <c r="C2178" s="2" t="s">
        <v>33</v>
      </c>
      <c r="D2178" s="2" t="s">
        <v>19</v>
      </c>
      <c r="E2178" s="2" t="s">
        <v>26</v>
      </c>
      <c r="F2178" s="3">
        <v>13.798348296789699</v>
      </c>
      <c r="G2178" s="3">
        <v>1552.4622479510599</v>
      </c>
      <c r="H2178" s="3">
        <v>1080.2302586697499</v>
      </c>
      <c r="I2178" s="3">
        <v>9.5656457831382706</v>
      </c>
      <c r="J2178" s="2" t="s">
        <v>34</v>
      </c>
      <c r="K2178" s="4">
        <v>934.69536637387102</v>
      </c>
      <c r="L2178" s="5">
        <v>316608.04743256001</v>
      </c>
      <c r="M2178" s="5">
        <v>568834.09872171504</v>
      </c>
      <c r="N2178" s="4">
        <v>20.753695738338301</v>
      </c>
      <c r="O2178" s="3">
        <v>0.61733767437669995</v>
      </c>
      <c r="P2178" s="3">
        <v>0.66177674600661196</v>
      </c>
      <c r="Q2178" s="2">
        <v>7</v>
      </c>
      <c r="R2178" s="3">
        <v>60.213124494647197</v>
      </c>
      <c r="S2178" s="3">
        <f>FleetData[[#This Row],[Revenue_per_Voyage_USD]] - FleetData[[#This Row],[Operational_Cost_USD]]</f>
        <v>252226.05128915503</v>
      </c>
      <c r="T2178" s="3" t="str">
        <f>TEXT(FleetData[[#This Row],[Date]],"mmm")</f>
        <v>Aug</v>
      </c>
    </row>
    <row r="2179" spans="1:20" x14ac:dyDescent="0.25">
      <c r="A2179" s="1">
        <v>45158</v>
      </c>
      <c r="B2179" s="2" t="s">
        <v>31</v>
      </c>
      <c r="C2179" s="2" t="s">
        <v>32</v>
      </c>
      <c r="D2179" s="2" t="s">
        <v>20</v>
      </c>
      <c r="E2179" s="2" t="s">
        <v>21</v>
      </c>
      <c r="F2179" s="3">
        <v>23.364970829788401</v>
      </c>
      <c r="G2179" s="3">
        <v>1064.8808681108501</v>
      </c>
      <c r="H2179" s="3">
        <v>1378.42531213589</v>
      </c>
      <c r="I2179" s="3">
        <v>11.984033320236399</v>
      </c>
      <c r="J2179" s="2" t="s">
        <v>22</v>
      </c>
      <c r="K2179" s="3">
        <v>1673.54121542805</v>
      </c>
      <c r="L2179" s="5">
        <v>465326.69674224698</v>
      </c>
      <c r="M2179" s="5">
        <v>922774.12902793405</v>
      </c>
      <c r="N2179" s="3">
        <v>53.901048493681799</v>
      </c>
      <c r="O2179" s="3">
        <v>0.449394112422977</v>
      </c>
      <c r="P2179" s="3">
        <v>1.3461267395418099</v>
      </c>
      <c r="Q2179" s="2">
        <v>8</v>
      </c>
      <c r="R2179" s="3">
        <v>86.163201359675796</v>
      </c>
      <c r="S2179" s="3">
        <f>FleetData[[#This Row],[Revenue_per_Voyage_USD]] - FleetData[[#This Row],[Operational_Cost_USD]]</f>
        <v>457447.43228568707</v>
      </c>
      <c r="T2179" s="3" t="str">
        <f>TEXT(FleetData[[#This Row],[Date]],"mmm")</f>
        <v>Aug</v>
      </c>
    </row>
    <row r="2180" spans="1:20" x14ac:dyDescent="0.25">
      <c r="A2180" s="1">
        <v>45165</v>
      </c>
      <c r="B2180" s="2" t="s">
        <v>23</v>
      </c>
      <c r="C2180" s="2" t="s">
        <v>32</v>
      </c>
      <c r="D2180" s="2" t="s">
        <v>20</v>
      </c>
      <c r="E2180" s="2" t="s">
        <v>30</v>
      </c>
      <c r="F2180" s="3">
        <v>21.058117839507901</v>
      </c>
      <c r="G2180" s="3">
        <v>2400.7711805784302</v>
      </c>
      <c r="H2180" s="3">
        <v>1538.7512197159599</v>
      </c>
      <c r="I2180" s="4">
        <v>8.3244348462165405</v>
      </c>
      <c r="J2180" s="2" t="s">
        <v>22</v>
      </c>
      <c r="K2180" s="3">
        <v>679.62407159759698</v>
      </c>
      <c r="L2180" s="5">
        <v>147827.13115610799</v>
      </c>
      <c r="M2180" s="5">
        <v>139974.77464086199</v>
      </c>
      <c r="N2180" s="3">
        <v>60.276640673253802</v>
      </c>
      <c r="O2180" s="3">
        <v>0.93105974534015601</v>
      </c>
      <c r="P2180" s="3">
        <v>1.02409875035229</v>
      </c>
      <c r="Q2180" s="2">
        <v>3</v>
      </c>
      <c r="R2180" s="3">
        <v>62.793904066805901</v>
      </c>
      <c r="S2180" s="3">
        <f>FleetData[[#This Row],[Revenue_per_Voyage_USD]] - FleetData[[#This Row],[Operational_Cost_USD]]</f>
        <v>-7852.3565152460069</v>
      </c>
      <c r="T2180" s="3" t="str">
        <f>TEXT(FleetData[[#This Row],[Date]],"mmm")</f>
        <v>Aug</v>
      </c>
    </row>
    <row r="2181" spans="1:20" x14ac:dyDescent="0.25">
      <c r="A2181" s="1">
        <v>45172</v>
      </c>
      <c r="B2181" s="2" t="s">
        <v>18</v>
      </c>
      <c r="C2181" s="2" t="s">
        <v>33</v>
      </c>
      <c r="D2181" s="2" t="s">
        <v>29</v>
      </c>
      <c r="E2181" s="2" t="s">
        <v>26</v>
      </c>
      <c r="F2181" s="3">
        <v>11.807981268362401</v>
      </c>
      <c r="G2181" s="3">
        <v>700.61711826599606</v>
      </c>
      <c r="H2181" s="4">
        <v>80.0504865385806</v>
      </c>
      <c r="I2181" s="3">
        <v>13.505178235960701</v>
      </c>
      <c r="J2181" s="2" t="s">
        <v>27</v>
      </c>
      <c r="K2181" s="3">
        <v>678.51654488464806</v>
      </c>
      <c r="L2181" s="5">
        <v>230622.530301644</v>
      </c>
      <c r="M2181" s="5">
        <v>496496.91563990898</v>
      </c>
      <c r="N2181" s="3">
        <v>48.6013900755175</v>
      </c>
      <c r="O2181" s="3">
        <v>0.11208429412219301</v>
      </c>
      <c r="P2181" s="4">
        <v>0.67428507599879495</v>
      </c>
      <c r="Q2181" s="2">
        <v>7</v>
      </c>
      <c r="R2181" s="3">
        <v>68.672123354069896</v>
      </c>
      <c r="S2181" s="3">
        <f>FleetData[[#This Row],[Revenue_per_Voyage_USD]] - FleetData[[#This Row],[Operational_Cost_USD]]</f>
        <v>265874.38533826498</v>
      </c>
      <c r="T2181" s="3" t="str">
        <f>TEXT(FleetData[[#This Row],[Date]],"mmm")</f>
        <v>Sep</v>
      </c>
    </row>
    <row r="2182" spans="1:20" x14ac:dyDescent="0.25">
      <c r="A2182" s="1">
        <v>45179</v>
      </c>
      <c r="B2182" s="2" t="s">
        <v>18</v>
      </c>
      <c r="C2182" s="2" t="s">
        <v>24</v>
      </c>
      <c r="D2182" s="2" t="s">
        <v>29</v>
      </c>
      <c r="E2182" s="2" t="s">
        <v>26</v>
      </c>
      <c r="F2182" s="3">
        <v>20.9105894079328</v>
      </c>
      <c r="G2182" s="3">
        <v>2547.1715160899598</v>
      </c>
      <c r="H2182" s="3">
        <v>1986.0809769406101</v>
      </c>
      <c r="I2182" s="3">
        <v>5.3503211478911501</v>
      </c>
      <c r="J2182" s="2" t="s">
        <v>34</v>
      </c>
      <c r="K2182" s="3">
        <v>691.28087050802696</v>
      </c>
      <c r="L2182" s="5">
        <v>463711.67131224199</v>
      </c>
      <c r="M2182" s="5">
        <v>408306.21031465998</v>
      </c>
      <c r="N2182" s="3">
        <v>41.721973470959902</v>
      </c>
      <c r="O2182" s="3">
        <v>1.1639518242767299</v>
      </c>
      <c r="P2182" s="3">
        <v>1.3166854309506799</v>
      </c>
      <c r="Q2182" s="2">
        <v>4</v>
      </c>
      <c r="R2182" s="3">
        <v>55.026904226775599</v>
      </c>
      <c r="S2182" s="3">
        <f>FleetData[[#This Row],[Revenue_per_Voyage_USD]] - FleetData[[#This Row],[Operational_Cost_USD]]</f>
        <v>-55405.460997582006</v>
      </c>
      <c r="T2182" s="3" t="str">
        <f>TEXT(FleetData[[#This Row],[Date]],"mmm")</f>
        <v>Sep</v>
      </c>
    </row>
    <row r="2183" spans="1:20" x14ac:dyDescent="0.25">
      <c r="A2183" s="1">
        <v>45186</v>
      </c>
      <c r="B2183" s="2" t="s">
        <v>23</v>
      </c>
      <c r="C2183" s="2" t="s">
        <v>32</v>
      </c>
      <c r="D2183" s="2" t="s">
        <v>20</v>
      </c>
      <c r="E2183" s="2" t="s">
        <v>21</v>
      </c>
      <c r="F2183" s="3">
        <v>21.688366214442802</v>
      </c>
      <c r="G2183" s="3">
        <v>2137.5846124977202</v>
      </c>
      <c r="H2183" s="3">
        <v>80.357585855970498</v>
      </c>
      <c r="I2183" s="3">
        <v>11.5255637084891</v>
      </c>
      <c r="J2183" s="2" t="s">
        <v>34</v>
      </c>
      <c r="K2183" s="3">
        <v>616.71344968083395</v>
      </c>
      <c r="L2183" s="5">
        <v>133990.02691657</v>
      </c>
      <c r="M2183" s="5">
        <v>260058.12458797701</v>
      </c>
      <c r="N2183" s="3">
        <v>48.283192325093502</v>
      </c>
      <c r="O2183" s="3">
        <v>0.38096909683900099</v>
      </c>
      <c r="P2183" s="3">
        <v>1.0598526833839801</v>
      </c>
      <c r="Q2183" s="2">
        <v>5</v>
      </c>
      <c r="R2183" s="3">
        <v>53.023022535532299</v>
      </c>
      <c r="S2183" s="3">
        <f>FleetData[[#This Row],[Revenue_per_Voyage_USD]] - FleetData[[#This Row],[Operational_Cost_USD]]</f>
        <v>126068.09767140701</v>
      </c>
      <c r="T2183" s="3" t="str">
        <f>TEXT(FleetData[[#This Row],[Date]],"mmm")</f>
        <v>Sep</v>
      </c>
    </row>
    <row r="2184" spans="1:20" x14ac:dyDescent="0.25">
      <c r="A2184" s="1">
        <v>45193</v>
      </c>
      <c r="B2184" s="2" t="s">
        <v>35</v>
      </c>
      <c r="C2184" s="2" t="s">
        <v>24</v>
      </c>
      <c r="D2184" s="2" t="s">
        <v>19</v>
      </c>
      <c r="E2184" s="2" t="s">
        <v>30</v>
      </c>
      <c r="F2184" s="3">
        <v>23.364618246824001</v>
      </c>
      <c r="G2184" s="3">
        <v>2064.3556091866399</v>
      </c>
      <c r="H2184" s="3">
        <v>295.26131156836999</v>
      </c>
      <c r="I2184" s="3">
        <v>7.8478599543791203</v>
      </c>
      <c r="J2184" s="2" t="s">
        <v>27</v>
      </c>
      <c r="K2184" s="3">
        <v>867.79622444829204</v>
      </c>
      <c r="L2184" s="5">
        <v>178844.46794096599</v>
      </c>
      <c r="M2184" s="5">
        <v>349678.48844259197</v>
      </c>
      <c r="N2184" s="3">
        <v>44.169738049572402</v>
      </c>
      <c r="O2184" s="3">
        <v>1.44254708773824</v>
      </c>
      <c r="P2184" s="3">
        <v>1.47618058279322</v>
      </c>
      <c r="Q2184" s="2">
        <v>6</v>
      </c>
      <c r="R2184" s="3">
        <v>65.516051088744007</v>
      </c>
      <c r="S2184" s="3">
        <f>FleetData[[#This Row],[Revenue_per_Voyage_USD]] - FleetData[[#This Row],[Operational_Cost_USD]]</f>
        <v>170834.02050162599</v>
      </c>
      <c r="T2184" s="3" t="str">
        <f>TEXT(FleetData[[#This Row],[Date]],"mmm")</f>
        <v>Sep</v>
      </c>
    </row>
    <row r="2185" spans="1:20" x14ac:dyDescent="0.25">
      <c r="A2185" s="1">
        <v>45200</v>
      </c>
      <c r="B2185" s="2" t="s">
        <v>23</v>
      </c>
      <c r="C2185" s="2" t="s">
        <v>24</v>
      </c>
      <c r="D2185" s="2" t="s">
        <v>29</v>
      </c>
      <c r="E2185" s="2" t="s">
        <v>21</v>
      </c>
      <c r="F2185" s="3">
        <v>17.9150106544663</v>
      </c>
      <c r="G2185" s="3">
        <v>1449.1816190064001</v>
      </c>
      <c r="H2185" s="3">
        <v>430.84724903607997</v>
      </c>
      <c r="I2185" s="3">
        <v>11.271662200070001</v>
      </c>
      <c r="J2185" s="2" t="s">
        <v>22</v>
      </c>
      <c r="K2185" s="3">
        <v>601.70072282075796</v>
      </c>
      <c r="L2185" s="5">
        <v>227566.736025513</v>
      </c>
      <c r="M2185" s="5">
        <v>944244.52952587104</v>
      </c>
      <c r="N2185" s="3">
        <v>32.711694400978097</v>
      </c>
      <c r="O2185" s="4">
        <v>0.35167809096240399</v>
      </c>
      <c r="P2185" s="3">
        <v>1.2513621799924599</v>
      </c>
      <c r="Q2185" s="2">
        <v>5</v>
      </c>
      <c r="R2185" s="3">
        <v>96.096483466712996</v>
      </c>
      <c r="S2185" s="3">
        <f>FleetData[[#This Row],[Revenue_per_Voyage_USD]] - FleetData[[#This Row],[Operational_Cost_USD]]</f>
        <v>716677.79350035801</v>
      </c>
      <c r="T2185" s="3" t="str">
        <f>TEXT(FleetData[[#This Row],[Date]],"mmm")</f>
        <v>Oct</v>
      </c>
    </row>
    <row r="2186" spans="1:20" x14ac:dyDescent="0.25">
      <c r="A2186" s="1">
        <v>45207</v>
      </c>
      <c r="B2186" s="2" t="s">
        <v>23</v>
      </c>
      <c r="C2186" s="2" t="s">
        <v>28</v>
      </c>
      <c r="D2186" s="2" t="s">
        <v>20</v>
      </c>
      <c r="E2186" s="2" t="s">
        <v>26</v>
      </c>
      <c r="F2186" s="3">
        <v>10.0651131460006</v>
      </c>
      <c r="G2186" s="3">
        <v>502.10602339589201</v>
      </c>
      <c r="H2186" s="3">
        <v>1650.8499580006701</v>
      </c>
      <c r="I2186" s="3">
        <v>8.1535889241061099</v>
      </c>
      <c r="J2186" s="2" t="s">
        <v>34</v>
      </c>
      <c r="K2186" s="3">
        <v>1607.40273772104</v>
      </c>
      <c r="L2186" s="5">
        <v>415959.26667865802</v>
      </c>
      <c r="M2186" s="5">
        <v>526492.16250960401</v>
      </c>
      <c r="N2186" s="3">
        <v>42.732046508978698</v>
      </c>
      <c r="O2186" s="3">
        <v>0.19586748868847501</v>
      </c>
      <c r="P2186" s="3">
        <v>0.721369265311677</v>
      </c>
      <c r="Q2186" s="2">
        <v>8</v>
      </c>
      <c r="R2186" s="3">
        <v>52.3719561723588</v>
      </c>
      <c r="S2186" s="3">
        <f>FleetData[[#This Row],[Revenue_per_Voyage_USD]] - FleetData[[#This Row],[Operational_Cost_USD]]</f>
        <v>110532.89583094598</v>
      </c>
      <c r="T2186" s="3" t="str">
        <f>TEXT(FleetData[[#This Row],[Date]],"mmm")</f>
        <v>Oct</v>
      </c>
    </row>
    <row r="2187" spans="1:20" x14ac:dyDescent="0.25">
      <c r="A2187" s="1">
        <v>45214</v>
      </c>
      <c r="B2187" s="2" t="s">
        <v>23</v>
      </c>
      <c r="C2187" s="2" t="s">
        <v>33</v>
      </c>
      <c r="D2187" s="2" t="s">
        <v>29</v>
      </c>
      <c r="E2187" s="2" t="s">
        <v>26</v>
      </c>
      <c r="F2187" s="3">
        <v>17.214654605742499</v>
      </c>
      <c r="G2187" s="3">
        <v>863.685244000745</v>
      </c>
      <c r="H2187" s="3">
        <v>1099.77505944575</v>
      </c>
      <c r="I2187" s="3">
        <v>9.7295760494670596</v>
      </c>
      <c r="J2187" s="2" t="s">
        <v>22</v>
      </c>
      <c r="K2187" s="3">
        <v>1805.5739834773501</v>
      </c>
      <c r="L2187" s="5">
        <v>105409.832353192</v>
      </c>
      <c r="M2187" s="5">
        <v>429338.39244614902</v>
      </c>
      <c r="N2187" s="3">
        <v>53.721374537504403</v>
      </c>
      <c r="O2187" s="3">
        <v>0.37266872209812801</v>
      </c>
      <c r="P2187" s="3">
        <v>1.11815567249074</v>
      </c>
      <c r="Q2187" s="2">
        <v>7</v>
      </c>
      <c r="R2187" s="4">
        <v>88.706834368527495</v>
      </c>
      <c r="S2187" s="4">
        <f>FleetData[[#This Row],[Revenue_per_Voyage_USD]] - FleetData[[#This Row],[Operational_Cost_USD]]</f>
        <v>323928.56009295699</v>
      </c>
      <c r="T2187" s="4" t="str">
        <f>TEXT(FleetData[[#This Row],[Date]],"mmm")</f>
        <v>Oct</v>
      </c>
    </row>
    <row r="2188" spans="1:20" x14ac:dyDescent="0.25">
      <c r="A2188" s="1">
        <v>45221</v>
      </c>
      <c r="B2188" s="2" t="s">
        <v>19</v>
      </c>
      <c r="C2188" s="2" t="s">
        <v>32</v>
      </c>
      <c r="D2188" s="2" t="s">
        <v>25</v>
      </c>
      <c r="E2188" s="2" t="s">
        <v>30</v>
      </c>
      <c r="F2188" s="3">
        <v>10.239457401001101</v>
      </c>
      <c r="G2188" s="3">
        <v>2961.1400911247301</v>
      </c>
      <c r="H2188" s="3">
        <v>114.199670100087</v>
      </c>
      <c r="I2188" s="3">
        <v>13.0916408642438</v>
      </c>
      <c r="J2188" s="2" t="s">
        <v>27</v>
      </c>
      <c r="K2188" s="3">
        <v>684.75864389696096</v>
      </c>
      <c r="L2188" s="5">
        <v>447156.52810009703</v>
      </c>
      <c r="M2188" s="5">
        <v>768403.55853702698</v>
      </c>
      <c r="N2188" s="3">
        <v>25.830252251486499</v>
      </c>
      <c r="O2188" s="3">
        <v>1.06254555909573</v>
      </c>
      <c r="P2188" s="3">
        <v>0.99978980804551398</v>
      </c>
      <c r="Q2188" s="2">
        <v>5</v>
      </c>
      <c r="R2188" s="3">
        <v>92.569419611315894</v>
      </c>
      <c r="S2188" s="3">
        <f>FleetData[[#This Row],[Revenue_per_Voyage_USD]] - FleetData[[#This Row],[Operational_Cost_USD]]</f>
        <v>321247.03043692996</v>
      </c>
      <c r="T2188" s="3" t="str">
        <f>TEXT(FleetData[[#This Row],[Date]],"mmm")</f>
        <v>Oct</v>
      </c>
    </row>
    <row r="2189" spans="1:20" x14ac:dyDescent="0.25">
      <c r="A2189" s="1">
        <v>45228</v>
      </c>
      <c r="B2189" s="2" t="s">
        <v>23</v>
      </c>
      <c r="C2189" s="2" t="s">
        <v>28</v>
      </c>
      <c r="D2189" s="2" t="s">
        <v>25</v>
      </c>
      <c r="E2189" s="2" t="s">
        <v>26</v>
      </c>
      <c r="F2189" s="3">
        <v>23.9381219477538</v>
      </c>
      <c r="G2189" s="3">
        <v>1056.64456771857</v>
      </c>
      <c r="H2189" s="3">
        <v>1444.5810520904499</v>
      </c>
      <c r="I2189" s="3">
        <v>12.2977359916311</v>
      </c>
      <c r="J2189" s="2" t="s">
        <v>22</v>
      </c>
      <c r="K2189" s="3">
        <v>1377.8030457606701</v>
      </c>
      <c r="L2189" s="5">
        <v>343458.80932261603</v>
      </c>
      <c r="M2189" s="5">
        <v>373683.98924460501</v>
      </c>
      <c r="N2189" s="3">
        <v>46.298985557580501</v>
      </c>
      <c r="O2189" s="3">
        <v>1.1066362797246101</v>
      </c>
      <c r="P2189" s="3">
        <v>1.0535367688541299</v>
      </c>
      <c r="Q2189" s="2">
        <v>3</v>
      </c>
      <c r="R2189" s="3">
        <v>95.852208054999494</v>
      </c>
      <c r="S2189" s="3">
        <f>FleetData[[#This Row],[Revenue_per_Voyage_USD]] - FleetData[[#This Row],[Operational_Cost_USD]]</f>
        <v>30225.17992198898</v>
      </c>
      <c r="T2189" s="3" t="str">
        <f>TEXT(FleetData[[#This Row],[Date]],"mmm")</f>
        <v>Oct</v>
      </c>
    </row>
    <row r="2190" spans="1:20" x14ac:dyDescent="0.25">
      <c r="A2190" s="1">
        <v>45235</v>
      </c>
      <c r="B2190" s="2" t="s">
        <v>35</v>
      </c>
      <c r="C2190" s="2" t="s">
        <v>28</v>
      </c>
      <c r="D2190" s="2" t="s">
        <v>20</v>
      </c>
      <c r="E2190" s="2" t="s">
        <v>26</v>
      </c>
      <c r="F2190" s="3">
        <v>15.546524785806</v>
      </c>
      <c r="G2190" s="3">
        <v>860.82406339371096</v>
      </c>
      <c r="H2190" s="3">
        <v>1750.9395548360501</v>
      </c>
      <c r="I2190" s="3">
        <v>13.714774512676501</v>
      </c>
      <c r="J2190" s="2" t="s">
        <v>34</v>
      </c>
      <c r="K2190" s="3">
        <v>936.24327968717</v>
      </c>
      <c r="L2190" s="5">
        <v>461480.45122377499</v>
      </c>
      <c r="M2190" s="5">
        <v>106159.232508213</v>
      </c>
      <c r="N2190" s="3">
        <v>16.806873102621001</v>
      </c>
      <c r="O2190" s="4">
        <v>0.338208813880022</v>
      </c>
      <c r="P2190" s="3">
        <v>1.2366927015281299</v>
      </c>
      <c r="Q2190" s="2">
        <v>2</v>
      </c>
      <c r="R2190" s="3">
        <v>90.446607338431406</v>
      </c>
      <c r="S2190" s="3">
        <f>FleetData[[#This Row],[Revenue_per_Voyage_USD]] - FleetData[[#This Row],[Operational_Cost_USD]]</f>
        <v>-355321.21871556202</v>
      </c>
      <c r="T2190" s="3" t="str">
        <f>TEXT(FleetData[[#This Row],[Date]],"mmm")</f>
        <v>Nov</v>
      </c>
    </row>
    <row r="2191" spans="1:20" x14ac:dyDescent="0.25">
      <c r="A2191" s="1">
        <v>45242</v>
      </c>
      <c r="B2191" s="2" t="s">
        <v>23</v>
      </c>
      <c r="C2191" s="2" t="s">
        <v>19</v>
      </c>
      <c r="D2191" s="2" t="s">
        <v>20</v>
      </c>
      <c r="E2191" s="2" t="s">
        <v>21</v>
      </c>
      <c r="F2191" s="3">
        <v>21.836348611576501</v>
      </c>
      <c r="G2191" s="3">
        <v>2371.4833756057101</v>
      </c>
      <c r="H2191" s="3">
        <v>1507.7304086166801</v>
      </c>
      <c r="I2191" s="3">
        <v>5.0762965423259301</v>
      </c>
      <c r="J2191" s="2" t="s">
        <v>27</v>
      </c>
      <c r="K2191" s="3">
        <v>1605.5529847333501</v>
      </c>
      <c r="L2191" s="5">
        <v>33675.294701449297</v>
      </c>
      <c r="M2191" s="5">
        <v>413945.34953933198</v>
      </c>
      <c r="N2191" s="3">
        <v>14.6697180857339</v>
      </c>
      <c r="O2191" s="4">
        <v>0.74620182458205897</v>
      </c>
      <c r="P2191" s="3">
        <v>1.3270743985104601</v>
      </c>
      <c r="Q2191" s="2">
        <v>7</v>
      </c>
      <c r="R2191" s="3">
        <v>89.309381318497799</v>
      </c>
      <c r="S2191" s="3">
        <f>FleetData[[#This Row],[Revenue_per_Voyage_USD]] - FleetData[[#This Row],[Operational_Cost_USD]]</f>
        <v>380270.05483788269</v>
      </c>
      <c r="T2191" s="3" t="str">
        <f>TEXT(FleetData[[#This Row],[Date]],"mmm")</f>
        <v>Nov</v>
      </c>
    </row>
    <row r="2192" spans="1:20" x14ac:dyDescent="0.25">
      <c r="A2192" s="1">
        <v>45249</v>
      </c>
      <c r="B2192" s="2" t="s">
        <v>23</v>
      </c>
      <c r="C2192" s="2" t="s">
        <v>24</v>
      </c>
      <c r="D2192" s="2" t="s">
        <v>25</v>
      </c>
      <c r="E2192" s="2" t="s">
        <v>21</v>
      </c>
      <c r="F2192" s="3">
        <v>24.686472783303198</v>
      </c>
      <c r="G2192" s="3">
        <v>651.39622564060699</v>
      </c>
      <c r="H2192" s="3">
        <v>1247.3860282113701</v>
      </c>
      <c r="I2192" s="3">
        <v>8.6134634465362492</v>
      </c>
      <c r="J2192" s="2" t="s">
        <v>27</v>
      </c>
      <c r="K2192" s="4">
        <v>730.43034831616296</v>
      </c>
      <c r="L2192" s="5">
        <v>315812.04177462601</v>
      </c>
      <c r="M2192" s="6">
        <v>910183.51738392899</v>
      </c>
      <c r="N2192" s="3">
        <v>61.236117675446202</v>
      </c>
      <c r="O2192" s="4">
        <v>0.92663232850843602</v>
      </c>
      <c r="P2192" s="3">
        <v>1.0258848899541899</v>
      </c>
      <c r="Q2192" s="2">
        <v>2</v>
      </c>
      <c r="R2192" s="3">
        <v>52.466938165138203</v>
      </c>
      <c r="S2192" s="3">
        <f>FleetData[[#This Row],[Revenue_per_Voyage_USD]] - FleetData[[#This Row],[Operational_Cost_USD]]</f>
        <v>594371.47560930299</v>
      </c>
      <c r="T2192" s="3" t="str">
        <f>TEXT(FleetData[[#This Row],[Date]],"mmm")</f>
        <v>Nov</v>
      </c>
    </row>
    <row r="2193" spans="1:20" x14ac:dyDescent="0.25">
      <c r="A2193" s="1">
        <v>45256</v>
      </c>
      <c r="B2193" s="2" t="s">
        <v>23</v>
      </c>
      <c r="C2193" s="2" t="s">
        <v>32</v>
      </c>
      <c r="D2193" s="2" t="s">
        <v>25</v>
      </c>
      <c r="E2193" s="2" t="s">
        <v>21</v>
      </c>
      <c r="F2193" s="3">
        <v>13.4672232674237</v>
      </c>
      <c r="G2193" s="3">
        <v>2774.3523916801701</v>
      </c>
      <c r="H2193" s="3">
        <v>1377.7358738238099</v>
      </c>
      <c r="I2193" s="3">
        <v>10.2646785910063</v>
      </c>
      <c r="J2193" s="2" t="s">
        <v>34</v>
      </c>
      <c r="K2193" s="3">
        <v>1385.2340410658601</v>
      </c>
      <c r="L2193" s="5">
        <v>315932.61395226599</v>
      </c>
      <c r="M2193" s="5">
        <v>736698.06755673897</v>
      </c>
      <c r="N2193" s="3">
        <v>23.932851935633799</v>
      </c>
      <c r="O2193" s="3">
        <v>0.47151735439945602</v>
      </c>
      <c r="P2193" s="3">
        <v>0.68184802930226696</v>
      </c>
      <c r="Q2193" s="2">
        <v>9</v>
      </c>
      <c r="R2193" s="3">
        <v>76.292878060609993</v>
      </c>
      <c r="S2193" s="3">
        <f>FleetData[[#This Row],[Revenue_per_Voyage_USD]] - FleetData[[#This Row],[Operational_Cost_USD]]</f>
        <v>420765.45360447298</v>
      </c>
      <c r="T2193" s="3" t="str">
        <f>TEXT(FleetData[[#This Row],[Date]],"mmm")</f>
        <v>Nov</v>
      </c>
    </row>
    <row r="2194" spans="1:20" x14ac:dyDescent="0.25">
      <c r="A2194" s="1">
        <v>45263</v>
      </c>
      <c r="B2194" s="2" t="s">
        <v>31</v>
      </c>
      <c r="C2194" s="2" t="s">
        <v>24</v>
      </c>
      <c r="D2194" s="2" t="s">
        <v>25</v>
      </c>
      <c r="E2194" s="2" t="s">
        <v>21</v>
      </c>
      <c r="F2194" s="3">
        <v>12.8751362880112</v>
      </c>
      <c r="G2194" s="3">
        <v>1413.4442049710899</v>
      </c>
      <c r="H2194" s="3">
        <v>1610.8115079187501</v>
      </c>
      <c r="I2194" s="3">
        <v>8.9524803549188103</v>
      </c>
      <c r="J2194" s="2" t="s">
        <v>27</v>
      </c>
      <c r="K2194" s="3">
        <v>1968.23288470336</v>
      </c>
      <c r="L2194" s="5">
        <v>463555.92610946897</v>
      </c>
      <c r="M2194" s="5">
        <v>977038.18676008598</v>
      </c>
      <c r="N2194" s="3">
        <v>66.802664496471806</v>
      </c>
      <c r="O2194" s="3">
        <v>0.84759203117606197</v>
      </c>
      <c r="P2194" s="3">
        <v>0.98389565573127102</v>
      </c>
      <c r="Q2194" s="2">
        <v>4</v>
      </c>
      <c r="R2194" s="3">
        <v>62.383902793878903</v>
      </c>
      <c r="S2194" s="3">
        <f>FleetData[[#This Row],[Revenue_per_Voyage_USD]] - FleetData[[#This Row],[Operational_Cost_USD]]</f>
        <v>513482.26065061701</v>
      </c>
      <c r="T2194" s="3" t="str">
        <f>TEXT(FleetData[[#This Row],[Date]],"mmm")</f>
        <v>Dec</v>
      </c>
    </row>
    <row r="2195" spans="1:20" x14ac:dyDescent="0.25">
      <c r="A2195" s="1">
        <v>45270</v>
      </c>
      <c r="B2195" s="2" t="s">
        <v>31</v>
      </c>
      <c r="C2195" s="2" t="s">
        <v>33</v>
      </c>
      <c r="D2195" s="2" t="s">
        <v>25</v>
      </c>
      <c r="E2195" s="2" t="s">
        <v>26</v>
      </c>
      <c r="F2195" s="3">
        <v>18.816233452629099</v>
      </c>
      <c r="G2195" s="3">
        <v>1674.6287637575599</v>
      </c>
      <c r="H2195" s="3">
        <v>929.23397446621004</v>
      </c>
      <c r="I2195" s="3">
        <v>12.7418315699499</v>
      </c>
      <c r="J2195" s="2" t="s">
        <v>19</v>
      </c>
      <c r="K2195" s="3">
        <v>484.53638694996499</v>
      </c>
      <c r="L2195" s="5">
        <v>289403.76152111602</v>
      </c>
      <c r="M2195" s="5">
        <v>298124.31669704698</v>
      </c>
      <c r="N2195" s="3">
        <v>61.465511597708399</v>
      </c>
      <c r="O2195" s="3">
        <v>0.83481392869256499</v>
      </c>
      <c r="P2195" s="3">
        <v>1.2724559962642501</v>
      </c>
      <c r="Q2195" s="2">
        <v>1</v>
      </c>
      <c r="R2195" s="3">
        <v>69.0532526352753</v>
      </c>
      <c r="S2195" s="3">
        <f>FleetData[[#This Row],[Revenue_per_Voyage_USD]] - FleetData[[#This Row],[Operational_Cost_USD]]</f>
        <v>8720.5551759309601</v>
      </c>
      <c r="T2195" s="3" t="str">
        <f>TEXT(FleetData[[#This Row],[Date]],"mmm")</f>
        <v>Dec</v>
      </c>
    </row>
    <row r="2196" spans="1:20" x14ac:dyDescent="0.25">
      <c r="A2196" s="1">
        <v>45277</v>
      </c>
      <c r="B2196" s="2" t="s">
        <v>35</v>
      </c>
      <c r="C2196" s="2" t="s">
        <v>32</v>
      </c>
      <c r="D2196" s="2" t="s">
        <v>25</v>
      </c>
      <c r="E2196" s="2" t="s">
        <v>21</v>
      </c>
      <c r="F2196" s="3">
        <v>11.8352598436643</v>
      </c>
      <c r="G2196" s="3">
        <v>783.23207981923304</v>
      </c>
      <c r="H2196" s="3">
        <v>438.62978031669002</v>
      </c>
      <c r="I2196" s="3">
        <v>6.0178158170179898</v>
      </c>
      <c r="J2196" s="2" t="s">
        <v>27</v>
      </c>
      <c r="K2196" s="3">
        <v>875.18519030459402</v>
      </c>
      <c r="L2196" s="5">
        <v>232492.136477464</v>
      </c>
      <c r="M2196" s="5">
        <v>695214.53980468097</v>
      </c>
      <c r="N2196" s="3">
        <v>45.726373335291903</v>
      </c>
      <c r="O2196" s="3">
        <v>0.63053599215023903</v>
      </c>
      <c r="P2196" s="3">
        <v>0.74744459794167695</v>
      </c>
      <c r="Q2196" s="2">
        <v>8</v>
      </c>
      <c r="R2196" s="4">
        <v>57.327540992021497</v>
      </c>
      <c r="S2196" s="4">
        <f>FleetData[[#This Row],[Revenue_per_Voyage_USD]] - FleetData[[#This Row],[Operational_Cost_USD]]</f>
        <v>462722.40332721698</v>
      </c>
      <c r="T2196" s="4" t="str">
        <f>TEXT(FleetData[[#This Row],[Date]],"mmm")</f>
        <v>Dec</v>
      </c>
    </row>
    <row r="2197" spans="1:20" x14ac:dyDescent="0.25">
      <c r="A2197" s="1">
        <v>45284</v>
      </c>
      <c r="B2197" s="2" t="s">
        <v>23</v>
      </c>
      <c r="C2197" s="2" t="s">
        <v>28</v>
      </c>
      <c r="D2197" s="2" t="s">
        <v>25</v>
      </c>
      <c r="E2197" s="2" t="s">
        <v>21</v>
      </c>
      <c r="F2197" s="3">
        <v>19.718308966231501</v>
      </c>
      <c r="G2197" s="3">
        <v>1201.0224148631601</v>
      </c>
      <c r="H2197" s="4">
        <v>606.22613764743699</v>
      </c>
      <c r="I2197" s="3">
        <v>13.898804992504401</v>
      </c>
      <c r="J2197" s="2" t="s">
        <v>27</v>
      </c>
      <c r="K2197" s="3">
        <v>1667.5139477632999</v>
      </c>
      <c r="L2197" s="5">
        <v>386079.00305440999</v>
      </c>
      <c r="M2197" s="5">
        <v>219819.866800663</v>
      </c>
      <c r="N2197" s="3">
        <v>45.5030081194624</v>
      </c>
      <c r="O2197" s="3">
        <v>0.37809057473018298</v>
      </c>
      <c r="P2197" s="3">
        <v>0.68573612713482202</v>
      </c>
      <c r="Q2197" s="2">
        <v>8</v>
      </c>
      <c r="R2197" s="3">
        <v>54.591532523223101</v>
      </c>
      <c r="S2197" s="3">
        <f>FleetData[[#This Row],[Revenue_per_Voyage_USD]] - FleetData[[#This Row],[Operational_Cost_USD]]</f>
        <v>-166259.13625374698</v>
      </c>
      <c r="T2197" s="3" t="str">
        <f>TEXT(FleetData[[#This Row],[Date]],"mmm")</f>
        <v>Dec</v>
      </c>
    </row>
    <row r="2198" spans="1:20" x14ac:dyDescent="0.25">
      <c r="A2198" s="1">
        <v>45291</v>
      </c>
      <c r="B2198" s="2" t="s">
        <v>23</v>
      </c>
      <c r="C2198" s="2" t="s">
        <v>28</v>
      </c>
      <c r="D2198" s="2" t="s">
        <v>19</v>
      </c>
      <c r="E2198" s="2" t="s">
        <v>30</v>
      </c>
      <c r="F2198" s="3">
        <v>23.7849399524919</v>
      </c>
      <c r="G2198" s="3">
        <v>1299.28218020738</v>
      </c>
      <c r="H2198" s="3">
        <v>1740.5791471602199</v>
      </c>
      <c r="I2198" s="3">
        <v>9.4981216113437696</v>
      </c>
      <c r="J2198" s="2" t="s">
        <v>22</v>
      </c>
      <c r="K2198" s="3">
        <v>1242.5408168757499</v>
      </c>
      <c r="L2198" s="5">
        <v>277745.38625614502</v>
      </c>
      <c r="M2198" s="6">
        <v>811458.25433233799</v>
      </c>
      <c r="N2198" s="4">
        <v>33.823173359329999</v>
      </c>
      <c r="O2198" s="4">
        <v>0.99952687683011698</v>
      </c>
      <c r="P2198" s="3">
        <v>1.28913005899128</v>
      </c>
      <c r="Q2198" s="2">
        <v>7</v>
      </c>
      <c r="R2198" s="3">
        <v>73.805525731447204</v>
      </c>
      <c r="S2198" s="3">
        <f>FleetData[[#This Row],[Revenue_per_Voyage_USD]] - FleetData[[#This Row],[Operational_Cost_USD]]</f>
        <v>533712.86807619291</v>
      </c>
      <c r="T2198" s="3" t="str">
        <f>TEXT(FleetData[[#This Row],[Date]],"mmm")</f>
        <v>Dec</v>
      </c>
    </row>
    <row r="2199" spans="1:20" x14ac:dyDescent="0.25">
      <c r="A2199" s="1">
        <v>45298</v>
      </c>
      <c r="B2199" s="2" t="s">
        <v>23</v>
      </c>
      <c r="C2199" s="2" t="s">
        <v>32</v>
      </c>
      <c r="D2199" s="2" t="s">
        <v>29</v>
      </c>
      <c r="E2199" s="2" t="s">
        <v>21</v>
      </c>
      <c r="F2199" s="3">
        <v>14.028639955641101</v>
      </c>
      <c r="G2199" s="3">
        <v>2043.0437338399599</v>
      </c>
      <c r="H2199" s="3">
        <v>1385.21000913336</v>
      </c>
      <c r="I2199" s="3">
        <v>6.6961099147378897</v>
      </c>
      <c r="J2199" s="2" t="s">
        <v>22</v>
      </c>
      <c r="K2199" s="3">
        <v>1604.0256262718201</v>
      </c>
      <c r="L2199" s="5">
        <v>441783.03149846301</v>
      </c>
      <c r="M2199" s="5">
        <v>868123.03807421203</v>
      </c>
      <c r="N2199" s="3">
        <v>51.1690213186615</v>
      </c>
      <c r="O2199" s="3">
        <v>1.35489161467459</v>
      </c>
      <c r="P2199" s="3">
        <v>0.623954635227292</v>
      </c>
      <c r="Q2199" s="2">
        <v>8</v>
      </c>
      <c r="R2199" s="3">
        <v>79.572143165815405</v>
      </c>
      <c r="S2199" s="3">
        <f>FleetData[[#This Row],[Revenue_per_Voyage_USD]] - FleetData[[#This Row],[Operational_Cost_USD]]</f>
        <v>426340.00657574902</v>
      </c>
      <c r="T2199" s="3" t="str">
        <f>TEXT(FleetData[[#This Row],[Date]],"mmm")</f>
        <v>Jan</v>
      </c>
    </row>
    <row r="2200" spans="1:20" x14ac:dyDescent="0.25">
      <c r="A2200" s="1">
        <v>45305</v>
      </c>
      <c r="B2200" s="2" t="s">
        <v>35</v>
      </c>
      <c r="C2200" s="2" t="s">
        <v>32</v>
      </c>
      <c r="D2200" s="2" t="s">
        <v>20</v>
      </c>
      <c r="E2200" s="2" t="s">
        <v>30</v>
      </c>
      <c r="F2200" s="3">
        <v>16.702985029680999</v>
      </c>
      <c r="G2200" s="3">
        <v>2924.6207467025802</v>
      </c>
      <c r="H2200" s="3">
        <v>1911.8309979359001</v>
      </c>
      <c r="I2200" s="3">
        <v>13.7362115698601</v>
      </c>
      <c r="J2200" s="2" t="s">
        <v>27</v>
      </c>
      <c r="K2200" s="3">
        <v>434.133118921966</v>
      </c>
      <c r="L2200" s="5">
        <v>405782.24636405898</v>
      </c>
      <c r="M2200" s="5">
        <v>124853.645940469</v>
      </c>
      <c r="N2200" s="3">
        <v>69.688368789549003</v>
      </c>
      <c r="O2200" s="3">
        <v>1.4454846235668899</v>
      </c>
      <c r="P2200" s="3">
        <v>0.77257422709652801</v>
      </c>
      <c r="Q2200" s="2">
        <v>6</v>
      </c>
      <c r="R2200" s="3">
        <v>94.904065187087596</v>
      </c>
      <c r="S2200" s="3">
        <f>FleetData[[#This Row],[Revenue_per_Voyage_USD]] - FleetData[[#This Row],[Operational_Cost_USD]]</f>
        <v>-280928.60042358999</v>
      </c>
      <c r="T2200" s="3" t="str">
        <f>TEXT(FleetData[[#This Row],[Date]],"mmm")</f>
        <v>Jan</v>
      </c>
    </row>
    <row r="2201" spans="1:20" x14ac:dyDescent="0.25">
      <c r="A2201" s="1">
        <v>45312</v>
      </c>
      <c r="B2201" s="2" t="s">
        <v>23</v>
      </c>
      <c r="C2201" s="2" t="s">
        <v>32</v>
      </c>
      <c r="D2201" s="2" t="s">
        <v>29</v>
      </c>
      <c r="E2201" s="2" t="s">
        <v>30</v>
      </c>
      <c r="F2201" s="3">
        <v>18.864370449442799</v>
      </c>
      <c r="G2201" s="3">
        <v>594.62333466562097</v>
      </c>
      <c r="H2201" s="3">
        <v>793.30142658302304</v>
      </c>
      <c r="I2201" s="3">
        <v>7.9019741481260599</v>
      </c>
      <c r="J2201" s="2" t="s">
        <v>34</v>
      </c>
      <c r="K2201" s="3">
        <v>1329.71635918017</v>
      </c>
      <c r="L2201" s="5">
        <v>202815.573476208</v>
      </c>
      <c r="M2201" s="5">
        <v>864326.11435182602</v>
      </c>
      <c r="N2201" s="3">
        <v>52.369330301706903</v>
      </c>
      <c r="O2201" s="3">
        <v>0.46919876468682098</v>
      </c>
      <c r="P2201" s="3">
        <v>0.62506701475197401</v>
      </c>
      <c r="Q2201" s="2">
        <v>9</v>
      </c>
      <c r="R2201" s="3">
        <v>57.726292239361101</v>
      </c>
      <c r="S2201" s="3">
        <f>FleetData[[#This Row],[Revenue_per_Voyage_USD]] - FleetData[[#This Row],[Operational_Cost_USD]]</f>
        <v>661510.540875618</v>
      </c>
      <c r="T2201" s="3" t="str">
        <f>TEXT(FleetData[[#This Row],[Date]],"mmm")</f>
        <v>Jan</v>
      </c>
    </row>
    <row r="2202" spans="1:20" x14ac:dyDescent="0.25">
      <c r="A2202" s="1">
        <v>45319</v>
      </c>
      <c r="B2202" s="2" t="s">
        <v>23</v>
      </c>
      <c r="C2202" s="2" t="s">
        <v>19</v>
      </c>
      <c r="D2202" s="2" t="s">
        <v>20</v>
      </c>
      <c r="E2202" s="2" t="s">
        <v>30</v>
      </c>
      <c r="F2202" s="3">
        <v>18.0666672017861</v>
      </c>
      <c r="G2202" s="3">
        <v>1147.0570119102699</v>
      </c>
      <c r="H2202" s="3">
        <v>258.60127383504198</v>
      </c>
      <c r="I2202" s="3">
        <v>11.1088726907237</v>
      </c>
      <c r="J2202" s="2" t="s">
        <v>34</v>
      </c>
      <c r="K2202" s="3">
        <v>213.01021854694301</v>
      </c>
      <c r="L2202" s="5">
        <v>162909.70546152201</v>
      </c>
      <c r="M2202" s="5">
        <v>82268.738248364403</v>
      </c>
      <c r="N2202" s="3">
        <v>52.749008210591299</v>
      </c>
      <c r="O2202" s="3">
        <v>1.45737209852919</v>
      </c>
      <c r="P2202" s="3">
        <v>1.3703155247625001</v>
      </c>
      <c r="Q2202" s="2">
        <v>2</v>
      </c>
      <c r="R2202" s="3">
        <v>56.400261610251299</v>
      </c>
      <c r="S2202" s="3">
        <f>FleetData[[#This Row],[Revenue_per_Voyage_USD]] - FleetData[[#This Row],[Operational_Cost_USD]]</f>
        <v>-80640.967213157608</v>
      </c>
      <c r="T2202" s="3" t="str">
        <f>TEXT(FleetData[[#This Row],[Date]],"mmm")</f>
        <v>Jan</v>
      </c>
    </row>
    <row r="2203" spans="1:20" x14ac:dyDescent="0.25">
      <c r="A2203" s="1">
        <v>45326</v>
      </c>
      <c r="B2203" s="2" t="s">
        <v>18</v>
      </c>
      <c r="C2203" s="2" t="s">
        <v>28</v>
      </c>
      <c r="D2203" s="2" t="s">
        <v>25</v>
      </c>
      <c r="E2203" s="2" t="s">
        <v>30</v>
      </c>
      <c r="F2203" s="3">
        <v>16.885104232128299</v>
      </c>
      <c r="G2203" s="3">
        <v>2284.7656203290098</v>
      </c>
      <c r="H2203" s="3">
        <v>992.54910512930803</v>
      </c>
      <c r="I2203" s="3">
        <v>5.8337698930159396</v>
      </c>
      <c r="J2203" s="2" t="s">
        <v>22</v>
      </c>
      <c r="K2203" s="3">
        <v>187.29465849618899</v>
      </c>
      <c r="L2203" s="5">
        <v>157851.858259598</v>
      </c>
      <c r="M2203" s="5">
        <v>477867.77749466</v>
      </c>
      <c r="N2203" s="3">
        <v>56.703805066999301</v>
      </c>
      <c r="O2203" s="3">
        <v>1.2530812862884799</v>
      </c>
      <c r="P2203" s="3">
        <v>0.838331330486765</v>
      </c>
      <c r="Q2203" s="2">
        <v>8</v>
      </c>
      <c r="R2203" s="3">
        <v>75.713663424185498</v>
      </c>
      <c r="S2203" s="3">
        <f>FleetData[[#This Row],[Revenue_per_Voyage_USD]] - FleetData[[#This Row],[Operational_Cost_USD]]</f>
        <v>320015.91923506197</v>
      </c>
      <c r="T2203" s="3" t="str">
        <f>TEXT(FleetData[[#This Row],[Date]],"mmm")</f>
        <v>Feb</v>
      </c>
    </row>
    <row r="2204" spans="1:20" x14ac:dyDescent="0.25">
      <c r="A2204" s="1">
        <v>45333</v>
      </c>
      <c r="B2204" s="2" t="s">
        <v>31</v>
      </c>
      <c r="C2204" s="2" t="s">
        <v>33</v>
      </c>
      <c r="D2204" s="2" t="s">
        <v>25</v>
      </c>
      <c r="E2204" s="2" t="s">
        <v>21</v>
      </c>
      <c r="F2204" s="3">
        <v>18.664292833523898</v>
      </c>
      <c r="G2204" s="3">
        <v>2834.0573807198198</v>
      </c>
      <c r="H2204" s="3">
        <v>1676.45461857239</v>
      </c>
      <c r="I2204" s="3">
        <v>14.5182659211056</v>
      </c>
      <c r="J2204" s="2" t="s">
        <v>34</v>
      </c>
      <c r="K2204" s="3">
        <v>469.48397930725901</v>
      </c>
      <c r="L2204" s="5">
        <v>360743.20485426998</v>
      </c>
      <c r="M2204" s="5">
        <v>770914.46123364498</v>
      </c>
      <c r="N2204" s="3">
        <v>60.2340583495453</v>
      </c>
      <c r="O2204" s="3">
        <v>0.67110939311982698</v>
      </c>
      <c r="P2204" s="3">
        <v>1.48021085870167</v>
      </c>
      <c r="Q2204" s="2">
        <v>7</v>
      </c>
      <c r="R2204" s="4">
        <v>84.514787750808495</v>
      </c>
      <c r="S2204" s="4">
        <f>FleetData[[#This Row],[Revenue_per_Voyage_USD]] - FleetData[[#This Row],[Operational_Cost_USD]]</f>
        <v>410171.256379375</v>
      </c>
      <c r="T2204" s="4" t="str">
        <f>TEXT(FleetData[[#This Row],[Date]],"mmm")</f>
        <v>Feb</v>
      </c>
    </row>
    <row r="2205" spans="1:20" x14ac:dyDescent="0.25">
      <c r="A2205" s="1">
        <v>45340</v>
      </c>
      <c r="B2205" s="2" t="s">
        <v>35</v>
      </c>
      <c r="C2205" s="2" t="s">
        <v>32</v>
      </c>
      <c r="D2205" s="2" t="s">
        <v>29</v>
      </c>
      <c r="E2205" s="2" t="s">
        <v>26</v>
      </c>
      <c r="F2205" s="3">
        <v>23.591361239031301</v>
      </c>
      <c r="G2205" s="3">
        <v>689.50287143568903</v>
      </c>
      <c r="H2205" s="3">
        <v>149.27871550965401</v>
      </c>
      <c r="I2205" s="3">
        <v>11.891794171009201</v>
      </c>
      <c r="J2205" s="2" t="s">
        <v>34</v>
      </c>
      <c r="K2205" s="3">
        <v>1424.11708501312</v>
      </c>
      <c r="L2205" s="5">
        <v>211715.40451482599</v>
      </c>
      <c r="M2205" s="5">
        <v>529595.48264290194</v>
      </c>
      <c r="N2205" s="4">
        <v>67.145571860934893</v>
      </c>
      <c r="O2205" s="3">
        <v>0.61458906145440795</v>
      </c>
      <c r="P2205" s="4">
        <v>1.3145167734022101</v>
      </c>
      <c r="Q2205" s="2">
        <v>3</v>
      </c>
      <c r="R2205" s="4">
        <v>63.283048340460802</v>
      </c>
      <c r="S2205" s="4">
        <f>FleetData[[#This Row],[Revenue_per_Voyage_USD]] - FleetData[[#This Row],[Operational_Cost_USD]]</f>
        <v>317880.07812807593</v>
      </c>
      <c r="T2205" s="4" t="str">
        <f>TEXT(FleetData[[#This Row],[Date]],"mmm")</f>
        <v>Feb</v>
      </c>
    </row>
    <row r="2206" spans="1:20" x14ac:dyDescent="0.25">
      <c r="A2206" s="1">
        <v>45347</v>
      </c>
      <c r="B2206" s="2" t="s">
        <v>31</v>
      </c>
      <c r="C2206" s="2" t="s">
        <v>32</v>
      </c>
      <c r="D2206" s="2" t="s">
        <v>29</v>
      </c>
      <c r="E2206" s="2" t="s">
        <v>30</v>
      </c>
      <c r="F2206" s="3">
        <v>20.514543284507099</v>
      </c>
      <c r="G2206" s="3">
        <v>1040.30958057732</v>
      </c>
      <c r="H2206" s="3">
        <v>1889.48136036961</v>
      </c>
      <c r="I2206" s="3">
        <v>12.0363421290843</v>
      </c>
      <c r="J2206" s="2" t="s">
        <v>22</v>
      </c>
      <c r="K2206" s="3">
        <v>1749.47783772309</v>
      </c>
      <c r="L2206" s="5">
        <v>77864.027459190896</v>
      </c>
      <c r="M2206" s="5">
        <v>379460.40426111902</v>
      </c>
      <c r="N2206" s="3">
        <v>31.883567359589101</v>
      </c>
      <c r="O2206" s="3">
        <v>0.53975308143061196</v>
      </c>
      <c r="P2206" s="3">
        <v>1.0348562120206399</v>
      </c>
      <c r="Q2206" s="2">
        <v>2</v>
      </c>
      <c r="R2206" s="3">
        <v>61.759582955038603</v>
      </c>
      <c r="S2206" s="3">
        <f>FleetData[[#This Row],[Revenue_per_Voyage_USD]] - FleetData[[#This Row],[Operational_Cost_USD]]</f>
        <v>301596.37680192816</v>
      </c>
      <c r="T2206" s="3" t="str">
        <f>TEXT(FleetData[[#This Row],[Date]],"mmm")</f>
        <v>Feb</v>
      </c>
    </row>
    <row r="2207" spans="1:20" x14ac:dyDescent="0.25">
      <c r="A2207" s="1">
        <v>45354</v>
      </c>
      <c r="B2207" s="2" t="s">
        <v>31</v>
      </c>
      <c r="C2207" s="2" t="s">
        <v>32</v>
      </c>
      <c r="D2207" s="2" t="s">
        <v>19</v>
      </c>
      <c r="E2207" s="2" t="s">
        <v>26</v>
      </c>
      <c r="F2207" s="3">
        <v>10.977855148167</v>
      </c>
      <c r="G2207" s="3">
        <v>1652.0857294485199</v>
      </c>
      <c r="H2207" s="3">
        <v>1104.9357198525199</v>
      </c>
      <c r="I2207" s="3">
        <v>14.775599854654001</v>
      </c>
      <c r="J2207" s="2" t="s">
        <v>27</v>
      </c>
      <c r="K2207" s="3">
        <v>881.11509846878096</v>
      </c>
      <c r="L2207" s="5">
        <v>187241.11956995699</v>
      </c>
      <c r="M2207" s="5">
        <v>598756.72201121598</v>
      </c>
      <c r="N2207" s="3">
        <v>36.336598715461101</v>
      </c>
      <c r="O2207" s="3">
        <v>0.96710282126375302</v>
      </c>
      <c r="P2207" s="3">
        <v>0.83093945835044403</v>
      </c>
      <c r="Q2207" s="2">
        <v>3</v>
      </c>
      <c r="R2207" s="3">
        <v>80.355696796318895</v>
      </c>
      <c r="S2207" s="3">
        <f>FleetData[[#This Row],[Revenue_per_Voyage_USD]] - FleetData[[#This Row],[Operational_Cost_USD]]</f>
        <v>411515.60244125896</v>
      </c>
      <c r="T2207" s="3" t="str">
        <f>TEXT(FleetData[[#This Row],[Date]],"mmm")</f>
        <v>Mar</v>
      </c>
    </row>
    <row r="2208" spans="1:20" x14ac:dyDescent="0.25">
      <c r="A2208" s="1">
        <v>45361</v>
      </c>
      <c r="B2208" s="2" t="s">
        <v>18</v>
      </c>
      <c r="C2208" s="2" t="s">
        <v>28</v>
      </c>
      <c r="D2208" s="2" t="s">
        <v>25</v>
      </c>
      <c r="E2208" s="2" t="s">
        <v>19</v>
      </c>
      <c r="F2208" s="3">
        <v>20.9012052956368</v>
      </c>
      <c r="G2208" s="3">
        <v>1317.55122390924</v>
      </c>
      <c r="H2208" s="3">
        <v>534.68990657193297</v>
      </c>
      <c r="I2208" s="3">
        <v>14.6098674143821</v>
      </c>
      <c r="J2208" s="2" t="s">
        <v>27</v>
      </c>
      <c r="K2208" s="3">
        <v>157.31351067096199</v>
      </c>
      <c r="L2208" s="5">
        <v>256688.49596352101</v>
      </c>
      <c r="M2208" s="5">
        <v>716240.09723741398</v>
      </c>
      <c r="N2208" s="3">
        <v>69.638714675585405</v>
      </c>
      <c r="O2208" s="3">
        <v>0.335524678754478</v>
      </c>
      <c r="P2208" s="3">
        <v>1.25823545627302</v>
      </c>
      <c r="Q2208" s="2">
        <v>5</v>
      </c>
      <c r="R2208" s="3">
        <v>71.2010637544779</v>
      </c>
      <c r="S2208" s="3">
        <f>FleetData[[#This Row],[Revenue_per_Voyage_USD]] - FleetData[[#This Row],[Operational_Cost_USD]]</f>
        <v>459551.60127389297</v>
      </c>
      <c r="T2208" s="3" t="str">
        <f>TEXT(FleetData[[#This Row],[Date]],"mmm")</f>
        <v>Mar</v>
      </c>
    </row>
    <row r="2209" spans="1:20" x14ac:dyDescent="0.25">
      <c r="A2209" s="1">
        <v>45368</v>
      </c>
      <c r="B2209" s="2" t="s">
        <v>23</v>
      </c>
      <c r="C2209" s="2" t="s">
        <v>28</v>
      </c>
      <c r="D2209" s="2" t="s">
        <v>20</v>
      </c>
      <c r="E2209" s="2" t="s">
        <v>30</v>
      </c>
      <c r="F2209" s="3">
        <v>18.299252775952901</v>
      </c>
      <c r="G2209" s="3">
        <v>2072.8690239921898</v>
      </c>
      <c r="H2209" s="3">
        <v>1841.43501361321</v>
      </c>
      <c r="I2209" s="3">
        <v>10.1382463556341</v>
      </c>
      <c r="J2209" s="2" t="s">
        <v>22</v>
      </c>
      <c r="K2209" s="3">
        <v>1103.9781454377001</v>
      </c>
      <c r="L2209" s="5">
        <v>445509.79575197201</v>
      </c>
      <c r="M2209" s="5">
        <v>795148.38585449697</v>
      </c>
      <c r="N2209" s="3">
        <v>49.711127073389498</v>
      </c>
      <c r="O2209" s="3">
        <v>0.20675667595807801</v>
      </c>
      <c r="P2209" s="3">
        <v>1.3489838691732301</v>
      </c>
      <c r="Q2209" s="2">
        <v>8</v>
      </c>
      <c r="R2209" s="3">
        <v>90.753286373818398</v>
      </c>
      <c r="S2209" s="3">
        <f>FleetData[[#This Row],[Revenue_per_Voyage_USD]] - FleetData[[#This Row],[Operational_Cost_USD]]</f>
        <v>349638.59010252496</v>
      </c>
      <c r="T2209" s="3" t="str">
        <f>TEXT(FleetData[[#This Row],[Date]],"mmm")</f>
        <v>Mar</v>
      </c>
    </row>
    <row r="2210" spans="1:20" x14ac:dyDescent="0.25">
      <c r="A2210" s="1">
        <v>45375</v>
      </c>
      <c r="B2210" s="2" t="s">
        <v>18</v>
      </c>
      <c r="C2210" s="2" t="s">
        <v>24</v>
      </c>
      <c r="D2210" s="2" t="s">
        <v>20</v>
      </c>
      <c r="E2210" s="2" t="s">
        <v>21</v>
      </c>
      <c r="F2210" s="3">
        <v>19.5920419919821</v>
      </c>
      <c r="G2210" s="3">
        <v>1083.9772521455</v>
      </c>
      <c r="H2210" s="3">
        <v>1242.5428141196201</v>
      </c>
      <c r="I2210" s="3">
        <v>12.2252447471332</v>
      </c>
      <c r="J2210" s="2" t="s">
        <v>27</v>
      </c>
      <c r="K2210" s="3">
        <v>1152.56584705042</v>
      </c>
      <c r="L2210" s="5">
        <v>55525.049783269598</v>
      </c>
      <c r="M2210" s="5">
        <v>194614.986767803</v>
      </c>
      <c r="N2210" s="3">
        <v>56.1732347307833</v>
      </c>
      <c r="O2210" s="3">
        <v>0.93891023109307903</v>
      </c>
      <c r="P2210" s="3">
        <v>1.48693756479484</v>
      </c>
      <c r="Q2210" s="2">
        <v>8</v>
      </c>
      <c r="R2210" s="3">
        <v>58.769130770371099</v>
      </c>
      <c r="S2210" s="3">
        <f>FleetData[[#This Row],[Revenue_per_Voyage_USD]] - FleetData[[#This Row],[Operational_Cost_USD]]</f>
        <v>139089.93698453339</v>
      </c>
      <c r="T2210" s="3" t="str">
        <f>TEXT(FleetData[[#This Row],[Date]],"mmm")</f>
        <v>Mar</v>
      </c>
    </row>
    <row r="2211" spans="1:20" x14ac:dyDescent="0.25">
      <c r="A2211" s="1">
        <v>45382</v>
      </c>
      <c r="B2211" s="2" t="s">
        <v>31</v>
      </c>
      <c r="C2211" s="2" t="s">
        <v>32</v>
      </c>
      <c r="D2211" s="2" t="s">
        <v>25</v>
      </c>
      <c r="E2211" s="2" t="s">
        <v>26</v>
      </c>
      <c r="F2211" s="3">
        <v>13.071405073649199</v>
      </c>
      <c r="G2211" s="3">
        <v>1351.39912210489</v>
      </c>
      <c r="H2211" s="3">
        <v>1154.75336188608</v>
      </c>
      <c r="I2211" s="3">
        <v>7.8022651958655196</v>
      </c>
      <c r="J2211" s="2" t="s">
        <v>27</v>
      </c>
      <c r="K2211" s="3">
        <v>1516.2639328067601</v>
      </c>
      <c r="L2211" s="5">
        <v>400510.89113043499</v>
      </c>
      <c r="M2211" s="5">
        <v>283691.20863227203</v>
      </c>
      <c r="N2211" s="3">
        <v>35.368055422487799</v>
      </c>
      <c r="O2211" s="3">
        <v>1.4013585216146101</v>
      </c>
      <c r="P2211" s="3">
        <v>1.4784189531098699</v>
      </c>
      <c r="Q2211" s="2">
        <v>8</v>
      </c>
      <c r="R2211" s="3">
        <v>81.646343228236205</v>
      </c>
      <c r="S2211" s="3">
        <f>FleetData[[#This Row],[Revenue_per_Voyage_USD]] - FleetData[[#This Row],[Operational_Cost_USD]]</f>
        <v>-116819.68249816296</v>
      </c>
      <c r="T2211" s="3" t="str">
        <f>TEXT(FleetData[[#This Row],[Date]],"mmm")</f>
        <v>Mar</v>
      </c>
    </row>
    <row r="2212" spans="1:20" x14ac:dyDescent="0.25">
      <c r="A2212" s="1">
        <v>45389</v>
      </c>
      <c r="B2212" s="2" t="s">
        <v>18</v>
      </c>
      <c r="C2212" s="2" t="s">
        <v>24</v>
      </c>
      <c r="D2212" s="2" t="s">
        <v>29</v>
      </c>
      <c r="E2212" s="2" t="s">
        <v>30</v>
      </c>
      <c r="F2212" s="3">
        <v>10.261802360141999</v>
      </c>
      <c r="G2212" s="3">
        <v>2523.9865030142</v>
      </c>
      <c r="H2212" s="3">
        <v>153.592201189674</v>
      </c>
      <c r="I2212" s="3">
        <v>7.66858258606407</v>
      </c>
      <c r="J2212" s="2" t="s">
        <v>34</v>
      </c>
      <c r="K2212" s="3">
        <v>926.79657654506605</v>
      </c>
      <c r="L2212" s="6">
        <v>353963.29201865499</v>
      </c>
      <c r="M2212" s="5">
        <v>338758.44057460898</v>
      </c>
      <c r="N2212" s="3">
        <v>70.655491953281995</v>
      </c>
      <c r="O2212" s="3">
        <v>1.32129832105247</v>
      </c>
      <c r="P2212" s="3">
        <v>1.4466479271038399</v>
      </c>
      <c r="Q2212" s="2">
        <v>5</v>
      </c>
      <c r="R2212" s="3">
        <v>65.511691834231598</v>
      </c>
      <c r="S2212" s="3">
        <f>FleetData[[#This Row],[Revenue_per_Voyage_USD]] - FleetData[[#This Row],[Operational_Cost_USD]]</f>
        <v>-15204.851444046013</v>
      </c>
      <c r="T2212" s="3" t="str">
        <f>TEXT(FleetData[[#This Row],[Date]],"mmm")</f>
        <v>Apr</v>
      </c>
    </row>
    <row r="2213" spans="1:20" x14ac:dyDescent="0.25">
      <c r="A2213" s="1">
        <v>45396</v>
      </c>
      <c r="B2213" s="2" t="s">
        <v>19</v>
      </c>
      <c r="C2213" s="2" t="s">
        <v>24</v>
      </c>
      <c r="D2213" s="2" t="s">
        <v>25</v>
      </c>
      <c r="E2213" s="2" t="s">
        <v>21</v>
      </c>
      <c r="F2213" s="3">
        <v>19.014135774057401</v>
      </c>
      <c r="G2213" s="3">
        <v>1392.22131131573</v>
      </c>
      <c r="H2213" s="3">
        <v>644.30081635819204</v>
      </c>
      <c r="I2213" s="3">
        <v>5.2211664461126004</v>
      </c>
      <c r="J2213" s="2" t="s">
        <v>19</v>
      </c>
      <c r="K2213" s="3">
        <v>1249.4365870056399</v>
      </c>
      <c r="L2213" s="5">
        <v>449180.98663102899</v>
      </c>
      <c r="M2213" s="5">
        <v>891599.91587139003</v>
      </c>
      <c r="N2213" s="3">
        <v>13.858291406302699</v>
      </c>
      <c r="O2213" s="3">
        <v>0.261590784603705</v>
      </c>
      <c r="P2213" s="3">
        <v>0.90575091179560396</v>
      </c>
      <c r="Q2213" s="2">
        <v>9</v>
      </c>
      <c r="R2213" s="3">
        <v>95.793719518497596</v>
      </c>
      <c r="S2213" s="3">
        <f>FleetData[[#This Row],[Revenue_per_Voyage_USD]] - FleetData[[#This Row],[Operational_Cost_USD]]</f>
        <v>442418.92924036103</v>
      </c>
      <c r="T2213" s="3" t="str">
        <f>TEXT(FleetData[[#This Row],[Date]],"mmm")</f>
        <v>Apr</v>
      </c>
    </row>
    <row r="2214" spans="1:20" x14ac:dyDescent="0.25">
      <c r="A2214" s="1">
        <v>45403</v>
      </c>
      <c r="B2214" s="2" t="s">
        <v>35</v>
      </c>
      <c r="C2214" s="2" t="s">
        <v>28</v>
      </c>
      <c r="D2214" s="2" t="s">
        <v>20</v>
      </c>
      <c r="E2214" s="2" t="s">
        <v>30</v>
      </c>
      <c r="F2214" s="3">
        <v>13.211454132799901</v>
      </c>
      <c r="G2214" s="3">
        <v>2560.4925854512398</v>
      </c>
      <c r="H2214" s="3">
        <v>698.08184521037299</v>
      </c>
      <c r="I2214" s="3">
        <v>13.4650198449214</v>
      </c>
      <c r="J2214" s="2" t="s">
        <v>22</v>
      </c>
      <c r="K2214" s="3">
        <v>1458.1719277612301</v>
      </c>
      <c r="L2214" s="5">
        <v>434209.70800163999</v>
      </c>
      <c r="M2214" s="5">
        <v>564354.20270174497</v>
      </c>
      <c r="N2214" s="3">
        <v>45.1888775669361</v>
      </c>
      <c r="O2214" s="3">
        <v>0.288502141268139</v>
      </c>
      <c r="P2214" s="3">
        <v>0.94783914969414496</v>
      </c>
      <c r="Q2214" s="2">
        <v>8</v>
      </c>
      <c r="R2214" s="3">
        <v>86.298225879558501</v>
      </c>
      <c r="S2214" s="3">
        <f>FleetData[[#This Row],[Revenue_per_Voyage_USD]] - FleetData[[#This Row],[Operational_Cost_USD]]</f>
        <v>130144.49470010499</v>
      </c>
      <c r="T2214" s="3" t="str">
        <f>TEXT(FleetData[[#This Row],[Date]],"mmm")</f>
        <v>Apr</v>
      </c>
    </row>
    <row r="2215" spans="1:20" x14ac:dyDescent="0.25">
      <c r="A2215" s="1">
        <v>45410</v>
      </c>
      <c r="B2215" s="2" t="s">
        <v>18</v>
      </c>
      <c r="C2215" s="2" t="s">
        <v>33</v>
      </c>
      <c r="D2215" s="2" t="s">
        <v>29</v>
      </c>
      <c r="E2215" s="2" t="s">
        <v>21</v>
      </c>
      <c r="F2215" s="3">
        <v>19.499301996766</v>
      </c>
      <c r="G2215" s="3">
        <v>1482.03625278046</v>
      </c>
      <c r="H2215" s="3">
        <v>1404.25119403282</v>
      </c>
      <c r="I2215" s="3">
        <v>6.8971521759193504</v>
      </c>
      <c r="J2215" s="2" t="s">
        <v>34</v>
      </c>
      <c r="K2215" s="3">
        <v>281.31739300786597</v>
      </c>
      <c r="L2215" s="5">
        <v>38217.487214252302</v>
      </c>
      <c r="M2215" s="5">
        <v>385973.83972841903</v>
      </c>
      <c r="N2215" s="3">
        <v>69.411840850098301</v>
      </c>
      <c r="O2215" s="4">
        <v>1.03511119113965</v>
      </c>
      <c r="P2215" s="3">
        <v>1.17163310116762</v>
      </c>
      <c r="Q2215" s="2">
        <v>5</v>
      </c>
      <c r="R2215" s="3">
        <v>90.220547583158506</v>
      </c>
      <c r="S2215" s="3">
        <f>FleetData[[#This Row],[Revenue_per_Voyage_USD]] - FleetData[[#This Row],[Operational_Cost_USD]]</f>
        <v>347756.35251416673</v>
      </c>
      <c r="T2215" s="3" t="str">
        <f>TEXT(FleetData[[#This Row],[Date]],"mmm")</f>
        <v>Apr</v>
      </c>
    </row>
    <row r="2216" spans="1:20" x14ac:dyDescent="0.25">
      <c r="A2216" s="1">
        <v>45417</v>
      </c>
      <c r="B2216" s="2" t="s">
        <v>23</v>
      </c>
      <c r="C2216" s="2" t="s">
        <v>19</v>
      </c>
      <c r="D2216" s="2" t="s">
        <v>20</v>
      </c>
      <c r="E2216" s="2" t="s">
        <v>30</v>
      </c>
      <c r="F2216" s="3">
        <v>15.355624112830601</v>
      </c>
      <c r="G2216" s="3">
        <v>2299.2341530446402</v>
      </c>
      <c r="H2216" s="3">
        <v>482.93470846618197</v>
      </c>
      <c r="I2216" s="3">
        <v>14.384826230679799</v>
      </c>
      <c r="J2216" s="2" t="s">
        <v>27</v>
      </c>
      <c r="K2216" s="3">
        <v>1166.3949907514</v>
      </c>
      <c r="L2216" s="6">
        <v>72235.885876714296</v>
      </c>
      <c r="M2216" s="5">
        <v>197002.42736930901</v>
      </c>
      <c r="N2216" s="3">
        <v>66.176493858240903</v>
      </c>
      <c r="O2216" s="3">
        <v>0.74056933737420405</v>
      </c>
      <c r="P2216" s="3">
        <v>1.2716464535963199</v>
      </c>
      <c r="Q2216" s="2">
        <v>9</v>
      </c>
      <c r="R2216" s="3">
        <v>85.911116841185702</v>
      </c>
      <c r="S2216" s="3">
        <f>FleetData[[#This Row],[Revenue_per_Voyage_USD]] - FleetData[[#This Row],[Operational_Cost_USD]]</f>
        <v>124766.54149259471</v>
      </c>
      <c r="T2216" s="3" t="str">
        <f>TEXT(FleetData[[#This Row],[Date]],"mmm")</f>
        <v>May</v>
      </c>
    </row>
    <row r="2217" spans="1:20" x14ac:dyDescent="0.25">
      <c r="A2217" s="1">
        <v>45424</v>
      </c>
      <c r="B2217" s="2" t="s">
        <v>23</v>
      </c>
      <c r="C2217" s="2" t="s">
        <v>19</v>
      </c>
      <c r="D2217" s="2" t="s">
        <v>29</v>
      </c>
      <c r="E2217" s="2" t="s">
        <v>19</v>
      </c>
      <c r="F2217" s="3">
        <v>18.8188975953937</v>
      </c>
      <c r="G2217" s="3">
        <v>2457.1144536624602</v>
      </c>
      <c r="H2217" s="3">
        <v>1157.3187787954</v>
      </c>
      <c r="I2217" s="3">
        <v>13.6125904131084</v>
      </c>
      <c r="J2217" s="2" t="s">
        <v>34</v>
      </c>
      <c r="K2217" s="3">
        <v>1909.1414573284201</v>
      </c>
      <c r="L2217" s="5">
        <v>494448.78470101702</v>
      </c>
      <c r="M2217" s="5">
        <v>567175.28107670997</v>
      </c>
      <c r="N2217" s="3">
        <v>18.3343651357238</v>
      </c>
      <c r="O2217" s="3">
        <v>0.65048576666723601</v>
      </c>
      <c r="P2217" s="3">
        <v>1.1981852518724301</v>
      </c>
      <c r="Q2217" s="2">
        <v>7</v>
      </c>
      <c r="R2217" s="3">
        <v>56.2713306660985</v>
      </c>
      <c r="S2217" s="3">
        <f>FleetData[[#This Row],[Revenue_per_Voyage_USD]] - FleetData[[#This Row],[Operational_Cost_USD]]</f>
        <v>72726.49637569295</v>
      </c>
      <c r="T2217" s="3" t="str">
        <f>TEXT(FleetData[[#This Row],[Date]],"mmm")</f>
        <v>May</v>
      </c>
    </row>
    <row r="2218" spans="1:20" x14ac:dyDescent="0.25">
      <c r="A2218" s="1">
        <v>45431</v>
      </c>
      <c r="B2218" s="2" t="s">
        <v>23</v>
      </c>
      <c r="C2218" s="2" t="s">
        <v>28</v>
      </c>
      <c r="D2218" s="2" t="s">
        <v>25</v>
      </c>
      <c r="E2218" s="2" t="s">
        <v>21</v>
      </c>
      <c r="F2218" s="3">
        <v>13.3080790554685</v>
      </c>
      <c r="G2218" s="4">
        <v>751.44160914054498</v>
      </c>
      <c r="H2218" s="3">
        <v>965.97397715868999</v>
      </c>
      <c r="I2218" s="3">
        <v>13.2451153062533</v>
      </c>
      <c r="J2218" s="2" t="s">
        <v>27</v>
      </c>
      <c r="K2218" s="3">
        <v>831.60768065250102</v>
      </c>
      <c r="L2218" s="5">
        <v>150476.98197653599</v>
      </c>
      <c r="M2218" s="5">
        <v>466856.65808361198</v>
      </c>
      <c r="N2218" s="3">
        <v>33.839565032938097</v>
      </c>
      <c r="O2218" s="3">
        <v>0.38234294056108298</v>
      </c>
      <c r="P2218" s="3">
        <v>1.1918889165190001</v>
      </c>
      <c r="Q2218" s="2">
        <v>1</v>
      </c>
      <c r="R2218" s="3">
        <v>75.910776468562702</v>
      </c>
      <c r="S2218" s="3">
        <f>FleetData[[#This Row],[Revenue_per_Voyage_USD]] - FleetData[[#This Row],[Operational_Cost_USD]]</f>
        <v>316379.676107076</v>
      </c>
      <c r="T2218" s="3" t="str">
        <f>TEXT(FleetData[[#This Row],[Date]],"mmm")</f>
        <v>May</v>
      </c>
    </row>
    <row r="2219" spans="1:20" x14ac:dyDescent="0.25">
      <c r="A2219" s="1">
        <v>45438</v>
      </c>
      <c r="B2219" s="2" t="s">
        <v>35</v>
      </c>
      <c r="C2219" s="2" t="s">
        <v>24</v>
      </c>
      <c r="D2219" s="2" t="s">
        <v>29</v>
      </c>
      <c r="E2219" s="2" t="s">
        <v>26</v>
      </c>
      <c r="F2219" s="3">
        <v>19.944778279252301</v>
      </c>
      <c r="G2219" s="3">
        <v>2765.1667065204401</v>
      </c>
      <c r="H2219" s="3">
        <v>582.52313730241997</v>
      </c>
      <c r="I2219" s="3">
        <v>10.7175679021238</v>
      </c>
      <c r="J2219" s="2" t="s">
        <v>22</v>
      </c>
      <c r="K2219" s="3">
        <v>1931.1711835655001</v>
      </c>
      <c r="L2219" s="5">
        <v>45068.859288060703</v>
      </c>
      <c r="M2219" s="5">
        <v>929224.70387549698</v>
      </c>
      <c r="N2219" s="3">
        <v>20.953077165420702</v>
      </c>
      <c r="O2219" s="3">
        <v>1.3496028077979301</v>
      </c>
      <c r="P2219" s="3">
        <v>1.49010801644611</v>
      </c>
      <c r="Q2219" s="2">
        <v>4</v>
      </c>
      <c r="R2219" s="4">
        <v>84.922474653579499</v>
      </c>
      <c r="S2219" s="4">
        <f>FleetData[[#This Row],[Revenue_per_Voyage_USD]] - FleetData[[#This Row],[Operational_Cost_USD]]</f>
        <v>884155.8445874363</v>
      </c>
      <c r="T2219" s="4" t="str">
        <f>TEXT(FleetData[[#This Row],[Date]],"mmm")</f>
        <v>May</v>
      </c>
    </row>
    <row r="2220" spans="1:20" x14ac:dyDescent="0.25">
      <c r="A2220" s="1">
        <v>45445</v>
      </c>
      <c r="B2220" s="2" t="s">
        <v>23</v>
      </c>
      <c r="C2220" s="2" t="s">
        <v>32</v>
      </c>
      <c r="D2220" s="2" t="s">
        <v>20</v>
      </c>
      <c r="E2220" s="2" t="s">
        <v>26</v>
      </c>
      <c r="F2220" s="3">
        <v>20.621153445487099</v>
      </c>
      <c r="G2220" s="3">
        <v>1949.0862265951</v>
      </c>
      <c r="H2220" s="3">
        <v>154.70137905284599</v>
      </c>
      <c r="I2220" s="4">
        <v>5.8685608128372602</v>
      </c>
      <c r="J2220" s="2" t="s">
        <v>34</v>
      </c>
      <c r="K2220" s="3">
        <v>1593.3407822678</v>
      </c>
      <c r="L2220" s="5">
        <v>182982.18350404</v>
      </c>
      <c r="M2220" s="5">
        <v>480330.93324977398</v>
      </c>
      <c r="N2220" s="3">
        <v>61.830098564649298</v>
      </c>
      <c r="O2220" s="4">
        <v>0.21441020351878301</v>
      </c>
      <c r="P2220" s="3">
        <v>0.71766509451970795</v>
      </c>
      <c r="Q2220" s="2">
        <v>1</v>
      </c>
      <c r="R2220" s="3">
        <v>87.636261358176498</v>
      </c>
      <c r="S2220" s="3">
        <f>FleetData[[#This Row],[Revenue_per_Voyage_USD]] - FleetData[[#This Row],[Operational_Cost_USD]]</f>
        <v>297348.74974573398</v>
      </c>
      <c r="T2220" s="3" t="str">
        <f>TEXT(FleetData[[#This Row],[Date]],"mmm")</f>
        <v>Jun</v>
      </c>
    </row>
    <row r="2221" spans="1:20" x14ac:dyDescent="0.25">
      <c r="A2221" s="1">
        <v>45452</v>
      </c>
      <c r="B2221" s="2" t="s">
        <v>23</v>
      </c>
      <c r="C2221" s="2" t="s">
        <v>32</v>
      </c>
      <c r="D2221" s="2" t="s">
        <v>29</v>
      </c>
      <c r="E2221" s="2" t="s">
        <v>30</v>
      </c>
      <c r="F2221" s="3">
        <v>21.284204418183698</v>
      </c>
      <c r="G2221" s="3">
        <v>2317.6590576218</v>
      </c>
      <c r="H2221" s="3">
        <v>390.14542706766599</v>
      </c>
      <c r="I2221" s="3">
        <v>14.7581515786948</v>
      </c>
      <c r="J2221" s="2" t="s">
        <v>22</v>
      </c>
      <c r="K2221" s="3">
        <v>1497.6023827383699</v>
      </c>
      <c r="L2221" s="5">
        <v>353650.50276537199</v>
      </c>
      <c r="M2221" s="5">
        <v>773911.07730718201</v>
      </c>
      <c r="N2221" s="3">
        <v>27.889323513140202</v>
      </c>
      <c r="O2221" s="4">
        <v>0.77488906266420898</v>
      </c>
      <c r="P2221" s="3">
        <v>0.91573457528361701</v>
      </c>
      <c r="Q2221" s="2">
        <v>4</v>
      </c>
      <c r="R2221" s="3">
        <v>85.338747540216602</v>
      </c>
      <c r="S2221" s="3">
        <f>FleetData[[#This Row],[Revenue_per_Voyage_USD]] - FleetData[[#This Row],[Operational_Cost_USD]]</f>
        <v>420260.57454181003</v>
      </c>
      <c r="T2221" s="3" t="str">
        <f>TEXT(FleetData[[#This Row],[Date]],"mmm")</f>
        <v>Jun</v>
      </c>
    </row>
    <row r="2222" spans="1:20" x14ac:dyDescent="0.25">
      <c r="A2222" s="1">
        <v>45459</v>
      </c>
      <c r="B2222" s="2" t="s">
        <v>31</v>
      </c>
      <c r="C2222" s="2" t="s">
        <v>28</v>
      </c>
      <c r="D2222" s="2" t="s">
        <v>25</v>
      </c>
      <c r="E2222" s="2" t="s">
        <v>26</v>
      </c>
      <c r="F2222" s="3">
        <v>23.295600825573501</v>
      </c>
      <c r="G2222" s="3">
        <v>1430.5457832402899</v>
      </c>
      <c r="H2222" s="3">
        <v>1542.4918963898699</v>
      </c>
      <c r="I2222" s="3">
        <v>13.1386960952678</v>
      </c>
      <c r="J2222" s="2" t="s">
        <v>22</v>
      </c>
      <c r="K2222" s="3">
        <v>1509.2251100214401</v>
      </c>
      <c r="L2222" s="5">
        <v>64533.028001807601</v>
      </c>
      <c r="M2222" s="5">
        <v>634456.97732746904</v>
      </c>
      <c r="N2222" s="3">
        <v>57.978889608914002</v>
      </c>
      <c r="O2222" s="3">
        <v>0.35736013646578302</v>
      </c>
      <c r="P2222" s="3">
        <v>0.61944138879765598</v>
      </c>
      <c r="Q2222" s="2">
        <v>3</v>
      </c>
      <c r="R2222" s="3">
        <v>71.092427531822395</v>
      </c>
      <c r="S2222" s="3">
        <f>FleetData[[#This Row],[Revenue_per_Voyage_USD]] - FleetData[[#This Row],[Operational_Cost_USD]]</f>
        <v>569923.94932566141</v>
      </c>
      <c r="T2222" s="3" t="str">
        <f>TEXT(FleetData[[#This Row],[Date]],"mmm")</f>
        <v>Jun</v>
      </c>
    </row>
    <row r="2223" spans="1:20" x14ac:dyDescent="0.25">
      <c r="A2223" s="1">
        <v>45466</v>
      </c>
      <c r="B2223" s="2" t="s">
        <v>35</v>
      </c>
      <c r="C2223" s="2" t="s">
        <v>24</v>
      </c>
      <c r="D2223" s="2" t="s">
        <v>29</v>
      </c>
      <c r="E2223" s="2" t="s">
        <v>30</v>
      </c>
      <c r="F2223" s="3">
        <v>19.7053998745114</v>
      </c>
      <c r="G2223" s="4">
        <v>2887.9600633566902</v>
      </c>
      <c r="H2223" s="3">
        <v>1361.00896285919</v>
      </c>
      <c r="I2223" s="3">
        <v>14.5091513677677</v>
      </c>
      <c r="J2223" s="2" t="s">
        <v>34</v>
      </c>
      <c r="K2223" s="3">
        <v>803.70897126359205</v>
      </c>
      <c r="L2223" s="5">
        <v>237147.98579630101</v>
      </c>
      <c r="M2223" s="5">
        <v>193348.545584415</v>
      </c>
      <c r="N2223" s="3">
        <v>40.413292238712799</v>
      </c>
      <c r="O2223" s="3">
        <v>1.0719476748238199</v>
      </c>
      <c r="P2223" s="3">
        <v>0.72717768351437095</v>
      </c>
      <c r="Q2223" s="2">
        <v>7</v>
      </c>
      <c r="R2223" s="3">
        <v>62.094290356999501</v>
      </c>
      <c r="S2223" s="3">
        <f>FleetData[[#This Row],[Revenue_per_Voyage_USD]] - FleetData[[#This Row],[Operational_Cost_USD]]</f>
        <v>-43799.440211886016</v>
      </c>
      <c r="T2223" s="3" t="str">
        <f>TEXT(FleetData[[#This Row],[Date]],"mmm")</f>
        <v>Jun</v>
      </c>
    </row>
    <row r="2224" spans="1:20" x14ac:dyDescent="0.25">
      <c r="A2224" s="1">
        <v>45473</v>
      </c>
      <c r="B2224" s="2" t="s">
        <v>18</v>
      </c>
      <c r="C2224" s="2" t="s">
        <v>24</v>
      </c>
      <c r="D2224" s="2" t="s">
        <v>29</v>
      </c>
      <c r="E2224" s="2" t="s">
        <v>21</v>
      </c>
      <c r="F2224" s="3">
        <v>21.521812303194501</v>
      </c>
      <c r="G2224" s="3">
        <v>2097.5192846917598</v>
      </c>
      <c r="H2224" s="3">
        <v>511.97459041578401</v>
      </c>
      <c r="I2224" s="3">
        <v>7.1273361603836101</v>
      </c>
      <c r="J2224" s="2" t="s">
        <v>22</v>
      </c>
      <c r="K2224" s="3">
        <v>1109.98711809819</v>
      </c>
      <c r="L2224" s="5">
        <v>413829.80544331297</v>
      </c>
      <c r="M2224" s="5">
        <v>700837.90703391703</v>
      </c>
      <c r="N2224" s="3">
        <v>61.651828389998897</v>
      </c>
      <c r="O2224" s="3">
        <v>0.121337194122391</v>
      </c>
      <c r="P2224" s="3">
        <v>1.1668525161464001</v>
      </c>
      <c r="Q2224" s="2">
        <v>1</v>
      </c>
      <c r="R2224" s="3">
        <v>80.877050285951796</v>
      </c>
      <c r="S2224" s="3">
        <f>FleetData[[#This Row],[Revenue_per_Voyage_USD]] - FleetData[[#This Row],[Operational_Cost_USD]]</f>
        <v>287008.10159060406</v>
      </c>
      <c r="T2224" s="3" t="str">
        <f>TEXT(FleetData[[#This Row],[Date]],"mmm")</f>
        <v>Jun</v>
      </c>
    </row>
    <row r="2225" spans="1:20" x14ac:dyDescent="0.25">
      <c r="A2225" s="1">
        <v>45081</v>
      </c>
      <c r="B2225" s="2" t="s">
        <v>19</v>
      </c>
      <c r="C2225" s="2" t="s">
        <v>24</v>
      </c>
      <c r="D2225" s="2" t="s">
        <v>29</v>
      </c>
      <c r="E2225" s="2" t="s">
        <v>26</v>
      </c>
      <c r="F2225" s="3">
        <v>15.221724878744499</v>
      </c>
      <c r="G2225" s="3">
        <v>2034.6165388874099</v>
      </c>
      <c r="H2225" s="3">
        <v>987.30218788174705</v>
      </c>
      <c r="I2225" s="3">
        <v>6.7579642201572003</v>
      </c>
      <c r="J2225" s="2" t="s">
        <v>27</v>
      </c>
      <c r="K2225" s="3">
        <v>1729.05760957082</v>
      </c>
      <c r="L2225" s="5">
        <v>175624.97209900999</v>
      </c>
      <c r="M2225" s="6">
        <v>639257.69014511304</v>
      </c>
      <c r="N2225" s="3">
        <v>16.466775369767898</v>
      </c>
      <c r="O2225" s="3">
        <v>1.48641795768897</v>
      </c>
      <c r="P2225" s="3">
        <v>0.80583447793116003</v>
      </c>
      <c r="Q2225" s="2">
        <v>4</v>
      </c>
      <c r="R2225" s="4">
        <v>80.946540937446599</v>
      </c>
      <c r="S2225" s="4">
        <f>FleetData[[#This Row],[Revenue_per_Voyage_USD]] - FleetData[[#This Row],[Operational_Cost_USD]]</f>
        <v>463632.71804610302</v>
      </c>
      <c r="T2225" s="4" t="str">
        <f>TEXT(FleetData[[#This Row],[Date]],"mmm")</f>
        <v>Jun</v>
      </c>
    </row>
    <row r="2226" spans="1:20" x14ac:dyDescent="0.25">
      <c r="A2226" s="1">
        <v>45088</v>
      </c>
      <c r="B2226" s="2" t="s">
        <v>23</v>
      </c>
      <c r="C2226" s="2" t="s">
        <v>24</v>
      </c>
      <c r="D2226" s="2" t="s">
        <v>20</v>
      </c>
      <c r="E2226" s="2" t="s">
        <v>21</v>
      </c>
      <c r="F2226" s="3">
        <v>19.7471752514282</v>
      </c>
      <c r="G2226" s="3">
        <v>2840.67224956578</v>
      </c>
      <c r="H2226" s="3">
        <v>1155.9453033003299</v>
      </c>
      <c r="I2226" s="3">
        <v>8.0806781415049898</v>
      </c>
      <c r="J2226" s="2" t="s">
        <v>34</v>
      </c>
      <c r="K2226" s="3">
        <v>245.46421880533501</v>
      </c>
      <c r="L2226" s="5">
        <v>264087.33868142002</v>
      </c>
      <c r="M2226" s="5">
        <v>480836.15472649701</v>
      </c>
      <c r="N2226" s="3">
        <v>24.4346895376346</v>
      </c>
      <c r="O2226" s="3">
        <v>0.72267603788850798</v>
      </c>
      <c r="P2226" s="3">
        <v>0.88347766952542095</v>
      </c>
      <c r="Q2226" s="2">
        <v>2</v>
      </c>
      <c r="R2226" s="3">
        <v>65.833746777776</v>
      </c>
      <c r="S2226" s="3">
        <f>FleetData[[#This Row],[Revenue_per_Voyage_USD]] - FleetData[[#This Row],[Operational_Cost_USD]]</f>
        <v>216748.81604507699</v>
      </c>
      <c r="T2226" s="3" t="str">
        <f>TEXT(FleetData[[#This Row],[Date]],"mmm")</f>
        <v>Jun</v>
      </c>
    </row>
    <row r="2227" spans="1:20" x14ac:dyDescent="0.25">
      <c r="A2227" s="1">
        <v>45095</v>
      </c>
      <c r="B2227" s="2" t="s">
        <v>18</v>
      </c>
      <c r="C2227" s="2" t="s">
        <v>24</v>
      </c>
      <c r="D2227" s="2" t="s">
        <v>29</v>
      </c>
      <c r="E2227" s="2" t="s">
        <v>26</v>
      </c>
      <c r="F2227" s="3">
        <v>12.3067988940285</v>
      </c>
      <c r="G2227" s="3">
        <v>1553.09204318447</v>
      </c>
      <c r="H2227" s="3">
        <v>1870.8140021081199</v>
      </c>
      <c r="I2227" s="3">
        <v>5.9597733684280696</v>
      </c>
      <c r="J2227" s="2" t="s">
        <v>34</v>
      </c>
      <c r="K2227" s="3">
        <v>1494.5067235716299</v>
      </c>
      <c r="L2227" s="5">
        <v>111801.788680988</v>
      </c>
      <c r="M2227" s="5">
        <v>753823.84210901696</v>
      </c>
      <c r="N2227" s="3">
        <v>24.130085075162299</v>
      </c>
      <c r="O2227" s="3">
        <v>0.137042025090232</v>
      </c>
      <c r="P2227" s="3">
        <v>0.71067770389460105</v>
      </c>
      <c r="Q2227" s="2">
        <v>3</v>
      </c>
      <c r="R2227" s="3">
        <v>68.453258220555796</v>
      </c>
      <c r="S2227" s="3">
        <f>FleetData[[#This Row],[Revenue_per_Voyage_USD]] - FleetData[[#This Row],[Operational_Cost_USD]]</f>
        <v>642022.05342802894</v>
      </c>
      <c r="T2227" s="3" t="str">
        <f>TEXT(FleetData[[#This Row],[Date]],"mmm")</f>
        <v>Jun</v>
      </c>
    </row>
    <row r="2228" spans="1:20" x14ac:dyDescent="0.25">
      <c r="A2228" s="1">
        <v>45102</v>
      </c>
      <c r="B2228" s="2" t="s">
        <v>23</v>
      </c>
      <c r="C2228" s="2" t="s">
        <v>33</v>
      </c>
      <c r="D2228" s="2" t="s">
        <v>25</v>
      </c>
      <c r="E2228" s="2" t="s">
        <v>30</v>
      </c>
      <c r="F2228" s="3">
        <v>12.492870524752799</v>
      </c>
      <c r="G2228" s="3">
        <v>1676.47856327657</v>
      </c>
      <c r="H2228" s="4">
        <v>716.62065674600296</v>
      </c>
      <c r="I2228" s="3">
        <v>14.296784937855101</v>
      </c>
      <c r="J2228" s="2" t="s">
        <v>34</v>
      </c>
      <c r="K2228" s="3">
        <v>155.976120738563</v>
      </c>
      <c r="L2228" s="5">
        <v>289202.07578767202</v>
      </c>
      <c r="M2228" s="5">
        <v>263583.10728579003</v>
      </c>
      <c r="N2228" s="3">
        <v>24.695296865949199</v>
      </c>
      <c r="O2228" s="3">
        <v>0.95567768803417197</v>
      </c>
      <c r="P2228" s="3">
        <v>0.66783495631106904</v>
      </c>
      <c r="Q2228" s="2">
        <v>5</v>
      </c>
      <c r="R2228" s="3">
        <v>83.574680611363306</v>
      </c>
      <c r="S2228" s="3">
        <f>FleetData[[#This Row],[Revenue_per_Voyage_USD]] - FleetData[[#This Row],[Operational_Cost_USD]]</f>
        <v>-25618.968501881987</v>
      </c>
      <c r="T2228" s="3" t="str">
        <f>TEXT(FleetData[[#This Row],[Date]],"mmm")</f>
        <v>Jun</v>
      </c>
    </row>
    <row r="2229" spans="1:20" x14ac:dyDescent="0.25">
      <c r="A2229" s="1">
        <v>45109</v>
      </c>
      <c r="B2229" s="2" t="s">
        <v>31</v>
      </c>
      <c r="C2229" s="2" t="s">
        <v>24</v>
      </c>
      <c r="D2229" s="2" t="s">
        <v>20</v>
      </c>
      <c r="E2229" s="2" t="s">
        <v>30</v>
      </c>
      <c r="F2229" s="3">
        <v>17.7634797475034</v>
      </c>
      <c r="G2229" s="3">
        <v>2852.9094911494399</v>
      </c>
      <c r="H2229" s="3">
        <v>482.91470919688601</v>
      </c>
      <c r="I2229" s="3">
        <v>6.6885405035494001</v>
      </c>
      <c r="J2229" s="2" t="s">
        <v>27</v>
      </c>
      <c r="K2229" s="3">
        <v>721.83421803271199</v>
      </c>
      <c r="L2229" s="5">
        <v>234388.42682393201</v>
      </c>
      <c r="M2229" s="5">
        <v>232072.17616718801</v>
      </c>
      <c r="N2229" s="3">
        <v>25.0071313133523</v>
      </c>
      <c r="O2229" s="3">
        <v>0.85655741412388497</v>
      </c>
      <c r="P2229" s="4">
        <v>1.1414251677155101</v>
      </c>
      <c r="Q2229" s="2">
        <v>3</v>
      </c>
      <c r="R2229" s="3">
        <v>51.6450764443751</v>
      </c>
      <c r="S2229" s="3">
        <f>FleetData[[#This Row],[Revenue_per_Voyage_USD]] - FleetData[[#This Row],[Operational_Cost_USD]]</f>
        <v>-2316.2506567439996</v>
      </c>
      <c r="T2229" s="3" t="str">
        <f>TEXT(FleetData[[#This Row],[Date]],"mmm")</f>
        <v>Jul</v>
      </c>
    </row>
    <row r="2230" spans="1:20" x14ac:dyDescent="0.25">
      <c r="A2230" s="1">
        <v>45116</v>
      </c>
      <c r="B2230" s="2" t="s">
        <v>18</v>
      </c>
      <c r="C2230" s="2" t="s">
        <v>32</v>
      </c>
      <c r="D2230" s="2" t="s">
        <v>29</v>
      </c>
      <c r="E2230" s="2" t="s">
        <v>30</v>
      </c>
      <c r="F2230" s="3">
        <v>17.4913832805589</v>
      </c>
      <c r="G2230" s="3">
        <v>1940.0286628608401</v>
      </c>
      <c r="H2230" s="3">
        <v>883.43765393772605</v>
      </c>
      <c r="I2230" s="3">
        <v>14.012237291023499</v>
      </c>
      <c r="J2230" s="2" t="s">
        <v>22</v>
      </c>
      <c r="K2230" s="3">
        <v>1546.85078613971</v>
      </c>
      <c r="L2230" s="5">
        <v>226017.18037571601</v>
      </c>
      <c r="M2230" s="5">
        <v>517371.91742381599</v>
      </c>
      <c r="N2230" s="3">
        <v>13.300965895967799</v>
      </c>
      <c r="O2230" s="3">
        <v>0.436722455521381</v>
      </c>
      <c r="P2230" s="4">
        <v>1.10909718313506</v>
      </c>
      <c r="Q2230" s="2">
        <v>2</v>
      </c>
      <c r="R2230" s="3">
        <v>75.907362555023894</v>
      </c>
      <c r="S2230" s="3">
        <f>FleetData[[#This Row],[Revenue_per_Voyage_USD]] - FleetData[[#This Row],[Operational_Cost_USD]]</f>
        <v>291354.73704809998</v>
      </c>
      <c r="T2230" s="3" t="str">
        <f>TEXT(FleetData[[#This Row],[Date]],"mmm")</f>
        <v>Jul</v>
      </c>
    </row>
    <row r="2231" spans="1:20" x14ac:dyDescent="0.25">
      <c r="A2231" s="1">
        <v>45123</v>
      </c>
      <c r="B2231" s="2" t="s">
        <v>31</v>
      </c>
      <c r="C2231" s="2" t="s">
        <v>24</v>
      </c>
      <c r="D2231" s="2" t="s">
        <v>20</v>
      </c>
      <c r="E2231" s="2" t="s">
        <v>21</v>
      </c>
      <c r="F2231" s="3">
        <v>22.060967420614499</v>
      </c>
      <c r="G2231" s="4">
        <v>2633.1589126887402</v>
      </c>
      <c r="H2231" s="3">
        <v>1998.33705736306</v>
      </c>
      <c r="I2231" s="3">
        <v>8.8884490950991299</v>
      </c>
      <c r="J2231" s="2" t="s">
        <v>34</v>
      </c>
      <c r="K2231" s="3">
        <v>390.155930401695</v>
      </c>
      <c r="L2231" s="5">
        <v>339738.43331706797</v>
      </c>
      <c r="M2231" s="5">
        <v>192589.65757635201</v>
      </c>
      <c r="N2231" s="3">
        <v>27.476805042984601</v>
      </c>
      <c r="O2231" s="3">
        <v>0.30692317379612599</v>
      </c>
      <c r="P2231" s="3">
        <v>0.83075155388068</v>
      </c>
      <c r="Q2231" s="2">
        <v>2</v>
      </c>
      <c r="R2231" s="3">
        <v>93.654682409331798</v>
      </c>
      <c r="S2231" s="3">
        <f>FleetData[[#This Row],[Revenue_per_Voyage_USD]] - FleetData[[#This Row],[Operational_Cost_USD]]</f>
        <v>-147148.77574071597</v>
      </c>
      <c r="T2231" s="3" t="str">
        <f>TEXT(FleetData[[#This Row],[Date]],"mmm")</f>
        <v>Jul</v>
      </c>
    </row>
    <row r="2232" spans="1:20" x14ac:dyDescent="0.25">
      <c r="A2232" s="1">
        <v>45130</v>
      </c>
      <c r="B2232" s="2" t="s">
        <v>35</v>
      </c>
      <c r="C2232" s="2" t="s">
        <v>28</v>
      </c>
      <c r="D2232" s="2" t="s">
        <v>25</v>
      </c>
      <c r="E2232" s="2" t="s">
        <v>30</v>
      </c>
      <c r="F2232" s="3">
        <v>23.477395763775199</v>
      </c>
      <c r="G2232" s="3">
        <v>578.12732669775903</v>
      </c>
      <c r="H2232" s="3">
        <v>1980.2430018141399</v>
      </c>
      <c r="I2232" s="3">
        <v>10.644691608048999</v>
      </c>
      <c r="J2232" s="2" t="s">
        <v>22</v>
      </c>
      <c r="K2232" s="3">
        <v>783.57875876039702</v>
      </c>
      <c r="L2232" s="5">
        <v>281946.78450557799</v>
      </c>
      <c r="M2232" s="5">
        <v>916771.57320307405</v>
      </c>
      <c r="N2232" s="3">
        <v>30.4181805239221</v>
      </c>
      <c r="O2232" s="3">
        <v>1.3559740938359</v>
      </c>
      <c r="P2232" s="3">
        <v>1.15817827593899</v>
      </c>
      <c r="Q2232" s="2">
        <v>3</v>
      </c>
      <c r="R2232" s="3">
        <v>60.792255410190798</v>
      </c>
      <c r="S2232" s="3">
        <f>FleetData[[#This Row],[Revenue_per_Voyage_USD]] - FleetData[[#This Row],[Operational_Cost_USD]]</f>
        <v>634824.78869749606</v>
      </c>
      <c r="T2232" s="3" t="str">
        <f>TEXT(FleetData[[#This Row],[Date]],"mmm")</f>
        <v>Jul</v>
      </c>
    </row>
    <row r="2233" spans="1:20" x14ac:dyDescent="0.25">
      <c r="A2233" s="1">
        <v>45137</v>
      </c>
      <c r="B2233" s="2" t="s">
        <v>31</v>
      </c>
      <c r="C2233" s="2" t="s">
        <v>24</v>
      </c>
      <c r="D2233" s="2" t="s">
        <v>25</v>
      </c>
      <c r="E2233" s="2" t="s">
        <v>30</v>
      </c>
      <c r="F2233" s="3">
        <v>17.3233484402644</v>
      </c>
      <c r="G2233" s="3">
        <v>921.98028829060399</v>
      </c>
      <c r="H2233" s="3">
        <v>1342.56051233109</v>
      </c>
      <c r="I2233" s="3">
        <v>10.183585634579901</v>
      </c>
      <c r="J2233" s="2" t="s">
        <v>34</v>
      </c>
      <c r="K2233" s="3">
        <v>1207.16461105024</v>
      </c>
      <c r="L2233" s="5">
        <v>468848.851538549</v>
      </c>
      <c r="M2233" s="5">
        <v>494748.43431502802</v>
      </c>
      <c r="N2233" s="3">
        <v>36.941039784986003</v>
      </c>
      <c r="O2233" s="3">
        <v>0.33254759021901198</v>
      </c>
      <c r="P2233" s="3">
        <v>0.88048598737417705</v>
      </c>
      <c r="Q2233" s="2">
        <v>4</v>
      </c>
      <c r="R2233" s="4">
        <v>50.626008512876602</v>
      </c>
      <c r="S2233" s="4">
        <f>FleetData[[#This Row],[Revenue_per_Voyage_USD]] - FleetData[[#This Row],[Operational_Cost_USD]]</f>
        <v>25899.582776479016</v>
      </c>
      <c r="T2233" s="4" t="str">
        <f>TEXT(FleetData[[#This Row],[Date]],"mmm")</f>
        <v>Jul</v>
      </c>
    </row>
    <row r="2234" spans="1:20" x14ac:dyDescent="0.25">
      <c r="A2234" s="1">
        <v>45144</v>
      </c>
      <c r="B2234" s="2" t="s">
        <v>18</v>
      </c>
      <c r="C2234" s="2" t="s">
        <v>24</v>
      </c>
      <c r="D2234" s="2" t="s">
        <v>20</v>
      </c>
      <c r="E2234" s="2" t="s">
        <v>30</v>
      </c>
      <c r="F2234" s="3">
        <v>10.5858576190811</v>
      </c>
      <c r="G2234" s="3">
        <v>522.42175868695097</v>
      </c>
      <c r="H2234" s="3">
        <v>941.54763718313995</v>
      </c>
      <c r="I2234" s="3">
        <v>9.2579036287541907</v>
      </c>
      <c r="J2234" s="2" t="s">
        <v>22</v>
      </c>
      <c r="K2234" s="3">
        <v>1896.0748011108601</v>
      </c>
      <c r="L2234" s="5">
        <v>105783.13522168199</v>
      </c>
      <c r="M2234" s="5">
        <v>899809.42394867004</v>
      </c>
      <c r="N2234" s="3">
        <v>42.470797814898198</v>
      </c>
      <c r="O2234" s="3">
        <v>0.36541649359901202</v>
      </c>
      <c r="P2234" s="3">
        <v>0.51032551265770498</v>
      </c>
      <c r="Q2234" s="2">
        <v>3</v>
      </c>
      <c r="R2234" s="3">
        <v>55.417460568884202</v>
      </c>
      <c r="S2234" s="3">
        <f>FleetData[[#This Row],[Revenue_per_Voyage_USD]] - FleetData[[#This Row],[Operational_Cost_USD]]</f>
        <v>794026.28872698802</v>
      </c>
      <c r="T2234" s="3" t="str">
        <f>TEXT(FleetData[[#This Row],[Date]],"mmm")</f>
        <v>Aug</v>
      </c>
    </row>
    <row r="2235" spans="1:20" x14ac:dyDescent="0.25">
      <c r="A2235" s="1">
        <v>45151</v>
      </c>
      <c r="B2235" s="2" t="s">
        <v>23</v>
      </c>
      <c r="C2235" s="2" t="s">
        <v>24</v>
      </c>
      <c r="D2235" s="2" t="s">
        <v>29</v>
      </c>
      <c r="E2235" s="2" t="s">
        <v>30</v>
      </c>
      <c r="F2235" s="3">
        <v>18.407914167160499</v>
      </c>
      <c r="G2235" s="3">
        <v>837.34054122842701</v>
      </c>
      <c r="H2235" s="4">
        <v>1352.70073463426</v>
      </c>
      <c r="I2235" s="3">
        <v>6.1588302539333402</v>
      </c>
      <c r="J2235" s="2" t="s">
        <v>34</v>
      </c>
      <c r="K2235" s="3">
        <v>1710.99697254024</v>
      </c>
      <c r="L2235" s="6">
        <v>185504.04343801999</v>
      </c>
      <c r="M2235" s="5">
        <v>189908.88494199599</v>
      </c>
      <c r="N2235" s="3">
        <v>60.655876232606502</v>
      </c>
      <c r="O2235" s="3">
        <v>1.0284576672955501</v>
      </c>
      <c r="P2235" s="3">
        <v>1.4511397471821099</v>
      </c>
      <c r="Q2235" s="2">
        <v>5</v>
      </c>
      <c r="R2235" s="3">
        <v>96.978809404186606</v>
      </c>
      <c r="S2235" s="3">
        <f>FleetData[[#This Row],[Revenue_per_Voyage_USD]] - FleetData[[#This Row],[Operational_Cost_USD]]</f>
        <v>4404.8415039760002</v>
      </c>
      <c r="T2235" s="3" t="str">
        <f>TEXT(FleetData[[#This Row],[Date]],"mmm")</f>
        <v>Aug</v>
      </c>
    </row>
    <row r="2236" spans="1:20" x14ac:dyDescent="0.25">
      <c r="A2236" s="1">
        <v>45158</v>
      </c>
      <c r="B2236" s="2" t="s">
        <v>18</v>
      </c>
      <c r="C2236" s="2" t="s">
        <v>24</v>
      </c>
      <c r="D2236" s="2" t="s">
        <v>25</v>
      </c>
      <c r="E2236" s="2" t="s">
        <v>30</v>
      </c>
      <c r="F2236" s="3">
        <v>13.9709241629633</v>
      </c>
      <c r="G2236" s="3">
        <v>1893.2275608094701</v>
      </c>
      <c r="H2236" s="3">
        <v>1874.74803250787</v>
      </c>
      <c r="I2236" s="3">
        <v>12.818047176810801</v>
      </c>
      <c r="J2236" s="2" t="s">
        <v>22</v>
      </c>
      <c r="K2236" s="3">
        <v>1948.97767681768</v>
      </c>
      <c r="L2236" s="5">
        <v>497226.74019192398</v>
      </c>
      <c r="M2236" s="5">
        <v>810295.09126501996</v>
      </c>
      <c r="N2236" s="3">
        <v>16.796307155228799</v>
      </c>
      <c r="O2236" s="3">
        <v>1.0932184815989301</v>
      </c>
      <c r="P2236" s="3">
        <v>0.959243586509405</v>
      </c>
      <c r="Q2236" s="2">
        <v>5</v>
      </c>
      <c r="R2236" s="3">
        <v>60.779872456975603</v>
      </c>
      <c r="S2236" s="3">
        <f>FleetData[[#This Row],[Revenue_per_Voyage_USD]] - FleetData[[#This Row],[Operational_Cost_USD]]</f>
        <v>313068.35107309598</v>
      </c>
      <c r="T2236" s="3" t="str">
        <f>TEXT(FleetData[[#This Row],[Date]],"mmm")</f>
        <v>Aug</v>
      </c>
    </row>
    <row r="2237" spans="1:20" x14ac:dyDescent="0.25">
      <c r="A2237" s="1">
        <v>45165</v>
      </c>
      <c r="B2237" s="2" t="s">
        <v>31</v>
      </c>
      <c r="C2237" s="2" t="s">
        <v>28</v>
      </c>
      <c r="D2237" s="2" t="s">
        <v>25</v>
      </c>
      <c r="E2237" s="2" t="s">
        <v>26</v>
      </c>
      <c r="F2237" s="3">
        <v>22.468437248623399</v>
      </c>
      <c r="G2237" s="3">
        <v>2676.3814158484602</v>
      </c>
      <c r="H2237" s="3">
        <v>1010.07267423501</v>
      </c>
      <c r="I2237" s="3">
        <v>14.116665257227201</v>
      </c>
      <c r="J2237" s="2" t="s">
        <v>27</v>
      </c>
      <c r="K2237" s="3">
        <v>465.83700746291998</v>
      </c>
      <c r="L2237" s="5">
        <v>349124.92925514001</v>
      </c>
      <c r="M2237" s="5">
        <v>741272.41064529901</v>
      </c>
      <c r="N2237" s="3">
        <v>49.792057484213501</v>
      </c>
      <c r="O2237" s="4">
        <v>0.73297078923540904</v>
      </c>
      <c r="P2237" s="4">
        <v>0.97592911168663699</v>
      </c>
      <c r="Q2237" s="2">
        <v>4</v>
      </c>
      <c r="R2237" s="3">
        <v>51.242803119811398</v>
      </c>
      <c r="S2237" s="3">
        <f>FleetData[[#This Row],[Revenue_per_Voyage_USD]] - FleetData[[#This Row],[Operational_Cost_USD]]</f>
        <v>392147.481390159</v>
      </c>
      <c r="T2237" s="3" t="str">
        <f>TEXT(FleetData[[#This Row],[Date]],"mmm")</f>
        <v>Aug</v>
      </c>
    </row>
    <row r="2238" spans="1:20" x14ac:dyDescent="0.25">
      <c r="A2238" s="1">
        <v>45172</v>
      </c>
      <c r="B2238" s="2" t="s">
        <v>35</v>
      </c>
      <c r="C2238" s="2" t="s">
        <v>33</v>
      </c>
      <c r="D2238" s="2" t="s">
        <v>19</v>
      </c>
      <c r="E2238" s="2" t="s">
        <v>30</v>
      </c>
      <c r="F2238" s="3">
        <v>18.913527195701501</v>
      </c>
      <c r="G2238" s="3">
        <v>1752.5869090702899</v>
      </c>
      <c r="H2238" s="3">
        <v>1929.30916890812</v>
      </c>
      <c r="I2238" s="3">
        <v>10.142261362161801</v>
      </c>
      <c r="J2238" s="2" t="s">
        <v>27</v>
      </c>
      <c r="K2238" s="3">
        <v>1528.4658776276201</v>
      </c>
      <c r="L2238" s="5">
        <v>422935.88264614198</v>
      </c>
      <c r="M2238" s="5">
        <v>119243.93027442299</v>
      </c>
      <c r="N2238" s="3">
        <v>32.779401743670903</v>
      </c>
      <c r="O2238" s="4">
        <v>0.49731311692180202</v>
      </c>
      <c r="P2238" s="3">
        <v>1.2399674299041801</v>
      </c>
      <c r="Q2238" s="2">
        <v>6</v>
      </c>
      <c r="R2238" s="3">
        <v>97.723775700399003</v>
      </c>
      <c r="S2238" s="3">
        <f>FleetData[[#This Row],[Revenue_per_Voyage_USD]] - FleetData[[#This Row],[Operational_Cost_USD]]</f>
        <v>-303691.952371719</v>
      </c>
      <c r="T2238" s="3" t="str">
        <f>TEXT(FleetData[[#This Row],[Date]],"mmm")</f>
        <v>Sep</v>
      </c>
    </row>
    <row r="2239" spans="1:20" x14ac:dyDescent="0.25">
      <c r="A2239" s="1">
        <v>45179</v>
      </c>
      <c r="B2239" s="2" t="s">
        <v>31</v>
      </c>
      <c r="C2239" s="2" t="s">
        <v>28</v>
      </c>
      <c r="D2239" s="2" t="s">
        <v>20</v>
      </c>
      <c r="E2239" s="2" t="s">
        <v>30</v>
      </c>
      <c r="F2239" s="3">
        <v>21.221866428517199</v>
      </c>
      <c r="G2239" s="3">
        <v>2898.06291008067</v>
      </c>
      <c r="H2239" s="3">
        <v>875.41395372623697</v>
      </c>
      <c r="I2239" s="3">
        <v>7.3660631886464296</v>
      </c>
      <c r="J2239" s="2" t="s">
        <v>27</v>
      </c>
      <c r="K2239" s="4">
        <v>842.61516786489301</v>
      </c>
      <c r="L2239" s="5">
        <v>64095.819311384301</v>
      </c>
      <c r="M2239" s="5">
        <v>971661.22240502504</v>
      </c>
      <c r="N2239" s="3">
        <v>69.158086844501895</v>
      </c>
      <c r="O2239" s="3">
        <v>0.244427034170866</v>
      </c>
      <c r="P2239" s="3">
        <v>0.94619843492123801</v>
      </c>
      <c r="Q2239" s="2">
        <v>5</v>
      </c>
      <c r="R2239" s="3">
        <v>51.267077810995602</v>
      </c>
      <c r="S2239" s="3">
        <f>FleetData[[#This Row],[Revenue_per_Voyage_USD]] - FleetData[[#This Row],[Operational_Cost_USD]]</f>
        <v>907565.40309364069</v>
      </c>
      <c r="T2239" s="3" t="str">
        <f>TEXT(FleetData[[#This Row],[Date]],"mmm")</f>
        <v>Sep</v>
      </c>
    </row>
    <row r="2240" spans="1:20" x14ac:dyDescent="0.25">
      <c r="A2240" s="1">
        <v>45186</v>
      </c>
      <c r="B2240" s="2" t="s">
        <v>31</v>
      </c>
      <c r="C2240" s="2" t="s">
        <v>33</v>
      </c>
      <c r="D2240" s="2" t="s">
        <v>25</v>
      </c>
      <c r="E2240" s="2" t="s">
        <v>30</v>
      </c>
      <c r="F2240" s="3">
        <v>14.718474509234101</v>
      </c>
      <c r="G2240" s="3">
        <v>1345.7038478270099</v>
      </c>
      <c r="H2240" s="3">
        <v>1645.9956015540099</v>
      </c>
      <c r="I2240" s="3">
        <v>11.401355874139499</v>
      </c>
      <c r="J2240" s="2" t="s">
        <v>34</v>
      </c>
      <c r="K2240" s="3">
        <v>1349.23761978894</v>
      </c>
      <c r="L2240" s="5">
        <v>350147.71342921403</v>
      </c>
      <c r="M2240" s="5">
        <v>130946.956027786</v>
      </c>
      <c r="N2240" s="3">
        <v>44.047188172811303</v>
      </c>
      <c r="O2240" s="3">
        <v>1.18353167913346</v>
      </c>
      <c r="P2240" s="3">
        <v>1.3437377257774299</v>
      </c>
      <c r="Q2240" s="2">
        <v>4</v>
      </c>
      <c r="R2240" s="3">
        <v>53.600290766367202</v>
      </c>
      <c r="S2240" s="3">
        <f>FleetData[[#This Row],[Revenue_per_Voyage_USD]] - FleetData[[#This Row],[Operational_Cost_USD]]</f>
        <v>-219200.75740142801</v>
      </c>
      <c r="T2240" s="3" t="str">
        <f>TEXT(FleetData[[#This Row],[Date]],"mmm")</f>
        <v>Sep</v>
      </c>
    </row>
    <row r="2241" spans="1:20" x14ac:dyDescent="0.25">
      <c r="A2241" s="1">
        <v>45193</v>
      </c>
      <c r="B2241" s="2" t="s">
        <v>18</v>
      </c>
      <c r="C2241" s="2" t="s">
        <v>19</v>
      </c>
      <c r="D2241" s="2" t="s">
        <v>25</v>
      </c>
      <c r="E2241" s="2" t="s">
        <v>26</v>
      </c>
      <c r="F2241" s="3">
        <v>15.551692924847</v>
      </c>
      <c r="G2241" s="3">
        <v>2037.78147186668</v>
      </c>
      <c r="H2241" s="3">
        <v>606.23145102078195</v>
      </c>
      <c r="I2241" s="3">
        <v>5.6125590202379696</v>
      </c>
      <c r="J2241" s="2" t="s">
        <v>34</v>
      </c>
      <c r="K2241" s="3">
        <v>1074.46965279347</v>
      </c>
      <c r="L2241" s="5">
        <v>103625.30700851099</v>
      </c>
      <c r="M2241" s="5">
        <v>533061.53474348504</v>
      </c>
      <c r="N2241" s="3">
        <v>64.7153481700811</v>
      </c>
      <c r="O2241" s="4">
        <v>0.832504259392434</v>
      </c>
      <c r="P2241" s="3">
        <v>1.14403200741732</v>
      </c>
      <c r="Q2241" s="2">
        <v>3</v>
      </c>
      <c r="R2241" s="3">
        <v>93.064450110083897</v>
      </c>
      <c r="S2241" s="3">
        <f>FleetData[[#This Row],[Revenue_per_Voyage_USD]] - FleetData[[#This Row],[Operational_Cost_USD]]</f>
        <v>429436.22773497406</v>
      </c>
      <c r="T2241" s="3" t="str">
        <f>TEXT(FleetData[[#This Row],[Date]],"mmm")</f>
        <v>Sep</v>
      </c>
    </row>
    <row r="2242" spans="1:20" x14ac:dyDescent="0.25">
      <c r="A2242" s="1">
        <v>45200</v>
      </c>
      <c r="B2242" s="2" t="s">
        <v>19</v>
      </c>
      <c r="C2242" s="2" t="s">
        <v>32</v>
      </c>
      <c r="D2242" s="2" t="s">
        <v>29</v>
      </c>
      <c r="E2242" s="2" t="s">
        <v>30</v>
      </c>
      <c r="F2242" s="3">
        <v>22.986956590236101</v>
      </c>
      <c r="G2242" s="3">
        <v>1386.0186912085101</v>
      </c>
      <c r="H2242" s="3">
        <v>1875.62026468503</v>
      </c>
      <c r="I2242" s="3">
        <v>6.1961824663155696</v>
      </c>
      <c r="J2242" s="2" t="s">
        <v>34</v>
      </c>
      <c r="K2242" s="3">
        <v>1301.3436295213201</v>
      </c>
      <c r="L2242" s="5">
        <v>316457.58804230398</v>
      </c>
      <c r="M2242" s="5">
        <v>321004.93656411697</v>
      </c>
      <c r="N2242" s="3">
        <v>54.716986471292003</v>
      </c>
      <c r="O2242" s="3">
        <v>0.37868738725977502</v>
      </c>
      <c r="P2242" s="3">
        <v>0.76069536222299605</v>
      </c>
      <c r="Q2242" s="2">
        <v>3</v>
      </c>
      <c r="R2242" s="3">
        <v>89.395858731395293</v>
      </c>
      <c r="S2242" s="3">
        <f>FleetData[[#This Row],[Revenue_per_Voyage_USD]] - FleetData[[#This Row],[Operational_Cost_USD]]</f>
        <v>4547.3485218129936</v>
      </c>
      <c r="T2242" s="3" t="str">
        <f>TEXT(FleetData[[#This Row],[Date]],"mmm")</f>
        <v>Oct</v>
      </c>
    </row>
    <row r="2243" spans="1:20" x14ac:dyDescent="0.25">
      <c r="A2243" s="1">
        <v>45207</v>
      </c>
      <c r="B2243" s="2" t="s">
        <v>18</v>
      </c>
      <c r="C2243" s="2" t="s">
        <v>33</v>
      </c>
      <c r="D2243" s="2" t="s">
        <v>29</v>
      </c>
      <c r="E2243" s="2" t="s">
        <v>26</v>
      </c>
      <c r="F2243" s="3">
        <v>22.9471455265328</v>
      </c>
      <c r="G2243" s="3">
        <v>1667.8884029748799</v>
      </c>
      <c r="H2243" s="3">
        <v>1242.03444501699</v>
      </c>
      <c r="I2243" s="3">
        <v>10.247098863161501</v>
      </c>
      <c r="J2243" s="2" t="s">
        <v>34</v>
      </c>
      <c r="K2243" s="3">
        <v>390.374961036603</v>
      </c>
      <c r="L2243" s="5">
        <v>114061.559294769</v>
      </c>
      <c r="M2243" s="5">
        <v>342065.77491413098</v>
      </c>
      <c r="N2243" s="4">
        <v>18.1913310378708</v>
      </c>
      <c r="O2243" s="3">
        <v>0.43127576705971099</v>
      </c>
      <c r="P2243" s="3">
        <v>1.1503193093309001</v>
      </c>
      <c r="Q2243" s="2">
        <v>6</v>
      </c>
      <c r="R2243" s="3">
        <v>92.117588425319695</v>
      </c>
      <c r="S2243" s="3">
        <f>FleetData[[#This Row],[Revenue_per_Voyage_USD]] - FleetData[[#This Row],[Operational_Cost_USD]]</f>
        <v>228004.21561936196</v>
      </c>
      <c r="T2243" s="3" t="str">
        <f>TEXT(FleetData[[#This Row],[Date]],"mmm")</f>
        <v>Oct</v>
      </c>
    </row>
    <row r="2244" spans="1:20" x14ac:dyDescent="0.25">
      <c r="A2244" s="1">
        <v>45214</v>
      </c>
      <c r="B2244" s="2" t="s">
        <v>23</v>
      </c>
      <c r="C2244" s="2" t="s">
        <v>28</v>
      </c>
      <c r="D2244" s="2" t="s">
        <v>20</v>
      </c>
      <c r="E2244" s="2" t="s">
        <v>21</v>
      </c>
      <c r="F2244" s="3">
        <v>22.027167213361601</v>
      </c>
      <c r="G2244" s="3">
        <v>1099.8057199406801</v>
      </c>
      <c r="H2244" s="3">
        <v>159.990686002866</v>
      </c>
      <c r="I2244" s="3">
        <v>10.2486515943362</v>
      </c>
      <c r="J2244" s="2" t="s">
        <v>19</v>
      </c>
      <c r="K2244" s="3">
        <v>52.640897848328599</v>
      </c>
      <c r="L2244" s="5">
        <v>184333.54231347199</v>
      </c>
      <c r="M2244" s="5">
        <v>891612.67942092905</v>
      </c>
      <c r="N2244" s="3">
        <v>65.131257069366299</v>
      </c>
      <c r="O2244" s="3">
        <v>0.84173620302475505</v>
      </c>
      <c r="P2244" s="3">
        <v>0.93534347119379102</v>
      </c>
      <c r="Q2244" s="2">
        <v>8</v>
      </c>
      <c r="R2244" s="3">
        <v>51.174505229125302</v>
      </c>
      <c r="S2244" s="3">
        <f>FleetData[[#This Row],[Revenue_per_Voyage_USD]] - FleetData[[#This Row],[Operational_Cost_USD]]</f>
        <v>707279.13710745703</v>
      </c>
      <c r="T2244" s="3" t="str">
        <f>TEXT(FleetData[[#This Row],[Date]],"mmm")</f>
        <v>Oct</v>
      </c>
    </row>
    <row r="2245" spans="1:20" x14ac:dyDescent="0.25">
      <c r="A2245" s="1">
        <v>45221</v>
      </c>
      <c r="B2245" s="2" t="s">
        <v>35</v>
      </c>
      <c r="C2245" s="2" t="s">
        <v>24</v>
      </c>
      <c r="D2245" s="2" t="s">
        <v>29</v>
      </c>
      <c r="E2245" s="2" t="s">
        <v>30</v>
      </c>
      <c r="F2245" s="3">
        <v>23.4556839937398</v>
      </c>
      <c r="G2245" s="3">
        <v>1540.5377887816501</v>
      </c>
      <c r="H2245" s="3">
        <v>505.93618436108397</v>
      </c>
      <c r="I2245" s="3">
        <v>11.3893815704986</v>
      </c>
      <c r="J2245" s="2" t="s">
        <v>34</v>
      </c>
      <c r="K2245" s="3">
        <v>1997.5730541221899</v>
      </c>
      <c r="L2245" s="5">
        <v>16974.1858744524</v>
      </c>
      <c r="M2245" s="5">
        <v>149841.134771538</v>
      </c>
      <c r="N2245" s="3">
        <v>57.843520701621699</v>
      </c>
      <c r="O2245" s="3">
        <v>0.98414892901920503</v>
      </c>
      <c r="P2245" s="3">
        <v>1.1231877983237999</v>
      </c>
      <c r="Q2245" s="2">
        <v>1</v>
      </c>
      <c r="R2245" s="3">
        <v>50.022686507523801</v>
      </c>
      <c r="S2245" s="3">
        <f>FleetData[[#This Row],[Revenue_per_Voyage_USD]] - FleetData[[#This Row],[Operational_Cost_USD]]</f>
        <v>132866.94889708559</v>
      </c>
      <c r="T2245" s="3" t="str">
        <f>TEXT(FleetData[[#This Row],[Date]],"mmm")</f>
        <v>Oct</v>
      </c>
    </row>
    <row r="2246" spans="1:20" x14ac:dyDescent="0.25">
      <c r="A2246" s="1">
        <v>45228</v>
      </c>
      <c r="B2246" s="2" t="s">
        <v>23</v>
      </c>
      <c r="C2246" s="2" t="s">
        <v>32</v>
      </c>
      <c r="D2246" s="2" t="s">
        <v>20</v>
      </c>
      <c r="E2246" s="2" t="s">
        <v>30</v>
      </c>
      <c r="F2246" s="3">
        <v>16.370215959312802</v>
      </c>
      <c r="G2246" s="3">
        <v>2125.9857091249701</v>
      </c>
      <c r="H2246" s="3">
        <v>814.59220859830998</v>
      </c>
      <c r="I2246" s="3">
        <v>10.0784042566547</v>
      </c>
      <c r="J2246" s="2" t="s">
        <v>27</v>
      </c>
      <c r="K2246" s="3">
        <v>1431.1996939717501</v>
      </c>
      <c r="L2246" s="5">
        <v>119745.04411659999</v>
      </c>
      <c r="M2246" s="5">
        <v>968051.05811018497</v>
      </c>
      <c r="N2246" s="3">
        <v>31.710511439890102</v>
      </c>
      <c r="O2246" s="3">
        <v>1.1090613450639599</v>
      </c>
      <c r="P2246" s="3">
        <v>0.99663253965670295</v>
      </c>
      <c r="Q2246" s="2">
        <v>8</v>
      </c>
      <c r="R2246" s="3">
        <v>93.723807046738003</v>
      </c>
      <c r="S2246" s="3">
        <f>FleetData[[#This Row],[Revenue_per_Voyage_USD]] - FleetData[[#This Row],[Operational_Cost_USD]]</f>
        <v>848306.01399358502</v>
      </c>
      <c r="T2246" s="3" t="str">
        <f>TEXT(FleetData[[#This Row],[Date]],"mmm")</f>
        <v>Oct</v>
      </c>
    </row>
    <row r="2247" spans="1:20" x14ac:dyDescent="0.25">
      <c r="A2247" s="1">
        <v>45235</v>
      </c>
      <c r="B2247" s="2" t="s">
        <v>31</v>
      </c>
      <c r="C2247" s="2" t="s">
        <v>33</v>
      </c>
      <c r="D2247" s="2" t="s">
        <v>25</v>
      </c>
      <c r="E2247" s="2" t="s">
        <v>21</v>
      </c>
      <c r="F2247" s="3">
        <v>10.0097557354089</v>
      </c>
      <c r="G2247" s="3">
        <v>993.13495370306396</v>
      </c>
      <c r="H2247" s="3">
        <v>455.19437046467698</v>
      </c>
      <c r="I2247" s="4">
        <v>9.9926249661171003</v>
      </c>
      <c r="J2247" s="2" t="s">
        <v>22</v>
      </c>
      <c r="K2247" s="3">
        <v>827.53584814379599</v>
      </c>
      <c r="L2247" s="5">
        <v>87697.592837343997</v>
      </c>
      <c r="M2247" s="5">
        <v>189647.030206861</v>
      </c>
      <c r="N2247" s="3">
        <v>16.475962044444699</v>
      </c>
      <c r="O2247" s="3">
        <v>1.2300767193837701</v>
      </c>
      <c r="P2247" s="3">
        <v>1.2901877787576601</v>
      </c>
      <c r="Q2247" s="2">
        <v>3</v>
      </c>
      <c r="R2247" s="3">
        <v>65.529352152864206</v>
      </c>
      <c r="S2247" s="3">
        <f>FleetData[[#This Row],[Revenue_per_Voyage_USD]] - FleetData[[#This Row],[Operational_Cost_USD]]</f>
        <v>101949.43736951701</v>
      </c>
      <c r="T2247" s="3" t="str">
        <f>TEXT(FleetData[[#This Row],[Date]],"mmm")</f>
        <v>Nov</v>
      </c>
    </row>
    <row r="2248" spans="1:20" x14ac:dyDescent="0.25">
      <c r="A2248" s="1">
        <v>45242</v>
      </c>
      <c r="B2248" s="2" t="s">
        <v>31</v>
      </c>
      <c r="C2248" s="2" t="s">
        <v>24</v>
      </c>
      <c r="D2248" s="2" t="s">
        <v>20</v>
      </c>
      <c r="E2248" s="2" t="s">
        <v>30</v>
      </c>
      <c r="F2248" s="3">
        <v>11.9775279421467</v>
      </c>
      <c r="G2248" s="3">
        <v>732.36147981310501</v>
      </c>
      <c r="H2248" s="3">
        <v>1581.61019805827</v>
      </c>
      <c r="I2248" s="3">
        <v>12.574054236183599</v>
      </c>
      <c r="J2248" s="2" t="s">
        <v>22</v>
      </c>
      <c r="K2248" s="3">
        <v>1806.98737247382</v>
      </c>
      <c r="L2248" s="5">
        <v>31192.726387316001</v>
      </c>
      <c r="M2248" s="5">
        <v>966636.659727911</v>
      </c>
      <c r="N2248" s="3">
        <v>44.874871587199202</v>
      </c>
      <c r="O2248" s="3">
        <v>0.99375676654802803</v>
      </c>
      <c r="P2248" s="3">
        <v>0.788458686822476</v>
      </c>
      <c r="Q2248" s="2">
        <v>5</v>
      </c>
      <c r="R2248" s="3">
        <v>78.887902062205498</v>
      </c>
      <c r="S2248" s="3">
        <f>FleetData[[#This Row],[Revenue_per_Voyage_USD]] - FleetData[[#This Row],[Operational_Cost_USD]]</f>
        <v>935443.93334059499</v>
      </c>
      <c r="T2248" s="3" t="str">
        <f>TEXT(FleetData[[#This Row],[Date]],"mmm")</f>
        <v>Nov</v>
      </c>
    </row>
    <row r="2249" spans="1:20" x14ac:dyDescent="0.25">
      <c r="A2249" s="1">
        <v>45249</v>
      </c>
      <c r="B2249" s="2" t="s">
        <v>18</v>
      </c>
      <c r="C2249" s="2" t="s">
        <v>24</v>
      </c>
      <c r="D2249" s="2" t="s">
        <v>25</v>
      </c>
      <c r="E2249" s="2" t="s">
        <v>26</v>
      </c>
      <c r="F2249" s="3">
        <v>24.1874081048996</v>
      </c>
      <c r="G2249" s="3">
        <v>2872.7657786467098</v>
      </c>
      <c r="H2249" s="3">
        <v>791.73332445932294</v>
      </c>
      <c r="I2249" s="3">
        <v>5.6251689229002304</v>
      </c>
      <c r="J2249" s="2" t="s">
        <v>34</v>
      </c>
      <c r="K2249" s="3">
        <v>474.92426652628302</v>
      </c>
      <c r="L2249" s="5">
        <v>364753.66771510598</v>
      </c>
      <c r="M2249" s="5">
        <v>825120.94312112499</v>
      </c>
      <c r="N2249" s="3">
        <v>66.326921335227397</v>
      </c>
      <c r="O2249" s="3">
        <v>0.25699622311439602</v>
      </c>
      <c r="P2249" s="3">
        <v>1.0582202918957899</v>
      </c>
      <c r="Q2249" s="2">
        <v>8</v>
      </c>
      <c r="R2249" s="3">
        <v>62.887147186880703</v>
      </c>
      <c r="S2249" s="3">
        <f>FleetData[[#This Row],[Revenue_per_Voyage_USD]] - FleetData[[#This Row],[Operational_Cost_USD]]</f>
        <v>460367.27540601901</v>
      </c>
      <c r="T2249" s="3" t="str">
        <f>TEXT(FleetData[[#This Row],[Date]],"mmm")</f>
        <v>Nov</v>
      </c>
    </row>
    <row r="2250" spans="1:20" x14ac:dyDescent="0.25">
      <c r="A2250" s="1">
        <v>45256</v>
      </c>
      <c r="B2250" s="2" t="s">
        <v>35</v>
      </c>
      <c r="C2250" s="2" t="s">
        <v>28</v>
      </c>
      <c r="D2250" s="2" t="s">
        <v>20</v>
      </c>
      <c r="E2250" s="2" t="s">
        <v>30</v>
      </c>
      <c r="F2250" s="3">
        <v>12.720649084376999</v>
      </c>
      <c r="G2250" s="3">
        <v>2028.1473607211799</v>
      </c>
      <c r="H2250" s="3">
        <v>1549.68634361207</v>
      </c>
      <c r="I2250" s="3">
        <v>10.2888585360891</v>
      </c>
      <c r="J2250" s="2" t="s">
        <v>27</v>
      </c>
      <c r="K2250" s="3">
        <v>1416.80529087368</v>
      </c>
      <c r="L2250" s="5">
        <v>36285.486865835199</v>
      </c>
      <c r="M2250" s="5">
        <v>569911.04275425698</v>
      </c>
      <c r="N2250" s="4">
        <v>70.143523088240997</v>
      </c>
      <c r="O2250" s="4">
        <v>0.67853132169486996</v>
      </c>
      <c r="P2250" s="3">
        <v>1.32694342395947</v>
      </c>
      <c r="Q2250" s="2">
        <v>1</v>
      </c>
      <c r="R2250" s="3">
        <v>81.201465396352901</v>
      </c>
      <c r="S2250" s="3">
        <f>FleetData[[#This Row],[Revenue_per_Voyage_USD]] - FleetData[[#This Row],[Operational_Cost_USD]]</f>
        <v>533625.55588842183</v>
      </c>
      <c r="T2250" s="3" t="str">
        <f>TEXT(FleetData[[#This Row],[Date]],"mmm")</f>
        <v>Nov</v>
      </c>
    </row>
    <row r="2251" spans="1:20" x14ac:dyDescent="0.25">
      <c r="A2251" s="1">
        <v>45263</v>
      </c>
      <c r="B2251" s="2" t="s">
        <v>23</v>
      </c>
      <c r="C2251" s="2" t="s">
        <v>32</v>
      </c>
      <c r="D2251" s="2" t="s">
        <v>29</v>
      </c>
      <c r="E2251" s="2" t="s">
        <v>26</v>
      </c>
      <c r="F2251" s="3">
        <v>16.729919149589801</v>
      </c>
      <c r="G2251" s="3">
        <v>2900.6948925034499</v>
      </c>
      <c r="H2251" s="3">
        <v>59.682862533019197</v>
      </c>
      <c r="I2251" s="3">
        <v>13.5205297580286</v>
      </c>
      <c r="J2251" s="2" t="s">
        <v>22</v>
      </c>
      <c r="K2251" s="3">
        <v>1731.8738835613699</v>
      </c>
      <c r="L2251" s="5">
        <v>148966.826003408</v>
      </c>
      <c r="M2251" s="5">
        <v>473168.13449289999</v>
      </c>
      <c r="N2251" s="3">
        <v>41.766823643635398</v>
      </c>
      <c r="O2251" s="3">
        <v>1.4591826114283299</v>
      </c>
      <c r="P2251" s="4">
        <v>0.76865124410422503</v>
      </c>
      <c r="Q2251" s="2">
        <v>9</v>
      </c>
      <c r="R2251" s="3">
        <v>61.304750028237699</v>
      </c>
      <c r="S2251" s="3">
        <f>FleetData[[#This Row],[Revenue_per_Voyage_USD]] - FleetData[[#This Row],[Operational_Cost_USD]]</f>
        <v>324201.30848949199</v>
      </c>
      <c r="T2251" s="3" t="str">
        <f>TEXT(FleetData[[#This Row],[Date]],"mmm")</f>
        <v>Dec</v>
      </c>
    </row>
    <row r="2252" spans="1:20" x14ac:dyDescent="0.25">
      <c r="A2252" s="1">
        <v>45270</v>
      </c>
      <c r="B2252" s="2" t="s">
        <v>35</v>
      </c>
      <c r="C2252" s="2" t="s">
        <v>28</v>
      </c>
      <c r="D2252" s="2" t="s">
        <v>20</v>
      </c>
      <c r="E2252" s="2" t="s">
        <v>21</v>
      </c>
      <c r="F2252" s="3">
        <v>10.633608447955201</v>
      </c>
      <c r="G2252" s="3">
        <v>1404.30157425221</v>
      </c>
      <c r="H2252" s="3">
        <v>136.54650019405</v>
      </c>
      <c r="I2252" s="3">
        <v>12.174590275360799</v>
      </c>
      <c r="J2252" s="2" t="s">
        <v>22</v>
      </c>
      <c r="K2252" s="3">
        <v>1358.4047675347599</v>
      </c>
      <c r="L2252" s="5">
        <v>366480.30563583999</v>
      </c>
      <c r="M2252" s="5">
        <v>650072.06701387803</v>
      </c>
      <c r="N2252" s="3">
        <v>14.6701226871596</v>
      </c>
      <c r="O2252" s="3">
        <v>0.55785000909185301</v>
      </c>
      <c r="P2252" s="4">
        <v>0.56998943660506596</v>
      </c>
      <c r="Q2252" s="2">
        <v>2</v>
      </c>
      <c r="R2252" s="3">
        <v>50.388854127551497</v>
      </c>
      <c r="S2252" s="3">
        <f>FleetData[[#This Row],[Revenue_per_Voyage_USD]] - FleetData[[#This Row],[Operational_Cost_USD]]</f>
        <v>283591.76137803803</v>
      </c>
      <c r="T2252" s="3" t="str">
        <f>TEXT(FleetData[[#This Row],[Date]],"mmm")</f>
        <v>Dec</v>
      </c>
    </row>
    <row r="2253" spans="1:20" x14ac:dyDescent="0.25">
      <c r="A2253" s="1">
        <v>45277</v>
      </c>
      <c r="B2253" s="2" t="s">
        <v>35</v>
      </c>
      <c r="C2253" s="2" t="s">
        <v>28</v>
      </c>
      <c r="D2253" s="2" t="s">
        <v>29</v>
      </c>
      <c r="E2253" s="2" t="s">
        <v>30</v>
      </c>
      <c r="F2253" s="3">
        <v>21.909005758631501</v>
      </c>
      <c r="G2253" s="3">
        <v>2810.8463918593002</v>
      </c>
      <c r="H2253" s="3">
        <v>1862.17323085048</v>
      </c>
      <c r="I2253" s="3">
        <v>8.1960092496498493</v>
      </c>
      <c r="J2253" s="2" t="s">
        <v>27</v>
      </c>
      <c r="K2253" s="3">
        <v>1514.9616778168099</v>
      </c>
      <c r="L2253" s="5">
        <v>260491.14812083601</v>
      </c>
      <c r="M2253" s="5">
        <v>335927.457827829</v>
      </c>
      <c r="N2253" s="3">
        <v>57.821919889932197</v>
      </c>
      <c r="O2253" s="3">
        <v>0.95123444979848204</v>
      </c>
      <c r="P2253" s="3">
        <v>1.4224264232106201</v>
      </c>
      <c r="Q2253" s="2">
        <v>7</v>
      </c>
      <c r="R2253" s="3">
        <v>78.410860413615495</v>
      </c>
      <c r="S2253" s="3">
        <f>FleetData[[#This Row],[Revenue_per_Voyage_USD]] - FleetData[[#This Row],[Operational_Cost_USD]]</f>
        <v>75436.309706992994</v>
      </c>
      <c r="T2253" s="3" t="str">
        <f>TEXT(FleetData[[#This Row],[Date]],"mmm")</f>
        <v>Dec</v>
      </c>
    </row>
    <row r="2254" spans="1:20" x14ac:dyDescent="0.25">
      <c r="A2254" s="1">
        <v>45284</v>
      </c>
      <c r="B2254" s="2" t="s">
        <v>23</v>
      </c>
      <c r="C2254" s="2" t="s">
        <v>33</v>
      </c>
      <c r="D2254" s="2" t="s">
        <v>29</v>
      </c>
      <c r="E2254" s="2" t="s">
        <v>30</v>
      </c>
      <c r="F2254" s="3">
        <v>24.350375061255399</v>
      </c>
      <c r="G2254" s="3">
        <v>2500.6735809116199</v>
      </c>
      <c r="H2254" s="3">
        <v>231.194417281292</v>
      </c>
      <c r="I2254" s="3">
        <v>6.8877402055317702</v>
      </c>
      <c r="J2254" s="2" t="s">
        <v>27</v>
      </c>
      <c r="K2254" s="3">
        <v>981.41491628567098</v>
      </c>
      <c r="L2254" s="5">
        <v>173646.27023186901</v>
      </c>
      <c r="M2254" s="5">
        <v>374978.39863412501</v>
      </c>
      <c r="N2254" s="3">
        <v>19.350693585293001</v>
      </c>
      <c r="O2254" s="3">
        <v>0.487096773672623</v>
      </c>
      <c r="P2254" s="3">
        <v>0.87582696016821604</v>
      </c>
      <c r="Q2254" s="2">
        <v>1</v>
      </c>
      <c r="R2254" s="3">
        <v>66.846685445622995</v>
      </c>
      <c r="S2254" s="3">
        <f>FleetData[[#This Row],[Revenue_per_Voyage_USD]] - FleetData[[#This Row],[Operational_Cost_USD]]</f>
        <v>201332.128402256</v>
      </c>
      <c r="T2254" s="3" t="str">
        <f>TEXT(FleetData[[#This Row],[Date]],"mmm")</f>
        <v>Dec</v>
      </c>
    </row>
    <row r="2255" spans="1:20" x14ac:dyDescent="0.25">
      <c r="A2255" s="1">
        <v>45291</v>
      </c>
      <c r="B2255" s="2" t="s">
        <v>31</v>
      </c>
      <c r="C2255" s="2" t="s">
        <v>32</v>
      </c>
      <c r="D2255" s="2" t="s">
        <v>25</v>
      </c>
      <c r="E2255" s="2" t="s">
        <v>21</v>
      </c>
      <c r="F2255" s="3">
        <v>19.668238197499399</v>
      </c>
      <c r="G2255" s="3">
        <v>2987.3186093782701</v>
      </c>
      <c r="H2255" s="3">
        <v>1867.8363741835001</v>
      </c>
      <c r="I2255" s="3">
        <v>6.85436741852258</v>
      </c>
      <c r="J2255" s="2" t="s">
        <v>27</v>
      </c>
      <c r="K2255" s="3">
        <v>801.91942486773303</v>
      </c>
      <c r="L2255" s="5">
        <v>495407.13143297401</v>
      </c>
      <c r="M2255" s="5">
        <v>211495.80145940499</v>
      </c>
      <c r="N2255" s="3">
        <v>41.570904978140597</v>
      </c>
      <c r="O2255" s="3">
        <v>1.4767818821085099</v>
      </c>
      <c r="P2255" s="3">
        <v>0.76024983477567198</v>
      </c>
      <c r="Q2255" s="2">
        <v>4</v>
      </c>
      <c r="R2255" s="3">
        <v>81.825491607336502</v>
      </c>
      <c r="S2255" s="3">
        <f>FleetData[[#This Row],[Revenue_per_Voyage_USD]] - FleetData[[#This Row],[Operational_Cost_USD]]</f>
        <v>-283911.32997356902</v>
      </c>
      <c r="T2255" s="3" t="str">
        <f>TEXT(FleetData[[#This Row],[Date]],"mmm")</f>
        <v>Dec</v>
      </c>
    </row>
    <row r="2256" spans="1:20" x14ac:dyDescent="0.25">
      <c r="A2256" s="1">
        <v>45298</v>
      </c>
      <c r="B2256" s="2" t="s">
        <v>18</v>
      </c>
      <c r="C2256" s="2" t="s">
        <v>28</v>
      </c>
      <c r="D2256" s="2" t="s">
        <v>25</v>
      </c>
      <c r="E2256" s="2" t="s">
        <v>21</v>
      </c>
      <c r="F2256" s="3">
        <v>20.256083305913702</v>
      </c>
      <c r="G2256" s="3">
        <v>1335.11129747204</v>
      </c>
      <c r="H2256" s="3">
        <v>640.80033412387104</v>
      </c>
      <c r="I2256" s="3">
        <v>9.3747172394655092</v>
      </c>
      <c r="J2256" s="2" t="s">
        <v>27</v>
      </c>
      <c r="K2256" s="3">
        <v>1153.6689569712701</v>
      </c>
      <c r="L2256" s="5">
        <v>168312.03639249399</v>
      </c>
      <c r="M2256" s="5">
        <v>786991.19119692105</v>
      </c>
      <c r="N2256" s="3">
        <v>39.599807247688602</v>
      </c>
      <c r="O2256" s="3">
        <v>0.13146214913485499</v>
      </c>
      <c r="P2256" s="3">
        <v>0.76449852436611598</v>
      </c>
      <c r="Q2256" s="2">
        <v>8</v>
      </c>
      <c r="R2256" s="3">
        <v>61.850219625357198</v>
      </c>
      <c r="S2256" s="3">
        <f>FleetData[[#This Row],[Revenue_per_Voyage_USD]] - FleetData[[#This Row],[Operational_Cost_USD]]</f>
        <v>618679.15480442706</v>
      </c>
      <c r="T2256" s="3" t="str">
        <f>TEXT(FleetData[[#This Row],[Date]],"mmm")</f>
        <v>Jan</v>
      </c>
    </row>
    <row r="2257" spans="1:20" x14ac:dyDescent="0.25">
      <c r="A2257" s="1">
        <v>45305</v>
      </c>
      <c r="B2257" s="2" t="s">
        <v>23</v>
      </c>
      <c r="C2257" s="2" t="s">
        <v>28</v>
      </c>
      <c r="D2257" s="2" t="s">
        <v>20</v>
      </c>
      <c r="E2257" s="2" t="s">
        <v>30</v>
      </c>
      <c r="F2257" s="3">
        <v>10.8501929348629</v>
      </c>
      <c r="G2257" s="3">
        <v>1799.2959041085301</v>
      </c>
      <c r="H2257" s="3">
        <v>1575.93460130054</v>
      </c>
      <c r="I2257" s="3">
        <v>12.0192379579385</v>
      </c>
      <c r="J2257" s="2" t="s">
        <v>34</v>
      </c>
      <c r="K2257" s="3">
        <v>1725.17393040208</v>
      </c>
      <c r="L2257" s="5">
        <v>289642.65573808399</v>
      </c>
      <c r="M2257" s="5">
        <v>304323.14937879</v>
      </c>
      <c r="N2257" s="3">
        <v>16.152778914149199</v>
      </c>
      <c r="O2257" s="3">
        <v>0.71611617494658497</v>
      </c>
      <c r="P2257" s="3">
        <v>0.69118793778510101</v>
      </c>
      <c r="Q2257" s="2">
        <v>1</v>
      </c>
      <c r="R2257" s="3">
        <v>75.014395499595295</v>
      </c>
      <c r="S2257" s="3">
        <f>FleetData[[#This Row],[Revenue_per_Voyage_USD]] - FleetData[[#This Row],[Operational_Cost_USD]]</f>
        <v>14680.493640706001</v>
      </c>
      <c r="T2257" s="3" t="str">
        <f>TEXT(FleetData[[#This Row],[Date]],"mmm")</f>
        <v>Jan</v>
      </c>
    </row>
    <row r="2258" spans="1:20" x14ac:dyDescent="0.25">
      <c r="A2258" s="1">
        <v>45312</v>
      </c>
      <c r="B2258" s="2" t="s">
        <v>23</v>
      </c>
      <c r="C2258" s="2" t="s">
        <v>32</v>
      </c>
      <c r="D2258" s="2" t="s">
        <v>25</v>
      </c>
      <c r="E2258" s="2" t="s">
        <v>30</v>
      </c>
      <c r="F2258" s="3">
        <v>22.790188912285799</v>
      </c>
      <c r="G2258" s="3">
        <v>1492.1936424543001</v>
      </c>
      <c r="H2258" s="3">
        <v>218.94408227909699</v>
      </c>
      <c r="I2258" s="3">
        <v>5.7504065459650198</v>
      </c>
      <c r="J2258" s="2" t="s">
        <v>34</v>
      </c>
      <c r="K2258" s="3">
        <v>1681.8575526275299</v>
      </c>
      <c r="L2258" s="5">
        <v>262490.23552175</v>
      </c>
      <c r="M2258" s="5">
        <v>200354.45719849301</v>
      </c>
      <c r="N2258" s="3">
        <v>58.409550484257601</v>
      </c>
      <c r="O2258" s="3">
        <v>0.47854016770601798</v>
      </c>
      <c r="P2258" s="3">
        <v>1.3531536011427101</v>
      </c>
      <c r="Q2258" s="2">
        <v>9</v>
      </c>
      <c r="R2258" s="3">
        <v>82.443188471669401</v>
      </c>
      <c r="S2258" s="3">
        <f>FleetData[[#This Row],[Revenue_per_Voyage_USD]] - FleetData[[#This Row],[Operational_Cost_USD]]</f>
        <v>-62135.778323256993</v>
      </c>
      <c r="T2258" s="3" t="str">
        <f>TEXT(FleetData[[#This Row],[Date]],"mmm")</f>
        <v>Jan</v>
      </c>
    </row>
    <row r="2259" spans="1:20" x14ac:dyDescent="0.25">
      <c r="A2259" s="1">
        <v>45319</v>
      </c>
      <c r="B2259" s="2" t="s">
        <v>31</v>
      </c>
      <c r="C2259" s="2" t="s">
        <v>33</v>
      </c>
      <c r="D2259" s="2" t="s">
        <v>29</v>
      </c>
      <c r="E2259" s="2" t="s">
        <v>30</v>
      </c>
      <c r="F2259" s="3">
        <v>13.3290779156423</v>
      </c>
      <c r="G2259" s="4">
        <v>831.69177157007402</v>
      </c>
      <c r="H2259" s="3">
        <v>811.31616949916804</v>
      </c>
      <c r="I2259" s="3">
        <v>14.250059004675</v>
      </c>
      <c r="J2259" s="2" t="s">
        <v>34</v>
      </c>
      <c r="K2259" s="3">
        <v>152.40172371591399</v>
      </c>
      <c r="L2259" s="5">
        <v>232787.231662187</v>
      </c>
      <c r="M2259" s="5">
        <v>116539.83158789499</v>
      </c>
      <c r="N2259" s="3">
        <v>31.181317701353901</v>
      </c>
      <c r="O2259" s="3">
        <v>1.12450260827533</v>
      </c>
      <c r="P2259" s="3">
        <v>0.56734032328671902</v>
      </c>
      <c r="Q2259" s="2">
        <v>8</v>
      </c>
      <c r="R2259" s="3">
        <v>56.476663324457697</v>
      </c>
      <c r="S2259" s="3">
        <f>FleetData[[#This Row],[Revenue_per_Voyage_USD]] - FleetData[[#This Row],[Operational_Cost_USD]]</f>
        <v>-116247.400074292</v>
      </c>
      <c r="T2259" s="3" t="str">
        <f>TEXT(FleetData[[#This Row],[Date]],"mmm")</f>
        <v>Jan</v>
      </c>
    </row>
    <row r="2260" spans="1:20" x14ac:dyDescent="0.25">
      <c r="A2260" s="1">
        <v>45326</v>
      </c>
      <c r="B2260" s="2" t="s">
        <v>23</v>
      </c>
      <c r="C2260" s="2" t="s">
        <v>33</v>
      </c>
      <c r="D2260" s="2" t="s">
        <v>29</v>
      </c>
      <c r="E2260" s="2" t="s">
        <v>26</v>
      </c>
      <c r="F2260" s="3">
        <v>18.257684313065901</v>
      </c>
      <c r="G2260" s="3">
        <v>1745.92199190567</v>
      </c>
      <c r="H2260" s="3">
        <v>252.818940676235</v>
      </c>
      <c r="I2260" s="3">
        <v>11.8386696058345</v>
      </c>
      <c r="J2260" s="2" t="s">
        <v>27</v>
      </c>
      <c r="K2260" s="3">
        <v>514.30758279786096</v>
      </c>
      <c r="L2260" s="5">
        <v>116799.783231625</v>
      </c>
      <c r="M2260" s="5">
        <v>881828.90166355704</v>
      </c>
      <c r="N2260" s="3">
        <v>43.019208844460003</v>
      </c>
      <c r="O2260" s="3">
        <v>1.3141071144560501</v>
      </c>
      <c r="P2260" s="3">
        <v>1.2409542815505299</v>
      </c>
      <c r="Q2260" s="2">
        <v>6</v>
      </c>
      <c r="R2260" s="4">
        <v>89.559267582716899</v>
      </c>
      <c r="S2260" s="4">
        <f>FleetData[[#This Row],[Revenue_per_Voyage_USD]] - FleetData[[#This Row],[Operational_Cost_USD]]</f>
        <v>765029.11843193206</v>
      </c>
      <c r="T2260" s="4" t="str">
        <f>TEXT(FleetData[[#This Row],[Date]],"mmm")</f>
        <v>Feb</v>
      </c>
    </row>
    <row r="2261" spans="1:20" x14ac:dyDescent="0.25">
      <c r="A2261" s="1">
        <v>45333</v>
      </c>
      <c r="B2261" s="2" t="s">
        <v>35</v>
      </c>
      <c r="C2261" s="2" t="s">
        <v>28</v>
      </c>
      <c r="D2261" s="2" t="s">
        <v>29</v>
      </c>
      <c r="E2261" s="2" t="s">
        <v>26</v>
      </c>
      <c r="F2261" s="3">
        <v>19.701803683628398</v>
      </c>
      <c r="G2261" s="3">
        <v>1013.9314648429601</v>
      </c>
      <c r="H2261" s="3">
        <v>460.461670143829</v>
      </c>
      <c r="I2261" s="3">
        <v>8.5423293577166994</v>
      </c>
      <c r="J2261" s="2" t="s">
        <v>22</v>
      </c>
      <c r="K2261" s="3">
        <v>1929.1485586122101</v>
      </c>
      <c r="L2261" s="5">
        <v>160781.377756167</v>
      </c>
      <c r="M2261" s="5">
        <v>282035.85049674002</v>
      </c>
      <c r="N2261" s="3">
        <v>51.183725477546702</v>
      </c>
      <c r="O2261" s="3">
        <v>1.1188582455206799</v>
      </c>
      <c r="P2261" s="3">
        <v>1.33107814578364</v>
      </c>
      <c r="Q2261" s="2">
        <v>1</v>
      </c>
      <c r="R2261" s="3">
        <v>62.155349222453097</v>
      </c>
      <c r="S2261" s="3">
        <f>FleetData[[#This Row],[Revenue_per_Voyage_USD]] - FleetData[[#This Row],[Operational_Cost_USD]]</f>
        <v>121254.47274057302</v>
      </c>
      <c r="T2261" s="3" t="str">
        <f>TEXT(FleetData[[#This Row],[Date]],"mmm")</f>
        <v>Feb</v>
      </c>
    </row>
    <row r="2262" spans="1:20" x14ac:dyDescent="0.25">
      <c r="A2262" s="1">
        <v>45340</v>
      </c>
      <c r="B2262" s="2" t="s">
        <v>23</v>
      </c>
      <c r="C2262" s="2" t="s">
        <v>32</v>
      </c>
      <c r="D2262" s="2" t="s">
        <v>29</v>
      </c>
      <c r="E2262" s="2" t="s">
        <v>26</v>
      </c>
      <c r="F2262" s="3">
        <v>24.667366214568599</v>
      </c>
      <c r="G2262" s="3">
        <v>2199.47710632289</v>
      </c>
      <c r="H2262" s="3">
        <v>458.13950836120898</v>
      </c>
      <c r="I2262" s="3">
        <v>5.1412638312515497</v>
      </c>
      <c r="J2262" s="2" t="s">
        <v>27</v>
      </c>
      <c r="K2262" s="3">
        <v>891.66842179277</v>
      </c>
      <c r="L2262" s="5">
        <v>331456.79474669398</v>
      </c>
      <c r="M2262" s="5">
        <v>668959.94563626696</v>
      </c>
      <c r="N2262" s="3">
        <v>71.877390771350804</v>
      </c>
      <c r="O2262" s="3">
        <v>1.2084015983355301</v>
      </c>
      <c r="P2262" s="3">
        <v>0.90644590153663396</v>
      </c>
      <c r="Q2262" s="2">
        <v>5</v>
      </c>
      <c r="R2262" s="3">
        <v>64.628277119025498</v>
      </c>
      <c r="S2262" s="3">
        <f>FleetData[[#This Row],[Revenue_per_Voyage_USD]] - FleetData[[#This Row],[Operational_Cost_USD]]</f>
        <v>337503.15088957298</v>
      </c>
      <c r="T2262" s="3" t="str">
        <f>TEXT(FleetData[[#This Row],[Date]],"mmm")</f>
        <v>Feb</v>
      </c>
    </row>
    <row r="2263" spans="1:20" x14ac:dyDescent="0.25">
      <c r="A2263" s="1">
        <v>45347</v>
      </c>
      <c r="B2263" s="2" t="s">
        <v>35</v>
      </c>
      <c r="C2263" s="2" t="s">
        <v>32</v>
      </c>
      <c r="D2263" s="2" t="s">
        <v>25</v>
      </c>
      <c r="E2263" s="2" t="s">
        <v>19</v>
      </c>
      <c r="F2263" s="3">
        <v>15.8019034095589</v>
      </c>
      <c r="G2263" s="3">
        <v>2433.3054421617398</v>
      </c>
      <c r="H2263" s="3">
        <v>954.339616363608</v>
      </c>
      <c r="I2263" s="3">
        <v>11.3459249109655</v>
      </c>
      <c r="J2263" s="2" t="s">
        <v>22</v>
      </c>
      <c r="K2263" s="3">
        <v>91.728257999081805</v>
      </c>
      <c r="L2263" s="5">
        <v>405713.26250519202</v>
      </c>
      <c r="M2263" s="5">
        <v>745465.25042625202</v>
      </c>
      <c r="N2263" s="3">
        <v>23.502928935339298</v>
      </c>
      <c r="O2263" s="3">
        <v>0.51689003047618298</v>
      </c>
      <c r="P2263" s="3">
        <v>0.67834201064775501</v>
      </c>
      <c r="Q2263" s="2">
        <v>7</v>
      </c>
      <c r="R2263" s="4">
        <v>98.224085049581902</v>
      </c>
      <c r="S2263" s="4">
        <f>FleetData[[#This Row],[Revenue_per_Voyage_USD]] - FleetData[[#This Row],[Operational_Cost_USD]]</f>
        <v>339751.98792106</v>
      </c>
      <c r="T2263" s="4" t="str">
        <f>TEXT(FleetData[[#This Row],[Date]],"mmm")</f>
        <v>Feb</v>
      </c>
    </row>
    <row r="2264" spans="1:20" x14ac:dyDescent="0.25">
      <c r="A2264" s="1">
        <v>45354</v>
      </c>
      <c r="B2264" s="2" t="s">
        <v>18</v>
      </c>
      <c r="C2264" s="2" t="s">
        <v>28</v>
      </c>
      <c r="D2264" s="2" t="s">
        <v>29</v>
      </c>
      <c r="E2264" s="2" t="s">
        <v>21</v>
      </c>
      <c r="F2264" s="3">
        <v>14.2417562549732</v>
      </c>
      <c r="G2264" s="3">
        <v>2076.0797122476902</v>
      </c>
      <c r="H2264" s="3">
        <v>225.70927017746899</v>
      </c>
      <c r="I2264" s="3">
        <v>6.7490774908536197</v>
      </c>
      <c r="J2264" s="2" t="s">
        <v>34</v>
      </c>
      <c r="K2264" s="3">
        <v>1961.6689205436301</v>
      </c>
      <c r="L2264" s="5">
        <v>421355.96450798999</v>
      </c>
      <c r="M2264" s="5">
        <v>815157.302913861</v>
      </c>
      <c r="N2264" s="3">
        <v>31.935523769219099</v>
      </c>
      <c r="O2264" s="4">
        <v>0.542406769007167</v>
      </c>
      <c r="P2264" s="3">
        <v>1.0482461725133501</v>
      </c>
      <c r="Q2264" s="2">
        <v>1</v>
      </c>
      <c r="R2264" s="3">
        <v>79.102495117739593</v>
      </c>
      <c r="S2264" s="3">
        <f>FleetData[[#This Row],[Revenue_per_Voyage_USD]] - FleetData[[#This Row],[Operational_Cost_USD]]</f>
        <v>393801.33840587101</v>
      </c>
      <c r="T2264" s="3" t="str">
        <f>TEXT(FleetData[[#This Row],[Date]],"mmm")</f>
        <v>Mar</v>
      </c>
    </row>
    <row r="2265" spans="1:20" x14ac:dyDescent="0.25">
      <c r="A2265" s="1">
        <v>45361</v>
      </c>
      <c r="B2265" s="2" t="s">
        <v>35</v>
      </c>
      <c r="C2265" s="2" t="s">
        <v>33</v>
      </c>
      <c r="D2265" s="2" t="s">
        <v>20</v>
      </c>
      <c r="E2265" s="2" t="s">
        <v>26</v>
      </c>
      <c r="F2265" s="3">
        <v>15.3323891762264</v>
      </c>
      <c r="G2265" s="3">
        <v>1912.0471135791599</v>
      </c>
      <c r="H2265" s="4">
        <v>277.07563512146203</v>
      </c>
      <c r="I2265" s="3">
        <v>6.2132986754155697</v>
      </c>
      <c r="J2265" s="2" t="s">
        <v>22</v>
      </c>
      <c r="K2265" s="3">
        <v>504.566674786975</v>
      </c>
      <c r="L2265" s="5">
        <v>147520.140557868</v>
      </c>
      <c r="M2265" s="5">
        <v>302889.45815691701</v>
      </c>
      <c r="N2265" s="3">
        <v>34.5744405511821</v>
      </c>
      <c r="O2265" s="3">
        <v>1.03155564496229</v>
      </c>
      <c r="P2265" s="4">
        <v>0.55358601727353496</v>
      </c>
      <c r="Q2265" s="2">
        <v>4</v>
      </c>
      <c r="R2265" s="3">
        <v>93.7327813593851</v>
      </c>
      <c r="S2265" s="3">
        <f>FleetData[[#This Row],[Revenue_per_Voyage_USD]] - FleetData[[#This Row],[Operational_Cost_USD]]</f>
        <v>155369.31759904901</v>
      </c>
      <c r="T2265" s="3" t="str">
        <f>TEXT(FleetData[[#This Row],[Date]],"mmm")</f>
        <v>Mar</v>
      </c>
    </row>
    <row r="2266" spans="1:20" x14ac:dyDescent="0.25">
      <c r="A2266" s="1">
        <v>45368</v>
      </c>
      <c r="B2266" s="2" t="s">
        <v>31</v>
      </c>
      <c r="C2266" s="2" t="s">
        <v>33</v>
      </c>
      <c r="D2266" s="2" t="s">
        <v>29</v>
      </c>
      <c r="E2266" s="2" t="s">
        <v>30</v>
      </c>
      <c r="F2266" s="3">
        <v>17.111546295906098</v>
      </c>
      <c r="G2266" s="3">
        <v>1498.9936334971101</v>
      </c>
      <c r="H2266" s="3">
        <v>1802.8496170050901</v>
      </c>
      <c r="I2266" s="3">
        <v>6.7274302472903997</v>
      </c>
      <c r="J2266" s="2" t="s">
        <v>27</v>
      </c>
      <c r="K2266" s="3">
        <v>526.46660154003496</v>
      </c>
      <c r="L2266" s="5">
        <v>147983.52491431401</v>
      </c>
      <c r="M2266" s="5">
        <v>849949.29591802205</v>
      </c>
      <c r="N2266" s="3">
        <v>29.2973052352149</v>
      </c>
      <c r="O2266" s="3">
        <v>0.62038429898761904</v>
      </c>
      <c r="P2266" s="3">
        <v>1.4307265732102601</v>
      </c>
      <c r="Q2266" s="2">
        <v>9</v>
      </c>
      <c r="R2266" s="3">
        <v>54.109840435354798</v>
      </c>
      <c r="S2266" s="3">
        <f>FleetData[[#This Row],[Revenue_per_Voyage_USD]] - FleetData[[#This Row],[Operational_Cost_USD]]</f>
        <v>701965.77100370801</v>
      </c>
      <c r="T2266" s="3" t="str">
        <f>TEXT(FleetData[[#This Row],[Date]],"mmm")</f>
        <v>Mar</v>
      </c>
    </row>
    <row r="2267" spans="1:20" x14ac:dyDescent="0.25">
      <c r="A2267" s="1">
        <v>45375</v>
      </c>
      <c r="B2267" s="2" t="s">
        <v>35</v>
      </c>
      <c r="C2267" s="2" t="s">
        <v>33</v>
      </c>
      <c r="D2267" s="2" t="s">
        <v>29</v>
      </c>
      <c r="E2267" s="2" t="s">
        <v>26</v>
      </c>
      <c r="F2267" s="3">
        <v>22.408457029264198</v>
      </c>
      <c r="G2267" s="3">
        <v>1232.61149838238</v>
      </c>
      <c r="H2267" s="3">
        <v>1898.2921237798</v>
      </c>
      <c r="I2267" s="3">
        <v>10.3273486659483</v>
      </c>
      <c r="J2267" s="2" t="s">
        <v>27</v>
      </c>
      <c r="K2267" s="3">
        <v>1256.0592327930201</v>
      </c>
      <c r="L2267" s="5">
        <v>361141.575651575</v>
      </c>
      <c r="M2267" s="5">
        <v>544443.97664749797</v>
      </c>
      <c r="N2267" s="3">
        <v>65.933266381318901</v>
      </c>
      <c r="O2267" s="3">
        <v>0.64769387165701797</v>
      </c>
      <c r="P2267" s="3">
        <v>1.1757114659219301</v>
      </c>
      <c r="Q2267" s="2">
        <v>2</v>
      </c>
      <c r="R2267" s="4">
        <v>72.853966792341794</v>
      </c>
      <c r="S2267" s="4">
        <f>FleetData[[#This Row],[Revenue_per_Voyage_USD]] - FleetData[[#This Row],[Operational_Cost_USD]]</f>
        <v>183302.40099592297</v>
      </c>
      <c r="T2267" s="4" t="str">
        <f>TEXT(FleetData[[#This Row],[Date]],"mmm")</f>
        <v>Mar</v>
      </c>
    </row>
    <row r="2268" spans="1:20" x14ac:dyDescent="0.25">
      <c r="A2268" s="1">
        <v>45382</v>
      </c>
      <c r="B2268" s="2" t="s">
        <v>35</v>
      </c>
      <c r="C2268" s="2" t="s">
        <v>24</v>
      </c>
      <c r="D2268" s="2" t="s">
        <v>29</v>
      </c>
      <c r="E2268" s="2" t="s">
        <v>26</v>
      </c>
      <c r="F2268" s="3">
        <v>14.8350748552804</v>
      </c>
      <c r="G2268" s="3">
        <v>2153.4478368601499</v>
      </c>
      <c r="H2268" s="3">
        <v>1261.38136864642</v>
      </c>
      <c r="I2268" s="3">
        <v>5.5610484552121298</v>
      </c>
      <c r="J2268" s="2" t="s">
        <v>27</v>
      </c>
      <c r="K2268" s="3">
        <v>1377.4104562918501</v>
      </c>
      <c r="L2268" s="5">
        <v>475292.66612752399</v>
      </c>
      <c r="M2268" s="5">
        <v>794693.33450233296</v>
      </c>
      <c r="N2268" s="3">
        <v>50.712159847718702</v>
      </c>
      <c r="O2268" s="3">
        <v>1.26710927775045</v>
      </c>
      <c r="P2268" s="3">
        <v>0.90873319519142803</v>
      </c>
      <c r="Q2268" s="2">
        <v>4</v>
      </c>
      <c r="R2268" s="3">
        <v>75.921115301739604</v>
      </c>
      <c r="S2268" s="3">
        <f>FleetData[[#This Row],[Revenue_per_Voyage_USD]] - FleetData[[#This Row],[Operational_Cost_USD]]</f>
        <v>319400.66837480897</v>
      </c>
      <c r="T2268" s="3" t="str">
        <f>TEXT(FleetData[[#This Row],[Date]],"mmm")</f>
        <v>Mar</v>
      </c>
    </row>
    <row r="2269" spans="1:20" x14ac:dyDescent="0.25">
      <c r="A2269" s="1">
        <v>45389</v>
      </c>
      <c r="B2269" s="2" t="s">
        <v>35</v>
      </c>
      <c r="C2269" s="2" t="s">
        <v>24</v>
      </c>
      <c r="D2269" s="2" t="s">
        <v>20</v>
      </c>
      <c r="E2269" s="2" t="s">
        <v>30</v>
      </c>
      <c r="F2269" s="3">
        <v>24.778863557618301</v>
      </c>
      <c r="G2269" s="3">
        <v>1813.2150309241199</v>
      </c>
      <c r="H2269" s="3">
        <v>1560.7720778718699</v>
      </c>
      <c r="I2269" s="3">
        <v>13.756005958753301</v>
      </c>
      <c r="J2269" s="2" t="s">
        <v>27</v>
      </c>
      <c r="K2269" s="3">
        <v>97.769538152492601</v>
      </c>
      <c r="L2269" s="5">
        <v>123127.945185052</v>
      </c>
      <c r="M2269" s="5">
        <v>974274.86129068595</v>
      </c>
      <c r="N2269" s="3">
        <v>67.0994757381021</v>
      </c>
      <c r="O2269" s="3">
        <v>1.46638813741198</v>
      </c>
      <c r="P2269" s="3">
        <v>1.3407995350090101</v>
      </c>
      <c r="Q2269" s="2">
        <v>6</v>
      </c>
      <c r="R2269" s="3">
        <v>97.376835563739903</v>
      </c>
      <c r="S2269" s="3">
        <f>FleetData[[#This Row],[Revenue_per_Voyage_USD]] - FleetData[[#This Row],[Operational_Cost_USD]]</f>
        <v>851146.91610563395</v>
      </c>
      <c r="T2269" s="3" t="str">
        <f>TEXT(FleetData[[#This Row],[Date]],"mmm")</f>
        <v>Apr</v>
      </c>
    </row>
    <row r="2270" spans="1:20" x14ac:dyDescent="0.25">
      <c r="A2270" s="1">
        <v>45396</v>
      </c>
      <c r="B2270" s="2" t="s">
        <v>23</v>
      </c>
      <c r="C2270" s="2" t="s">
        <v>28</v>
      </c>
      <c r="D2270" s="2" t="s">
        <v>20</v>
      </c>
      <c r="E2270" s="2" t="s">
        <v>30</v>
      </c>
      <c r="F2270" s="3">
        <v>11.186529560445001</v>
      </c>
      <c r="G2270" s="3">
        <v>1401.79379247262</v>
      </c>
      <c r="H2270" s="3">
        <v>533.47623647489604</v>
      </c>
      <c r="I2270" s="3">
        <v>7.0805189982138099</v>
      </c>
      <c r="J2270" s="2" t="s">
        <v>22</v>
      </c>
      <c r="K2270" s="3">
        <v>1183.5993668554599</v>
      </c>
      <c r="L2270" s="5">
        <v>135093.89551335201</v>
      </c>
      <c r="M2270" s="5">
        <v>685016.24044502003</v>
      </c>
      <c r="N2270" s="3">
        <v>60.8984167864661</v>
      </c>
      <c r="O2270" s="3">
        <v>0.29352683875346403</v>
      </c>
      <c r="P2270" s="3">
        <v>1.20070895035762</v>
      </c>
      <c r="Q2270" s="2">
        <v>9</v>
      </c>
      <c r="R2270" s="3">
        <v>78.752412129731894</v>
      </c>
      <c r="S2270" s="3">
        <f>FleetData[[#This Row],[Revenue_per_Voyage_USD]] - FleetData[[#This Row],[Operational_Cost_USD]]</f>
        <v>549922.34493166802</v>
      </c>
      <c r="T2270" s="3" t="str">
        <f>TEXT(FleetData[[#This Row],[Date]],"mmm")</f>
        <v>Apr</v>
      </c>
    </row>
    <row r="2271" spans="1:20" x14ac:dyDescent="0.25">
      <c r="A2271" s="1">
        <v>45403</v>
      </c>
      <c r="B2271" s="2" t="s">
        <v>23</v>
      </c>
      <c r="C2271" s="2" t="s">
        <v>28</v>
      </c>
      <c r="D2271" s="2" t="s">
        <v>29</v>
      </c>
      <c r="E2271" s="2" t="s">
        <v>26</v>
      </c>
      <c r="F2271" s="3">
        <v>14.250338158708701</v>
      </c>
      <c r="G2271" s="3">
        <v>2157.19564881018</v>
      </c>
      <c r="H2271" s="3">
        <v>1555.2073830270299</v>
      </c>
      <c r="I2271" s="3">
        <v>10.019704346963699</v>
      </c>
      <c r="J2271" s="2" t="s">
        <v>22</v>
      </c>
      <c r="K2271" s="3">
        <v>160.723126113494</v>
      </c>
      <c r="L2271" s="5">
        <v>191794.97177234999</v>
      </c>
      <c r="M2271" s="5">
        <v>732061.33070138795</v>
      </c>
      <c r="N2271" s="4">
        <v>30.194435061442601</v>
      </c>
      <c r="O2271" s="3">
        <v>0.81347715360192396</v>
      </c>
      <c r="P2271" s="3">
        <v>1.14046078993268</v>
      </c>
      <c r="Q2271" s="2">
        <v>9</v>
      </c>
      <c r="R2271" s="3">
        <v>81.299151361410694</v>
      </c>
      <c r="S2271" s="3">
        <f>FleetData[[#This Row],[Revenue_per_Voyage_USD]] - FleetData[[#This Row],[Operational_Cost_USD]]</f>
        <v>540266.35892903793</v>
      </c>
      <c r="T2271" s="3" t="str">
        <f>TEXT(FleetData[[#This Row],[Date]],"mmm")</f>
        <v>Apr</v>
      </c>
    </row>
    <row r="2272" spans="1:20" x14ac:dyDescent="0.25">
      <c r="A2272" s="1">
        <v>45410</v>
      </c>
      <c r="B2272" s="2" t="s">
        <v>18</v>
      </c>
      <c r="C2272" s="2" t="s">
        <v>28</v>
      </c>
      <c r="D2272" s="2" t="s">
        <v>20</v>
      </c>
      <c r="E2272" s="2" t="s">
        <v>21</v>
      </c>
      <c r="F2272" s="3">
        <v>20.529845214804599</v>
      </c>
      <c r="G2272" s="3">
        <v>2814.6758467804002</v>
      </c>
      <c r="H2272" s="3">
        <v>824.78735511032801</v>
      </c>
      <c r="I2272" s="3">
        <v>7.1156017706112902</v>
      </c>
      <c r="J2272" s="2" t="s">
        <v>27</v>
      </c>
      <c r="K2272" s="3">
        <v>69.876266598335206</v>
      </c>
      <c r="L2272" s="5">
        <v>453238.35024069401</v>
      </c>
      <c r="M2272" s="5">
        <v>323126.470983512</v>
      </c>
      <c r="N2272" s="3">
        <v>21.365277729345198</v>
      </c>
      <c r="O2272" s="3">
        <v>0.178287970667069</v>
      </c>
      <c r="P2272" s="3">
        <v>0.50398705259296805</v>
      </c>
      <c r="Q2272" s="2">
        <v>9</v>
      </c>
      <c r="R2272" s="3">
        <v>83.018726572831198</v>
      </c>
      <c r="S2272" s="3">
        <f>FleetData[[#This Row],[Revenue_per_Voyage_USD]] - FleetData[[#This Row],[Operational_Cost_USD]]</f>
        <v>-130111.87925718201</v>
      </c>
      <c r="T2272" s="3" t="str">
        <f>TEXT(FleetData[[#This Row],[Date]],"mmm")</f>
        <v>Apr</v>
      </c>
    </row>
    <row r="2273" spans="1:20" x14ac:dyDescent="0.25">
      <c r="A2273" s="1">
        <v>45417</v>
      </c>
      <c r="B2273" s="2" t="s">
        <v>31</v>
      </c>
      <c r="C2273" s="2" t="s">
        <v>33</v>
      </c>
      <c r="D2273" s="2" t="s">
        <v>29</v>
      </c>
      <c r="E2273" s="2" t="s">
        <v>30</v>
      </c>
      <c r="F2273" s="3">
        <v>18.003119898566499</v>
      </c>
      <c r="G2273" s="3">
        <v>1552.0834520102701</v>
      </c>
      <c r="H2273" s="3">
        <v>1203.9858036354699</v>
      </c>
      <c r="I2273" s="3">
        <v>11.822316214853201</v>
      </c>
      <c r="J2273" s="2" t="s">
        <v>34</v>
      </c>
      <c r="K2273" s="3">
        <v>620.68637769658994</v>
      </c>
      <c r="L2273" s="5">
        <v>213893.28244475901</v>
      </c>
      <c r="M2273" s="5">
        <v>970333.22002929403</v>
      </c>
      <c r="N2273" s="3">
        <v>31.155749973339901</v>
      </c>
      <c r="O2273" s="3">
        <v>0.14728241111877</v>
      </c>
      <c r="P2273" s="3">
        <v>1.4707166048949301</v>
      </c>
      <c r="Q2273" s="2">
        <v>9</v>
      </c>
      <c r="R2273" s="3">
        <v>99.657058592034502</v>
      </c>
      <c r="S2273" s="3">
        <f>FleetData[[#This Row],[Revenue_per_Voyage_USD]] - FleetData[[#This Row],[Operational_Cost_USD]]</f>
        <v>756439.93758453499</v>
      </c>
      <c r="T2273" s="3" t="str">
        <f>TEXT(FleetData[[#This Row],[Date]],"mmm")</f>
        <v>May</v>
      </c>
    </row>
    <row r="2274" spans="1:20" x14ac:dyDescent="0.25">
      <c r="A2274" s="1">
        <v>45424</v>
      </c>
      <c r="B2274" s="2" t="s">
        <v>35</v>
      </c>
      <c r="C2274" s="2" t="s">
        <v>24</v>
      </c>
      <c r="D2274" s="2" t="s">
        <v>29</v>
      </c>
      <c r="E2274" s="2" t="s">
        <v>21</v>
      </c>
      <c r="F2274" s="3">
        <v>10.550176419286601</v>
      </c>
      <c r="G2274" s="3">
        <v>2765.80745166099</v>
      </c>
      <c r="H2274" s="3">
        <v>1540.23160222252</v>
      </c>
      <c r="I2274" s="3">
        <v>11.123139998771601</v>
      </c>
      <c r="J2274" s="2" t="s">
        <v>22</v>
      </c>
      <c r="K2274" s="3">
        <v>1260.5127254333099</v>
      </c>
      <c r="L2274" s="6">
        <v>202699.908844894</v>
      </c>
      <c r="M2274" s="5">
        <v>405543.02355394798</v>
      </c>
      <c r="N2274" s="3">
        <v>18.036404734750001</v>
      </c>
      <c r="O2274" s="3">
        <v>0.50658915097067503</v>
      </c>
      <c r="P2274" s="3">
        <v>1.4296948366894799</v>
      </c>
      <c r="Q2274" s="2">
        <v>4</v>
      </c>
      <c r="R2274" s="3">
        <v>99.2987557418557</v>
      </c>
      <c r="S2274" s="3">
        <f>FleetData[[#This Row],[Revenue_per_Voyage_USD]] - FleetData[[#This Row],[Operational_Cost_USD]]</f>
        <v>202843.11470905397</v>
      </c>
      <c r="T2274" s="3" t="str">
        <f>TEXT(FleetData[[#This Row],[Date]],"mmm")</f>
        <v>May</v>
      </c>
    </row>
    <row r="2275" spans="1:20" x14ac:dyDescent="0.25">
      <c r="A2275" s="1">
        <v>45431</v>
      </c>
      <c r="B2275" s="2" t="s">
        <v>23</v>
      </c>
      <c r="C2275" s="2" t="s">
        <v>28</v>
      </c>
      <c r="D2275" s="2" t="s">
        <v>25</v>
      </c>
      <c r="E2275" s="2" t="s">
        <v>21</v>
      </c>
      <c r="F2275" s="3">
        <v>10.964344293457399</v>
      </c>
      <c r="G2275" s="3">
        <v>2339.78172777907</v>
      </c>
      <c r="H2275" s="3">
        <v>418.56090472787997</v>
      </c>
      <c r="I2275" s="3">
        <v>7.2098048687409797</v>
      </c>
      <c r="J2275" s="2" t="s">
        <v>34</v>
      </c>
      <c r="K2275" s="4">
        <v>1867.9930270852101</v>
      </c>
      <c r="L2275" s="5">
        <v>180570.15054250901</v>
      </c>
      <c r="M2275" s="5">
        <v>254562.268939134</v>
      </c>
      <c r="N2275" s="3">
        <v>28.620290573647701</v>
      </c>
      <c r="O2275" s="3">
        <v>0.29660562382009398</v>
      </c>
      <c r="P2275" s="3">
        <v>0.71051838574250303</v>
      </c>
      <c r="Q2275" s="2">
        <v>5</v>
      </c>
      <c r="R2275" s="3">
        <v>94.200360740069499</v>
      </c>
      <c r="S2275" s="3">
        <f>FleetData[[#This Row],[Revenue_per_Voyage_USD]] - FleetData[[#This Row],[Operational_Cost_USD]]</f>
        <v>73992.118396624981</v>
      </c>
      <c r="T2275" s="3" t="str">
        <f>TEXT(FleetData[[#This Row],[Date]],"mmm")</f>
        <v>May</v>
      </c>
    </row>
    <row r="2276" spans="1:20" x14ac:dyDescent="0.25">
      <c r="A2276" s="1">
        <v>45438</v>
      </c>
      <c r="B2276" s="2" t="s">
        <v>31</v>
      </c>
      <c r="C2276" s="2" t="s">
        <v>32</v>
      </c>
      <c r="D2276" s="2" t="s">
        <v>20</v>
      </c>
      <c r="E2276" s="2" t="s">
        <v>26</v>
      </c>
      <c r="F2276" s="3">
        <v>16.5772062443381</v>
      </c>
      <c r="G2276" s="3">
        <v>888.24122307387699</v>
      </c>
      <c r="H2276" s="4">
        <v>810.42179780524395</v>
      </c>
      <c r="I2276" s="3">
        <v>8.8907608424905202</v>
      </c>
      <c r="J2276" s="2" t="s">
        <v>34</v>
      </c>
      <c r="K2276" s="3">
        <v>889.59942948506205</v>
      </c>
      <c r="L2276" s="5">
        <v>274282.17777713097</v>
      </c>
      <c r="M2276" s="5">
        <v>607043.863218999</v>
      </c>
      <c r="N2276" s="3">
        <v>19.6143740447711</v>
      </c>
      <c r="O2276" s="3">
        <v>0.81380703807715304</v>
      </c>
      <c r="P2276" s="3">
        <v>0.74846820348853005</v>
      </c>
      <c r="Q2276" s="2">
        <v>5</v>
      </c>
      <c r="R2276" s="3">
        <v>50.307209428928303</v>
      </c>
      <c r="S2276" s="3">
        <f>FleetData[[#This Row],[Revenue_per_Voyage_USD]] - FleetData[[#This Row],[Operational_Cost_USD]]</f>
        <v>332761.68544186803</v>
      </c>
      <c r="T2276" s="3" t="str">
        <f>TEXT(FleetData[[#This Row],[Date]],"mmm")</f>
        <v>May</v>
      </c>
    </row>
    <row r="2277" spans="1:20" x14ac:dyDescent="0.25">
      <c r="A2277" s="1">
        <v>45445</v>
      </c>
      <c r="B2277" s="2" t="s">
        <v>31</v>
      </c>
      <c r="C2277" s="2" t="s">
        <v>32</v>
      </c>
      <c r="D2277" s="2" t="s">
        <v>20</v>
      </c>
      <c r="E2277" s="2" t="s">
        <v>19</v>
      </c>
      <c r="F2277" s="3">
        <v>12.562549458750199</v>
      </c>
      <c r="G2277" s="3">
        <v>633.68448349356902</v>
      </c>
      <c r="H2277" s="3">
        <v>1476.5860769952201</v>
      </c>
      <c r="I2277" s="3">
        <v>12.2028288308514</v>
      </c>
      <c r="J2277" s="2" t="s">
        <v>27</v>
      </c>
      <c r="K2277" s="3">
        <v>390.68991647439299</v>
      </c>
      <c r="L2277" s="5">
        <v>31928.730548419499</v>
      </c>
      <c r="M2277" s="5">
        <v>251264.06135457</v>
      </c>
      <c r="N2277" s="3">
        <v>53.9122225791413</v>
      </c>
      <c r="O2277" s="3">
        <v>1.33299749084323</v>
      </c>
      <c r="P2277" s="3">
        <v>0.63604500388889296</v>
      </c>
      <c r="Q2277" s="2">
        <v>5</v>
      </c>
      <c r="R2277" s="3">
        <v>68.679473019585004</v>
      </c>
      <c r="S2277" s="3">
        <f>FleetData[[#This Row],[Revenue_per_Voyage_USD]] - FleetData[[#This Row],[Operational_Cost_USD]]</f>
        <v>219335.33080615051</v>
      </c>
      <c r="T2277" s="3" t="str">
        <f>TEXT(FleetData[[#This Row],[Date]],"mmm")</f>
        <v>Jun</v>
      </c>
    </row>
    <row r="2278" spans="1:20" x14ac:dyDescent="0.25">
      <c r="A2278" s="1">
        <v>45452</v>
      </c>
      <c r="B2278" s="2" t="s">
        <v>35</v>
      </c>
      <c r="C2278" s="2" t="s">
        <v>32</v>
      </c>
      <c r="D2278" s="2" t="s">
        <v>29</v>
      </c>
      <c r="E2278" s="2" t="s">
        <v>21</v>
      </c>
      <c r="F2278" s="3">
        <v>13.0476228378229</v>
      </c>
      <c r="G2278" s="3">
        <v>1146.8735339843499</v>
      </c>
      <c r="H2278" s="3">
        <v>1037.6460435158299</v>
      </c>
      <c r="I2278" s="3">
        <v>8.8810917656694297</v>
      </c>
      <c r="J2278" s="2" t="s">
        <v>22</v>
      </c>
      <c r="K2278" s="3">
        <v>1689.4173032338599</v>
      </c>
      <c r="L2278" s="5">
        <v>459753.360950823</v>
      </c>
      <c r="M2278" s="5">
        <v>929977.78952001198</v>
      </c>
      <c r="N2278" s="3">
        <v>31.057905696591401</v>
      </c>
      <c r="O2278" s="3">
        <v>0.96346932502316696</v>
      </c>
      <c r="P2278" s="3">
        <v>1.3359212171430299</v>
      </c>
      <c r="Q2278" s="2">
        <v>9</v>
      </c>
      <c r="R2278" s="3">
        <v>98.853801392650993</v>
      </c>
      <c r="S2278" s="3">
        <f>FleetData[[#This Row],[Revenue_per_Voyage_USD]] - FleetData[[#This Row],[Operational_Cost_USD]]</f>
        <v>470224.42856918898</v>
      </c>
      <c r="T2278" s="3" t="str">
        <f>TEXT(FleetData[[#This Row],[Date]],"mmm")</f>
        <v>Jun</v>
      </c>
    </row>
    <row r="2279" spans="1:20" x14ac:dyDescent="0.25">
      <c r="A2279" s="1">
        <v>45459</v>
      </c>
      <c r="B2279" s="2" t="s">
        <v>18</v>
      </c>
      <c r="C2279" s="2" t="s">
        <v>33</v>
      </c>
      <c r="D2279" s="2" t="s">
        <v>20</v>
      </c>
      <c r="E2279" s="2" t="s">
        <v>30</v>
      </c>
      <c r="F2279" s="3">
        <v>21.053833074030699</v>
      </c>
      <c r="G2279" s="3">
        <v>2844.5714128790601</v>
      </c>
      <c r="H2279" s="3">
        <v>1238.2804103425201</v>
      </c>
      <c r="I2279" s="3">
        <v>14.149503992649301</v>
      </c>
      <c r="J2279" s="2" t="s">
        <v>34</v>
      </c>
      <c r="K2279" s="3">
        <v>1556.8393161090501</v>
      </c>
      <c r="L2279" s="5">
        <v>173121.455300917</v>
      </c>
      <c r="M2279" s="5">
        <v>193853.73443876099</v>
      </c>
      <c r="N2279" s="3">
        <v>14.544152964113801</v>
      </c>
      <c r="O2279" s="3">
        <v>0.43869664844428102</v>
      </c>
      <c r="P2279" s="3">
        <v>1.2666476150147501</v>
      </c>
      <c r="Q2279" s="2">
        <v>1</v>
      </c>
      <c r="R2279" s="3">
        <v>76.463943678166402</v>
      </c>
      <c r="S2279" s="3">
        <f>FleetData[[#This Row],[Revenue_per_Voyage_USD]] - FleetData[[#This Row],[Operational_Cost_USD]]</f>
        <v>20732.279137843987</v>
      </c>
      <c r="T2279" s="3" t="str">
        <f>TEXT(FleetData[[#This Row],[Date]],"mmm")</f>
        <v>Jun</v>
      </c>
    </row>
    <row r="2280" spans="1:20" x14ac:dyDescent="0.25">
      <c r="A2280" s="1">
        <v>45466</v>
      </c>
      <c r="B2280" s="2" t="s">
        <v>35</v>
      </c>
      <c r="C2280" s="2" t="s">
        <v>32</v>
      </c>
      <c r="D2280" s="2" t="s">
        <v>25</v>
      </c>
      <c r="E2280" s="2" t="s">
        <v>30</v>
      </c>
      <c r="F2280" s="3">
        <v>23.9514389735678</v>
      </c>
      <c r="G2280" s="3">
        <v>2066.3396209242401</v>
      </c>
      <c r="H2280" s="3">
        <v>1750.05083084136</v>
      </c>
      <c r="I2280" s="3">
        <v>13.7629713546474</v>
      </c>
      <c r="J2280" s="2" t="s">
        <v>22</v>
      </c>
      <c r="K2280" s="4">
        <v>1285.38292032299</v>
      </c>
      <c r="L2280" s="5">
        <v>65108.989146477201</v>
      </c>
      <c r="M2280" s="5">
        <v>562312.08729316504</v>
      </c>
      <c r="N2280" s="3">
        <v>42.759747761006501</v>
      </c>
      <c r="O2280" s="3">
        <v>0.86737114037072205</v>
      </c>
      <c r="P2280" s="3">
        <v>0.75906537996417001</v>
      </c>
      <c r="Q2280" s="2">
        <v>3</v>
      </c>
      <c r="R2280" s="3">
        <v>84.559039594205004</v>
      </c>
      <c r="S2280" s="3">
        <f>FleetData[[#This Row],[Revenue_per_Voyage_USD]] - FleetData[[#This Row],[Operational_Cost_USD]]</f>
        <v>497203.09814668784</v>
      </c>
      <c r="T2280" s="3" t="str">
        <f>TEXT(FleetData[[#This Row],[Date]],"mmm")</f>
        <v>Jun</v>
      </c>
    </row>
    <row r="2281" spans="1:20" x14ac:dyDescent="0.25">
      <c r="A2281" s="1">
        <v>45473</v>
      </c>
      <c r="B2281" s="2" t="s">
        <v>31</v>
      </c>
      <c r="C2281" s="2" t="s">
        <v>24</v>
      </c>
      <c r="D2281" s="2" t="s">
        <v>29</v>
      </c>
      <c r="E2281" s="2" t="s">
        <v>21</v>
      </c>
      <c r="F2281" s="3">
        <v>15.5574009983066</v>
      </c>
      <c r="G2281" s="3">
        <v>1060.77499649371</v>
      </c>
      <c r="H2281" s="4">
        <v>277.81863361003298</v>
      </c>
      <c r="I2281" s="3">
        <v>13.2279888740442</v>
      </c>
      <c r="J2281" s="2" t="s">
        <v>22</v>
      </c>
      <c r="K2281" s="3">
        <v>1552.8760927923299</v>
      </c>
      <c r="L2281" s="5">
        <v>115010.108077358</v>
      </c>
      <c r="M2281" s="5">
        <v>357867.16628394101</v>
      </c>
      <c r="N2281" s="3">
        <v>23.266189954222899</v>
      </c>
      <c r="O2281" s="3">
        <v>1.47731240617566</v>
      </c>
      <c r="P2281" s="3">
        <v>1.10691143297869</v>
      </c>
      <c r="Q2281" s="2">
        <v>8</v>
      </c>
      <c r="R2281" s="3">
        <v>71.209890642615505</v>
      </c>
      <c r="S2281" s="3">
        <f>FleetData[[#This Row],[Revenue_per_Voyage_USD]] - FleetData[[#This Row],[Operational_Cost_USD]]</f>
        <v>242857.05820658302</v>
      </c>
      <c r="T2281" s="3" t="str">
        <f>TEXT(FleetData[[#This Row],[Date]],"mmm")</f>
        <v>Jun</v>
      </c>
    </row>
    <row r="2282" spans="1:20" x14ac:dyDescent="0.25">
      <c r="A2282" s="1">
        <v>45081</v>
      </c>
      <c r="B2282" s="2" t="s">
        <v>23</v>
      </c>
      <c r="C2282" s="2" t="s">
        <v>28</v>
      </c>
      <c r="D2282" s="2" t="s">
        <v>29</v>
      </c>
      <c r="E2282" s="2" t="s">
        <v>19</v>
      </c>
      <c r="F2282" s="3">
        <v>23.073574420350401</v>
      </c>
      <c r="G2282" s="4">
        <v>597.88025131786003</v>
      </c>
      <c r="H2282" s="3">
        <v>481.99667894411499</v>
      </c>
      <c r="I2282" s="3">
        <v>9.2990787762355502</v>
      </c>
      <c r="J2282" s="2" t="s">
        <v>34</v>
      </c>
      <c r="K2282" s="3">
        <v>468.25744382266498</v>
      </c>
      <c r="L2282" s="5">
        <v>384908.57060127897</v>
      </c>
      <c r="M2282" s="5">
        <v>344706.023795015</v>
      </c>
      <c r="N2282" s="3">
        <v>40.778099088485099</v>
      </c>
      <c r="O2282" s="3">
        <v>1.1213499341508499</v>
      </c>
      <c r="P2282" s="3">
        <v>0.69769977579670495</v>
      </c>
      <c r="Q2282" s="2">
        <v>7</v>
      </c>
      <c r="R2282" s="3">
        <v>66.506337049385607</v>
      </c>
      <c r="S2282" s="3">
        <f>FleetData[[#This Row],[Revenue_per_Voyage_USD]] - FleetData[[#This Row],[Operational_Cost_USD]]</f>
        <v>-40202.54680626397</v>
      </c>
      <c r="T2282" s="3" t="str">
        <f>TEXT(FleetData[[#This Row],[Date]],"mmm")</f>
        <v>Jun</v>
      </c>
    </row>
    <row r="2283" spans="1:20" x14ac:dyDescent="0.25">
      <c r="A2283" s="1">
        <v>45088</v>
      </c>
      <c r="B2283" s="2" t="s">
        <v>18</v>
      </c>
      <c r="C2283" s="2" t="s">
        <v>32</v>
      </c>
      <c r="D2283" s="2" t="s">
        <v>20</v>
      </c>
      <c r="E2283" s="2" t="s">
        <v>21</v>
      </c>
      <c r="F2283" s="3">
        <v>11.733102930362</v>
      </c>
      <c r="G2283" s="3">
        <v>2344.9436829921401</v>
      </c>
      <c r="H2283" s="4">
        <v>571.16271382842501</v>
      </c>
      <c r="I2283" s="3">
        <v>7.1927185763841299</v>
      </c>
      <c r="J2283" s="2" t="s">
        <v>34</v>
      </c>
      <c r="K2283" s="3">
        <v>1208.70277370551</v>
      </c>
      <c r="L2283" s="5">
        <v>110637.153227731</v>
      </c>
      <c r="M2283" s="5">
        <v>96191.497083146503</v>
      </c>
      <c r="N2283" s="3">
        <v>49.487773811612797</v>
      </c>
      <c r="O2283" s="3">
        <v>0.22261402893530099</v>
      </c>
      <c r="P2283" s="3">
        <v>1.2146567189905499</v>
      </c>
      <c r="Q2283" s="2">
        <v>5</v>
      </c>
      <c r="R2283" s="3">
        <v>54.479348627660002</v>
      </c>
      <c r="S2283" s="3">
        <f>FleetData[[#This Row],[Revenue_per_Voyage_USD]] - FleetData[[#This Row],[Operational_Cost_USD]]</f>
        <v>-14445.6561445845</v>
      </c>
      <c r="T2283" s="3" t="str">
        <f>TEXT(FleetData[[#This Row],[Date]],"mmm")</f>
        <v>Jun</v>
      </c>
    </row>
    <row r="2284" spans="1:20" x14ac:dyDescent="0.25">
      <c r="A2284" s="1">
        <v>45095</v>
      </c>
      <c r="B2284" s="2" t="s">
        <v>31</v>
      </c>
      <c r="C2284" s="2" t="s">
        <v>24</v>
      </c>
      <c r="D2284" s="2" t="s">
        <v>20</v>
      </c>
      <c r="E2284" s="2" t="s">
        <v>30</v>
      </c>
      <c r="F2284" s="3">
        <v>18.0657483637284</v>
      </c>
      <c r="G2284" s="3">
        <v>2109.54524304305</v>
      </c>
      <c r="H2284" s="4">
        <v>959.34647700538596</v>
      </c>
      <c r="I2284" s="3">
        <v>14.882147977819599</v>
      </c>
      <c r="J2284" s="2" t="s">
        <v>22</v>
      </c>
      <c r="K2284" s="3">
        <v>543.097452255652</v>
      </c>
      <c r="L2284" s="6">
        <v>379153.63539408398</v>
      </c>
      <c r="M2284" s="5">
        <v>626149.30430801399</v>
      </c>
      <c r="N2284" s="3">
        <v>55.785624800881301</v>
      </c>
      <c r="O2284" s="3">
        <v>0.79687463142356696</v>
      </c>
      <c r="P2284" s="3">
        <v>1.31765991813134</v>
      </c>
      <c r="Q2284" s="2">
        <v>8</v>
      </c>
      <c r="R2284" s="3">
        <v>71.202098293741102</v>
      </c>
      <c r="S2284" s="3">
        <f>FleetData[[#This Row],[Revenue_per_Voyage_USD]] - FleetData[[#This Row],[Operational_Cost_USD]]</f>
        <v>246995.66891393001</v>
      </c>
      <c r="T2284" s="3" t="str">
        <f>TEXT(FleetData[[#This Row],[Date]],"mmm")</f>
        <v>Jun</v>
      </c>
    </row>
    <row r="2285" spans="1:20" x14ac:dyDescent="0.25">
      <c r="A2285" s="1">
        <v>45102</v>
      </c>
      <c r="B2285" s="2" t="s">
        <v>23</v>
      </c>
      <c r="C2285" s="2" t="s">
        <v>32</v>
      </c>
      <c r="D2285" s="2" t="s">
        <v>25</v>
      </c>
      <c r="E2285" s="2" t="s">
        <v>30</v>
      </c>
      <c r="F2285" s="3">
        <v>19.742328086368101</v>
      </c>
      <c r="G2285" s="3">
        <v>2797.86276005736</v>
      </c>
      <c r="H2285" s="3">
        <v>642.07310177001</v>
      </c>
      <c r="I2285" s="3">
        <v>12.022551723256999</v>
      </c>
      <c r="J2285" s="2" t="s">
        <v>34</v>
      </c>
      <c r="K2285" s="3">
        <v>131.358285243475</v>
      </c>
      <c r="L2285" s="5">
        <v>356002.04738405399</v>
      </c>
      <c r="M2285" s="5">
        <v>502355.56302819401</v>
      </c>
      <c r="N2285" s="3">
        <v>56.682867190472997</v>
      </c>
      <c r="O2285" s="3">
        <v>0.42924612832251402</v>
      </c>
      <c r="P2285" s="3">
        <v>0.80772746416643004</v>
      </c>
      <c r="Q2285" s="2">
        <v>2</v>
      </c>
      <c r="R2285" s="3">
        <v>73.292208444204306</v>
      </c>
      <c r="S2285" s="3">
        <f>FleetData[[#This Row],[Revenue_per_Voyage_USD]] - FleetData[[#This Row],[Operational_Cost_USD]]</f>
        <v>146353.51564414002</v>
      </c>
      <c r="T2285" s="3" t="str">
        <f>TEXT(FleetData[[#This Row],[Date]],"mmm")</f>
        <v>Jun</v>
      </c>
    </row>
    <row r="2286" spans="1:20" x14ac:dyDescent="0.25">
      <c r="A2286" s="1">
        <v>45109</v>
      </c>
      <c r="B2286" s="2" t="s">
        <v>35</v>
      </c>
      <c r="C2286" s="2" t="s">
        <v>33</v>
      </c>
      <c r="D2286" s="2" t="s">
        <v>29</v>
      </c>
      <c r="E2286" s="2" t="s">
        <v>30</v>
      </c>
      <c r="F2286" s="3">
        <v>11.859667225462299</v>
      </c>
      <c r="G2286" s="3">
        <v>1503.01415668752</v>
      </c>
      <c r="H2286" s="3">
        <v>569.83084004495504</v>
      </c>
      <c r="I2286" s="3">
        <v>7.5946092393378102</v>
      </c>
      <c r="J2286" s="2" t="s">
        <v>34</v>
      </c>
      <c r="K2286" s="3">
        <v>585.18272777963398</v>
      </c>
      <c r="L2286" s="5">
        <v>138358.12230037601</v>
      </c>
      <c r="M2286" s="6">
        <v>755551.91746138805</v>
      </c>
      <c r="N2286" s="3">
        <v>69.732019307213605</v>
      </c>
      <c r="O2286" s="4">
        <v>0.98220410921770496</v>
      </c>
      <c r="P2286" s="3">
        <v>1.1255776941181099</v>
      </c>
      <c r="Q2286" s="2">
        <v>5</v>
      </c>
      <c r="R2286" s="3">
        <v>93.410848237449898</v>
      </c>
      <c r="S2286" s="3">
        <f>FleetData[[#This Row],[Revenue_per_Voyage_USD]] - FleetData[[#This Row],[Operational_Cost_USD]]</f>
        <v>617193.79516101209</v>
      </c>
      <c r="T2286" s="3" t="str">
        <f>TEXT(FleetData[[#This Row],[Date]],"mmm")</f>
        <v>Jul</v>
      </c>
    </row>
    <row r="2287" spans="1:20" x14ac:dyDescent="0.25">
      <c r="A2287" s="1">
        <v>45116</v>
      </c>
      <c r="B2287" s="2" t="s">
        <v>35</v>
      </c>
      <c r="C2287" s="2" t="s">
        <v>32</v>
      </c>
      <c r="D2287" s="2" t="s">
        <v>25</v>
      </c>
      <c r="E2287" s="2" t="s">
        <v>26</v>
      </c>
      <c r="F2287" s="3">
        <v>23.8005062177083</v>
      </c>
      <c r="G2287" s="3">
        <v>1443.18660682635</v>
      </c>
      <c r="H2287" s="3">
        <v>887.07692832686905</v>
      </c>
      <c r="I2287" s="4">
        <v>5.4940541740752202</v>
      </c>
      <c r="J2287" s="2" t="s">
        <v>22</v>
      </c>
      <c r="K2287" s="3">
        <v>714.73126189088998</v>
      </c>
      <c r="L2287" s="5">
        <v>176463.898482107</v>
      </c>
      <c r="M2287" s="5">
        <v>69020.359479796796</v>
      </c>
      <c r="N2287" s="3">
        <v>29.075539824521901</v>
      </c>
      <c r="O2287" s="4">
        <v>0.58314884987526305</v>
      </c>
      <c r="P2287" s="3">
        <v>1.12306054935851</v>
      </c>
      <c r="Q2287" s="2">
        <v>3</v>
      </c>
      <c r="R2287" s="3">
        <v>73.8888420965677</v>
      </c>
      <c r="S2287" s="3">
        <f>FleetData[[#This Row],[Revenue_per_Voyage_USD]] - FleetData[[#This Row],[Operational_Cost_USD]]</f>
        <v>-107443.53900231021</v>
      </c>
      <c r="T2287" s="3" t="str">
        <f>TEXT(FleetData[[#This Row],[Date]],"mmm")</f>
        <v>Jul</v>
      </c>
    </row>
    <row r="2288" spans="1:20" x14ac:dyDescent="0.25">
      <c r="A2288" s="1">
        <v>45123</v>
      </c>
      <c r="B2288" s="2" t="s">
        <v>35</v>
      </c>
      <c r="C2288" s="2" t="s">
        <v>19</v>
      </c>
      <c r="D2288" s="2" t="s">
        <v>20</v>
      </c>
      <c r="E2288" s="2" t="s">
        <v>21</v>
      </c>
      <c r="F2288" s="3">
        <v>12.171365369860199</v>
      </c>
      <c r="G2288" s="3">
        <v>2781.23189405328</v>
      </c>
      <c r="H2288" s="3">
        <v>109.083987459665</v>
      </c>
      <c r="I2288" s="3">
        <v>5.0731000914708098</v>
      </c>
      <c r="J2288" s="2" t="s">
        <v>34</v>
      </c>
      <c r="K2288" s="3">
        <v>1847.55729655251</v>
      </c>
      <c r="L2288" s="5">
        <v>341022.644190936</v>
      </c>
      <c r="M2288" s="6">
        <v>840792.81272228295</v>
      </c>
      <c r="N2288" s="3">
        <v>17.765468332972201</v>
      </c>
      <c r="O2288" s="3">
        <v>1.4882286194127701</v>
      </c>
      <c r="P2288" s="3">
        <v>1.36165358776084</v>
      </c>
      <c r="Q2288" s="2">
        <v>9</v>
      </c>
      <c r="R2288" s="3">
        <v>51.341197597450197</v>
      </c>
      <c r="S2288" s="3">
        <f>FleetData[[#This Row],[Revenue_per_Voyage_USD]] - FleetData[[#This Row],[Operational_Cost_USD]]</f>
        <v>499770.16853134695</v>
      </c>
      <c r="T2288" s="3" t="str">
        <f>TEXT(FleetData[[#This Row],[Date]],"mmm")</f>
        <v>Jul</v>
      </c>
    </row>
    <row r="2289" spans="1:20" x14ac:dyDescent="0.25">
      <c r="A2289" s="1">
        <v>45130</v>
      </c>
      <c r="B2289" s="2" t="s">
        <v>23</v>
      </c>
      <c r="C2289" s="2" t="s">
        <v>24</v>
      </c>
      <c r="D2289" s="2" t="s">
        <v>20</v>
      </c>
      <c r="E2289" s="2" t="s">
        <v>21</v>
      </c>
      <c r="F2289" s="3">
        <v>12.507223734306899</v>
      </c>
      <c r="G2289" s="3">
        <v>2353.5836326827798</v>
      </c>
      <c r="H2289" s="3">
        <v>101.884722565194</v>
      </c>
      <c r="I2289" s="3">
        <v>5.3477340793897703</v>
      </c>
      <c r="J2289" s="2" t="s">
        <v>22</v>
      </c>
      <c r="K2289" s="3">
        <v>1015.20732610876</v>
      </c>
      <c r="L2289" s="5">
        <v>479113.57164690702</v>
      </c>
      <c r="M2289" s="5">
        <v>50831.1092269742</v>
      </c>
      <c r="N2289" s="3">
        <v>61.502893524581602</v>
      </c>
      <c r="O2289" s="3">
        <v>1.22313211768063</v>
      </c>
      <c r="P2289" s="3">
        <v>0.58559945342372399</v>
      </c>
      <c r="Q2289" s="2">
        <v>1</v>
      </c>
      <c r="R2289" s="3">
        <v>76.480416746511096</v>
      </c>
      <c r="S2289" s="3">
        <f>FleetData[[#This Row],[Revenue_per_Voyage_USD]] - FleetData[[#This Row],[Operational_Cost_USD]]</f>
        <v>-428282.46241993282</v>
      </c>
      <c r="T2289" s="3" t="str">
        <f>TEXT(FleetData[[#This Row],[Date]],"mmm")</f>
        <v>Jul</v>
      </c>
    </row>
    <row r="2290" spans="1:20" x14ac:dyDescent="0.25">
      <c r="A2290" s="1">
        <v>45137</v>
      </c>
      <c r="B2290" s="2" t="s">
        <v>23</v>
      </c>
      <c r="C2290" s="2" t="s">
        <v>19</v>
      </c>
      <c r="D2290" s="2" t="s">
        <v>29</v>
      </c>
      <c r="E2290" s="2" t="s">
        <v>30</v>
      </c>
      <c r="F2290" s="3">
        <v>12.4016713383051</v>
      </c>
      <c r="G2290" s="3">
        <v>523.38010578367005</v>
      </c>
      <c r="H2290" s="3">
        <v>688.20444865444199</v>
      </c>
      <c r="I2290" s="3">
        <v>11.834069582812001</v>
      </c>
      <c r="J2290" s="2" t="s">
        <v>27</v>
      </c>
      <c r="K2290" s="3">
        <v>1683.00565303691</v>
      </c>
      <c r="L2290" s="5">
        <v>40045.420743270297</v>
      </c>
      <c r="M2290" s="5">
        <v>832329.37221465202</v>
      </c>
      <c r="N2290" s="3">
        <v>18.058044738419699</v>
      </c>
      <c r="O2290" s="3">
        <v>1.16446719732337</v>
      </c>
      <c r="P2290" s="3">
        <v>0.74721251935101096</v>
      </c>
      <c r="Q2290" s="2">
        <v>1</v>
      </c>
      <c r="R2290" s="3">
        <v>61.331999824956597</v>
      </c>
      <c r="S2290" s="3">
        <f>FleetData[[#This Row],[Revenue_per_Voyage_USD]] - FleetData[[#This Row],[Operational_Cost_USD]]</f>
        <v>792283.9514713817</v>
      </c>
      <c r="T2290" s="3" t="str">
        <f>TEXT(FleetData[[#This Row],[Date]],"mmm")</f>
        <v>Jul</v>
      </c>
    </row>
    <row r="2291" spans="1:20" x14ac:dyDescent="0.25">
      <c r="A2291" s="1">
        <v>45144</v>
      </c>
      <c r="B2291" s="2" t="s">
        <v>31</v>
      </c>
      <c r="C2291" s="2" t="s">
        <v>33</v>
      </c>
      <c r="D2291" s="2" t="s">
        <v>20</v>
      </c>
      <c r="E2291" s="2" t="s">
        <v>26</v>
      </c>
      <c r="F2291" s="3">
        <v>10.3532669045831</v>
      </c>
      <c r="G2291" s="4">
        <v>2827.1782896780901</v>
      </c>
      <c r="H2291" s="3">
        <v>1299.1841657863399</v>
      </c>
      <c r="I2291" s="4">
        <v>7.4253908097850898</v>
      </c>
      <c r="J2291" s="2" t="s">
        <v>34</v>
      </c>
      <c r="K2291" s="3">
        <v>396.163274172493</v>
      </c>
      <c r="L2291" s="5">
        <v>486456.39592016698</v>
      </c>
      <c r="M2291" s="5">
        <v>463211.62628423399</v>
      </c>
      <c r="N2291" s="3">
        <v>43.376302290246599</v>
      </c>
      <c r="O2291" s="3">
        <v>0.37408789168268602</v>
      </c>
      <c r="P2291" s="4">
        <v>1.1135994505700899</v>
      </c>
      <c r="Q2291" s="2">
        <v>5</v>
      </c>
      <c r="R2291" s="3">
        <v>53.988419462009098</v>
      </c>
      <c r="S2291" s="3">
        <f>FleetData[[#This Row],[Revenue_per_Voyage_USD]] - FleetData[[#This Row],[Operational_Cost_USD]]</f>
        <v>-23244.769635932986</v>
      </c>
      <c r="T2291" s="3" t="str">
        <f>TEXT(FleetData[[#This Row],[Date]],"mmm")</f>
        <v>Aug</v>
      </c>
    </row>
    <row r="2292" spans="1:20" x14ac:dyDescent="0.25">
      <c r="A2292" s="1">
        <v>45151</v>
      </c>
      <c r="B2292" s="2" t="s">
        <v>18</v>
      </c>
      <c r="C2292" s="2" t="s">
        <v>32</v>
      </c>
      <c r="D2292" s="2" t="s">
        <v>25</v>
      </c>
      <c r="E2292" s="2" t="s">
        <v>26</v>
      </c>
      <c r="F2292" s="3">
        <v>18.424395487297399</v>
      </c>
      <c r="G2292" s="3">
        <v>1245.05755533819</v>
      </c>
      <c r="H2292" s="3">
        <v>1824.08967805052</v>
      </c>
      <c r="I2292" s="3">
        <v>8.7324873358533992</v>
      </c>
      <c r="J2292" s="2" t="s">
        <v>34</v>
      </c>
      <c r="K2292" s="3">
        <v>1955.58136917662</v>
      </c>
      <c r="L2292" s="5">
        <v>63957.398064534202</v>
      </c>
      <c r="M2292" s="5">
        <v>496629.83447703201</v>
      </c>
      <c r="N2292" s="4">
        <v>60.397921711977801</v>
      </c>
      <c r="O2292" s="3">
        <v>1.28502980556413</v>
      </c>
      <c r="P2292" s="3">
        <v>1.36535690311595</v>
      </c>
      <c r="Q2292" s="2">
        <v>1</v>
      </c>
      <c r="R2292" s="3">
        <v>56.122782663477601</v>
      </c>
      <c r="S2292" s="3">
        <f>FleetData[[#This Row],[Revenue_per_Voyage_USD]] - FleetData[[#This Row],[Operational_Cost_USD]]</f>
        <v>432672.43641249783</v>
      </c>
      <c r="T2292" s="3" t="str">
        <f>TEXT(FleetData[[#This Row],[Date]],"mmm")</f>
        <v>Aug</v>
      </c>
    </row>
    <row r="2293" spans="1:20" x14ac:dyDescent="0.25">
      <c r="A2293" s="1">
        <v>45158</v>
      </c>
      <c r="B2293" s="2" t="s">
        <v>23</v>
      </c>
      <c r="C2293" s="2" t="s">
        <v>28</v>
      </c>
      <c r="D2293" s="2" t="s">
        <v>25</v>
      </c>
      <c r="E2293" s="2" t="s">
        <v>30</v>
      </c>
      <c r="F2293" s="3">
        <v>10.4965858202719</v>
      </c>
      <c r="G2293" s="3">
        <v>1554.1591407891301</v>
      </c>
      <c r="H2293" s="3">
        <v>1263.67667593395</v>
      </c>
      <c r="I2293" s="3">
        <v>8.8838540299873099</v>
      </c>
      <c r="J2293" s="2" t="s">
        <v>34</v>
      </c>
      <c r="K2293" s="3">
        <v>80.511328330074093</v>
      </c>
      <c r="L2293" s="5">
        <v>142775.449483968</v>
      </c>
      <c r="M2293" s="5">
        <v>214334.52207701001</v>
      </c>
      <c r="N2293" s="3">
        <v>35.665564293824602</v>
      </c>
      <c r="O2293" s="3">
        <v>0.29331739028035497</v>
      </c>
      <c r="P2293" s="3">
        <v>1.2096339721063001</v>
      </c>
      <c r="Q2293" s="2">
        <v>1</v>
      </c>
      <c r="R2293" s="3">
        <v>55.963826598923902</v>
      </c>
      <c r="S2293" s="3">
        <f>FleetData[[#This Row],[Revenue_per_Voyage_USD]] - FleetData[[#This Row],[Operational_Cost_USD]]</f>
        <v>71559.072593042016</v>
      </c>
      <c r="T2293" s="3" t="str">
        <f>TEXT(FleetData[[#This Row],[Date]],"mmm")</f>
        <v>Aug</v>
      </c>
    </row>
    <row r="2294" spans="1:20" x14ac:dyDescent="0.25">
      <c r="A2294" s="1">
        <v>45165</v>
      </c>
      <c r="B2294" s="2" t="s">
        <v>35</v>
      </c>
      <c r="C2294" s="2" t="s">
        <v>32</v>
      </c>
      <c r="D2294" s="2" t="s">
        <v>25</v>
      </c>
      <c r="E2294" s="2" t="s">
        <v>21</v>
      </c>
      <c r="F2294" s="3">
        <v>22.3246697981604</v>
      </c>
      <c r="G2294" s="3">
        <v>2711.4276284922798</v>
      </c>
      <c r="H2294" s="3">
        <v>831.19309679995195</v>
      </c>
      <c r="I2294" s="3">
        <v>6.2273213871220099</v>
      </c>
      <c r="J2294" s="2" t="s">
        <v>34</v>
      </c>
      <c r="K2294" s="4">
        <v>975.42968137873902</v>
      </c>
      <c r="L2294" s="5">
        <v>207844.737417086</v>
      </c>
      <c r="M2294" s="5">
        <v>358340.701041619</v>
      </c>
      <c r="N2294" s="3">
        <v>24.8401546078554</v>
      </c>
      <c r="O2294" s="3">
        <v>0.55056209827626601</v>
      </c>
      <c r="P2294" s="3">
        <v>0.54990849095848804</v>
      </c>
      <c r="Q2294" s="2">
        <v>8</v>
      </c>
      <c r="R2294" s="3">
        <v>57.313026420422503</v>
      </c>
      <c r="S2294" s="3">
        <f>FleetData[[#This Row],[Revenue_per_Voyage_USD]] - FleetData[[#This Row],[Operational_Cost_USD]]</f>
        <v>150495.963624533</v>
      </c>
      <c r="T2294" s="3" t="str">
        <f>TEXT(FleetData[[#This Row],[Date]],"mmm")</f>
        <v>Aug</v>
      </c>
    </row>
    <row r="2295" spans="1:20" x14ac:dyDescent="0.25">
      <c r="A2295" s="1">
        <v>45172</v>
      </c>
      <c r="B2295" s="2" t="s">
        <v>31</v>
      </c>
      <c r="C2295" s="2" t="s">
        <v>24</v>
      </c>
      <c r="D2295" s="2" t="s">
        <v>29</v>
      </c>
      <c r="E2295" s="2" t="s">
        <v>30</v>
      </c>
      <c r="F2295" s="3">
        <v>12.379928628260201</v>
      </c>
      <c r="G2295" s="3">
        <v>2830.3161469195702</v>
      </c>
      <c r="H2295" s="3">
        <v>296.38700733022603</v>
      </c>
      <c r="I2295" s="3">
        <v>9.8848384561432496</v>
      </c>
      <c r="J2295" s="2" t="s">
        <v>27</v>
      </c>
      <c r="K2295" s="3">
        <v>1021.22488938288</v>
      </c>
      <c r="L2295" s="5">
        <v>147553.04163242999</v>
      </c>
      <c r="M2295" s="5">
        <v>226256.36203764801</v>
      </c>
      <c r="N2295" s="3">
        <v>29.657229194345302</v>
      </c>
      <c r="O2295" s="3">
        <v>1.1569521380150001</v>
      </c>
      <c r="P2295" s="4">
        <v>0.65877297911124899</v>
      </c>
      <c r="Q2295" s="2">
        <v>4</v>
      </c>
      <c r="R2295" s="3">
        <v>71.591647327484395</v>
      </c>
      <c r="S2295" s="3">
        <f>FleetData[[#This Row],[Revenue_per_Voyage_USD]] - FleetData[[#This Row],[Operational_Cost_USD]]</f>
        <v>78703.320405218023</v>
      </c>
      <c r="T2295" s="3" t="str">
        <f>TEXT(FleetData[[#This Row],[Date]],"mmm")</f>
        <v>Sep</v>
      </c>
    </row>
    <row r="2296" spans="1:20" x14ac:dyDescent="0.25">
      <c r="A2296" s="1">
        <v>45179</v>
      </c>
      <c r="B2296" s="2" t="s">
        <v>31</v>
      </c>
      <c r="C2296" s="2" t="s">
        <v>32</v>
      </c>
      <c r="D2296" s="2" t="s">
        <v>20</v>
      </c>
      <c r="E2296" s="2" t="s">
        <v>21</v>
      </c>
      <c r="F2296" s="3">
        <v>14.4804718471523</v>
      </c>
      <c r="G2296" s="3">
        <v>2566.0190939279901</v>
      </c>
      <c r="H2296" s="3">
        <v>430.114395375595</v>
      </c>
      <c r="I2296" s="3">
        <v>8.8241379452724793</v>
      </c>
      <c r="J2296" s="2" t="s">
        <v>34</v>
      </c>
      <c r="K2296" s="3">
        <v>1142.9693532797</v>
      </c>
      <c r="L2296" s="5">
        <v>203777.00622774599</v>
      </c>
      <c r="M2296" s="5">
        <v>85883.154445009306</v>
      </c>
      <c r="N2296" s="3">
        <v>44.277462568449202</v>
      </c>
      <c r="O2296" s="3">
        <v>0.64439993984658805</v>
      </c>
      <c r="P2296" s="3">
        <v>1.48201019735745</v>
      </c>
      <c r="Q2296" s="2">
        <v>3</v>
      </c>
      <c r="R2296" s="4">
        <v>80.867189110840101</v>
      </c>
      <c r="S2296" s="4">
        <f>FleetData[[#This Row],[Revenue_per_Voyage_USD]] - FleetData[[#This Row],[Operational_Cost_USD]]</f>
        <v>-117893.85178273669</v>
      </c>
      <c r="T2296" s="4" t="str">
        <f>TEXT(FleetData[[#This Row],[Date]],"mmm")</f>
        <v>Sep</v>
      </c>
    </row>
    <row r="2297" spans="1:20" x14ac:dyDescent="0.25">
      <c r="A2297" s="1">
        <v>45186</v>
      </c>
      <c r="B2297" s="2" t="s">
        <v>35</v>
      </c>
      <c r="C2297" s="2" t="s">
        <v>28</v>
      </c>
      <c r="D2297" s="2" t="s">
        <v>29</v>
      </c>
      <c r="E2297" s="2" t="s">
        <v>30</v>
      </c>
      <c r="F2297" s="3">
        <v>14.829758871777299</v>
      </c>
      <c r="G2297" s="3">
        <v>1140.81682421292</v>
      </c>
      <c r="H2297" s="3">
        <v>1891.6713501832</v>
      </c>
      <c r="I2297" s="3">
        <v>9.7404136622404103</v>
      </c>
      <c r="J2297" s="2" t="s">
        <v>22</v>
      </c>
      <c r="K2297" s="3">
        <v>1985.62501603531</v>
      </c>
      <c r="L2297" s="5">
        <v>392317.54367278499</v>
      </c>
      <c r="M2297" s="5">
        <v>309910.26636829</v>
      </c>
      <c r="N2297" s="3">
        <v>20.4025828761532</v>
      </c>
      <c r="O2297" s="3">
        <v>0.57464084963074702</v>
      </c>
      <c r="P2297" s="3">
        <v>0.90557287870601</v>
      </c>
      <c r="Q2297" s="2">
        <v>8</v>
      </c>
      <c r="R2297" s="3">
        <v>77.820803838390404</v>
      </c>
      <c r="S2297" s="3">
        <f>FleetData[[#This Row],[Revenue_per_Voyage_USD]] - FleetData[[#This Row],[Operational_Cost_USD]]</f>
        <v>-82407.277304494986</v>
      </c>
      <c r="T2297" s="3" t="str">
        <f>TEXT(FleetData[[#This Row],[Date]],"mmm")</f>
        <v>Sep</v>
      </c>
    </row>
    <row r="2298" spans="1:20" x14ac:dyDescent="0.25">
      <c r="A2298" s="1">
        <v>45193</v>
      </c>
      <c r="B2298" s="2" t="s">
        <v>35</v>
      </c>
      <c r="C2298" s="2" t="s">
        <v>24</v>
      </c>
      <c r="D2298" s="2" t="s">
        <v>29</v>
      </c>
      <c r="E2298" s="2" t="s">
        <v>30</v>
      </c>
      <c r="F2298" s="3">
        <v>20.1588044534532</v>
      </c>
      <c r="G2298" s="3">
        <v>2468.46638572352</v>
      </c>
      <c r="H2298" s="3">
        <v>390.778021977175</v>
      </c>
      <c r="I2298" s="3">
        <v>13.6114435604756</v>
      </c>
      <c r="J2298" s="2" t="s">
        <v>22</v>
      </c>
      <c r="K2298" s="3">
        <v>508.330066991801</v>
      </c>
      <c r="L2298" s="5">
        <v>177516.96458895001</v>
      </c>
      <c r="M2298" s="5">
        <v>368534.02856275701</v>
      </c>
      <c r="N2298" s="3">
        <v>56.429862693458901</v>
      </c>
      <c r="O2298" s="3">
        <v>0.43227998682082802</v>
      </c>
      <c r="P2298" s="3">
        <v>1.20653832959955</v>
      </c>
      <c r="Q2298" s="2">
        <v>7</v>
      </c>
      <c r="R2298" s="3">
        <v>77.604892372232598</v>
      </c>
      <c r="S2298" s="3">
        <f>FleetData[[#This Row],[Revenue_per_Voyage_USD]] - FleetData[[#This Row],[Operational_Cost_USD]]</f>
        <v>191017.063973807</v>
      </c>
      <c r="T2298" s="3" t="str">
        <f>TEXT(FleetData[[#This Row],[Date]],"mmm")</f>
        <v>Sep</v>
      </c>
    </row>
    <row r="2299" spans="1:20" x14ac:dyDescent="0.25">
      <c r="A2299" s="1">
        <v>45200</v>
      </c>
      <c r="B2299" s="2" t="s">
        <v>31</v>
      </c>
      <c r="C2299" s="2" t="s">
        <v>24</v>
      </c>
      <c r="D2299" s="2" t="s">
        <v>25</v>
      </c>
      <c r="E2299" s="2" t="s">
        <v>26</v>
      </c>
      <c r="F2299" s="3">
        <v>22.593128965179002</v>
      </c>
      <c r="G2299" s="3">
        <v>2627.6405940323002</v>
      </c>
      <c r="H2299" s="4">
        <v>59.259318519850098</v>
      </c>
      <c r="I2299" s="3">
        <v>6.0527096630755599</v>
      </c>
      <c r="J2299" s="2" t="s">
        <v>27</v>
      </c>
      <c r="K2299" s="3">
        <v>1001.47889244415</v>
      </c>
      <c r="L2299" s="5">
        <v>92904.3125946691</v>
      </c>
      <c r="M2299" s="6">
        <v>967391.55476191104</v>
      </c>
      <c r="N2299" s="3">
        <v>57.583212227046097</v>
      </c>
      <c r="O2299" s="3">
        <v>0.54451322578674599</v>
      </c>
      <c r="P2299" s="3">
        <v>0.86191432883043395</v>
      </c>
      <c r="Q2299" s="2">
        <v>6</v>
      </c>
      <c r="R2299" s="3">
        <v>89.123518023525506</v>
      </c>
      <c r="S2299" s="3">
        <f>FleetData[[#This Row],[Revenue_per_Voyage_USD]] - FleetData[[#This Row],[Operational_Cost_USD]]</f>
        <v>874487.24216724199</v>
      </c>
      <c r="T2299" s="3" t="str">
        <f>TEXT(FleetData[[#This Row],[Date]],"mmm")</f>
        <v>Oct</v>
      </c>
    </row>
    <row r="2300" spans="1:20" x14ac:dyDescent="0.25">
      <c r="A2300" s="1">
        <v>45207</v>
      </c>
      <c r="B2300" s="2" t="s">
        <v>31</v>
      </c>
      <c r="C2300" s="2" t="s">
        <v>33</v>
      </c>
      <c r="D2300" s="2" t="s">
        <v>29</v>
      </c>
      <c r="E2300" s="2" t="s">
        <v>30</v>
      </c>
      <c r="F2300" s="3">
        <v>13.4547256386548</v>
      </c>
      <c r="G2300" s="3">
        <v>1009.28933013715</v>
      </c>
      <c r="H2300" s="3">
        <v>170.030328588131</v>
      </c>
      <c r="I2300" s="3">
        <v>8.8481805835769798</v>
      </c>
      <c r="J2300" s="2" t="s">
        <v>27</v>
      </c>
      <c r="K2300" s="3">
        <v>85.414491630531899</v>
      </c>
      <c r="L2300" s="5">
        <v>257929.52118784701</v>
      </c>
      <c r="M2300" s="5">
        <v>511935.55858868803</v>
      </c>
      <c r="N2300" s="3">
        <v>16.459000674033302</v>
      </c>
      <c r="O2300" s="3">
        <v>0.55554809836128105</v>
      </c>
      <c r="P2300" s="3">
        <v>1.32439487017542</v>
      </c>
      <c r="Q2300" s="2">
        <v>9</v>
      </c>
      <c r="R2300" s="3">
        <v>88.237291399540595</v>
      </c>
      <c r="S2300" s="3">
        <f>FleetData[[#This Row],[Revenue_per_Voyage_USD]] - FleetData[[#This Row],[Operational_Cost_USD]]</f>
        <v>254006.03740084101</v>
      </c>
      <c r="T2300" s="3" t="str">
        <f>TEXT(FleetData[[#This Row],[Date]],"mmm")</f>
        <v>Oct</v>
      </c>
    </row>
    <row r="2301" spans="1:20" x14ac:dyDescent="0.25">
      <c r="A2301" s="1">
        <v>45214</v>
      </c>
      <c r="B2301" s="2" t="s">
        <v>18</v>
      </c>
      <c r="C2301" s="2" t="s">
        <v>24</v>
      </c>
      <c r="D2301" s="2" t="s">
        <v>20</v>
      </c>
      <c r="E2301" s="2" t="s">
        <v>19</v>
      </c>
      <c r="F2301" s="3">
        <v>21.0529268391663</v>
      </c>
      <c r="G2301" s="3">
        <v>2984.9064629071599</v>
      </c>
      <c r="H2301" s="3">
        <v>1796.2101658491399</v>
      </c>
      <c r="I2301" s="3">
        <v>10.219151111445299</v>
      </c>
      <c r="J2301" s="2" t="s">
        <v>22</v>
      </c>
      <c r="K2301" s="3">
        <v>1194.72648284927</v>
      </c>
      <c r="L2301" s="5">
        <v>116457.353184352</v>
      </c>
      <c r="M2301" s="6">
        <v>616212.558296256</v>
      </c>
      <c r="N2301" s="3">
        <v>50.040110629797603</v>
      </c>
      <c r="O2301" s="3">
        <v>0.68955729125561505</v>
      </c>
      <c r="P2301" s="3">
        <v>1.4688862539190699</v>
      </c>
      <c r="Q2301" s="2">
        <v>8</v>
      </c>
      <c r="R2301" s="3">
        <v>60.164312963765703</v>
      </c>
      <c r="S2301" s="3">
        <f>FleetData[[#This Row],[Revenue_per_Voyage_USD]] - FleetData[[#This Row],[Operational_Cost_USD]]</f>
        <v>499755.20511190401</v>
      </c>
      <c r="T2301" s="3" t="str">
        <f>TEXT(FleetData[[#This Row],[Date]],"mmm")</f>
        <v>Oct</v>
      </c>
    </row>
    <row r="2302" spans="1:20" x14ac:dyDescent="0.25">
      <c r="A2302" s="1">
        <v>45221</v>
      </c>
      <c r="B2302" s="2" t="s">
        <v>31</v>
      </c>
      <c r="C2302" s="2" t="s">
        <v>24</v>
      </c>
      <c r="D2302" s="2" t="s">
        <v>20</v>
      </c>
      <c r="E2302" s="2" t="s">
        <v>21</v>
      </c>
      <c r="F2302" s="3">
        <v>13.459512533983901</v>
      </c>
      <c r="G2302" s="3">
        <v>1249.0039976564699</v>
      </c>
      <c r="H2302" s="3">
        <v>1138.6596872355699</v>
      </c>
      <c r="I2302" s="3">
        <v>7.06515638229987</v>
      </c>
      <c r="J2302" s="2" t="s">
        <v>27</v>
      </c>
      <c r="K2302" s="3">
        <v>1966.64792172481</v>
      </c>
      <c r="L2302" s="5">
        <v>66307.574793008796</v>
      </c>
      <c r="M2302" s="5">
        <v>937362.372647407</v>
      </c>
      <c r="N2302" s="3">
        <v>32.020898099740897</v>
      </c>
      <c r="O2302" s="3">
        <v>0.66961858583288103</v>
      </c>
      <c r="P2302" s="3">
        <v>1.30328198500657</v>
      </c>
      <c r="Q2302" s="2">
        <v>9</v>
      </c>
      <c r="R2302" s="3">
        <v>89.802029038109794</v>
      </c>
      <c r="S2302" s="3">
        <f>FleetData[[#This Row],[Revenue_per_Voyage_USD]] - FleetData[[#This Row],[Operational_Cost_USD]]</f>
        <v>871054.79785439814</v>
      </c>
      <c r="T2302" s="3" t="str">
        <f>TEXT(FleetData[[#This Row],[Date]],"mmm")</f>
        <v>Oct</v>
      </c>
    </row>
    <row r="2303" spans="1:20" x14ac:dyDescent="0.25">
      <c r="A2303" s="1">
        <v>45228</v>
      </c>
      <c r="B2303" s="2" t="s">
        <v>18</v>
      </c>
      <c r="C2303" s="2" t="s">
        <v>32</v>
      </c>
      <c r="D2303" s="2" t="s">
        <v>20</v>
      </c>
      <c r="E2303" s="2" t="s">
        <v>21</v>
      </c>
      <c r="F2303" s="3">
        <v>18.4342547702507</v>
      </c>
      <c r="G2303" s="3">
        <v>2034.82278657342</v>
      </c>
      <c r="H2303" s="3">
        <v>1334.7424562429001</v>
      </c>
      <c r="I2303" s="3">
        <v>6.6032614039731401</v>
      </c>
      <c r="J2303" s="2" t="s">
        <v>19</v>
      </c>
      <c r="K2303" s="3">
        <v>1323.6548060907201</v>
      </c>
      <c r="L2303" s="5">
        <v>128232.51647518401</v>
      </c>
      <c r="M2303" s="5">
        <v>136009.734002429</v>
      </c>
      <c r="N2303" s="3">
        <v>15.114697583818</v>
      </c>
      <c r="O2303" s="3">
        <v>1.2138537064460599</v>
      </c>
      <c r="P2303" s="3">
        <v>0.80093362757793196</v>
      </c>
      <c r="Q2303" s="2">
        <v>8</v>
      </c>
      <c r="R2303" s="3">
        <v>97.352162836647906</v>
      </c>
      <c r="S2303" s="3">
        <f>FleetData[[#This Row],[Revenue_per_Voyage_USD]] - FleetData[[#This Row],[Operational_Cost_USD]]</f>
        <v>7777.2175272449967</v>
      </c>
      <c r="T2303" s="3" t="str">
        <f>TEXT(FleetData[[#This Row],[Date]],"mmm")</f>
        <v>Oct</v>
      </c>
    </row>
    <row r="2304" spans="1:20" x14ac:dyDescent="0.25">
      <c r="A2304" s="1">
        <v>45235</v>
      </c>
      <c r="B2304" s="2" t="s">
        <v>23</v>
      </c>
      <c r="C2304" s="2" t="s">
        <v>24</v>
      </c>
      <c r="D2304" s="2" t="s">
        <v>20</v>
      </c>
      <c r="E2304" s="2" t="s">
        <v>26</v>
      </c>
      <c r="F2304" s="3">
        <v>18.164801043139299</v>
      </c>
      <c r="G2304" s="3">
        <v>1367.23344694344</v>
      </c>
      <c r="H2304" s="3">
        <v>1558.1729382200001</v>
      </c>
      <c r="I2304" s="3">
        <v>11.7719316616133</v>
      </c>
      <c r="J2304" s="2" t="s">
        <v>27</v>
      </c>
      <c r="K2304" s="3">
        <v>95.133298384492704</v>
      </c>
      <c r="L2304" s="5">
        <v>275969.50098075601</v>
      </c>
      <c r="M2304" s="6">
        <v>716504.93156980898</v>
      </c>
      <c r="N2304" s="3">
        <v>33.029892225927</v>
      </c>
      <c r="O2304" s="3">
        <v>1.1372630240463999</v>
      </c>
      <c r="P2304" s="3">
        <v>1.1017212012253801</v>
      </c>
      <c r="Q2304" s="2">
        <v>2</v>
      </c>
      <c r="R2304" s="3">
        <v>51.1100353545147</v>
      </c>
      <c r="S2304" s="3">
        <f>FleetData[[#This Row],[Revenue_per_Voyage_USD]] - FleetData[[#This Row],[Operational_Cost_USD]]</f>
        <v>440535.43058905296</v>
      </c>
      <c r="T2304" s="3" t="str">
        <f>TEXT(FleetData[[#This Row],[Date]],"mmm")</f>
        <v>Nov</v>
      </c>
    </row>
    <row r="2305" spans="1:20" x14ac:dyDescent="0.25">
      <c r="A2305" s="1">
        <v>45242</v>
      </c>
      <c r="B2305" s="2" t="s">
        <v>18</v>
      </c>
      <c r="C2305" s="2" t="s">
        <v>28</v>
      </c>
      <c r="D2305" s="2" t="s">
        <v>25</v>
      </c>
      <c r="E2305" s="2" t="s">
        <v>21</v>
      </c>
      <c r="F2305" s="3">
        <v>24.7250748922492</v>
      </c>
      <c r="G2305" s="3">
        <v>2508.83172842363</v>
      </c>
      <c r="H2305" s="3">
        <v>685.12196697914999</v>
      </c>
      <c r="I2305" s="3">
        <v>14.442634791999</v>
      </c>
      <c r="J2305" s="2" t="s">
        <v>27</v>
      </c>
      <c r="K2305" s="3">
        <v>253.97122841212499</v>
      </c>
      <c r="L2305" s="5">
        <v>173599.21999718901</v>
      </c>
      <c r="M2305" s="5">
        <v>903600.991037803</v>
      </c>
      <c r="N2305" s="3">
        <v>41.530168766425597</v>
      </c>
      <c r="O2305" s="3">
        <v>0.99745711868783005</v>
      </c>
      <c r="P2305" s="3">
        <v>0.62681312529353495</v>
      </c>
      <c r="Q2305" s="2">
        <v>9</v>
      </c>
      <c r="R2305" s="3">
        <v>64.951848215485199</v>
      </c>
      <c r="S2305" s="3">
        <f>FleetData[[#This Row],[Revenue_per_Voyage_USD]] - FleetData[[#This Row],[Operational_Cost_USD]]</f>
        <v>730001.771040614</v>
      </c>
      <c r="T2305" s="3" t="str">
        <f>TEXT(FleetData[[#This Row],[Date]],"mmm")</f>
        <v>Nov</v>
      </c>
    </row>
    <row r="2306" spans="1:20" x14ac:dyDescent="0.25">
      <c r="A2306" s="1">
        <v>45249</v>
      </c>
      <c r="B2306" s="2" t="s">
        <v>23</v>
      </c>
      <c r="C2306" s="2" t="s">
        <v>32</v>
      </c>
      <c r="D2306" s="2" t="s">
        <v>19</v>
      </c>
      <c r="E2306" s="2" t="s">
        <v>21</v>
      </c>
      <c r="F2306" s="3">
        <v>22.230402896677301</v>
      </c>
      <c r="G2306" s="3">
        <v>1056.85286969359</v>
      </c>
      <c r="H2306" s="3">
        <v>990.64536666209005</v>
      </c>
      <c r="I2306" s="3">
        <v>11.5245737441541</v>
      </c>
      <c r="J2306" s="2" t="s">
        <v>34</v>
      </c>
      <c r="K2306" s="3">
        <v>1372.1552520191799</v>
      </c>
      <c r="L2306" s="5">
        <v>302747.66945796</v>
      </c>
      <c r="M2306" s="5">
        <v>970001.538361402</v>
      </c>
      <c r="N2306" s="3">
        <v>49.914961001875199</v>
      </c>
      <c r="O2306" s="3">
        <v>1.44469169546437</v>
      </c>
      <c r="P2306" s="3">
        <v>0.603272090060747</v>
      </c>
      <c r="Q2306" s="2">
        <v>6</v>
      </c>
      <c r="R2306" s="4">
        <v>83.757309747456404</v>
      </c>
      <c r="S2306" s="4">
        <f>FleetData[[#This Row],[Revenue_per_Voyage_USD]] - FleetData[[#This Row],[Operational_Cost_USD]]</f>
        <v>667253.86890344205</v>
      </c>
      <c r="T2306" s="4" t="str">
        <f>TEXT(FleetData[[#This Row],[Date]],"mmm")</f>
        <v>Nov</v>
      </c>
    </row>
    <row r="2307" spans="1:20" x14ac:dyDescent="0.25">
      <c r="A2307" s="1">
        <v>45256</v>
      </c>
      <c r="B2307" s="2" t="s">
        <v>18</v>
      </c>
      <c r="C2307" s="2" t="s">
        <v>24</v>
      </c>
      <c r="D2307" s="2" t="s">
        <v>25</v>
      </c>
      <c r="E2307" s="2" t="s">
        <v>19</v>
      </c>
      <c r="F2307" s="3">
        <v>22.264524855647</v>
      </c>
      <c r="G2307" s="3">
        <v>614.06532723336204</v>
      </c>
      <c r="H2307" s="3">
        <v>1456.4577859177</v>
      </c>
      <c r="I2307" s="3">
        <v>6.9081250028721399</v>
      </c>
      <c r="J2307" s="2" t="s">
        <v>34</v>
      </c>
      <c r="K2307" s="3">
        <v>1273.6459981364701</v>
      </c>
      <c r="L2307" s="5">
        <v>116388.790029492</v>
      </c>
      <c r="M2307" s="5">
        <v>220623.606846229</v>
      </c>
      <c r="N2307" s="3">
        <v>29.484289067118699</v>
      </c>
      <c r="O2307" s="4">
        <v>0.861297072444839</v>
      </c>
      <c r="P2307" s="3">
        <v>1.4212409056972699</v>
      </c>
      <c r="Q2307" s="2">
        <v>9</v>
      </c>
      <c r="R2307" s="3">
        <v>57.6954745377964</v>
      </c>
      <c r="S2307" s="3">
        <f>FleetData[[#This Row],[Revenue_per_Voyage_USD]] - FleetData[[#This Row],[Operational_Cost_USD]]</f>
        <v>104234.816816737</v>
      </c>
      <c r="T2307" s="3" t="str">
        <f>TEXT(FleetData[[#This Row],[Date]],"mmm")</f>
        <v>Nov</v>
      </c>
    </row>
    <row r="2308" spans="1:20" x14ac:dyDescent="0.25">
      <c r="A2308" s="1">
        <v>45263</v>
      </c>
      <c r="B2308" s="2" t="s">
        <v>31</v>
      </c>
      <c r="C2308" s="2" t="s">
        <v>32</v>
      </c>
      <c r="D2308" s="2" t="s">
        <v>20</v>
      </c>
      <c r="E2308" s="2" t="s">
        <v>21</v>
      </c>
      <c r="F2308" s="3">
        <v>20.427301211324199</v>
      </c>
      <c r="G2308" s="3">
        <v>569.27201925137399</v>
      </c>
      <c r="H2308" s="3">
        <v>1488.294123511</v>
      </c>
      <c r="I2308" s="3">
        <v>12.790347477382699</v>
      </c>
      <c r="J2308" s="2" t="s">
        <v>22</v>
      </c>
      <c r="K2308" s="3">
        <v>318.42544727531202</v>
      </c>
      <c r="L2308" s="5">
        <v>56323.342513800199</v>
      </c>
      <c r="M2308" s="5">
        <v>774137.78525963903</v>
      </c>
      <c r="N2308" s="3">
        <v>59.188739539478703</v>
      </c>
      <c r="O2308" s="3">
        <v>0.60422846653707196</v>
      </c>
      <c r="P2308" s="3">
        <v>0.93099818762464104</v>
      </c>
      <c r="Q2308" s="2">
        <v>1</v>
      </c>
      <c r="R2308" s="3">
        <v>87.098339628157106</v>
      </c>
      <c r="S2308" s="3">
        <f>FleetData[[#This Row],[Revenue_per_Voyage_USD]] - FleetData[[#This Row],[Operational_Cost_USD]]</f>
        <v>717814.44274583878</v>
      </c>
      <c r="T2308" s="3" t="str">
        <f>TEXT(FleetData[[#This Row],[Date]],"mmm")</f>
        <v>Dec</v>
      </c>
    </row>
    <row r="2309" spans="1:20" x14ac:dyDescent="0.25">
      <c r="A2309" s="1">
        <v>45270</v>
      </c>
      <c r="B2309" s="2" t="s">
        <v>23</v>
      </c>
      <c r="C2309" s="2" t="s">
        <v>33</v>
      </c>
      <c r="D2309" s="2" t="s">
        <v>19</v>
      </c>
      <c r="E2309" s="2" t="s">
        <v>26</v>
      </c>
      <c r="F2309" s="3">
        <v>12.773507547179401</v>
      </c>
      <c r="G2309" s="3">
        <v>1395.54778036888</v>
      </c>
      <c r="H2309" s="3">
        <v>611.53469731097596</v>
      </c>
      <c r="I2309" s="3">
        <v>14.2245052879961</v>
      </c>
      <c r="J2309" s="2" t="s">
        <v>27</v>
      </c>
      <c r="K2309" s="3">
        <v>1636.3588927972301</v>
      </c>
      <c r="L2309" s="5">
        <v>170164.20345768801</v>
      </c>
      <c r="M2309" s="5">
        <v>611537.67173460999</v>
      </c>
      <c r="N2309" s="3">
        <v>52.699405715010698</v>
      </c>
      <c r="O2309" s="3">
        <v>0.70689555367839996</v>
      </c>
      <c r="P2309" s="3">
        <v>1.3557527760211201</v>
      </c>
      <c r="Q2309" s="2">
        <v>9</v>
      </c>
      <c r="R2309" s="3">
        <v>62.6939777845569</v>
      </c>
      <c r="S2309" s="3">
        <f>FleetData[[#This Row],[Revenue_per_Voyage_USD]] - FleetData[[#This Row],[Operational_Cost_USD]]</f>
        <v>441373.46827692201</v>
      </c>
      <c r="T2309" s="3" t="str">
        <f>TEXT(FleetData[[#This Row],[Date]],"mmm")</f>
        <v>Dec</v>
      </c>
    </row>
    <row r="2310" spans="1:20" x14ac:dyDescent="0.25">
      <c r="A2310" s="1">
        <v>45277</v>
      </c>
      <c r="B2310" s="2" t="s">
        <v>31</v>
      </c>
      <c r="C2310" s="2" t="s">
        <v>28</v>
      </c>
      <c r="D2310" s="2" t="s">
        <v>29</v>
      </c>
      <c r="E2310" s="2" t="s">
        <v>26</v>
      </c>
      <c r="F2310" s="3">
        <v>18.645262316005901</v>
      </c>
      <c r="G2310" s="3">
        <v>792.78427638214396</v>
      </c>
      <c r="H2310" s="3">
        <v>1762.90829500428</v>
      </c>
      <c r="I2310" s="3">
        <v>9.0340963617452097</v>
      </c>
      <c r="J2310" s="2" t="s">
        <v>27</v>
      </c>
      <c r="K2310" s="3">
        <v>1814.4523408437501</v>
      </c>
      <c r="L2310" s="5">
        <v>165260.17140424601</v>
      </c>
      <c r="M2310" s="5">
        <v>278561.17216493899</v>
      </c>
      <c r="N2310" s="3">
        <v>14.1356784183456</v>
      </c>
      <c r="O2310" s="3">
        <v>0.76668334383230197</v>
      </c>
      <c r="P2310" s="3">
        <v>1.29905037413854</v>
      </c>
      <c r="Q2310" s="2">
        <v>3</v>
      </c>
      <c r="R2310" s="3">
        <v>91.613383215376103</v>
      </c>
      <c r="S2310" s="3">
        <f>FleetData[[#This Row],[Revenue_per_Voyage_USD]] - FleetData[[#This Row],[Operational_Cost_USD]]</f>
        <v>113301.00076069299</v>
      </c>
      <c r="T2310" s="3" t="str">
        <f>TEXT(FleetData[[#This Row],[Date]],"mmm")</f>
        <v>Dec</v>
      </c>
    </row>
    <row r="2311" spans="1:20" x14ac:dyDescent="0.25">
      <c r="A2311" s="1">
        <v>45284</v>
      </c>
      <c r="B2311" s="2" t="s">
        <v>31</v>
      </c>
      <c r="C2311" s="2" t="s">
        <v>24</v>
      </c>
      <c r="D2311" s="2" t="s">
        <v>20</v>
      </c>
      <c r="E2311" s="2" t="s">
        <v>26</v>
      </c>
      <c r="F2311" s="3">
        <v>14.8062592528476</v>
      </c>
      <c r="G2311" s="3">
        <v>2234.6723601400399</v>
      </c>
      <c r="H2311" s="3">
        <v>1239.3632866461001</v>
      </c>
      <c r="I2311" s="3">
        <v>9.8047137077016</v>
      </c>
      <c r="J2311" s="2" t="s">
        <v>22</v>
      </c>
      <c r="K2311" s="3">
        <v>1507.5087411069301</v>
      </c>
      <c r="L2311" s="5">
        <v>443274.15690210997</v>
      </c>
      <c r="M2311" s="5">
        <v>598897.84761825704</v>
      </c>
      <c r="N2311" s="3">
        <v>70.150638919432097</v>
      </c>
      <c r="O2311" s="3">
        <v>1.1730650643234899</v>
      </c>
      <c r="P2311" s="3">
        <v>0.99565412892809002</v>
      </c>
      <c r="Q2311" s="2">
        <v>1</v>
      </c>
      <c r="R2311" s="4">
        <v>94.491605590068602</v>
      </c>
      <c r="S2311" s="4">
        <f>FleetData[[#This Row],[Revenue_per_Voyage_USD]] - FleetData[[#This Row],[Operational_Cost_USD]]</f>
        <v>155623.69071614707</v>
      </c>
      <c r="T2311" s="4" t="str">
        <f>TEXT(FleetData[[#This Row],[Date]],"mmm")</f>
        <v>Dec</v>
      </c>
    </row>
    <row r="2312" spans="1:20" x14ac:dyDescent="0.25">
      <c r="A2312" s="1">
        <v>45291</v>
      </c>
      <c r="B2312" s="2" t="s">
        <v>31</v>
      </c>
      <c r="C2312" s="2" t="s">
        <v>28</v>
      </c>
      <c r="D2312" s="2" t="s">
        <v>29</v>
      </c>
      <c r="E2312" s="2" t="s">
        <v>21</v>
      </c>
      <c r="F2312" s="3">
        <v>13.6031656436778</v>
      </c>
      <c r="G2312" s="3">
        <v>592.53864633662295</v>
      </c>
      <c r="H2312" s="4">
        <v>364.66460837129301</v>
      </c>
      <c r="I2312" s="3">
        <v>10.2581183406657</v>
      </c>
      <c r="J2312" s="2" t="s">
        <v>27</v>
      </c>
      <c r="K2312" s="3">
        <v>1997.02931479372</v>
      </c>
      <c r="L2312" s="5">
        <v>275426.03039951198</v>
      </c>
      <c r="M2312" s="5">
        <v>523993.59392795298</v>
      </c>
      <c r="N2312" s="3">
        <v>69.869009927763699</v>
      </c>
      <c r="O2312" s="3">
        <v>1.0138802242376199</v>
      </c>
      <c r="P2312" s="3">
        <v>1.02138471920957</v>
      </c>
      <c r="Q2312" s="2">
        <v>8</v>
      </c>
      <c r="R2312" s="3">
        <v>83.080242170228104</v>
      </c>
      <c r="S2312" s="3">
        <f>FleetData[[#This Row],[Revenue_per_Voyage_USD]] - FleetData[[#This Row],[Operational_Cost_USD]]</f>
        <v>248567.56352844101</v>
      </c>
      <c r="T2312" s="3" t="str">
        <f>TEXT(FleetData[[#This Row],[Date]],"mmm")</f>
        <v>Dec</v>
      </c>
    </row>
    <row r="2313" spans="1:20" x14ac:dyDescent="0.25">
      <c r="A2313" s="1">
        <v>45298</v>
      </c>
      <c r="B2313" s="2" t="s">
        <v>35</v>
      </c>
      <c r="C2313" s="2" t="s">
        <v>33</v>
      </c>
      <c r="D2313" s="2" t="s">
        <v>29</v>
      </c>
      <c r="E2313" s="2" t="s">
        <v>21</v>
      </c>
      <c r="F2313" s="3">
        <v>23.683514512568699</v>
      </c>
      <c r="G2313" s="3">
        <v>733.84438702113698</v>
      </c>
      <c r="H2313" s="3">
        <v>743.79902484767695</v>
      </c>
      <c r="I2313" s="3">
        <v>7.2147661659597704</v>
      </c>
      <c r="J2313" s="2" t="s">
        <v>27</v>
      </c>
      <c r="K2313" s="3">
        <v>1633.6217398039</v>
      </c>
      <c r="L2313" s="5">
        <v>319827.78336362599</v>
      </c>
      <c r="M2313" s="5">
        <v>150273.03163442601</v>
      </c>
      <c r="N2313" s="3">
        <v>68.106265654320396</v>
      </c>
      <c r="O2313" s="3">
        <v>1.40857380327689</v>
      </c>
      <c r="P2313" s="3">
        <v>1.0373652337477499</v>
      </c>
      <c r="Q2313" s="2">
        <v>9</v>
      </c>
      <c r="R2313" s="3">
        <v>94.525370453751506</v>
      </c>
      <c r="S2313" s="3">
        <f>FleetData[[#This Row],[Revenue_per_Voyage_USD]] - FleetData[[#This Row],[Operational_Cost_USD]]</f>
        <v>-169554.75172919998</v>
      </c>
      <c r="T2313" s="3" t="str">
        <f>TEXT(FleetData[[#This Row],[Date]],"mmm")</f>
        <v>Jan</v>
      </c>
    </row>
    <row r="2314" spans="1:20" x14ac:dyDescent="0.25">
      <c r="A2314" s="1">
        <v>45305</v>
      </c>
      <c r="B2314" s="2" t="s">
        <v>23</v>
      </c>
      <c r="C2314" s="2" t="s">
        <v>24</v>
      </c>
      <c r="D2314" s="2" t="s">
        <v>20</v>
      </c>
      <c r="E2314" s="2" t="s">
        <v>30</v>
      </c>
      <c r="F2314" s="3">
        <v>20.863958267476701</v>
      </c>
      <c r="G2314" s="3">
        <v>2941.8523348858898</v>
      </c>
      <c r="H2314" s="3">
        <v>1725.82477408146</v>
      </c>
      <c r="I2314" s="3">
        <v>11.9065955353196</v>
      </c>
      <c r="J2314" s="2" t="s">
        <v>22</v>
      </c>
      <c r="K2314" s="3">
        <v>839.84047727591303</v>
      </c>
      <c r="L2314" s="5">
        <v>137397.01216665801</v>
      </c>
      <c r="M2314" s="5">
        <v>392245.98291927902</v>
      </c>
      <c r="N2314" s="3">
        <v>62.619300697743498</v>
      </c>
      <c r="O2314" s="3">
        <v>0.151349220166861</v>
      </c>
      <c r="P2314" s="3">
        <v>0.75590997572089802</v>
      </c>
      <c r="Q2314" s="2">
        <v>5</v>
      </c>
      <c r="R2314" s="3">
        <v>61.535615234881</v>
      </c>
      <c r="S2314" s="3">
        <f>FleetData[[#This Row],[Revenue_per_Voyage_USD]] - FleetData[[#This Row],[Operational_Cost_USD]]</f>
        <v>254848.97075262101</v>
      </c>
      <c r="T2314" s="3" t="str">
        <f>TEXT(FleetData[[#This Row],[Date]],"mmm")</f>
        <v>Jan</v>
      </c>
    </row>
    <row r="2315" spans="1:20" x14ac:dyDescent="0.25">
      <c r="A2315" s="1">
        <v>45312</v>
      </c>
      <c r="B2315" s="2" t="s">
        <v>35</v>
      </c>
      <c r="C2315" s="2" t="s">
        <v>33</v>
      </c>
      <c r="D2315" s="2" t="s">
        <v>25</v>
      </c>
      <c r="E2315" s="2" t="s">
        <v>21</v>
      </c>
      <c r="F2315" s="3">
        <v>16.716351278422401</v>
      </c>
      <c r="G2315" s="3">
        <v>1878.45032946576</v>
      </c>
      <c r="H2315" s="3">
        <v>1694.34679764613</v>
      </c>
      <c r="I2315" s="3">
        <v>7.0540288323814604</v>
      </c>
      <c r="J2315" s="2" t="s">
        <v>27</v>
      </c>
      <c r="K2315" s="3">
        <v>1040.63769130577</v>
      </c>
      <c r="L2315" s="5">
        <v>93487.624072755701</v>
      </c>
      <c r="M2315" s="5">
        <v>109306.005464608</v>
      </c>
      <c r="N2315" s="3">
        <v>28.040518897810301</v>
      </c>
      <c r="O2315" s="3">
        <v>0.69288019075482599</v>
      </c>
      <c r="P2315" s="3">
        <v>1.3392917186699</v>
      </c>
      <c r="Q2315" s="2">
        <v>8</v>
      </c>
      <c r="R2315" s="3">
        <v>96.925342981771607</v>
      </c>
      <c r="S2315" s="3">
        <f>FleetData[[#This Row],[Revenue_per_Voyage_USD]] - FleetData[[#This Row],[Operational_Cost_USD]]</f>
        <v>15818.381391852294</v>
      </c>
      <c r="T2315" s="3" t="str">
        <f>TEXT(FleetData[[#This Row],[Date]],"mmm")</f>
        <v>Jan</v>
      </c>
    </row>
    <row r="2316" spans="1:20" x14ac:dyDescent="0.25">
      <c r="A2316" s="1">
        <v>45319</v>
      </c>
      <c r="B2316" s="2" t="s">
        <v>18</v>
      </c>
      <c r="C2316" s="2" t="s">
        <v>28</v>
      </c>
      <c r="D2316" s="2" t="s">
        <v>29</v>
      </c>
      <c r="E2316" s="2" t="s">
        <v>26</v>
      </c>
      <c r="F2316" s="3">
        <v>11.4937412089237</v>
      </c>
      <c r="G2316" s="3">
        <v>1419.6130304062699</v>
      </c>
      <c r="H2316" s="3">
        <v>270.79693972233002</v>
      </c>
      <c r="I2316" s="3">
        <v>7.9104315293143799</v>
      </c>
      <c r="J2316" s="2" t="s">
        <v>19</v>
      </c>
      <c r="K2316" s="3">
        <v>299.537655330912</v>
      </c>
      <c r="L2316" s="5">
        <v>54969.617215156599</v>
      </c>
      <c r="M2316" s="5">
        <v>50837.963040041803</v>
      </c>
      <c r="N2316" s="3">
        <v>59.254663828839597</v>
      </c>
      <c r="O2316" s="3">
        <v>0.67663090267071002</v>
      </c>
      <c r="P2316" s="3">
        <v>0.64485614159194604</v>
      </c>
      <c r="Q2316" s="2">
        <v>8</v>
      </c>
      <c r="R2316" s="3">
        <v>74.598296029102897</v>
      </c>
      <c r="S2316" s="3">
        <f>FleetData[[#This Row],[Revenue_per_Voyage_USD]] - FleetData[[#This Row],[Operational_Cost_USD]]</f>
        <v>-4131.6541751147961</v>
      </c>
      <c r="T2316" s="3" t="str">
        <f>TEXT(FleetData[[#This Row],[Date]],"mmm")</f>
        <v>Jan</v>
      </c>
    </row>
    <row r="2317" spans="1:20" x14ac:dyDescent="0.25">
      <c r="A2317" s="1">
        <v>45326</v>
      </c>
      <c r="B2317" s="2" t="s">
        <v>18</v>
      </c>
      <c r="C2317" s="2" t="s">
        <v>32</v>
      </c>
      <c r="D2317" s="2" t="s">
        <v>25</v>
      </c>
      <c r="E2317" s="2" t="s">
        <v>21</v>
      </c>
      <c r="F2317" s="3">
        <v>16.682724734618699</v>
      </c>
      <c r="G2317" s="3">
        <v>1962.8736262293301</v>
      </c>
      <c r="H2317" s="3">
        <v>1835.05774014556</v>
      </c>
      <c r="I2317" s="3">
        <v>7.2144238303811301</v>
      </c>
      <c r="J2317" s="2" t="s">
        <v>34</v>
      </c>
      <c r="K2317" s="3">
        <v>792.63150930203801</v>
      </c>
      <c r="L2317" s="5">
        <v>306375.476593022</v>
      </c>
      <c r="M2317" s="5">
        <v>709473.98219467804</v>
      </c>
      <c r="N2317" s="3">
        <v>14.8096291052128</v>
      </c>
      <c r="O2317" s="3">
        <v>0.736271853487655</v>
      </c>
      <c r="P2317" s="3">
        <v>1.1737903886985599</v>
      </c>
      <c r="Q2317" s="2">
        <v>3</v>
      </c>
      <c r="R2317" s="3">
        <v>69.856904551657493</v>
      </c>
      <c r="S2317" s="3">
        <f>FleetData[[#This Row],[Revenue_per_Voyage_USD]] - FleetData[[#This Row],[Operational_Cost_USD]]</f>
        <v>403098.50560165604</v>
      </c>
      <c r="T2317" s="3" t="str">
        <f>TEXT(FleetData[[#This Row],[Date]],"mmm")</f>
        <v>Feb</v>
      </c>
    </row>
    <row r="2318" spans="1:20" x14ac:dyDescent="0.25">
      <c r="A2318" s="1">
        <v>45333</v>
      </c>
      <c r="B2318" s="2" t="s">
        <v>31</v>
      </c>
      <c r="C2318" s="2" t="s">
        <v>28</v>
      </c>
      <c r="D2318" s="2" t="s">
        <v>20</v>
      </c>
      <c r="E2318" s="2" t="s">
        <v>21</v>
      </c>
      <c r="F2318" s="3">
        <v>10.531213951158101</v>
      </c>
      <c r="G2318" s="3">
        <v>924.27245445645997</v>
      </c>
      <c r="H2318" s="3">
        <v>786.08259386595103</v>
      </c>
      <c r="I2318" s="4">
        <v>8.3367335293118199</v>
      </c>
      <c r="J2318" s="2" t="s">
        <v>22</v>
      </c>
      <c r="K2318" s="3">
        <v>471.605145980087</v>
      </c>
      <c r="L2318" s="5">
        <v>361393.01744878897</v>
      </c>
      <c r="M2318" s="5">
        <v>729708.52750156599</v>
      </c>
      <c r="N2318" s="4">
        <v>30.316961402492499</v>
      </c>
      <c r="O2318" s="3">
        <v>1.09991800649704</v>
      </c>
      <c r="P2318" s="3">
        <v>0.51446995191923595</v>
      </c>
      <c r="Q2318" s="2">
        <v>9</v>
      </c>
      <c r="R2318" s="3">
        <v>92.380739063768402</v>
      </c>
      <c r="S2318" s="3">
        <f>FleetData[[#This Row],[Revenue_per_Voyage_USD]] - FleetData[[#This Row],[Operational_Cost_USD]]</f>
        <v>368315.51005277701</v>
      </c>
      <c r="T2318" s="3" t="str">
        <f>TEXT(FleetData[[#This Row],[Date]],"mmm")</f>
        <v>Feb</v>
      </c>
    </row>
    <row r="2319" spans="1:20" x14ac:dyDescent="0.25">
      <c r="A2319" s="1">
        <v>45340</v>
      </c>
      <c r="B2319" s="2" t="s">
        <v>31</v>
      </c>
      <c r="C2319" s="2" t="s">
        <v>28</v>
      </c>
      <c r="D2319" s="2" t="s">
        <v>25</v>
      </c>
      <c r="E2319" s="2" t="s">
        <v>30</v>
      </c>
      <c r="F2319" s="3">
        <v>17.3735698564514</v>
      </c>
      <c r="G2319" s="3">
        <v>1125.7519907931101</v>
      </c>
      <c r="H2319" s="3">
        <v>1305.6559247739899</v>
      </c>
      <c r="I2319" s="3">
        <v>10.541659826823601</v>
      </c>
      <c r="J2319" s="2" t="s">
        <v>27</v>
      </c>
      <c r="K2319" s="3">
        <v>734.37064415489294</v>
      </c>
      <c r="L2319" s="5">
        <v>457982.754522553</v>
      </c>
      <c r="M2319" s="5">
        <v>120378.889855241</v>
      </c>
      <c r="N2319" s="3">
        <v>39.524874949121497</v>
      </c>
      <c r="O2319" s="4">
        <v>0.777802915529204</v>
      </c>
      <c r="P2319" s="3">
        <v>0.92374048581113299</v>
      </c>
      <c r="Q2319" s="2">
        <v>4</v>
      </c>
      <c r="R2319" s="3">
        <v>78.850335142592996</v>
      </c>
      <c r="S2319" s="3">
        <f>FleetData[[#This Row],[Revenue_per_Voyage_USD]] - FleetData[[#This Row],[Operational_Cost_USD]]</f>
        <v>-337603.86466731201</v>
      </c>
      <c r="T2319" s="3" t="str">
        <f>TEXT(FleetData[[#This Row],[Date]],"mmm")</f>
        <v>Feb</v>
      </c>
    </row>
    <row r="2320" spans="1:20" x14ac:dyDescent="0.25">
      <c r="A2320" s="1">
        <v>45347</v>
      </c>
      <c r="B2320" s="2" t="s">
        <v>23</v>
      </c>
      <c r="C2320" s="2" t="s">
        <v>28</v>
      </c>
      <c r="D2320" s="2" t="s">
        <v>20</v>
      </c>
      <c r="E2320" s="2" t="s">
        <v>21</v>
      </c>
      <c r="F2320" s="3">
        <v>18.807598347431899</v>
      </c>
      <c r="G2320" s="3">
        <v>1270.8745888973499</v>
      </c>
      <c r="H2320" s="3">
        <v>1517.18790192856</v>
      </c>
      <c r="I2320" s="3">
        <v>10.132005949847301</v>
      </c>
      <c r="J2320" s="2" t="s">
        <v>22</v>
      </c>
      <c r="K2320" s="3">
        <v>1223.19178375763</v>
      </c>
      <c r="L2320" s="5">
        <v>250117.80932920301</v>
      </c>
      <c r="M2320" s="5">
        <v>584287.48505912803</v>
      </c>
      <c r="N2320" s="3">
        <v>36.742336919721197</v>
      </c>
      <c r="O2320" s="3">
        <v>0.55257581721982996</v>
      </c>
      <c r="P2320" s="3">
        <v>0.91159034304589504</v>
      </c>
      <c r="Q2320" s="2">
        <v>4</v>
      </c>
      <c r="R2320" s="4">
        <v>71.129843998018103</v>
      </c>
      <c r="S2320" s="4">
        <f>FleetData[[#This Row],[Revenue_per_Voyage_USD]] - FleetData[[#This Row],[Operational_Cost_USD]]</f>
        <v>334169.67572992505</v>
      </c>
      <c r="T2320" s="4" t="str">
        <f>TEXT(FleetData[[#This Row],[Date]],"mmm")</f>
        <v>Feb</v>
      </c>
    </row>
    <row r="2321" spans="1:20" x14ac:dyDescent="0.25">
      <c r="A2321" s="1">
        <v>45354</v>
      </c>
      <c r="B2321" s="2" t="s">
        <v>19</v>
      </c>
      <c r="C2321" s="2" t="s">
        <v>24</v>
      </c>
      <c r="D2321" s="2" t="s">
        <v>20</v>
      </c>
      <c r="E2321" s="2" t="s">
        <v>26</v>
      </c>
      <c r="F2321" s="3">
        <v>10.0972080299111</v>
      </c>
      <c r="G2321" s="3">
        <v>602.20930932820795</v>
      </c>
      <c r="H2321" s="3">
        <v>534.47776821658101</v>
      </c>
      <c r="I2321" s="3">
        <v>9.7610304495885298</v>
      </c>
      <c r="J2321" s="2" t="s">
        <v>22</v>
      </c>
      <c r="K2321" s="3">
        <v>219.39400465208399</v>
      </c>
      <c r="L2321" s="5">
        <v>51555.469199825202</v>
      </c>
      <c r="M2321" s="5">
        <v>815633.11912130006</v>
      </c>
      <c r="N2321" s="3">
        <v>48.176156808680901</v>
      </c>
      <c r="O2321" s="4">
        <v>0.30383334685631502</v>
      </c>
      <c r="P2321" s="3">
        <v>1.0102377578153701</v>
      </c>
      <c r="Q2321" s="2">
        <v>1</v>
      </c>
      <c r="R2321" s="3">
        <v>95.934771579242195</v>
      </c>
      <c r="S2321" s="3">
        <f>FleetData[[#This Row],[Revenue_per_Voyage_USD]] - FleetData[[#This Row],[Operational_Cost_USD]]</f>
        <v>764077.64992147486</v>
      </c>
      <c r="T2321" s="3" t="str">
        <f>TEXT(FleetData[[#This Row],[Date]],"mmm")</f>
        <v>Mar</v>
      </c>
    </row>
    <row r="2322" spans="1:20" x14ac:dyDescent="0.25">
      <c r="A2322" s="1">
        <v>45361</v>
      </c>
      <c r="B2322" s="2" t="s">
        <v>18</v>
      </c>
      <c r="C2322" s="2" t="s">
        <v>32</v>
      </c>
      <c r="D2322" s="2" t="s">
        <v>25</v>
      </c>
      <c r="E2322" s="2" t="s">
        <v>21</v>
      </c>
      <c r="F2322" s="3">
        <v>17.363617291274199</v>
      </c>
      <c r="G2322" s="3">
        <v>2420.4308151987402</v>
      </c>
      <c r="H2322" s="3">
        <v>910.23406026709699</v>
      </c>
      <c r="I2322" s="3">
        <v>11.699377508547199</v>
      </c>
      <c r="J2322" s="2" t="s">
        <v>22</v>
      </c>
      <c r="K2322" s="3">
        <v>1442.55709991719</v>
      </c>
      <c r="L2322" s="5">
        <v>416495.64401983202</v>
      </c>
      <c r="M2322" s="5">
        <v>212817.603052636</v>
      </c>
      <c r="N2322" s="3">
        <v>55.1300254241185</v>
      </c>
      <c r="O2322" s="4">
        <v>0.760115895642547</v>
      </c>
      <c r="P2322" s="3">
        <v>1.2328702114491601</v>
      </c>
      <c r="Q2322" s="2">
        <v>8</v>
      </c>
      <c r="R2322" s="3">
        <v>61.529371792074301</v>
      </c>
      <c r="S2322" s="3">
        <f>FleetData[[#This Row],[Revenue_per_Voyage_USD]] - FleetData[[#This Row],[Operational_Cost_USD]]</f>
        <v>-203678.04096719602</v>
      </c>
      <c r="T2322" s="3" t="str">
        <f>TEXT(FleetData[[#This Row],[Date]],"mmm")</f>
        <v>Mar</v>
      </c>
    </row>
    <row r="2323" spans="1:20" x14ac:dyDescent="0.25">
      <c r="A2323" s="1">
        <v>45368</v>
      </c>
      <c r="B2323" s="2" t="s">
        <v>18</v>
      </c>
      <c r="C2323" s="2" t="s">
        <v>32</v>
      </c>
      <c r="D2323" s="2" t="s">
        <v>19</v>
      </c>
      <c r="E2323" s="2" t="s">
        <v>26</v>
      </c>
      <c r="F2323" s="3">
        <v>17.944984608644798</v>
      </c>
      <c r="G2323" s="3">
        <v>1318.0801131486201</v>
      </c>
      <c r="H2323" s="3">
        <v>911.99395281183695</v>
      </c>
      <c r="I2323" s="3">
        <v>8.3062171669228793</v>
      </c>
      <c r="J2323" s="2" t="s">
        <v>27</v>
      </c>
      <c r="K2323" s="3">
        <v>1905.19798490624</v>
      </c>
      <c r="L2323" s="5">
        <v>156826.038498668</v>
      </c>
      <c r="M2323" s="5">
        <v>495489.52729859401</v>
      </c>
      <c r="N2323" s="3">
        <v>49.975730129794201</v>
      </c>
      <c r="O2323" s="4">
        <v>0.51183072975175203</v>
      </c>
      <c r="P2323" s="3">
        <v>0.61577592836821604</v>
      </c>
      <c r="Q2323" s="2">
        <v>4</v>
      </c>
      <c r="R2323" s="3">
        <v>81.158440424881604</v>
      </c>
      <c r="S2323" s="3">
        <f>FleetData[[#This Row],[Revenue_per_Voyage_USD]] - FleetData[[#This Row],[Operational_Cost_USD]]</f>
        <v>338663.48879992601</v>
      </c>
      <c r="T2323" s="3" t="str">
        <f>TEXT(FleetData[[#This Row],[Date]],"mmm")</f>
        <v>Mar</v>
      </c>
    </row>
    <row r="2324" spans="1:20" x14ac:dyDescent="0.25">
      <c r="A2324" s="1">
        <v>45375</v>
      </c>
      <c r="B2324" s="2" t="s">
        <v>18</v>
      </c>
      <c r="C2324" s="2" t="s">
        <v>33</v>
      </c>
      <c r="D2324" s="2" t="s">
        <v>25</v>
      </c>
      <c r="E2324" s="2" t="s">
        <v>21</v>
      </c>
      <c r="F2324" s="3">
        <v>14.901784427163699</v>
      </c>
      <c r="G2324" s="3">
        <v>509.10706068189</v>
      </c>
      <c r="H2324" s="3">
        <v>557.51535833974401</v>
      </c>
      <c r="I2324" s="3">
        <v>6.3345758046791101</v>
      </c>
      <c r="J2324" s="2" t="s">
        <v>22</v>
      </c>
      <c r="K2324" s="3">
        <v>1322.0228691580501</v>
      </c>
      <c r="L2324" s="5">
        <v>352281.06772617501</v>
      </c>
      <c r="M2324" s="5">
        <v>592266.92912367196</v>
      </c>
      <c r="N2324" s="3">
        <v>71.546783700684102</v>
      </c>
      <c r="O2324" s="3">
        <v>0.46419017206713298</v>
      </c>
      <c r="P2324" s="3">
        <v>1.1716740432111299</v>
      </c>
      <c r="Q2324" s="2">
        <v>2</v>
      </c>
      <c r="R2324" s="3">
        <v>73.302468705951895</v>
      </c>
      <c r="S2324" s="3">
        <f>FleetData[[#This Row],[Revenue_per_Voyage_USD]] - FleetData[[#This Row],[Operational_Cost_USD]]</f>
        <v>239985.86139749695</v>
      </c>
      <c r="T2324" s="3" t="str">
        <f>TEXT(FleetData[[#This Row],[Date]],"mmm")</f>
        <v>Mar</v>
      </c>
    </row>
    <row r="2325" spans="1:20" x14ac:dyDescent="0.25">
      <c r="A2325" s="1">
        <v>45382</v>
      </c>
      <c r="B2325" s="2" t="s">
        <v>18</v>
      </c>
      <c r="C2325" s="2" t="s">
        <v>33</v>
      </c>
      <c r="D2325" s="2" t="s">
        <v>29</v>
      </c>
      <c r="E2325" s="2" t="s">
        <v>26</v>
      </c>
      <c r="F2325" s="3">
        <v>23.9572019836063</v>
      </c>
      <c r="G2325" s="3">
        <v>901.03882986914596</v>
      </c>
      <c r="H2325" s="3">
        <v>303.79131669239001</v>
      </c>
      <c r="I2325" s="3">
        <v>11.063251619739299</v>
      </c>
      <c r="J2325" s="2" t="s">
        <v>22</v>
      </c>
      <c r="K2325" s="3">
        <v>1995.3779052269599</v>
      </c>
      <c r="L2325" s="5">
        <v>239880.53885024201</v>
      </c>
      <c r="M2325" s="5">
        <v>368683.8833472</v>
      </c>
      <c r="N2325" s="3">
        <v>46.645881586932298</v>
      </c>
      <c r="O2325" s="3">
        <v>0.86541760485747998</v>
      </c>
      <c r="P2325" s="3">
        <v>0.66536655647577403</v>
      </c>
      <c r="Q2325" s="2">
        <v>4</v>
      </c>
      <c r="R2325" s="3">
        <v>81.671919189986198</v>
      </c>
      <c r="S2325" s="3">
        <f>FleetData[[#This Row],[Revenue_per_Voyage_USD]] - FleetData[[#This Row],[Operational_Cost_USD]]</f>
        <v>128803.34449695799</v>
      </c>
      <c r="T2325" s="3" t="str">
        <f>TEXT(FleetData[[#This Row],[Date]],"mmm")</f>
        <v>Mar</v>
      </c>
    </row>
    <row r="2326" spans="1:20" x14ac:dyDescent="0.25">
      <c r="A2326" s="1">
        <v>45389</v>
      </c>
      <c r="B2326" s="2" t="s">
        <v>35</v>
      </c>
      <c r="C2326" s="2" t="s">
        <v>24</v>
      </c>
      <c r="D2326" s="2" t="s">
        <v>25</v>
      </c>
      <c r="E2326" s="2" t="s">
        <v>21</v>
      </c>
      <c r="F2326" s="3">
        <v>20.604327312971002</v>
      </c>
      <c r="G2326" s="3">
        <v>2950.87557159581</v>
      </c>
      <c r="H2326" s="3">
        <v>1483.20077005404</v>
      </c>
      <c r="I2326" s="3">
        <v>7.9487513991448298</v>
      </c>
      <c r="J2326" s="2" t="s">
        <v>22</v>
      </c>
      <c r="K2326" s="3">
        <v>1126.47206539628</v>
      </c>
      <c r="L2326" s="5">
        <v>425199.77042348898</v>
      </c>
      <c r="M2326" s="5">
        <v>730208.97549501702</v>
      </c>
      <c r="N2326" s="3">
        <v>41.336162062504798</v>
      </c>
      <c r="O2326" s="3">
        <v>0.44469416649784299</v>
      </c>
      <c r="P2326" s="3">
        <v>0.78087783893935003</v>
      </c>
      <c r="Q2326" s="2">
        <v>2</v>
      </c>
      <c r="R2326" s="4">
        <v>70.686414578847405</v>
      </c>
      <c r="S2326" s="4">
        <f>FleetData[[#This Row],[Revenue_per_Voyage_USD]] - FleetData[[#This Row],[Operational_Cost_USD]]</f>
        <v>305009.20507152803</v>
      </c>
      <c r="T2326" s="4" t="str">
        <f>TEXT(FleetData[[#This Row],[Date]],"mmm")</f>
        <v>Apr</v>
      </c>
    </row>
    <row r="2327" spans="1:20" x14ac:dyDescent="0.25">
      <c r="A2327" s="1">
        <v>45396</v>
      </c>
      <c r="B2327" s="2" t="s">
        <v>18</v>
      </c>
      <c r="C2327" s="2" t="s">
        <v>32</v>
      </c>
      <c r="D2327" s="2" t="s">
        <v>25</v>
      </c>
      <c r="E2327" s="2" t="s">
        <v>21</v>
      </c>
      <c r="F2327" s="3">
        <v>10.8403764890584</v>
      </c>
      <c r="G2327" s="3">
        <v>1197.0346948834499</v>
      </c>
      <c r="H2327" s="3">
        <v>1119.7123505043101</v>
      </c>
      <c r="I2327" s="3">
        <v>12.2066488543321</v>
      </c>
      <c r="J2327" s="2" t="s">
        <v>22</v>
      </c>
      <c r="K2327" s="3">
        <v>1453.16624025999</v>
      </c>
      <c r="L2327" s="5">
        <v>400863.20560523</v>
      </c>
      <c r="M2327" s="5">
        <v>478239.64037600998</v>
      </c>
      <c r="N2327" s="3">
        <v>15.4585191697527</v>
      </c>
      <c r="O2327" s="3">
        <v>0.73243991836509803</v>
      </c>
      <c r="P2327" s="3">
        <v>0.93756485123589395</v>
      </c>
      <c r="Q2327" s="2">
        <v>1</v>
      </c>
      <c r="R2327" s="3">
        <v>97.687691787687498</v>
      </c>
      <c r="S2327" s="3">
        <f>FleetData[[#This Row],[Revenue_per_Voyage_USD]] - FleetData[[#This Row],[Operational_Cost_USD]]</f>
        <v>77376.434770779975</v>
      </c>
      <c r="T2327" s="3" t="str">
        <f>TEXT(FleetData[[#This Row],[Date]],"mmm")</f>
        <v>Apr</v>
      </c>
    </row>
    <row r="2328" spans="1:20" x14ac:dyDescent="0.25">
      <c r="A2328" s="1">
        <v>45403</v>
      </c>
      <c r="B2328" s="2" t="s">
        <v>23</v>
      </c>
      <c r="C2328" s="2" t="s">
        <v>33</v>
      </c>
      <c r="D2328" s="2" t="s">
        <v>25</v>
      </c>
      <c r="E2328" s="2" t="s">
        <v>26</v>
      </c>
      <c r="F2328" s="3">
        <v>23.973824908859701</v>
      </c>
      <c r="G2328" s="3">
        <v>2313.8061665804198</v>
      </c>
      <c r="H2328" s="3">
        <v>1444.5408348562401</v>
      </c>
      <c r="I2328" s="3">
        <v>11.1260836401836</v>
      </c>
      <c r="J2328" s="2" t="s">
        <v>34</v>
      </c>
      <c r="K2328" s="3">
        <v>875.96985113732705</v>
      </c>
      <c r="L2328" s="5">
        <v>470514.32606118702</v>
      </c>
      <c r="M2328" s="5">
        <v>740628.81318784098</v>
      </c>
      <c r="N2328" s="3">
        <v>30.197319416219599</v>
      </c>
      <c r="O2328" s="3">
        <v>1.2664604762679701</v>
      </c>
      <c r="P2328" s="3">
        <v>1.34657324621493</v>
      </c>
      <c r="Q2328" s="2">
        <v>5</v>
      </c>
      <c r="R2328" s="4">
        <v>94.204004852161106</v>
      </c>
      <c r="S2328" s="4">
        <f>FleetData[[#This Row],[Revenue_per_Voyage_USD]] - FleetData[[#This Row],[Operational_Cost_USD]]</f>
        <v>270114.48712665396</v>
      </c>
      <c r="T2328" s="4" t="str">
        <f>TEXT(FleetData[[#This Row],[Date]],"mmm")</f>
        <v>Apr</v>
      </c>
    </row>
    <row r="2329" spans="1:20" x14ac:dyDescent="0.25">
      <c r="A2329" s="1">
        <v>45410</v>
      </c>
      <c r="B2329" s="2" t="s">
        <v>35</v>
      </c>
      <c r="C2329" s="2" t="s">
        <v>33</v>
      </c>
      <c r="D2329" s="2" t="s">
        <v>20</v>
      </c>
      <c r="E2329" s="2" t="s">
        <v>21</v>
      </c>
      <c r="F2329" s="3">
        <v>18.1914768240995</v>
      </c>
      <c r="G2329" s="3">
        <v>649.28273047648895</v>
      </c>
      <c r="H2329" s="3">
        <v>1017.53657016049</v>
      </c>
      <c r="I2329" s="3">
        <v>11.2365107659021</v>
      </c>
      <c r="J2329" s="2" t="s">
        <v>27</v>
      </c>
      <c r="K2329" s="3">
        <v>1540.3235496161601</v>
      </c>
      <c r="L2329" s="5">
        <v>417253.58760582801</v>
      </c>
      <c r="M2329" s="5">
        <v>641816.16928663396</v>
      </c>
      <c r="N2329" s="3">
        <v>13.865545311425199</v>
      </c>
      <c r="O2329" s="3">
        <v>0.53954514161316303</v>
      </c>
      <c r="P2329" s="3">
        <v>0.71698984058277004</v>
      </c>
      <c r="Q2329" s="2">
        <v>8</v>
      </c>
      <c r="R2329" s="3">
        <v>96.648696241165098</v>
      </c>
      <c r="S2329" s="3">
        <f>FleetData[[#This Row],[Revenue_per_Voyage_USD]] - FleetData[[#This Row],[Operational_Cost_USD]]</f>
        <v>224562.58168080595</v>
      </c>
      <c r="T2329" s="3" t="str">
        <f>TEXT(FleetData[[#This Row],[Date]],"mmm")</f>
        <v>Apr</v>
      </c>
    </row>
    <row r="2330" spans="1:20" x14ac:dyDescent="0.25">
      <c r="A2330" s="1">
        <v>45417</v>
      </c>
      <c r="B2330" s="2" t="s">
        <v>31</v>
      </c>
      <c r="C2330" s="2" t="s">
        <v>28</v>
      </c>
      <c r="D2330" s="2" t="s">
        <v>25</v>
      </c>
      <c r="E2330" s="2" t="s">
        <v>30</v>
      </c>
      <c r="F2330" s="3">
        <v>10.0342727788767</v>
      </c>
      <c r="G2330" s="3">
        <v>1891.1408555272101</v>
      </c>
      <c r="H2330" s="3">
        <v>219.338833068996</v>
      </c>
      <c r="I2330" s="3">
        <v>9.1582872705605691</v>
      </c>
      <c r="J2330" s="2" t="s">
        <v>22</v>
      </c>
      <c r="K2330" s="3">
        <v>882.12587504696398</v>
      </c>
      <c r="L2330" s="5">
        <v>432756.618872797</v>
      </c>
      <c r="M2330" s="5">
        <v>673115.84790376096</v>
      </c>
      <c r="N2330" s="3">
        <v>48.788893552146398</v>
      </c>
      <c r="O2330" s="3">
        <v>0.31510756724615202</v>
      </c>
      <c r="P2330" s="4">
        <v>0.59796048429696202</v>
      </c>
      <c r="Q2330" s="2">
        <v>9</v>
      </c>
      <c r="R2330" s="3">
        <v>56.215051164708001</v>
      </c>
      <c r="S2330" s="3">
        <f>FleetData[[#This Row],[Revenue_per_Voyage_USD]] - FleetData[[#This Row],[Operational_Cost_USD]]</f>
        <v>240359.22903096396</v>
      </c>
      <c r="T2330" s="3" t="str">
        <f>TEXT(FleetData[[#This Row],[Date]],"mmm")</f>
        <v>May</v>
      </c>
    </row>
    <row r="2331" spans="1:20" x14ac:dyDescent="0.25">
      <c r="A2331" s="1">
        <v>45424</v>
      </c>
      <c r="B2331" s="2" t="s">
        <v>35</v>
      </c>
      <c r="C2331" s="2" t="s">
        <v>33</v>
      </c>
      <c r="D2331" s="2" t="s">
        <v>25</v>
      </c>
      <c r="E2331" s="2" t="s">
        <v>26</v>
      </c>
      <c r="F2331" s="3">
        <v>22.10054361297</v>
      </c>
      <c r="G2331" s="3">
        <v>1989.9010033644099</v>
      </c>
      <c r="H2331" s="3">
        <v>836.74237515239997</v>
      </c>
      <c r="I2331" s="3">
        <v>10.6064945768029</v>
      </c>
      <c r="J2331" s="2" t="s">
        <v>27</v>
      </c>
      <c r="K2331" s="3">
        <v>1976.6709916882301</v>
      </c>
      <c r="L2331" s="5">
        <v>275318.70185434603</v>
      </c>
      <c r="M2331" s="5">
        <v>346663.085333083</v>
      </c>
      <c r="N2331" s="3">
        <v>69.700996836080606</v>
      </c>
      <c r="O2331" s="3">
        <v>0.71201412713090695</v>
      </c>
      <c r="P2331" s="3">
        <v>1.07952751077944</v>
      </c>
      <c r="Q2331" s="2">
        <v>7</v>
      </c>
      <c r="R2331" s="3">
        <v>67.975627509157903</v>
      </c>
      <c r="S2331" s="3">
        <f>FleetData[[#This Row],[Revenue_per_Voyage_USD]] - FleetData[[#This Row],[Operational_Cost_USD]]</f>
        <v>71344.383478736971</v>
      </c>
      <c r="T2331" s="3" t="str">
        <f>TEXT(FleetData[[#This Row],[Date]],"mmm")</f>
        <v>May</v>
      </c>
    </row>
    <row r="2332" spans="1:20" x14ac:dyDescent="0.25">
      <c r="A2332" s="1">
        <v>45431</v>
      </c>
      <c r="B2332" s="2" t="s">
        <v>23</v>
      </c>
      <c r="C2332" s="2" t="s">
        <v>32</v>
      </c>
      <c r="D2332" s="2" t="s">
        <v>29</v>
      </c>
      <c r="E2332" s="2" t="s">
        <v>21</v>
      </c>
      <c r="F2332" s="3">
        <v>24.601351252220098</v>
      </c>
      <c r="G2332" s="3">
        <v>2941.5411090651401</v>
      </c>
      <c r="H2332" s="3">
        <v>718.29950196624304</v>
      </c>
      <c r="I2332" s="4">
        <v>6.55686538218335</v>
      </c>
      <c r="J2332" s="2" t="s">
        <v>22</v>
      </c>
      <c r="K2332" s="3">
        <v>403.06629653794801</v>
      </c>
      <c r="L2332" s="5">
        <v>93785.005761481705</v>
      </c>
      <c r="M2332" s="5">
        <v>695154.04495111702</v>
      </c>
      <c r="N2332" s="3">
        <v>53.738956713412698</v>
      </c>
      <c r="O2332" s="3">
        <v>1.3875315635018</v>
      </c>
      <c r="P2332" s="3">
        <v>0.89916066397540895</v>
      </c>
      <c r="Q2332" s="2">
        <v>3</v>
      </c>
      <c r="R2332" s="3">
        <v>89.323343925177696</v>
      </c>
      <c r="S2332" s="3">
        <f>FleetData[[#This Row],[Revenue_per_Voyage_USD]] - FleetData[[#This Row],[Operational_Cost_USD]]</f>
        <v>601369.03918963531</v>
      </c>
      <c r="T2332" s="3" t="str">
        <f>TEXT(FleetData[[#This Row],[Date]],"mmm")</f>
        <v>May</v>
      </c>
    </row>
    <row r="2333" spans="1:20" x14ac:dyDescent="0.25">
      <c r="A2333" s="1">
        <v>45438</v>
      </c>
      <c r="B2333" s="2" t="s">
        <v>18</v>
      </c>
      <c r="C2333" s="2" t="s">
        <v>24</v>
      </c>
      <c r="D2333" s="2" t="s">
        <v>19</v>
      </c>
      <c r="E2333" s="2" t="s">
        <v>26</v>
      </c>
      <c r="F2333" s="3">
        <v>20.304864712183701</v>
      </c>
      <c r="G2333" s="3">
        <v>2988.2357967277799</v>
      </c>
      <c r="H2333" s="3">
        <v>1054.5603316521499</v>
      </c>
      <c r="I2333" s="3">
        <v>10.9303262919197</v>
      </c>
      <c r="J2333" s="2" t="s">
        <v>27</v>
      </c>
      <c r="K2333" s="3">
        <v>595.36477608729501</v>
      </c>
      <c r="L2333" s="5">
        <v>368098.16209717799</v>
      </c>
      <c r="M2333" s="5">
        <v>301136.80101151898</v>
      </c>
      <c r="N2333" s="3">
        <v>65.393838021932794</v>
      </c>
      <c r="O2333" s="3">
        <v>0.66446286048812397</v>
      </c>
      <c r="P2333" s="3">
        <v>1.1809722679338499</v>
      </c>
      <c r="Q2333" s="2">
        <v>5</v>
      </c>
      <c r="R2333" s="3">
        <v>78.072159893958201</v>
      </c>
      <c r="S2333" s="3">
        <f>FleetData[[#This Row],[Revenue_per_Voyage_USD]] - FleetData[[#This Row],[Operational_Cost_USD]]</f>
        <v>-66961.361085659009</v>
      </c>
      <c r="T2333" s="3" t="str">
        <f>TEXT(FleetData[[#This Row],[Date]],"mmm")</f>
        <v>May</v>
      </c>
    </row>
    <row r="2334" spans="1:20" x14ac:dyDescent="0.25">
      <c r="A2334" s="1">
        <v>45445</v>
      </c>
      <c r="B2334" s="2" t="s">
        <v>31</v>
      </c>
      <c r="C2334" s="2" t="s">
        <v>32</v>
      </c>
      <c r="D2334" s="2" t="s">
        <v>20</v>
      </c>
      <c r="E2334" s="2" t="s">
        <v>26</v>
      </c>
      <c r="F2334" s="3">
        <v>10.294701502442599</v>
      </c>
      <c r="G2334" s="3">
        <v>1012.2200582512</v>
      </c>
      <c r="H2334" s="3">
        <v>1358.16774337178</v>
      </c>
      <c r="I2334" s="3">
        <v>10.3948512687834</v>
      </c>
      <c r="J2334" s="2" t="s">
        <v>34</v>
      </c>
      <c r="K2334" s="3">
        <v>1585.2063682238299</v>
      </c>
      <c r="L2334" s="5">
        <v>301917.47464318998</v>
      </c>
      <c r="M2334" s="5">
        <v>575642.90019384294</v>
      </c>
      <c r="N2334" s="3">
        <v>61.558859342384899</v>
      </c>
      <c r="O2334" s="3">
        <v>1.0483698553834699</v>
      </c>
      <c r="P2334" s="3">
        <v>0.54096689202127801</v>
      </c>
      <c r="Q2334" s="2">
        <v>8</v>
      </c>
      <c r="R2334" s="3">
        <v>77.7440764135291</v>
      </c>
      <c r="S2334" s="3">
        <f>FleetData[[#This Row],[Revenue_per_Voyage_USD]] - FleetData[[#This Row],[Operational_Cost_USD]]</f>
        <v>273725.42555065296</v>
      </c>
      <c r="T2334" s="3" t="str">
        <f>TEXT(FleetData[[#This Row],[Date]],"mmm")</f>
        <v>Jun</v>
      </c>
    </row>
    <row r="2335" spans="1:20" x14ac:dyDescent="0.25">
      <c r="A2335" s="1">
        <v>45452</v>
      </c>
      <c r="B2335" s="2" t="s">
        <v>23</v>
      </c>
      <c r="C2335" s="2" t="s">
        <v>32</v>
      </c>
      <c r="D2335" s="2" t="s">
        <v>29</v>
      </c>
      <c r="E2335" s="2" t="s">
        <v>30</v>
      </c>
      <c r="F2335" s="3">
        <v>18.935862943093401</v>
      </c>
      <c r="G2335" s="3">
        <v>1865.91240925174</v>
      </c>
      <c r="H2335" s="3">
        <v>1835.19620025472</v>
      </c>
      <c r="I2335" s="3">
        <v>11.3351310564244</v>
      </c>
      <c r="J2335" s="2" t="s">
        <v>27</v>
      </c>
      <c r="K2335" s="3">
        <v>1584.89818403916</v>
      </c>
      <c r="L2335" s="5">
        <v>196308.707409108</v>
      </c>
      <c r="M2335" s="5">
        <v>610047.72276589996</v>
      </c>
      <c r="N2335" s="3">
        <v>20.996658512835602</v>
      </c>
      <c r="O2335" s="3">
        <v>1.25977438686163</v>
      </c>
      <c r="P2335" s="3">
        <v>0.52309186329264501</v>
      </c>
      <c r="Q2335" s="2">
        <v>8</v>
      </c>
      <c r="R2335" s="3">
        <v>55.166567121394401</v>
      </c>
      <c r="S2335" s="3">
        <f>FleetData[[#This Row],[Revenue_per_Voyage_USD]] - FleetData[[#This Row],[Operational_Cost_USD]]</f>
        <v>413739.01535679196</v>
      </c>
      <c r="T2335" s="3" t="str">
        <f>TEXT(FleetData[[#This Row],[Date]],"mmm")</f>
        <v>Jun</v>
      </c>
    </row>
    <row r="2336" spans="1:20" x14ac:dyDescent="0.25">
      <c r="A2336" s="1">
        <v>45459</v>
      </c>
      <c r="B2336" s="2" t="s">
        <v>35</v>
      </c>
      <c r="C2336" s="2" t="s">
        <v>33</v>
      </c>
      <c r="D2336" s="2" t="s">
        <v>25</v>
      </c>
      <c r="E2336" s="2" t="s">
        <v>26</v>
      </c>
      <c r="F2336" s="3">
        <v>17.258775134953801</v>
      </c>
      <c r="G2336" s="3">
        <v>2208.8208312116899</v>
      </c>
      <c r="H2336" s="3">
        <v>1187.7658474606001</v>
      </c>
      <c r="I2336" s="3">
        <v>9.9038922356257508</v>
      </c>
      <c r="J2336" s="2" t="s">
        <v>34</v>
      </c>
      <c r="K2336" s="3">
        <v>228.60008639365401</v>
      </c>
      <c r="L2336" s="5">
        <v>372518.91775414097</v>
      </c>
      <c r="M2336" s="5">
        <v>783040.68724490702</v>
      </c>
      <c r="N2336" s="3">
        <v>24.089719622624798</v>
      </c>
      <c r="O2336" s="3">
        <v>1.0526596699241999</v>
      </c>
      <c r="P2336" s="3">
        <v>0.85439407821661395</v>
      </c>
      <c r="Q2336" s="2">
        <v>9</v>
      </c>
      <c r="R2336" s="3">
        <v>97.671784123140696</v>
      </c>
      <c r="S2336" s="3">
        <f>FleetData[[#This Row],[Revenue_per_Voyage_USD]] - FleetData[[#This Row],[Operational_Cost_USD]]</f>
        <v>410521.76949076605</v>
      </c>
      <c r="T2336" s="3" t="str">
        <f>TEXT(FleetData[[#This Row],[Date]],"mmm")</f>
        <v>Jun</v>
      </c>
    </row>
    <row r="2337" spans="1:20" x14ac:dyDescent="0.25">
      <c r="A2337" s="1">
        <v>45466</v>
      </c>
      <c r="B2337" s="2" t="s">
        <v>35</v>
      </c>
      <c r="C2337" s="2" t="s">
        <v>33</v>
      </c>
      <c r="D2337" s="2" t="s">
        <v>25</v>
      </c>
      <c r="E2337" s="2" t="s">
        <v>21</v>
      </c>
      <c r="F2337" s="3">
        <v>10.169242129331399</v>
      </c>
      <c r="G2337" s="3">
        <v>2272.61664245151</v>
      </c>
      <c r="H2337" s="3">
        <v>769.41030990578497</v>
      </c>
      <c r="I2337" s="3">
        <v>8.6402238583939504</v>
      </c>
      <c r="J2337" s="2" t="s">
        <v>22</v>
      </c>
      <c r="K2337" s="3">
        <v>1839.9805850855801</v>
      </c>
      <c r="L2337" s="5">
        <v>111715.576541908</v>
      </c>
      <c r="M2337" s="5">
        <v>967219.74055519095</v>
      </c>
      <c r="N2337" s="3">
        <v>68.045467695688203</v>
      </c>
      <c r="O2337" s="3">
        <v>0.58705014477238904</v>
      </c>
      <c r="P2337" s="3">
        <v>0.89704374228747996</v>
      </c>
      <c r="Q2337" s="2">
        <v>2</v>
      </c>
      <c r="R2337" s="4">
        <v>68.2675236934558</v>
      </c>
      <c r="S2337" s="4">
        <f>FleetData[[#This Row],[Revenue_per_Voyage_USD]] - FleetData[[#This Row],[Operational_Cost_USD]]</f>
        <v>855504.16401328298</v>
      </c>
      <c r="T2337" s="4" t="str">
        <f>TEXT(FleetData[[#This Row],[Date]],"mmm")</f>
        <v>Jun</v>
      </c>
    </row>
    <row r="2338" spans="1:20" x14ac:dyDescent="0.25">
      <c r="A2338" s="1">
        <v>45473</v>
      </c>
      <c r="B2338" s="2" t="s">
        <v>31</v>
      </c>
      <c r="C2338" s="2" t="s">
        <v>24</v>
      </c>
      <c r="D2338" s="2" t="s">
        <v>25</v>
      </c>
      <c r="E2338" s="2" t="s">
        <v>21</v>
      </c>
      <c r="F2338" s="3">
        <v>24.610803311347599</v>
      </c>
      <c r="G2338" s="3">
        <v>2131.6418750633902</v>
      </c>
      <c r="H2338" s="3">
        <v>916.50797709419101</v>
      </c>
      <c r="I2338" s="3">
        <v>7.1879851390121603</v>
      </c>
      <c r="J2338" s="2" t="s">
        <v>34</v>
      </c>
      <c r="K2338" s="3">
        <v>901.521707948678</v>
      </c>
      <c r="L2338" s="5">
        <v>180715.24957268301</v>
      </c>
      <c r="M2338" s="5">
        <v>615039.43076709099</v>
      </c>
      <c r="N2338" s="3">
        <v>39.838748914735802</v>
      </c>
      <c r="O2338" s="3">
        <v>1.4370631902362501</v>
      </c>
      <c r="P2338" s="3">
        <v>0.73773611855228505</v>
      </c>
      <c r="Q2338" s="2">
        <v>9</v>
      </c>
      <c r="R2338" s="3">
        <v>84.574840994774803</v>
      </c>
      <c r="S2338" s="3">
        <f>FleetData[[#This Row],[Revenue_per_Voyage_USD]] - FleetData[[#This Row],[Operational_Cost_USD]]</f>
        <v>434324.18119440798</v>
      </c>
      <c r="T2338" s="3" t="str">
        <f>TEXT(FleetData[[#This Row],[Date]],"mmm")</f>
        <v>Jun</v>
      </c>
    </row>
    <row r="2339" spans="1:20" x14ac:dyDescent="0.25">
      <c r="A2339" s="1">
        <v>45081</v>
      </c>
      <c r="B2339" s="2" t="s">
        <v>35</v>
      </c>
      <c r="C2339" s="2" t="s">
        <v>32</v>
      </c>
      <c r="D2339" s="2" t="s">
        <v>20</v>
      </c>
      <c r="E2339" s="2" t="s">
        <v>19</v>
      </c>
      <c r="F2339" s="3">
        <v>13.326914402598799</v>
      </c>
      <c r="G2339" s="3">
        <v>1927.98024997434</v>
      </c>
      <c r="H2339" s="3">
        <v>744.66152760090301</v>
      </c>
      <c r="I2339" s="3">
        <v>10.348351445353501</v>
      </c>
      <c r="J2339" s="2" t="s">
        <v>22</v>
      </c>
      <c r="K2339" s="3">
        <v>508.08337004874699</v>
      </c>
      <c r="L2339" s="5">
        <v>327766.97966214898</v>
      </c>
      <c r="M2339" s="5">
        <v>53370.371849547497</v>
      </c>
      <c r="N2339" s="4">
        <v>68.036083374045106</v>
      </c>
      <c r="O2339" s="3">
        <v>0.260347935191101</v>
      </c>
      <c r="P2339" s="3">
        <v>0.548489170507241</v>
      </c>
      <c r="Q2339" s="2">
        <v>4</v>
      </c>
      <c r="R2339" s="3">
        <v>82.329260695616497</v>
      </c>
      <c r="S2339" s="3">
        <f>FleetData[[#This Row],[Revenue_per_Voyage_USD]] - FleetData[[#This Row],[Operational_Cost_USD]]</f>
        <v>-274396.60781260149</v>
      </c>
      <c r="T2339" s="3" t="str">
        <f>TEXT(FleetData[[#This Row],[Date]],"mmm")</f>
        <v>Jun</v>
      </c>
    </row>
    <row r="2340" spans="1:20" x14ac:dyDescent="0.25">
      <c r="A2340" s="1">
        <v>45088</v>
      </c>
      <c r="B2340" s="2" t="s">
        <v>23</v>
      </c>
      <c r="C2340" s="2" t="s">
        <v>28</v>
      </c>
      <c r="D2340" s="2" t="s">
        <v>19</v>
      </c>
      <c r="E2340" s="2" t="s">
        <v>30</v>
      </c>
      <c r="F2340" s="3">
        <v>10.413700113339701</v>
      </c>
      <c r="G2340" s="3">
        <v>1222.57666417878</v>
      </c>
      <c r="H2340" s="3">
        <v>725.12490451816404</v>
      </c>
      <c r="I2340" s="3">
        <v>5.2377295378210098</v>
      </c>
      <c r="J2340" s="2" t="s">
        <v>34</v>
      </c>
      <c r="K2340" s="3">
        <v>669.07237666644596</v>
      </c>
      <c r="L2340" s="5">
        <v>434247.496979644</v>
      </c>
      <c r="M2340" s="5">
        <v>404521.67921404302</v>
      </c>
      <c r="N2340" s="3">
        <v>61.477469978703098</v>
      </c>
      <c r="O2340" s="3">
        <v>1.3948893525633801</v>
      </c>
      <c r="P2340" s="3">
        <v>0.92043249952026795</v>
      </c>
      <c r="Q2340" s="2">
        <v>9</v>
      </c>
      <c r="R2340" s="3">
        <v>59.780190860122403</v>
      </c>
      <c r="S2340" s="3">
        <f>FleetData[[#This Row],[Revenue_per_Voyage_USD]] - FleetData[[#This Row],[Operational_Cost_USD]]</f>
        <v>-29725.817765600979</v>
      </c>
      <c r="T2340" s="3" t="str">
        <f>TEXT(FleetData[[#This Row],[Date]],"mmm")</f>
        <v>Jun</v>
      </c>
    </row>
    <row r="2341" spans="1:20" x14ac:dyDescent="0.25">
      <c r="A2341" s="1">
        <v>45095</v>
      </c>
      <c r="B2341" s="2" t="s">
        <v>18</v>
      </c>
      <c r="C2341" s="2" t="s">
        <v>24</v>
      </c>
      <c r="D2341" s="2" t="s">
        <v>25</v>
      </c>
      <c r="E2341" s="2" t="s">
        <v>21</v>
      </c>
      <c r="F2341" s="3">
        <v>15.9914325428671</v>
      </c>
      <c r="G2341" s="3">
        <v>1817.1693044040801</v>
      </c>
      <c r="H2341" s="3">
        <v>724.68454852923901</v>
      </c>
      <c r="I2341" s="4">
        <v>8.2071621852806</v>
      </c>
      <c r="J2341" s="2" t="s">
        <v>34</v>
      </c>
      <c r="K2341" s="3">
        <v>1962.3879348606399</v>
      </c>
      <c r="L2341" s="5">
        <v>304066.04414869501</v>
      </c>
      <c r="M2341" s="6">
        <v>624790.10200570605</v>
      </c>
      <c r="N2341" s="3">
        <v>32.804801073569799</v>
      </c>
      <c r="O2341" s="3">
        <v>0.55281328109735295</v>
      </c>
      <c r="P2341" s="3">
        <v>1.2692319863383901</v>
      </c>
      <c r="Q2341" s="2">
        <v>7</v>
      </c>
      <c r="R2341" s="3">
        <v>70.792072077109594</v>
      </c>
      <c r="S2341" s="3">
        <f>FleetData[[#This Row],[Revenue_per_Voyage_USD]] - FleetData[[#This Row],[Operational_Cost_USD]]</f>
        <v>320724.05785701104</v>
      </c>
      <c r="T2341" s="3" t="str">
        <f>TEXT(FleetData[[#This Row],[Date]],"mmm")</f>
        <v>Jun</v>
      </c>
    </row>
    <row r="2342" spans="1:20" x14ac:dyDescent="0.25">
      <c r="A2342" s="1">
        <v>45102</v>
      </c>
      <c r="B2342" s="2" t="s">
        <v>18</v>
      </c>
      <c r="C2342" s="2" t="s">
        <v>28</v>
      </c>
      <c r="D2342" s="2" t="s">
        <v>20</v>
      </c>
      <c r="E2342" s="2" t="s">
        <v>21</v>
      </c>
      <c r="F2342" s="3">
        <v>19.0527603350309</v>
      </c>
      <c r="G2342" s="3">
        <v>2379.8786046124301</v>
      </c>
      <c r="H2342" s="3">
        <v>464.85121128933201</v>
      </c>
      <c r="I2342" s="3">
        <v>5.8805189723372404</v>
      </c>
      <c r="J2342" s="2" t="s">
        <v>34</v>
      </c>
      <c r="K2342" s="3">
        <v>1228.3090167508201</v>
      </c>
      <c r="L2342" s="5">
        <v>128175.61473458901</v>
      </c>
      <c r="M2342" s="6">
        <v>90447.636299024394</v>
      </c>
      <c r="N2342" s="3">
        <v>43.581042457023102</v>
      </c>
      <c r="O2342" s="3">
        <v>1.2958722672349099</v>
      </c>
      <c r="P2342" s="4">
        <v>0.53658138396708099</v>
      </c>
      <c r="Q2342" s="2">
        <v>9</v>
      </c>
      <c r="R2342" s="3">
        <v>58.364792853660198</v>
      </c>
      <c r="S2342" s="3">
        <f>FleetData[[#This Row],[Revenue_per_Voyage_USD]] - FleetData[[#This Row],[Operational_Cost_USD]]</f>
        <v>-37727.978435564612</v>
      </c>
      <c r="T2342" s="3" t="str">
        <f>TEXT(FleetData[[#This Row],[Date]],"mmm")</f>
        <v>Jun</v>
      </c>
    </row>
    <row r="2343" spans="1:20" x14ac:dyDescent="0.25">
      <c r="A2343" s="1">
        <v>45109</v>
      </c>
      <c r="B2343" s="2" t="s">
        <v>23</v>
      </c>
      <c r="C2343" s="2" t="s">
        <v>33</v>
      </c>
      <c r="D2343" s="2" t="s">
        <v>25</v>
      </c>
      <c r="E2343" s="2" t="s">
        <v>30</v>
      </c>
      <c r="F2343" s="3">
        <v>18.209625123516201</v>
      </c>
      <c r="G2343" s="3">
        <v>2016.0881006458901</v>
      </c>
      <c r="H2343" s="3">
        <v>1158.3358353914</v>
      </c>
      <c r="I2343" s="3">
        <v>9.0303360713577607</v>
      </c>
      <c r="J2343" s="2" t="s">
        <v>22</v>
      </c>
      <c r="K2343" s="3">
        <v>437.97892961955102</v>
      </c>
      <c r="L2343" s="5">
        <v>349633.247708429</v>
      </c>
      <c r="M2343" s="5">
        <v>990912.99300918798</v>
      </c>
      <c r="N2343" s="3">
        <v>62.631993099231799</v>
      </c>
      <c r="O2343" s="3">
        <v>0.98838170124040603</v>
      </c>
      <c r="P2343" s="3">
        <v>0.50802886392322999</v>
      </c>
      <c r="Q2343" s="2">
        <v>7</v>
      </c>
      <c r="R2343" s="3">
        <v>64.924009464802594</v>
      </c>
      <c r="S2343" s="3">
        <f>FleetData[[#This Row],[Revenue_per_Voyage_USD]] - FleetData[[#This Row],[Operational_Cost_USD]]</f>
        <v>641279.74530075898</v>
      </c>
      <c r="T2343" s="3" t="str">
        <f>TEXT(FleetData[[#This Row],[Date]],"mmm")</f>
        <v>Jul</v>
      </c>
    </row>
    <row r="2344" spans="1:20" x14ac:dyDescent="0.25">
      <c r="A2344" s="1">
        <v>45116</v>
      </c>
      <c r="B2344" s="2" t="s">
        <v>23</v>
      </c>
      <c r="C2344" s="2" t="s">
        <v>28</v>
      </c>
      <c r="D2344" s="2" t="s">
        <v>29</v>
      </c>
      <c r="E2344" s="2" t="s">
        <v>26</v>
      </c>
      <c r="F2344" s="3">
        <v>14.103954616313301</v>
      </c>
      <c r="G2344" s="3">
        <v>1311.90176888786</v>
      </c>
      <c r="H2344" s="3">
        <v>1158.0169097206499</v>
      </c>
      <c r="I2344" s="4">
        <v>7.8801919524229103</v>
      </c>
      <c r="J2344" s="2" t="s">
        <v>27</v>
      </c>
      <c r="K2344" s="3">
        <v>397.42781332418798</v>
      </c>
      <c r="L2344" s="5">
        <v>16896.603969173</v>
      </c>
      <c r="M2344" s="5">
        <v>705857.66872969596</v>
      </c>
      <c r="N2344" s="3">
        <v>61.664165509749701</v>
      </c>
      <c r="O2344" s="3">
        <v>0.65386923406782105</v>
      </c>
      <c r="P2344" s="3">
        <v>1.03532436869669</v>
      </c>
      <c r="Q2344" s="2">
        <v>3</v>
      </c>
      <c r="R2344" s="4">
        <v>75.684768998220505</v>
      </c>
      <c r="S2344" s="4">
        <f>FleetData[[#This Row],[Revenue_per_Voyage_USD]] - FleetData[[#This Row],[Operational_Cost_USD]]</f>
        <v>688961.06476052292</v>
      </c>
      <c r="T2344" s="4" t="str">
        <f>TEXT(FleetData[[#This Row],[Date]],"mmm")</f>
        <v>Jul</v>
      </c>
    </row>
    <row r="2345" spans="1:20" x14ac:dyDescent="0.25">
      <c r="A2345" s="1">
        <v>45123</v>
      </c>
      <c r="B2345" s="2" t="s">
        <v>19</v>
      </c>
      <c r="C2345" s="2" t="s">
        <v>28</v>
      </c>
      <c r="D2345" s="2" t="s">
        <v>19</v>
      </c>
      <c r="E2345" s="2" t="s">
        <v>26</v>
      </c>
      <c r="F2345" s="3">
        <v>13.377986068</v>
      </c>
      <c r="G2345" s="3">
        <v>2886.62934250024</v>
      </c>
      <c r="H2345" s="3">
        <v>470.987010203593</v>
      </c>
      <c r="I2345" s="3">
        <v>12.0053072874035</v>
      </c>
      <c r="J2345" s="2" t="s">
        <v>34</v>
      </c>
      <c r="K2345" s="3">
        <v>1186.62829854038</v>
      </c>
      <c r="L2345" s="5">
        <v>336393.17767751502</v>
      </c>
      <c r="M2345" s="6">
        <v>585958.70572661306</v>
      </c>
      <c r="N2345" s="3">
        <v>57.538366842403597</v>
      </c>
      <c r="O2345" s="3">
        <v>1.1002958255546</v>
      </c>
      <c r="P2345" s="3">
        <v>0.72009426058710202</v>
      </c>
      <c r="Q2345" s="2">
        <v>8</v>
      </c>
      <c r="R2345" s="3">
        <v>61.094021953226999</v>
      </c>
      <c r="S2345" s="3">
        <f>FleetData[[#This Row],[Revenue_per_Voyage_USD]] - FleetData[[#This Row],[Operational_Cost_USD]]</f>
        <v>249565.52804909804</v>
      </c>
      <c r="T2345" s="3" t="str">
        <f>TEXT(FleetData[[#This Row],[Date]],"mmm")</f>
        <v>Jul</v>
      </c>
    </row>
    <row r="2346" spans="1:20" x14ac:dyDescent="0.25">
      <c r="A2346" s="1">
        <v>45130</v>
      </c>
      <c r="B2346" s="2" t="s">
        <v>35</v>
      </c>
      <c r="C2346" s="2" t="s">
        <v>33</v>
      </c>
      <c r="D2346" s="2" t="s">
        <v>20</v>
      </c>
      <c r="E2346" s="2" t="s">
        <v>30</v>
      </c>
      <c r="F2346" s="3">
        <v>15.5836725028958</v>
      </c>
      <c r="G2346" s="3">
        <v>1560.2626137802399</v>
      </c>
      <c r="H2346" s="3">
        <v>308.15501348649201</v>
      </c>
      <c r="I2346" s="3">
        <v>10.663841960918701</v>
      </c>
      <c r="J2346" s="2" t="s">
        <v>27</v>
      </c>
      <c r="K2346" s="3">
        <v>684.756731082172</v>
      </c>
      <c r="L2346" s="5">
        <v>482942.38549712498</v>
      </c>
      <c r="M2346" s="5">
        <v>836943.23307511304</v>
      </c>
      <c r="N2346" s="3">
        <v>50.038209317903103</v>
      </c>
      <c r="O2346" s="3">
        <v>1.3874431493052199</v>
      </c>
      <c r="P2346" s="3">
        <v>1.24902761472097</v>
      </c>
      <c r="Q2346" s="2">
        <v>7</v>
      </c>
      <c r="R2346" s="3">
        <v>91.835102875586799</v>
      </c>
      <c r="S2346" s="3">
        <f>FleetData[[#This Row],[Revenue_per_Voyage_USD]] - FleetData[[#This Row],[Operational_Cost_USD]]</f>
        <v>354000.84757798805</v>
      </c>
      <c r="T2346" s="3" t="str">
        <f>TEXT(FleetData[[#This Row],[Date]],"mmm")</f>
        <v>Jul</v>
      </c>
    </row>
    <row r="2347" spans="1:20" x14ac:dyDescent="0.25">
      <c r="A2347" s="1">
        <v>45137</v>
      </c>
      <c r="B2347" s="2" t="s">
        <v>23</v>
      </c>
      <c r="C2347" s="2" t="s">
        <v>32</v>
      </c>
      <c r="D2347" s="2" t="s">
        <v>25</v>
      </c>
      <c r="E2347" s="2" t="s">
        <v>26</v>
      </c>
      <c r="F2347" s="3">
        <v>16.807270288720499</v>
      </c>
      <c r="G2347" s="3">
        <v>2714.3825241899099</v>
      </c>
      <c r="H2347" s="3">
        <v>289.04151439743202</v>
      </c>
      <c r="I2347" s="3">
        <v>14.557312607932699</v>
      </c>
      <c r="J2347" s="2" t="s">
        <v>22</v>
      </c>
      <c r="K2347" s="3">
        <v>1654.8124754324699</v>
      </c>
      <c r="L2347" s="5">
        <v>427367.97707772598</v>
      </c>
      <c r="M2347" s="6">
        <v>579674.61606315698</v>
      </c>
      <c r="N2347" s="3">
        <v>46.465082676673703</v>
      </c>
      <c r="O2347" s="3">
        <v>1.2568598024644699</v>
      </c>
      <c r="P2347" s="3">
        <v>0.77917593893844705</v>
      </c>
      <c r="Q2347" s="2">
        <v>6</v>
      </c>
      <c r="R2347" s="3">
        <v>75.887928191071296</v>
      </c>
      <c r="S2347" s="3">
        <f>FleetData[[#This Row],[Revenue_per_Voyage_USD]] - FleetData[[#This Row],[Operational_Cost_USD]]</f>
        <v>152306.638985431</v>
      </c>
      <c r="T2347" s="3" t="str">
        <f>TEXT(FleetData[[#This Row],[Date]],"mmm")</f>
        <v>Jul</v>
      </c>
    </row>
    <row r="2348" spans="1:20" x14ac:dyDescent="0.25">
      <c r="A2348" s="1">
        <v>45144</v>
      </c>
      <c r="B2348" s="2" t="s">
        <v>18</v>
      </c>
      <c r="C2348" s="2" t="s">
        <v>28</v>
      </c>
      <c r="D2348" s="2" t="s">
        <v>20</v>
      </c>
      <c r="E2348" s="2" t="s">
        <v>26</v>
      </c>
      <c r="F2348" s="3">
        <v>22.917618429724001</v>
      </c>
      <c r="G2348" s="3">
        <v>1778.34658787588</v>
      </c>
      <c r="H2348" s="3">
        <v>1346.5450790736299</v>
      </c>
      <c r="I2348" s="3">
        <v>9.3892524959379298</v>
      </c>
      <c r="J2348" s="2" t="s">
        <v>34</v>
      </c>
      <c r="K2348" s="3">
        <v>1896.1032289469099</v>
      </c>
      <c r="L2348" s="5">
        <v>422244.00293840602</v>
      </c>
      <c r="M2348" s="5">
        <v>730170.14997142204</v>
      </c>
      <c r="N2348" s="3">
        <v>45.491367583850099</v>
      </c>
      <c r="O2348" s="3">
        <v>1.0993346476299199</v>
      </c>
      <c r="P2348" s="3">
        <v>0.71371421872516605</v>
      </c>
      <c r="Q2348" s="2">
        <v>5</v>
      </c>
      <c r="R2348" s="3">
        <v>53.346719375766703</v>
      </c>
      <c r="S2348" s="3">
        <f>FleetData[[#This Row],[Revenue_per_Voyage_USD]] - FleetData[[#This Row],[Operational_Cost_USD]]</f>
        <v>307926.14703301602</v>
      </c>
      <c r="T2348" s="3" t="str">
        <f>TEXT(FleetData[[#This Row],[Date]],"mmm")</f>
        <v>Aug</v>
      </c>
    </row>
    <row r="2349" spans="1:20" x14ac:dyDescent="0.25">
      <c r="A2349" s="1">
        <v>45151</v>
      </c>
      <c r="B2349" s="2" t="s">
        <v>35</v>
      </c>
      <c r="C2349" s="2" t="s">
        <v>33</v>
      </c>
      <c r="D2349" s="2" t="s">
        <v>25</v>
      </c>
      <c r="E2349" s="2" t="s">
        <v>26</v>
      </c>
      <c r="F2349" s="3">
        <v>10.117943980268301</v>
      </c>
      <c r="G2349" s="3">
        <v>1900.6163356937</v>
      </c>
      <c r="H2349" s="3">
        <v>1424.9575934562199</v>
      </c>
      <c r="I2349" s="3">
        <v>8.7800330287781208</v>
      </c>
      <c r="J2349" s="2" t="s">
        <v>27</v>
      </c>
      <c r="K2349" s="3">
        <v>1683.25085180318</v>
      </c>
      <c r="L2349" s="5">
        <v>232549.17998489001</v>
      </c>
      <c r="M2349" s="5">
        <v>713939.85731860099</v>
      </c>
      <c r="N2349" s="3">
        <v>51.7743379117682</v>
      </c>
      <c r="O2349" s="3">
        <v>0.67921808033648301</v>
      </c>
      <c r="P2349" s="3">
        <v>1.3019415013423501</v>
      </c>
      <c r="Q2349" s="2">
        <v>4</v>
      </c>
      <c r="R2349" s="4">
        <v>84.485285470702607</v>
      </c>
      <c r="S2349" s="4">
        <f>FleetData[[#This Row],[Revenue_per_Voyage_USD]] - FleetData[[#This Row],[Operational_Cost_USD]]</f>
        <v>481390.67733371095</v>
      </c>
      <c r="T2349" s="4" t="str">
        <f>TEXT(FleetData[[#This Row],[Date]],"mmm")</f>
        <v>Aug</v>
      </c>
    </row>
    <row r="2350" spans="1:20" x14ac:dyDescent="0.25">
      <c r="A2350" s="1">
        <v>45158</v>
      </c>
      <c r="B2350" s="2" t="s">
        <v>23</v>
      </c>
      <c r="C2350" s="2" t="s">
        <v>24</v>
      </c>
      <c r="D2350" s="2" t="s">
        <v>20</v>
      </c>
      <c r="E2350" s="2" t="s">
        <v>19</v>
      </c>
      <c r="F2350" s="3">
        <v>20.1119370349025</v>
      </c>
      <c r="G2350" s="3">
        <v>652.00270279991503</v>
      </c>
      <c r="H2350" s="3">
        <v>1033.20056128645</v>
      </c>
      <c r="I2350" s="3">
        <v>12.233371665342499</v>
      </c>
      <c r="J2350" s="2" t="s">
        <v>22</v>
      </c>
      <c r="K2350" s="3">
        <v>455.89744737549103</v>
      </c>
      <c r="L2350" s="5">
        <v>96169.432033168603</v>
      </c>
      <c r="M2350" s="5">
        <v>107090.239496336</v>
      </c>
      <c r="N2350" s="3">
        <v>53.919196437345803</v>
      </c>
      <c r="O2350" s="3">
        <v>0.71730878298653</v>
      </c>
      <c r="P2350" s="4">
        <v>0.98628743529694896</v>
      </c>
      <c r="Q2350" s="2">
        <v>3</v>
      </c>
      <c r="R2350" s="3">
        <v>85.642193576296506</v>
      </c>
      <c r="S2350" s="3">
        <f>FleetData[[#This Row],[Revenue_per_Voyage_USD]] - FleetData[[#This Row],[Operational_Cost_USD]]</f>
        <v>10920.807463167395</v>
      </c>
      <c r="T2350" s="3" t="str">
        <f>TEXT(FleetData[[#This Row],[Date]],"mmm")</f>
        <v>Aug</v>
      </c>
    </row>
    <row r="2351" spans="1:20" x14ac:dyDescent="0.25">
      <c r="A2351" s="1">
        <v>45165</v>
      </c>
      <c r="B2351" s="2" t="s">
        <v>31</v>
      </c>
      <c r="C2351" s="2" t="s">
        <v>33</v>
      </c>
      <c r="D2351" s="2" t="s">
        <v>25</v>
      </c>
      <c r="E2351" s="2" t="s">
        <v>30</v>
      </c>
      <c r="F2351" s="3">
        <v>13.048270836165701</v>
      </c>
      <c r="G2351" s="3">
        <v>2961.0962031263002</v>
      </c>
      <c r="H2351" s="3">
        <v>978.55951414418405</v>
      </c>
      <c r="I2351" s="3">
        <v>11.037403543464601</v>
      </c>
      <c r="J2351" s="2" t="s">
        <v>27</v>
      </c>
      <c r="K2351" s="3">
        <v>995.86500325331895</v>
      </c>
      <c r="L2351" s="5">
        <v>36396.639643425602</v>
      </c>
      <c r="M2351" s="5">
        <v>982623.38981662504</v>
      </c>
      <c r="N2351" s="3">
        <v>26.675054195776902</v>
      </c>
      <c r="O2351" s="3">
        <v>0.14304699433430701</v>
      </c>
      <c r="P2351" s="3">
        <v>0.55854581700677897</v>
      </c>
      <c r="Q2351" s="2">
        <v>8</v>
      </c>
      <c r="R2351" s="3">
        <v>92.056595630204896</v>
      </c>
      <c r="S2351" s="3">
        <f>FleetData[[#This Row],[Revenue_per_Voyage_USD]] - FleetData[[#This Row],[Operational_Cost_USD]]</f>
        <v>946226.75017319946</v>
      </c>
      <c r="T2351" s="3" t="str">
        <f>TEXT(FleetData[[#This Row],[Date]],"mmm")</f>
        <v>Aug</v>
      </c>
    </row>
    <row r="2352" spans="1:20" x14ac:dyDescent="0.25">
      <c r="A2352" s="1">
        <v>45172</v>
      </c>
      <c r="B2352" s="2" t="s">
        <v>23</v>
      </c>
      <c r="C2352" s="2" t="s">
        <v>33</v>
      </c>
      <c r="D2352" s="2" t="s">
        <v>29</v>
      </c>
      <c r="E2352" s="2" t="s">
        <v>26</v>
      </c>
      <c r="F2352" s="3">
        <v>21.759525234030701</v>
      </c>
      <c r="G2352" s="3">
        <v>1317.6552313571101</v>
      </c>
      <c r="H2352" s="3">
        <v>764.57003321072898</v>
      </c>
      <c r="I2352" s="3">
        <v>11.018768744843101</v>
      </c>
      <c r="J2352" s="2" t="s">
        <v>22</v>
      </c>
      <c r="K2352" s="3">
        <v>1297.3102789443799</v>
      </c>
      <c r="L2352" s="5">
        <v>114161.930515549</v>
      </c>
      <c r="M2352" s="5">
        <v>719595.26126798603</v>
      </c>
      <c r="N2352" s="3">
        <v>26.375338966612599</v>
      </c>
      <c r="O2352" s="3">
        <v>0.670223668010691</v>
      </c>
      <c r="P2352" s="3">
        <v>0.50192197800581495</v>
      </c>
      <c r="Q2352" s="2">
        <v>5</v>
      </c>
      <c r="R2352" s="3">
        <v>91.930543503494803</v>
      </c>
      <c r="S2352" s="3">
        <f>FleetData[[#This Row],[Revenue_per_Voyage_USD]] - FleetData[[#This Row],[Operational_Cost_USD]]</f>
        <v>605433.330752437</v>
      </c>
      <c r="T2352" s="3" t="str">
        <f>TEXT(FleetData[[#This Row],[Date]],"mmm")</f>
        <v>Sep</v>
      </c>
    </row>
    <row r="2353" spans="1:20" x14ac:dyDescent="0.25">
      <c r="A2353" s="1">
        <v>45179</v>
      </c>
      <c r="B2353" s="2" t="s">
        <v>18</v>
      </c>
      <c r="C2353" s="2" t="s">
        <v>32</v>
      </c>
      <c r="D2353" s="2" t="s">
        <v>25</v>
      </c>
      <c r="E2353" s="2" t="s">
        <v>30</v>
      </c>
      <c r="F2353" s="3">
        <v>11.101706853582799</v>
      </c>
      <c r="G2353" s="3">
        <v>2470.8592893610798</v>
      </c>
      <c r="H2353" s="3">
        <v>593.32447595328404</v>
      </c>
      <c r="I2353" s="3">
        <v>6.03996131105231</v>
      </c>
      <c r="J2353" s="2" t="s">
        <v>27</v>
      </c>
      <c r="K2353" s="3">
        <v>1652.27354630637</v>
      </c>
      <c r="L2353" s="5">
        <v>472931.05458821502</v>
      </c>
      <c r="M2353" s="5">
        <v>880560.66350950405</v>
      </c>
      <c r="N2353" s="3">
        <v>45.160926811297998</v>
      </c>
      <c r="O2353" s="3">
        <v>0.15265799802479199</v>
      </c>
      <c r="P2353" s="3">
        <v>1.1237639759492699</v>
      </c>
      <c r="Q2353" s="2">
        <v>4</v>
      </c>
      <c r="R2353" s="3">
        <v>72.378532556518095</v>
      </c>
      <c r="S2353" s="3">
        <f>FleetData[[#This Row],[Revenue_per_Voyage_USD]] - FleetData[[#This Row],[Operational_Cost_USD]]</f>
        <v>407629.60892128904</v>
      </c>
      <c r="T2353" s="3" t="str">
        <f>TEXT(FleetData[[#This Row],[Date]],"mmm")</f>
        <v>Sep</v>
      </c>
    </row>
    <row r="2354" spans="1:20" x14ac:dyDescent="0.25">
      <c r="A2354" s="1">
        <v>45186</v>
      </c>
      <c r="B2354" s="2" t="s">
        <v>23</v>
      </c>
      <c r="C2354" s="2" t="s">
        <v>28</v>
      </c>
      <c r="D2354" s="2" t="s">
        <v>25</v>
      </c>
      <c r="E2354" s="2" t="s">
        <v>30</v>
      </c>
      <c r="F2354" s="3">
        <v>24.9204779643816</v>
      </c>
      <c r="G2354" s="3">
        <v>1297.77311149201</v>
      </c>
      <c r="H2354" s="3">
        <v>957.43686620176402</v>
      </c>
      <c r="I2354" s="3">
        <v>10.8769450544532</v>
      </c>
      <c r="J2354" s="2" t="s">
        <v>22</v>
      </c>
      <c r="K2354" s="3">
        <v>1250.6010525977299</v>
      </c>
      <c r="L2354" s="5">
        <v>162285.703209317</v>
      </c>
      <c r="M2354" s="5">
        <v>409840.69209179201</v>
      </c>
      <c r="N2354" s="3">
        <v>50.639208396968002</v>
      </c>
      <c r="O2354" s="3">
        <v>1.2284101333622801</v>
      </c>
      <c r="P2354" s="3">
        <v>1.3646103562051499</v>
      </c>
      <c r="Q2354" s="2">
        <v>1</v>
      </c>
      <c r="R2354" s="3">
        <v>57.258099289615899</v>
      </c>
      <c r="S2354" s="3">
        <f>FleetData[[#This Row],[Revenue_per_Voyage_USD]] - FleetData[[#This Row],[Operational_Cost_USD]]</f>
        <v>247554.98888247501</v>
      </c>
      <c r="T2354" s="3" t="str">
        <f>TEXT(FleetData[[#This Row],[Date]],"mmm")</f>
        <v>Sep</v>
      </c>
    </row>
    <row r="2355" spans="1:20" x14ac:dyDescent="0.25">
      <c r="A2355" s="1">
        <v>45193</v>
      </c>
      <c r="B2355" s="2" t="s">
        <v>35</v>
      </c>
      <c r="C2355" s="2" t="s">
        <v>33</v>
      </c>
      <c r="D2355" s="2" t="s">
        <v>29</v>
      </c>
      <c r="E2355" s="2" t="s">
        <v>21</v>
      </c>
      <c r="F2355" s="4">
        <v>22.910239154692199</v>
      </c>
      <c r="G2355" s="3">
        <v>2941.5858353955</v>
      </c>
      <c r="H2355" s="3">
        <v>494.09708199352599</v>
      </c>
      <c r="I2355" s="3">
        <v>12.1146193746413</v>
      </c>
      <c r="J2355" s="2" t="s">
        <v>34</v>
      </c>
      <c r="K2355" s="3">
        <v>435.83841559940799</v>
      </c>
      <c r="L2355" s="5">
        <v>111057.255932998</v>
      </c>
      <c r="M2355" s="5">
        <v>208868.76404522499</v>
      </c>
      <c r="N2355" s="3">
        <v>70.922339426562402</v>
      </c>
      <c r="O2355" s="3">
        <v>0.34121183827578699</v>
      </c>
      <c r="P2355" s="3">
        <v>1.39758518853151</v>
      </c>
      <c r="Q2355" s="2">
        <v>8</v>
      </c>
      <c r="R2355" s="3">
        <v>72.493026653483597</v>
      </c>
      <c r="S2355" s="3">
        <f>FleetData[[#This Row],[Revenue_per_Voyage_USD]] - FleetData[[#This Row],[Operational_Cost_USD]]</f>
        <v>97811.508112226991</v>
      </c>
      <c r="T2355" s="3" t="str">
        <f>TEXT(FleetData[[#This Row],[Date]],"mmm")</f>
        <v>Sep</v>
      </c>
    </row>
    <row r="2356" spans="1:20" x14ac:dyDescent="0.25">
      <c r="A2356" s="1">
        <v>45200</v>
      </c>
      <c r="B2356" s="2" t="s">
        <v>18</v>
      </c>
      <c r="C2356" s="2" t="s">
        <v>32</v>
      </c>
      <c r="D2356" s="2" t="s">
        <v>20</v>
      </c>
      <c r="E2356" s="2" t="s">
        <v>26</v>
      </c>
      <c r="F2356" s="3">
        <v>18.813706061932201</v>
      </c>
      <c r="G2356" s="3">
        <v>2381.2481623732101</v>
      </c>
      <c r="H2356" s="3">
        <v>1298.63654839371</v>
      </c>
      <c r="I2356" s="3">
        <v>10.582760412501701</v>
      </c>
      <c r="J2356" s="2" t="s">
        <v>22</v>
      </c>
      <c r="K2356" s="3">
        <v>1402.5172920934799</v>
      </c>
      <c r="L2356" s="5">
        <v>196916.80326260501</v>
      </c>
      <c r="M2356" s="5">
        <v>886274.47724532499</v>
      </c>
      <c r="N2356" s="3">
        <v>50.564814558732699</v>
      </c>
      <c r="O2356" s="3">
        <v>0.30162631774878901</v>
      </c>
      <c r="P2356" s="3">
        <v>1.2639167789941399</v>
      </c>
      <c r="Q2356" s="2">
        <v>7</v>
      </c>
      <c r="R2356" s="3">
        <v>90.894375406485494</v>
      </c>
      <c r="S2356" s="3">
        <f>FleetData[[#This Row],[Revenue_per_Voyage_USD]] - FleetData[[#This Row],[Operational_Cost_USD]]</f>
        <v>689357.67398272001</v>
      </c>
      <c r="T2356" s="3" t="str">
        <f>TEXT(FleetData[[#This Row],[Date]],"mmm")</f>
        <v>Oct</v>
      </c>
    </row>
    <row r="2357" spans="1:20" x14ac:dyDescent="0.25">
      <c r="A2357" s="1">
        <v>45207</v>
      </c>
      <c r="B2357" s="2" t="s">
        <v>35</v>
      </c>
      <c r="C2357" s="2" t="s">
        <v>33</v>
      </c>
      <c r="D2357" s="2" t="s">
        <v>20</v>
      </c>
      <c r="E2357" s="2" t="s">
        <v>21</v>
      </c>
      <c r="F2357" s="3">
        <v>19.628031484236899</v>
      </c>
      <c r="G2357" s="3">
        <v>1184.4897457299801</v>
      </c>
      <c r="H2357" s="3">
        <v>1077.5412470951501</v>
      </c>
      <c r="I2357" s="3">
        <v>11.364865418950799</v>
      </c>
      <c r="J2357" s="2" t="s">
        <v>34</v>
      </c>
      <c r="K2357" s="3">
        <v>1591.16057548712</v>
      </c>
      <c r="L2357" s="5">
        <v>224165.18915758701</v>
      </c>
      <c r="M2357" s="5">
        <v>151299.88224457201</v>
      </c>
      <c r="N2357" s="3">
        <v>36.8261022426476</v>
      </c>
      <c r="O2357" s="3">
        <v>1.46189943270736</v>
      </c>
      <c r="P2357" s="3">
        <v>1.16635049513401</v>
      </c>
      <c r="Q2357" s="2">
        <v>2</v>
      </c>
      <c r="R2357" s="3">
        <v>82.484117258401398</v>
      </c>
      <c r="S2357" s="3">
        <f>FleetData[[#This Row],[Revenue_per_Voyage_USD]] - FleetData[[#This Row],[Operational_Cost_USD]]</f>
        <v>-72865.306913014996</v>
      </c>
      <c r="T2357" s="3" t="str">
        <f>TEXT(FleetData[[#This Row],[Date]],"mmm")</f>
        <v>Oct</v>
      </c>
    </row>
    <row r="2358" spans="1:20" x14ac:dyDescent="0.25">
      <c r="A2358" s="1">
        <v>45214</v>
      </c>
      <c r="B2358" s="2" t="s">
        <v>18</v>
      </c>
      <c r="C2358" s="2" t="s">
        <v>28</v>
      </c>
      <c r="D2358" s="2" t="s">
        <v>20</v>
      </c>
      <c r="E2358" s="2" t="s">
        <v>30</v>
      </c>
      <c r="F2358" s="3">
        <v>10.906243262293501</v>
      </c>
      <c r="G2358" s="3">
        <v>1741.3938702887001</v>
      </c>
      <c r="H2358" s="3">
        <v>660.53627239673597</v>
      </c>
      <c r="I2358" s="3">
        <v>11.5514192181616</v>
      </c>
      <c r="J2358" s="2" t="s">
        <v>22</v>
      </c>
      <c r="K2358" s="3">
        <v>538.75625092473695</v>
      </c>
      <c r="L2358" s="5">
        <v>498671.10876070999</v>
      </c>
      <c r="M2358" s="5">
        <v>355197.00072818901</v>
      </c>
      <c r="N2358" s="3">
        <v>59.134030832341999</v>
      </c>
      <c r="O2358" s="3">
        <v>0.50984500717020198</v>
      </c>
      <c r="P2358" s="3">
        <v>0.76384241630576499</v>
      </c>
      <c r="Q2358" s="2">
        <v>1</v>
      </c>
      <c r="R2358" s="4">
        <v>79.612793938485595</v>
      </c>
      <c r="S2358" s="4">
        <f>FleetData[[#This Row],[Revenue_per_Voyage_USD]] - FleetData[[#This Row],[Operational_Cost_USD]]</f>
        <v>-143474.10803252098</v>
      </c>
      <c r="T2358" s="4" t="str">
        <f>TEXT(FleetData[[#This Row],[Date]],"mmm")</f>
        <v>Oct</v>
      </c>
    </row>
    <row r="2359" spans="1:20" x14ac:dyDescent="0.25">
      <c r="A2359" s="1">
        <v>45221</v>
      </c>
      <c r="B2359" s="2" t="s">
        <v>18</v>
      </c>
      <c r="C2359" s="2" t="s">
        <v>28</v>
      </c>
      <c r="D2359" s="2" t="s">
        <v>25</v>
      </c>
      <c r="E2359" s="2" t="s">
        <v>30</v>
      </c>
      <c r="F2359" s="3">
        <v>17.2647698835443</v>
      </c>
      <c r="G2359" s="3">
        <v>1419.9587643582199</v>
      </c>
      <c r="H2359" s="3">
        <v>177.833331055032</v>
      </c>
      <c r="I2359" s="3">
        <v>14.690940976560199</v>
      </c>
      <c r="J2359" s="2" t="s">
        <v>34</v>
      </c>
      <c r="K2359" s="3">
        <v>339.570145970086</v>
      </c>
      <c r="L2359" s="5">
        <v>465415.4758898</v>
      </c>
      <c r="M2359" s="5">
        <v>997940.64618864597</v>
      </c>
      <c r="N2359" s="4">
        <v>45.486171537819096</v>
      </c>
      <c r="O2359" s="3">
        <v>0.48621320153365399</v>
      </c>
      <c r="P2359" s="3">
        <v>1.3669233931707401</v>
      </c>
      <c r="Q2359" s="2">
        <v>4</v>
      </c>
      <c r="R2359" s="3">
        <v>78.776304658268103</v>
      </c>
      <c r="S2359" s="3">
        <f>FleetData[[#This Row],[Revenue_per_Voyage_USD]] - FleetData[[#This Row],[Operational_Cost_USD]]</f>
        <v>532525.17029884597</v>
      </c>
      <c r="T2359" s="3" t="str">
        <f>TEXT(FleetData[[#This Row],[Date]],"mmm")</f>
        <v>Oct</v>
      </c>
    </row>
    <row r="2360" spans="1:20" x14ac:dyDescent="0.25">
      <c r="A2360" s="1">
        <v>45228</v>
      </c>
      <c r="B2360" s="2" t="s">
        <v>35</v>
      </c>
      <c r="C2360" s="2" t="s">
        <v>33</v>
      </c>
      <c r="D2360" s="2" t="s">
        <v>29</v>
      </c>
      <c r="E2360" s="2" t="s">
        <v>26</v>
      </c>
      <c r="F2360" s="3">
        <v>21.8895106342273</v>
      </c>
      <c r="G2360" s="4">
        <v>2474.5164878777</v>
      </c>
      <c r="H2360" s="3">
        <v>1747.68200175333</v>
      </c>
      <c r="I2360" s="3">
        <v>5.8073880184546303</v>
      </c>
      <c r="J2360" s="2" t="s">
        <v>34</v>
      </c>
      <c r="K2360" s="3">
        <v>1777.0416096547201</v>
      </c>
      <c r="L2360" s="5">
        <v>479425.00448014698</v>
      </c>
      <c r="M2360" s="5">
        <v>448795.44329241698</v>
      </c>
      <c r="N2360" s="3">
        <v>13.7653156032216</v>
      </c>
      <c r="O2360" s="3">
        <v>0.57231489346942599</v>
      </c>
      <c r="P2360" s="3">
        <v>0.86737931046411199</v>
      </c>
      <c r="Q2360" s="2">
        <v>1</v>
      </c>
      <c r="R2360" s="3">
        <v>94.960534654992998</v>
      </c>
      <c r="S2360" s="3">
        <f>FleetData[[#This Row],[Revenue_per_Voyage_USD]] - FleetData[[#This Row],[Operational_Cost_USD]]</f>
        <v>-30629.561187729996</v>
      </c>
      <c r="T2360" s="3" t="str">
        <f>TEXT(FleetData[[#This Row],[Date]],"mmm")</f>
        <v>Oct</v>
      </c>
    </row>
    <row r="2361" spans="1:20" x14ac:dyDescent="0.25">
      <c r="A2361" s="1">
        <v>45235</v>
      </c>
      <c r="B2361" s="2" t="s">
        <v>31</v>
      </c>
      <c r="C2361" s="2" t="s">
        <v>19</v>
      </c>
      <c r="D2361" s="2" t="s">
        <v>19</v>
      </c>
      <c r="E2361" s="2" t="s">
        <v>26</v>
      </c>
      <c r="F2361" s="3">
        <v>16.836777008146001</v>
      </c>
      <c r="G2361" s="3">
        <v>581.13311519637898</v>
      </c>
      <c r="H2361" s="3">
        <v>1935.32221320447</v>
      </c>
      <c r="I2361" s="3">
        <v>13.784343693766701</v>
      </c>
      <c r="J2361" s="2" t="s">
        <v>27</v>
      </c>
      <c r="K2361" s="3">
        <v>1284.1081325723401</v>
      </c>
      <c r="L2361" s="5">
        <v>110589.821674551</v>
      </c>
      <c r="M2361" s="5">
        <v>933553.82783692901</v>
      </c>
      <c r="N2361" s="4">
        <v>20.1683057482153</v>
      </c>
      <c r="O2361" s="3">
        <v>1.42024717234207</v>
      </c>
      <c r="P2361" s="3">
        <v>0.69066791586694998</v>
      </c>
      <c r="Q2361" s="2">
        <v>4</v>
      </c>
      <c r="R2361" s="3">
        <v>93.742529251913297</v>
      </c>
      <c r="S2361" s="3">
        <f>FleetData[[#This Row],[Revenue_per_Voyage_USD]] - FleetData[[#This Row],[Operational_Cost_USD]]</f>
        <v>822964.00616237801</v>
      </c>
      <c r="T2361" s="3" t="str">
        <f>TEXT(FleetData[[#This Row],[Date]],"mmm")</f>
        <v>Nov</v>
      </c>
    </row>
    <row r="2362" spans="1:20" x14ac:dyDescent="0.25">
      <c r="A2362" s="1">
        <v>45242</v>
      </c>
      <c r="B2362" s="2" t="s">
        <v>35</v>
      </c>
      <c r="C2362" s="2" t="s">
        <v>24</v>
      </c>
      <c r="D2362" s="2" t="s">
        <v>29</v>
      </c>
      <c r="E2362" s="2" t="s">
        <v>26</v>
      </c>
      <c r="F2362" s="3">
        <v>13.837144806669899</v>
      </c>
      <c r="G2362" s="3">
        <v>579.11273203452299</v>
      </c>
      <c r="H2362" s="3">
        <v>1961.63889756395</v>
      </c>
      <c r="I2362" s="3">
        <v>9.7697881623831293</v>
      </c>
      <c r="J2362" s="2" t="s">
        <v>27</v>
      </c>
      <c r="K2362" s="3">
        <v>1091.75081333823</v>
      </c>
      <c r="L2362" s="5">
        <v>293674.02684678801</v>
      </c>
      <c r="M2362" s="5">
        <v>636494.54852467205</v>
      </c>
      <c r="N2362" s="3">
        <v>19.8456996721698</v>
      </c>
      <c r="O2362" s="3">
        <v>0.85033519975024097</v>
      </c>
      <c r="P2362" s="3">
        <v>0.95949552148515604</v>
      </c>
      <c r="Q2362" s="2">
        <v>8</v>
      </c>
      <c r="R2362" s="3">
        <v>86.662275601676399</v>
      </c>
      <c r="S2362" s="3">
        <f>FleetData[[#This Row],[Revenue_per_Voyage_USD]] - FleetData[[#This Row],[Operational_Cost_USD]]</f>
        <v>342820.52167788404</v>
      </c>
      <c r="T2362" s="3" t="str">
        <f>TEXT(FleetData[[#This Row],[Date]],"mmm")</f>
        <v>Nov</v>
      </c>
    </row>
    <row r="2363" spans="1:20" x14ac:dyDescent="0.25">
      <c r="A2363" s="1">
        <v>45249</v>
      </c>
      <c r="B2363" s="2" t="s">
        <v>31</v>
      </c>
      <c r="C2363" s="2" t="s">
        <v>28</v>
      </c>
      <c r="D2363" s="2" t="s">
        <v>29</v>
      </c>
      <c r="E2363" s="2" t="s">
        <v>30</v>
      </c>
      <c r="F2363" s="3">
        <v>22.538734572935301</v>
      </c>
      <c r="G2363" s="3">
        <v>2507.9499513119099</v>
      </c>
      <c r="H2363" s="4">
        <v>1366.1072124591401</v>
      </c>
      <c r="I2363" s="3">
        <v>14.5787730391772</v>
      </c>
      <c r="J2363" s="2" t="s">
        <v>22</v>
      </c>
      <c r="K2363" s="4">
        <v>1088.06392817039</v>
      </c>
      <c r="L2363" s="5">
        <v>466600.96375053399</v>
      </c>
      <c r="M2363" s="5">
        <v>558931.97694186599</v>
      </c>
      <c r="N2363" s="3">
        <v>58.095500940761099</v>
      </c>
      <c r="O2363" s="3">
        <v>1.24263511262802</v>
      </c>
      <c r="P2363" s="3">
        <v>1.1373659079780001</v>
      </c>
      <c r="Q2363" s="2">
        <v>7</v>
      </c>
      <c r="R2363" s="4">
        <v>66.094117923723203</v>
      </c>
      <c r="S2363" s="4">
        <f>FleetData[[#This Row],[Revenue_per_Voyage_USD]] - FleetData[[#This Row],[Operational_Cost_USD]]</f>
        <v>92331.013191331993</v>
      </c>
      <c r="T2363" s="4" t="str">
        <f>TEXT(FleetData[[#This Row],[Date]],"mmm")</f>
        <v>Nov</v>
      </c>
    </row>
    <row r="2364" spans="1:20" x14ac:dyDescent="0.25">
      <c r="A2364" s="1">
        <v>45256</v>
      </c>
      <c r="B2364" s="2" t="s">
        <v>18</v>
      </c>
      <c r="C2364" s="2" t="s">
        <v>33</v>
      </c>
      <c r="D2364" s="2" t="s">
        <v>29</v>
      </c>
      <c r="E2364" s="2" t="s">
        <v>26</v>
      </c>
      <c r="F2364" s="3">
        <v>10.2605888383262</v>
      </c>
      <c r="G2364" s="3">
        <v>2745.1514199917801</v>
      </c>
      <c r="H2364" s="4">
        <v>1395.59839062229</v>
      </c>
      <c r="I2364" s="3">
        <v>14.504788929230999</v>
      </c>
      <c r="J2364" s="2" t="s">
        <v>27</v>
      </c>
      <c r="K2364" s="3">
        <v>1335.7799124992</v>
      </c>
      <c r="L2364" s="5">
        <v>250151.60000410301</v>
      </c>
      <c r="M2364" s="5">
        <v>736912.733881608</v>
      </c>
      <c r="N2364" s="3">
        <v>16.605078986146999</v>
      </c>
      <c r="O2364" s="3">
        <v>1.4034632204959301</v>
      </c>
      <c r="P2364" s="3">
        <v>0.90595944730079803</v>
      </c>
      <c r="Q2364" s="2">
        <v>4</v>
      </c>
      <c r="R2364" s="4">
        <v>86.003294644907996</v>
      </c>
      <c r="S2364" s="4">
        <f>FleetData[[#This Row],[Revenue_per_Voyage_USD]] - FleetData[[#This Row],[Operational_Cost_USD]]</f>
        <v>486761.13387750497</v>
      </c>
      <c r="T2364" s="4" t="str">
        <f>TEXT(FleetData[[#This Row],[Date]],"mmm")</f>
        <v>Nov</v>
      </c>
    </row>
    <row r="2365" spans="1:20" x14ac:dyDescent="0.25">
      <c r="A2365" s="1">
        <v>45263</v>
      </c>
      <c r="B2365" s="2" t="s">
        <v>35</v>
      </c>
      <c r="C2365" s="2" t="s">
        <v>33</v>
      </c>
      <c r="D2365" s="2" t="s">
        <v>20</v>
      </c>
      <c r="E2365" s="2" t="s">
        <v>26</v>
      </c>
      <c r="F2365" s="3">
        <v>18.140556543184701</v>
      </c>
      <c r="G2365" s="3">
        <v>830.62842084440899</v>
      </c>
      <c r="H2365" s="3">
        <v>881.821831471417</v>
      </c>
      <c r="I2365" s="3">
        <v>8.2919425784274008</v>
      </c>
      <c r="J2365" s="2" t="s">
        <v>22</v>
      </c>
      <c r="K2365" s="3">
        <v>1471.6958623799001</v>
      </c>
      <c r="L2365" s="5">
        <v>165617.637716614</v>
      </c>
      <c r="M2365" s="5">
        <v>391189.72462179698</v>
      </c>
      <c r="N2365" s="3">
        <v>47.7352345556152</v>
      </c>
      <c r="O2365" s="3">
        <v>1.00354107058683</v>
      </c>
      <c r="P2365" s="3">
        <v>0.64037623841596103</v>
      </c>
      <c r="Q2365" s="2">
        <v>3</v>
      </c>
      <c r="R2365" s="3">
        <v>96.107195537851098</v>
      </c>
      <c r="S2365" s="3">
        <f>FleetData[[#This Row],[Revenue_per_Voyage_USD]] - FleetData[[#This Row],[Operational_Cost_USD]]</f>
        <v>225572.08690518298</v>
      </c>
      <c r="T2365" s="3" t="str">
        <f>TEXT(FleetData[[#This Row],[Date]],"mmm")</f>
        <v>Dec</v>
      </c>
    </row>
    <row r="2366" spans="1:20" x14ac:dyDescent="0.25">
      <c r="A2366" s="1">
        <v>45270</v>
      </c>
      <c r="B2366" s="2" t="s">
        <v>31</v>
      </c>
      <c r="C2366" s="2" t="s">
        <v>24</v>
      </c>
      <c r="D2366" s="2" t="s">
        <v>25</v>
      </c>
      <c r="E2366" s="2" t="s">
        <v>30</v>
      </c>
      <c r="F2366" s="3">
        <v>15.558004150121199</v>
      </c>
      <c r="G2366" s="3">
        <v>2632.3998226938402</v>
      </c>
      <c r="H2366" s="3">
        <v>1574.69072677757</v>
      </c>
      <c r="I2366" s="3">
        <v>12.620934685699901</v>
      </c>
      <c r="J2366" s="2" t="s">
        <v>22</v>
      </c>
      <c r="K2366" s="3">
        <v>1827.2020589891299</v>
      </c>
      <c r="L2366" s="6">
        <v>333993.41580545198</v>
      </c>
      <c r="M2366" s="5">
        <v>959594.75483602798</v>
      </c>
      <c r="N2366" s="3">
        <v>38.542963721865</v>
      </c>
      <c r="O2366" s="3">
        <v>0.57970489282246496</v>
      </c>
      <c r="P2366" s="3">
        <v>0.90839314188760201</v>
      </c>
      <c r="Q2366" s="2">
        <v>7</v>
      </c>
      <c r="R2366" s="3">
        <v>76.923430522748205</v>
      </c>
      <c r="S2366" s="3">
        <f>FleetData[[#This Row],[Revenue_per_Voyage_USD]] - FleetData[[#This Row],[Operational_Cost_USD]]</f>
        <v>625601.33903057594</v>
      </c>
      <c r="T2366" s="3" t="str">
        <f>TEXT(FleetData[[#This Row],[Date]],"mmm")</f>
        <v>Dec</v>
      </c>
    </row>
    <row r="2367" spans="1:20" x14ac:dyDescent="0.25">
      <c r="A2367" s="1">
        <v>45277</v>
      </c>
      <c r="B2367" s="2" t="s">
        <v>18</v>
      </c>
      <c r="C2367" s="2" t="s">
        <v>33</v>
      </c>
      <c r="D2367" s="2" t="s">
        <v>20</v>
      </c>
      <c r="E2367" s="2" t="s">
        <v>30</v>
      </c>
      <c r="F2367" s="3">
        <v>16.8694884556974</v>
      </c>
      <c r="G2367" s="3">
        <v>2337.6359909728199</v>
      </c>
      <c r="H2367" s="3">
        <v>890.51056027908101</v>
      </c>
      <c r="I2367" s="3">
        <v>11.4180599208691</v>
      </c>
      <c r="J2367" s="2" t="s">
        <v>22</v>
      </c>
      <c r="K2367" s="3">
        <v>1623.4680217908201</v>
      </c>
      <c r="L2367" s="5">
        <v>257208.59218511899</v>
      </c>
      <c r="M2367" s="5">
        <v>397242.731048077</v>
      </c>
      <c r="N2367" s="3">
        <v>24.967150962887601</v>
      </c>
      <c r="O2367" s="3">
        <v>1.28534178368894</v>
      </c>
      <c r="P2367" s="3">
        <v>1.3800721522589201</v>
      </c>
      <c r="Q2367" s="2">
        <v>4</v>
      </c>
      <c r="R2367" s="3">
        <v>85.011122665880507</v>
      </c>
      <c r="S2367" s="3">
        <f>FleetData[[#This Row],[Revenue_per_Voyage_USD]] - FleetData[[#This Row],[Operational_Cost_USD]]</f>
        <v>140034.138862958</v>
      </c>
      <c r="T2367" s="3" t="str">
        <f>TEXT(FleetData[[#This Row],[Date]],"mmm")</f>
        <v>Dec</v>
      </c>
    </row>
    <row r="2368" spans="1:20" x14ac:dyDescent="0.25">
      <c r="A2368" s="1">
        <v>45284</v>
      </c>
      <c r="B2368" s="2" t="s">
        <v>23</v>
      </c>
      <c r="C2368" s="2" t="s">
        <v>33</v>
      </c>
      <c r="D2368" s="2" t="s">
        <v>19</v>
      </c>
      <c r="E2368" s="2" t="s">
        <v>30</v>
      </c>
      <c r="F2368" s="3">
        <v>23.265762747188301</v>
      </c>
      <c r="G2368" s="3">
        <v>2155.2895622383699</v>
      </c>
      <c r="H2368" s="3">
        <v>480.88014837916501</v>
      </c>
      <c r="I2368" s="3">
        <v>9.5954819141683299</v>
      </c>
      <c r="J2368" s="2" t="s">
        <v>27</v>
      </c>
      <c r="K2368" s="3">
        <v>1824.47170419906</v>
      </c>
      <c r="L2368" s="5">
        <v>228545.89778750399</v>
      </c>
      <c r="M2368" s="5">
        <v>718133.24761015596</v>
      </c>
      <c r="N2368" s="4">
        <v>66.8675555485313</v>
      </c>
      <c r="O2368" s="3">
        <v>0.17026192340367999</v>
      </c>
      <c r="P2368" s="3">
        <v>1.37078046563697</v>
      </c>
      <c r="Q2368" s="2">
        <v>3</v>
      </c>
      <c r="R2368" s="3">
        <v>53.419563644470898</v>
      </c>
      <c r="S2368" s="3">
        <f>FleetData[[#This Row],[Revenue_per_Voyage_USD]] - FleetData[[#This Row],[Operational_Cost_USD]]</f>
        <v>489587.34982265194</v>
      </c>
      <c r="T2368" s="3" t="str">
        <f>TEXT(FleetData[[#This Row],[Date]],"mmm")</f>
        <v>Dec</v>
      </c>
    </row>
    <row r="2369" spans="1:20" x14ac:dyDescent="0.25">
      <c r="A2369" s="1">
        <v>45291</v>
      </c>
      <c r="B2369" s="2" t="s">
        <v>23</v>
      </c>
      <c r="C2369" s="2" t="s">
        <v>28</v>
      </c>
      <c r="D2369" s="2" t="s">
        <v>25</v>
      </c>
      <c r="E2369" s="2" t="s">
        <v>19</v>
      </c>
      <c r="F2369" s="3">
        <v>20.803911815198799</v>
      </c>
      <c r="G2369" s="3">
        <v>2296.2222054922299</v>
      </c>
      <c r="H2369" s="3">
        <v>1643.1289943112899</v>
      </c>
      <c r="I2369" s="4">
        <v>9.3847210805623504</v>
      </c>
      <c r="J2369" s="2" t="s">
        <v>34</v>
      </c>
      <c r="K2369" s="3">
        <v>850.307076243133</v>
      </c>
      <c r="L2369" s="5">
        <v>286363.25612537202</v>
      </c>
      <c r="M2369" s="5">
        <v>308831.92748486198</v>
      </c>
      <c r="N2369" s="3">
        <v>53.401602067068602</v>
      </c>
      <c r="O2369" s="3">
        <v>0.59187974521650399</v>
      </c>
      <c r="P2369" s="4">
        <v>0.79750888358396999</v>
      </c>
      <c r="Q2369" s="2">
        <v>3</v>
      </c>
      <c r="R2369" s="3">
        <v>99.999643307798905</v>
      </c>
      <c r="S2369" s="3">
        <f>FleetData[[#This Row],[Revenue_per_Voyage_USD]] - FleetData[[#This Row],[Operational_Cost_USD]]</f>
        <v>22468.671359489963</v>
      </c>
      <c r="T2369" s="3" t="str">
        <f>TEXT(FleetData[[#This Row],[Date]],"mmm")</f>
        <v>Dec</v>
      </c>
    </row>
    <row r="2370" spans="1:20" x14ac:dyDescent="0.25">
      <c r="A2370" s="1">
        <v>45298</v>
      </c>
      <c r="B2370" s="2" t="s">
        <v>18</v>
      </c>
      <c r="C2370" s="2" t="s">
        <v>32</v>
      </c>
      <c r="D2370" s="2" t="s">
        <v>25</v>
      </c>
      <c r="E2370" s="2" t="s">
        <v>21</v>
      </c>
      <c r="F2370" s="3">
        <v>20.183173572703001</v>
      </c>
      <c r="G2370" s="3">
        <v>1621.72456688988</v>
      </c>
      <c r="H2370" s="3">
        <v>1186.39194123936</v>
      </c>
      <c r="I2370" s="3">
        <v>14.0036078438904</v>
      </c>
      <c r="J2370" s="2" t="s">
        <v>22</v>
      </c>
      <c r="K2370" s="3">
        <v>794.89759561610799</v>
      </c>
      <c r="L2370" s="5">
        <v>393578.78570618498</v>
      </c>
      <c r="M2370" s="5">
        <v>234325.41944847399</v>
      </c>
      <c r="N2370" s="3">
        <v>65.385515449223405</v>
      </c>
      <c r="O2370" s="3">
        <v>1.1288480690649401</v>
      </c>
      <c r="P2370" s="3">
        <v>0.915838553129665</v>
      </c>
      <c r="Q2370" s="2">
        <v>5</v>
      </c>
      <c r="R2370" s="3">
        <v>81.500435012469495</v>
      </c>
      <c r="S2370" s="3">
        <f>FleetData[[#This Row],[Revenue_per_Voyage_USD]] - FleetData[[#This Row],[Operational_Cost_USD]]</f>
        <v>-159253.36625771099</v>
      </c>
      <c r="T2370" s="3" t="str">
        <f>TEXT(FleetData[[#This Row],[Date]],"mmm")</f>
        <v>Jan</v>
      </c>
    </row>
    <row r="2371" spans="1:20" x14ac:dyDescent="0.25">
      <c r="A2371" s="1">
        <v>45305</v>
      </c>
      <c r="B2371" s="2" t="s">
        <v>18</v>
      </c>
      <c r="C2371" s="2" t="s">
        <v>24</v>
      </c>
      <c r="D2371" s="2" t="s">
        <v>25</v>
      </c>
      <c r="E2371" s="2" t="s">
        <v>26</v>
      </c>
      <c r="F2371" s="3">
        <v>21.376483432373199</v>
      </c>
      <c r="G2371" s="3">
        <v>1718.26743276557</v>
      </c>
      <c r="H2371" s="3">
        <v>852.46251581555998</v>
      </c>
      <c r="I2371" s="3">
        <v>13.6547336067292</v>
      </c>
      <c r="J2371" s="2" t="s">
        <v>34</v>
      </c>
      <c r="K2371" s="3">
        <v>1318.4388710541</v>
      </c>
      <c r="L2371" s="5">
        <v>295188.423748917</v>
      </c>
      <c r="M2371" s="5">
        <v>815405.09538024396</v>
      </c>
      <c r="N2371" s="3">
        <v>23.5195666278258</v>
      </c>
      <c r="O2371" s="3">
        <v>0.17850864399763</v>
      </c>
      <c r="P2371" s="3">
        <v>1.1670789668347501</v>
      </c>
      <c r="Q2371" s="2">
        <v>3</v>
      </c>
      <c r="R2371" s="3">
        <v>52.902476282875398</v>
      </c>
      <c r="S2371" s="3">
        <f>FleetData[[#This Row],[Revenue_per_Voyage_USD]] - FleetData[[#This Row],[Operational_Cost_USD]]</f>
        <v>520216.67163132696</v>
      </c>
      <c r="T2371" s="3" t="str">
        <f>TEXT(FleetData[[#This Row],[Date]],"mmm")</f>
        <v>Jan</v>
      </c>
    </row>
    <row r="2372" spans="1:20" x14ac:dyDescent="0.25">
      <c r="A2372" s="1">
        <v>45312</v>
      </c>
      <c r="B2372" s="2" t="s">
        <v>35</v>
      </c>
      <c r="C2372" s="2" t="s">
        <v>33</v>
      </c>
      <c r="D2372" s="2" t="s">
        <v>20</v>
      </c>
      <c r="E2372" s="2" t="s">
        <v>26</v>
      </c>
      <c r="F2372" s="3">
        <v>19.378325520048399</v>
      </c>
      <c r="G2372" s="3">
        <v>1582.6962128498001</v>
      </c>
      <c r="H2372" s="3">
        <v>127.49449296272</v>
      </c>
      <c r="I2372" s="3">
        <v>14.234746863399501</v>
      </c>
      <c r="J2372" s="2" t="s">
        <v>27</v>
      </c>
      <c r="K2372" s="3">
        <v>1625.6098835806599</v>
      </c>
      <c r="L2372" s="5">
        <v>360630.36979274999</v>
      </c>
      <c r="M2372" s="5">
        <v>126007.648506297</v>
      </c>
      <c r="N2372" s="3">
        <v>27.238613394307102</v>
      </c>
      <c r="O2372" s="3">
        <v>1.4264995675609999</v>
      </c>
      <c r="P2372" s="3">
        <v>0.68934599769399296</v>
      </c>
      <c r="Q2372" s="2">
        <v>8</v>
      </c>
      <c r="R2372" s="3">
        <v>73.727183412417702</v>
      </c>
      <c r="S2372" s="3">
        <f>FleetData[[#This Row],[Revenue_per_Voyage_USD]] - FleetData[[#This Row],[Operational_Cost_USD]]</f>
        <v>-234622.72128645299</v>
      </c>
      <c r="T2372" s="3" t="str">
        <f>TEXT(FleetData[[#This Row],[Date]],"mmm")</f>
        <v>Jan</v>
      </c>
    </row>
    <row r="2373" spans="1:20" x14ac:dyDescent="0.25">
      <c r="A2373" s="1">
        <v>45319</v>
      </c>
      <c r="B2373" s="2" t="s">
        <v>35</v>
      </c>
      <c r="C2373" s="2" t="s">
        <v>32</v>
      </c>
      <c r="D2373" s="2" t="s">
        <v>29</v>
      </c>
      <c r="E2373" s="2" t="s">
        <v>21</v>
      </c>
      <c r="F2373" s="3">
        <v>24.763382642792699</v>
      </c>
      <c r="G2373" s="3">
        <v>2965.10011113983</v>
      </c>
      <c r="H2373" s="3">
        <v>1776.65368724569</v>
      </c>
      <c r="I2373" s="3">
        <v>6.2240931427459998</v>
      </c>
      <c r="J2373" s="2" t="s">
        <v>34</v>
      </c>
      <c r="K2373" s="3">
        <v>1700.87276465693</v>
      </c>
      <c r="L2373" s="5">
        <v>292426.81071152398</v>
      </c>
      <c r="M2373" s="6">
        <v>410142.08913117199</v>
      </c>
      <c r="N2373" s="3">
        <v>24.186994209785802</v>
      </c>
      <c r="O2373" s="3">
        <v>1.23764959544662</v>
      </c>
      <c r="P2373" s="3">
        <v>1.2675151247104</v>
      </c>
      <c r="Q2373" s="2">
        <v>4</v>
      </c>
      <c r="R2373" s="3">
        <v>58.400456474354698</v>
      </c>
      <c r="S2373" s="3">
        <f>FleetData[[#This Row],[Revenue_per_Voyage_USD]] - FleetData[[#This Row],[Operational_Cost_USD]]</f>
        <v>117715.27841964801</v>
      </c>
      <c r="T2373" s="3" t="str">
        <f>TEXT(FleetData[[#This Row],[Date]],"mmm")</f>
        <v>Jan</v>
      </c>
    </row>
    <row r="2374" spans="1:20" x14ac:dyDescent="0.25">
      <c r="A2374" s="1">
        <v>45326</v>
      </c>
      <c r="B2374" s="2" t="s">
        <v>18</v>
      </c>
      <c r="C2374" s="2" t="s">
        <v>32</v>
      </c>
      <c r="D2374" s="2" t="s">
        <v>29</v>
      </c>
      <c r="E2374" s="2" t="s">
        <v>30</v>
      </c>
      <c r="F2374" s="3">
        <v>11.7331553419488</v>
      </c>
      <c r="G2374" s="3">
        <v>604.20207123250896</v>
      </c>
      <c r="H2374" s="3">
        <v>1417.2891151121601</v>
      </c>
      <c r="I2374" s="3">
        <v>9.3908380834892302</v>
      </c>
      <c r="J2374" s="2" t="s">
        <v>34</v>
      </c>
      <c r="K2374" s="3">
        <v>479.43079638600301</v>
      </c>
      <c r="L2374" s="6">
        <v>353147.32066934201</v>
      </c>
      <c r="M2374" s="5">
        <v>227459.117328925</v>
      </c>
      <c r="N2374" s="3">
        <v>49.922892071022602</v>
      </c>
      <c r="O2374" s="3">
        <v>0.90961396664710503</v>
      </c>
      <c r="P2374" s="3">
        <v>0.613019671678528</v>
      </c>
      <c r="Q2374" s="2">
        <v>3</v>
      </c>
      <c r="R2374" s="3">
        <v>92.537615401353307</v>
      </c>
      <c r="S2374" s="3">
        <f>FleetData[[#This Row],[Revenue_per_Voyage_USD]] - FleetData[[#This Row],[Operational_Cost_USD]]</f>
        <v>-125688.20334041701</v>
      </c>
      <c r="T2374" s="3" t="str">
        <f>TEXT(FleetData[[#This Row],[Date]],"mmm")</f>
        <v>Feb</v>
      </c>
    </row>
    <row r="2375" spans="1:20" x14ac:dyDescent="0.25">
      <c r="A2375" s="1">
        <v>45333</v>
      </c>
      <c r="B2375" s="2" t="s">
        <v>31</v>
      </c>
      <c r="C2375" s="2" t="s">
        <v>28</v>
      </c>
      <c r="D2375" s="2" t="s">
        <v>19</v>
      </c>
      <c r="E2375" s="2" t="s">
        <v>30</v>
      </c>
      <c r="F2375" s="4">
        <v>12.661558348979201</v>
      </c>
      <c r="G2375" s="4">
        <v>678.02563393107096</v>
      </c>
      <c r="H2375" s="3">
        <v>339.99363576674102</v>
      </c>
      <c r="I2375" s="3">
        <v>14.0872679722416</v>
      </c>
      <c r="J2375" s="2" t="s">
        <v>19</v>
      </c>
      <c r="K2375" s="4">
        <v>92.267247282155907</v>
      </c>
      <c r="L2375" s="5">
        <v>294742.80164327403</v>
      </c>
      <c r="M2375" s="5">
        <v>410810.86520299601</v>
      </c>
      <c r="N2375" s="3">
        <v>45.869375655949199</v>
      </c>
      <c r="O2375" s="3">
        <v>0.175290758473269</v>
      </c>
      <c r="P2375" s="3">
        <v>1.0309528298628401</v>
      </c>
      <c r="Q2375" s="2">
        <v>5</v>
      </c>
      <c r="R2375" s="3">
        <v>90.614598564635401</v>
      </c>
      <c r="S2375" s="3">
        <f>FleetData[[#This Row],[Revenue_per_Voyage_USD]] - FleetData[[#This Row],[Operational_Cost_USD]]</f>
        <v>116068.06355972198</v>
      </c>
      <c r="T2375" s="3" t="str">
        <f>TEXT(FleetData[[#This Row],[Date]],"mmm")</f>
        <v>Feb</v>
      </c>
    </row>
    <row r="2376" spans="1:20" x14ac:dyDescent="0.25">
      <c r="A2376" s="1">
        <v>45340</v>
      </c>
      <c r="B2376" s="2" t="s">
        <v>18</v>
      </c>
      <c r="C2376" s="2" t="s">
        <v>32</v>
      </c>
      <c r="D2376" s="2" t="s">
        <v>29</v>
      </c>
      <c r="E2376" s="2" t="s">
        <v>21</v>
      </c>
      <c r="F2376" s="3">
        <v>24.2195680209689</v>
      </c>
      <c r="G2376" s="3">
        <v>2163.6675028896102</v>
      </c>
      <c r="H2376" s="3">
        <v>209.639887390734</v>
      </c>
      <c r="I2376" s="3">
        <v>9.5742789811205995</v>
      </c>
      <c r="J2376" s="2" t="s">
        <v>34</v>
      </c>
      <c r="K2376" s="3">
        <v>1386.98326037795</v>
      </c>
      <c r="L2376" s="5">
        <v>70397.200790833405</v>
      </c>
      <c r="M2376" s="5">
        <v>138982.02080457399</v>
      </c>
      <c r="N2376" s="3">
        <v>40.9623668582188</v>
      </c>
      <c r="O2376" s="3">
        <v>0.50926691454860396</v>
      </c>
      <c r="P2376" s="3">
        <v>0.758074946634409</v>
      </c>
      <c r="Q2376" s="2">
        <v>4</v>
      </c>
      <c r="R2376" s="3">
        <v>64.183026189045904</v>
      </c>
      <c r="S2376" s="3">
        <f>FleetData[[#This Row],[Revenue_per_Voyage_USD]] - FleetData[[#This Row],[Operational_Cost_USD]]</f>
        <v>68584.82001374058</v>
      </c>
      <c r="T2376" s="3" t="str">
        <f>TEXT(FleetData[[#This Row],[Date]],"mmm")</f>
        <v>Feb</v>
      </c>
    </row>
    <row r="2377" spans="1:20" x14ac:dyDescent="0.25">
      <c r="A2377" s="1">
        <v>45347</v>
      </c>
      <c r="B2377" s="2" t="s">
        <v>18</v>
      </c>
      <c r="C2377" s="2" t="s">
        <v>33</v>
      </c>
      <c r="D2377" s="2" t="s">
        <v>20</v>
      </c>
      <c r="E2377" s="2" t="s">
        <v>30</v>
      </c>
      <c r="F2377" s="3">
        <v>14.0405815476261</v>
      </c>
      <c r="G2377" s="3">
        <v>1740.84994911287</v>
      </c>
      <c r="H2377" s="3">
        <v>545.06823564436695</v>
      </c>
      <c r="I2377" s="4">
        <v>9.1130928240187394</v>
      </c>
      <c r="J2377" s="2" t="s">
        <v>27</v>
      </c>
      <c r="K2377" s="3">
        <v>1893.0897374226599</v>
      </c>
      <c r="L2377" s="5">
        <v>342686.29723991698</v>
      </c>
      <c r="M2377" s="5">
        <v>561873.04633868299</v>
      </c>
      <c r="N2377" s="3">
        <v>41.5118660903494</v>
      </c>
      <c r="O2377" s="3">
        <v>0.50096756901249195</v>
      </c>
      <c r="P2377" s="3">
        <v>0.785883748087572</v>
      </c>
      <c r="Q2377" s="2">
        <v>7</v>
      </c>
      <c r="R2377" s="3">
        <v>99.594390428290396</v>
      </c>
      <c r="S2377" s="3">
        <f>FleetData[[#This Row],[Revenue_per_Voyage_USD]] - FleetData[[#This Row],[Operational_Cost_USD]]</f>
        <v>219186.74909876601</v>
      </c>
      <c r="T2377" s="3" t="str">
        <f>TEXT(FleetData[[#This Row],[Date]],"mmm")</f>
        <v>Feb</v>
      </c>
    </row>
    <row r="2378" spans="1:20" x14ac:dyDescent="0.25">
      <c r="A2378" s="1">
        <v>45354</v>
      </c>
      <c r="B2378" s="2" t="s">
        <v>23</v>
      </c>
      <c r="C2378" s="2" t="s">
        <v>24</v>
      </c>
      <c r="D2378" s="2" t="s">
        <v>20</v>
      </c>
      <c r="E2378" s="2" t="s">
        <v>21</v>
      </c>
      <c r="F2378" s="3">
        <v>15.617212323283599</v>
      </c>
      <c r="G2378" s="3">
        <v>527.17565752938106</v>
      </c>
      <c r="H2378" s="3">
        <v>266.06161283701601</v>
      </c>
      <c r="I2378" s="3">
        <v>10.551825092796101</v>
      </c>
      <c r="J2378" s="2" t="s">
        <v>27</v>
      </c>
      <c r="K2378" s="3">
        <v>1659.8535568167599</v>
      </c>
      <c r="L2378" s="5">
        <v>133153.06280901399</v>
      </c>
      <c r="M2378" s="5">
        <v>538243.39906089602</v>
      </c>
      <c r="N2378" s="3">
        <v>39.345989019379203</v>
      </c>
      <c r="O2378" s="3">
        <v>0.94680379076100196</v>
      </c>
      <c r="P2378" s="3">
        <v>0.60838932633589704</v>
      </c>
      <c r="Q2378" s="2">
        <v>4</v>
      </c>
      <c r="R2378" s="3">
        <v>59.315598823936703</v>
      </c>
      <c r="S2378" s="3">
        <f>FleetData[[#This Row],[Revenue_per_Voyage_USD]] - FleetData[[#This Row],[Operational_Cost_USD]]</f>
        <v>405090.33625188202</v>
      </c>
      <c r="T2378" s="3" t="str">
        <f>TEXT(FleetData[[#This Row],[Date]],"mmm")</f>
        <v>Mar</v>
      </c>
    </row>
    <row r="2379" spans="1:20" x14ac:dyDescent="0.25">
      <c r="A2379" s="1">
        <v>45361</v>
      </c>
      <c r="B2379" s="2" t="s">
        <v>35</v>
      </c>
      <c r="C2379" s="2" t="s">
        <v>32</v>
      </c>
      <c r="D2379" s="2" t="s">
        <v>25</v>
      </c>
      <c r="E2379" s="2" t="s">
        <v>26</v>
      </c>
      <c r="F2379" s="3">
        <v>22.703082647620999</v>
      </c>
      <c r="G2379" s="3">
        <v>1587.6273451664999</v>
      </c>
      <c r="H2379" s="3">
        <v>1126.51943837363</v>
      </c>
      <c r="I2379" s="3">
        <v>6.4359788618151397</v>
      </c>
      <c r="J2379" s="2" t="s">
        <v>22</v>
      </c>
      <c r="K2379" s="3">
        <v>908.85658070949705</v>
      </c>
      <c r="L2379" s="5">
        <v>320051.48139817198</v>
      </c>
      <c r="M2379" s="5">
        <v>637385.58734082896</v>
      </c>
      <c r="N2379" s="3">
        <v>36.075826603345497</v>
      </c>
      <c r="O2379" s="3">
        <v>1.0962500260527701</v>
      </c>
      <c r="P2379" s="3">
        <v>0.78049249073792504</v>
      </c>
      <c r="Q2379" s="2">
        <v>8</v>
      </c>
      <c r="R2379" s="3">
        <v>75.159377476204298</v>
      </c>
      <c r="S2379" s="3">
        <f>FleetData[[#This Row],[Revenue_per_Voyage_USD]] - FleetData[[#This Row],[Operational_Cost_USD]]</f>
        <v>317334.10594265698</v>
      </c>
      <c r="T2379" s="3" t="str">
        <f>TEXT(FleetData[[#This Row],[Date]],"mmm")</f>
        <v>Mar</v>
      </c>
    </row>
    <row r="2380" spans="1:20" x14ac:dyDescent="0.25">
      <c r="A2380" s="1">
        <v>45368</v>
      </c>
      <c r="B2380" s="2" t="s">
        <v>23</v>
      </c>
      <c r="C2380" s="2" t="s">
        <v>28</v>
      </c>
      <c r="D2380" s="2" t="s">
        <v>25</v>
      </c>
      <c r="E2380" s="2" t="s">
        <v>26</v>
      </c>
      <c r="F2380" s="3">
        <v>21.628685465003301</v>
      </c>
      <c r="G2380" s="3">
        <v>2632.7076519587199</v>
      </c>
      <c r="H2380" s="3">
        <v>1263.42474196435</v>
      </c>
      <c r="I2380" s="3">
        <v>8.4120675731115693</v>
      </c>
      <c r="J2380" s="2" t="s">
        <v>34</v>
      </c>
      <c r="K2380" s="3">
        <v>1315.37587169276</v>
      </c>
      <c r="L2380" s="5">
        <v>299484.96294339403</v>
      </c>
      <c r="M2380" s="5">
        <v>112242.76948976501</v>
      </c>
      <c r="N2380" s="4">
        <v>30.313454564445198</v>
      </c>
      <c r="O2380" s="3">
        <v>0.63305821742280899</v>
      </c>
      <c r="P2380" s="3">
        <v>1.4423224520123801</v>
      </c>
      <c r="Q2380" s="2">
        <v>9</v>
      </c>
      <c r="R2380" s="3">
        <v>58.701206996977497</v>
      </c>
      <c r="S2380" s="3">
        <f>FleetData[[#This Row],[Revenue_per_Voyage_USD]] - FleetData[[#This Row],[Operational_Cost_USD]]</f>
        <v>-187242.19345362904</v>
      </c>
      <c r="T2380" s="3" t="str">
        <f>TEXT(FleetData[[#This Row],[Date]],"mmm")</f>
        <v>Mar</v>
      </c>
    </row>
    <row r="2381" spans="1:20" x14ac:dyDescent="0.25">
      <c r="A2381" s="1">
        <v>45375</v>
      </c>
      <c r="B2381" s="2" t="s">
        <v>35</v>
      </c>
      <c r="C2381" s="2" t="s">
        <v>33</v>
      </c>
      <c r="D2381" s="2" t="s">
        <v>29</v>
      </c>
      <c r="E2381" s="2" t="s">
        <v>26</v>
      </c>
      <c r="F2381" s="3">
        <v>18.449797768457501</v>
      </c>
      <c r="G2381" s="3">
        <v>2987.9848135857401</v>
      </c>
      <c r="H2381" s="3">
        <v>424.90012740151798</v>
      </c>
      <c r="I2381" s="3">
        <v>10.278378092611201</v>
      </c>
      <c r="J2381" s="2" t="s">
        <v>34</v>
      </c>
      <c r="K2381" s="3">
        <v>1810.3170315612499</v>
      </c>
      <c r="L2381" s="5">
        <v>403746.22046085697</v>
      </c>
      <c r="M2381" s="5">
        <v>601845.493065699</v>
      </c>
      <c r="N2381" s="3">
        <v>16.810650077766098</v>
      </c>
      <c r="O2381" s="3">
        <v>1.4423087544822899</v>
      </c>
      <c r="P2381" s="3">
        <v>0.97813065517781395</v>
      </c>
      <c r="Q2381" s="2">
        <v>7</v>
      </c>
      <c r="R2381" s="3">
        <v>77.108324170005304</v>
      </c>
      <c r="S2381" s="3">
        <f>FleetData[[#This Row],[Revenue_per_Voyage_USD]] - FleetData[[#This Row],[Operational_Cost_USD]]</f>
        <v>198099.27260484203</v>
      </c>
      <c r="T2381" s="3" t="str">
        <f>TEXT(FleetData[[#This Row],[Date]],"mmm")</f>
        <v>Mar</v>
      </c>
    </row>
    <row r="2382" spans="1:20" x14ac:dyDescent="0.25">
      <c r="A2382" s="1">
        <v>45382</v>
      </c>
      <c r="B2382" s="2" t="s">
        <v>35</v>
      </c>
      <c r="C2382" s="2" t="s">
        <v>19</v>
      </c>
      <c r="D2382" s="2" t="s">
        <v>25</v>
      </c>
      <c r="E2382" s="2" t="s">
        <v>26</v>
      </c>
      <c r="F2382" s="3">
        <v>23.366795222007699</v>
      </c>
      <c r="G2382" s="3">
        <v>2653.1639505518501</v>
      </c>
      <c r="H2382" s="3">
        <v>1373.78903746839</v>
      </c>
      <c r="I2382" s="3">
        <v>6.7846893457551998</v>
      </c>
      <c r="J2382" s="2" t="s">
        <v>22</v>
      </c>
      <c r="K2382" s="3">
        <v>1730.7901327340701</v>
      </c>
      <c r="L2382" s="5">
        <v>246558.089000443</v>
      </c>
      <c r="M2382" s="5">
        <v>365916.10262029601</v>
      </c>
      <c r="N2382" s="3">
        <v>61.426585457902299</v>
      </c>
      <c r="O2382" s="3">
        <v>0.44254207168560999</v>
      </c>
      <c r="P2382" s="3">
        <v>0.58718508909515099</v>
      </c>
      <c r="Q2382" s="2">
        <v>4</v>
      </c>
      <c r="R2382" s="4">
        <v>79.365295324936795</v>
      </c>
      <c r="S2382" s="4">
        <f>FleetData[[#This Row],[Revenue_per_Voyage_USD]] - FleetData[[#This Row],[Operational_Cost_USD]]</f>
        <v>119358.01361985301</v>
      </c>
      <c r="T2382" s="4" t="str">
        <f>TEXT(FleetData[[#This Row],[Date]],"mmm")</f>
        <v>Mar</v>
      </c>
    </row>
    <row r="2383" spans="1:20" x14ac:dyDescent="0.25">
      <c r="A2383" s="1">
        <v>45389</v>
      </c>
      <c r="B2383" s="2" t="s">
        <v>31</v>
      </c>
      <c r="C2383" s="2" t="s">
        <v>24</v>
      </c>
      <c r="D2383" s="2" t="s">
        <v>25</v>
      </c>
      <c r="E2383" s="2" t="s">
        <v>26</v>
      </c>
      <c r="F2383" s="3">
        <v>10.5231965853599</v>
      </c>
      <c r="G2383" s="3">
        <v>1833.3401678651201</v>
      </c>
      <c r="H2383" s="3">
        <v>350.44802904148997</v>
      </c>
      <c r="I2383" s="3">
        <v>13.6405312447596</v>
      </c>
      <c r="J2383" s="2" t="s">
        <v>27</v>
      </c>
      <c r="K2383" s="3">
        <v>442.047855939378</v>
      </c>
      <c r="L2383" s="5">
        <v>391606.362683949</v>
      </c>
      <c r="M2383" s="5">
        <v>589273.43820032803</v>
      </c>
      <c r="N2383" s="3">
        <v>66.111785474855395</v>
      </c>
      <c r="O2383" s="3">
        <v>0.34920039211484799</v>
      </c>
      <c r="P2383" s="3">
        <v>1.06621289276571</v>
      </c>
      <c r="Q2383" s="2">
        <v>9</v>
      </c>
      <c r="R2383" s="3">
        <v>57.553468123416103</v>
      </c>
      <c r="S2383" s="3">
        <f>FleetData[[#This Row],[Revenue_per_Voyage_USD]] - FleetData[[#This Row],[Operational_Cost_USD]]</f>
        <v>197667.07551637903</v>
      </c>
      <c r="T2383" s="3" t="str">
        <f>TEXT(FleetData[[#This Row],[Date]],"mmm")</f>
        <v>Apr</v>
      </c>
    </row>
    <row r="2384" spans="1:20" x14ac:dyDescent="0.25">
      <c r="A2384" s="1">
        <v>45396</v>
      </c>
      <c r="B2384" s="2" t="s">
        <v>35</v>
      </c>
      <c r="C2384" s="2" t="s">
        <v>24</v>
      </c>
      <c r="D2384" s="2" t="s">
        <v>29</v>
      </c>
      <c r="E2384" s="2" t="s">
        <v>26</v>
      </c>
      <c r="F2384" s="3">
        <v>15.556644119283799</v>
      </c>
      <c r="G2384" s="4">
        <v>2200.1461050492699</v>
      </c>
      <c r="H2384" s="3">
        <v>1932.8252574821799</v>
      </c>
      <c r="I2384" s="3">
        <v>10.166707980388299</v>
      </c>
      <c r="J2384" s="2" t="s">
        <v>22</v>
      </c>
      <c r="K2384" s="3">
        <v>962.23346128293497</v>
      </c>
      <c r="L2384" s="5">
        <v>480471.26578036702</v>
      </c>
      <c r="M2384" s="5">
        <v>230372.12430172201</v>
      </c>
      <c r="N2384" s="3">
        <v>62.911336967228003</v>
      </c>
      <c r="O2384" s="3">
        <v>0.30904690948746499</v>
      </c>
      <c r="P2384" s="3">
        <v>1.2309143174761099</v>
      </c>
      <c r="Q2384" s="2">
        <v>5</v>
      </c>
      <c r="R2384" s="3">
        <v>64.557399759622001</v>
      </c>
      <c r="S2384" s="3">
        <f>FleetData[[#This Row],[Revenue_per_Voyage_USD]] - FleetData[[#This Row],[Operational_Cost_USD]]</f>
        <v>-250099.141478645</v>
      </c>
      <c r="T2384" s="3" t="str">
        <f>TEXT(FleetData[[#This Row],[Date]],"mmm")</f>
        <v>Apr</v>
      </c>
    </row>
    <row r="2385" spans="1:20" x14ac:dyDescent="0.25">
      <c r="A2385" s="1">
        <v>45403</v>
      </c>
      <c r="B2385" s="2" t="s">
        <v>18</v>
      </c>
      <c r="C2385" s="2" t="s">
        <v>33</v>
      </c>
      <c r="D2385" s="2" t="s">
        <v>20</v>
      </c>
      <c r="E2385" s="2" t="s">
        <v>21</v>
      </c>
      <c r="F2385" s="3">
        <v>20.553410646485698</v>
      </c>
      <c r="G2385" s="3">
        <v>2541.8794413576202</v>
      </c>
      <c r="H2385" s="3">
        <v>1450.63524417351</v>
      </c>
      <c r="I2385" s="3">
        <v>6.4870552107568997</v>
      </c>
      <c r="J2385" s="2" t="s">
        <v>27</v>
      </c>
      <c r="K2385" s="3">
        <v>1323.9091522199101</v>
      </c>
      <c r="L2385" s="5">
        <v>480321.066391122</v>
      </c>
      <c r="M2385" s="5">
        <v>886786.79228876799</v>
      </c>
      <c r="N2385" s="3">
        <v>41.774320613524203</v>
      </c>
      <c r="O2385" s="3">
        <v>1.4899845902742901</v>
      </c>
      <c r="P2385" s="3">
        <v>1.2271885057571299</v>
      </c>
      <c r="Q2385" s="2">
        <v>4</v>
      </c>
      <c r="R2385" s="3">
        <v>84.404960603609496</v>
      </c>
      <c r="S2385" s="3">
        <f>FleetData[[#This Row],[Revenue_per_Voyage_USD]] - FleetData[[#This Row],[Operational_Cost_USD]]</f>
        <v>406465.72589764599</v>
      </c>
      <c r="T2385" s="3" t="str">
        <f>TEXT(FleetData[[#This Row],[Date]],"mmm")</f>
        <v>Apr</v>
      </c>
    </row>
    <row r="2386" spans="1:20" x14ac:dyDescent="0.25">
      <c r="A2386" s="1">
        <v>45410</v>
      </c>
      <c r="B2386" s="2" t="s">
        <v>35</v>
      </c>
      <c r="C2386" s="2" t="s">
        <v>32</v>
      </c>
      <c r="D2386" s="2" t="s">
        <v>25</v>
      </c>
      <c r="E2386" s="2" t="s">
        <v>21</v>
      </c>
      <c r="F2386" s="3">
        <v>23.686657198511199</v>
      </c>
      <c r="G2386" s="3">
        <v>1470.0993999432501</v>
      </c>
      <c r="H2386" s="3">
        <v>674.66996296070897</v>
      </c>
      <c r="I2386" s="4">
        <v>6.9331033352690596</v>
      </c>
      <c r="J2386" s="2" t="s">
        <v>19</v>
      </c>
      <c r="K2386" s="3">
        <v>1270.6098861933001</v>
      </c>
      <c r="L2386" s="5">
        <v>104918.724836572</v>
      </c>
      <c r="M2386" s="5">
        <v>478182.10877088201</v>
      </c>
      <c r="N2386" s="3">
        <v>31.642432557089201</v>
      </c>
      <c r="O2386" s="3">
        <v>0.50773978849073897</v>
      </c>
      <c r="P2386" s="3">
        <v>0.80635543125135301</v>
      </c>
      <c r="Q2386" s="2">
        <v>2</v>
      </c>
      <c r="R2386" s="4">
        <v>89.627754063302206</v>
      </c>
      <c r="S2386" s="4">
        <f>FleetData[[#This Row],[Revenue_per_Voyage_USD]] - FleetData[[#This Row],[Operational_Cost_USD]]</f>
        <v>373263.38393431</v>
      </c>
      <c r="T2386" s="4" t="str">
        <f>TEXT(FleetData[[#This Row],[Date]],"mmm")</f>
        <v>Apr</v>
      </c>
    </row>
    <row r="2387" spans="1:20" x14ac:dyDescent="0.25">
      <c r="A2387" s="1">
        <v>45417</v>
      </c>
      <c r="B2387" s="2" t="s">
        <v>31</v>
      </c>
      <c r="C2387" s="2" t="s">
        <v>24</v>
      </c>
      <c r="D2387" s="2" t="s">
        <v>29</v>
      </c>
      <c r="E2387" s="2" t="s">
        <v>30</v>
      </c>
      <c r="F2387" s="3">
        <v>15.1595973834497</v>
      </c>
      <c r="G2387" s="3">
        <v>1873.0257295213801</v>
      </c>
      <c r="H2387" s="3">
        <v>1366.0674070304001</v>
      </c>
      <c r="I2387" s="3">
        <v>9.9317004889846299</v>
      </c>
      <c r="J2387" s="2" t="s">
        <v>27</v>
      </c>
      <c r="K2387" s="3">
        <v>932.03668329496895</v>
      </c>
      <c r="L2387" s="5">
        <v>44781.3273238861</v>
      </c>
      <c r="M2387" s="5">
        <v>930953.96304788499</v>
      </c>
      <c r="N2387" s="3">
        <v>41.112286987207703</v>
      </c>
      <c r="O2387" s="3">
        <v>1.4220996640998</v>
      </c>
      <c r="P2387" s="3">
        <v>1.14652962884997</v>
      </c>
      <c r="Q2387" s="2">
        <v>5</v>
      </c>
      <c r="R2387" s="4">
        <v>76.695772332574094</v>
      </c>
      <c r="S2387" s="4">
        <f>FleetData[[#This Row],[Revenue_per_Voyage_USD]] - FleetData[[#This Row],[Operational_Cost_USD]]</f>
        <v>886172.63572399889</v>
      </c>
      <c r="T2387" s="4" t="str">
        <f>TEXT(FleetData[[#This Row],[Date]],"mmm")</f>
        <v>May</v>
      </c>
    </row>
    <row r="2388" spans="1:20" x14ac:dyDescent="0.25">
      <c r="A2388" s="1">
        <v>45424</v>
      </c>
      <c r="B2388" s="2" t="s">
        <v>31</v>
      </c>
      <c r="C2388" s="2" t="s">
        <v>33</v>
      </c>
      <c r="D2388" s="2" t="s">
        <v>29</v>
      </c>
      <c r="E2388" s="2" t="s">
        <v>30</v>
      </c>
      <c r="F2388" s="3">
        <v>19.4699519284862</v>
      </c>
      <c r="G2388" s="3">
        <v>1078.3710414618299</v>
      </c>
      <c r="H2388" s="3">
        <v>1529.38971738847</v>
      </c>
      <c r="I2388" s="3">
        <v>14.2661549359165</v>
      </c>
      <c r="J2388" s="2" t="s">
        <v>22</v>
      </c>
      <c r="K2388" s="4">
        <v>1298.0508304057701</v>
      </c>
      <c r="L2388" s="5">
        <v>113025.819874572</v>
      </c>
      <c r="M2388" s="5">
        <v>328727.222077268</v>
      </c>
      <c r="N2388" s="3">
        <v>15.4886779873728</v>
      </c>
      <c r="O2388" s="3">
        <v>0.119108400532228</v>
      </c>
      <c r="P2388" s="3">
        <v>0.70196136690227595</v>
      </c>
      <c r="Q2388" s="2">
        <v>7</v>
      </c>
      <c r="R2388" s="3">
        <v>80.788712644555503</v>
      </c>
      <c r="S2388" s="3">
        <f>FleetData[[#This Row],[Revenue_per_Voyage_USD]] - FleetData[[#This Row],[Operational_Cost_USD]]</f>
        <v>215701.40220269602</v>
      </c>
      <c r="T2388" s="3" t="str">
        <f>TEXT(FleetData[[#This Row],[Date]],"mmm")</f>
        <v>May</v>
      </c>
    </row>
    <row r="2389" spans="1:20" x14ac:dyDescent="0.25">
      <c r="A2389" s="1">
        <v>45431</v>
      </c>
      <c r="B2389" s="2" t="s">
        <v>23</v>
      </c>
      <c r="C2389" s="2" t="s">
        <v>32</v>
      </c>
      <c r="D2389" s="2" t="s">
        <v>29</v>
      </c>
      <c r="E2389" s="2" t="s">
        <v>21</v>
      </c>
      <c r="F2389" s="3">
        <v>14.680337352499899</v>
      </c>
      <c r="G2389" s="3">
        <v>2802.7536110380001</v>
      </c>
      <c r="H2389" s="4">
        <v>862.47776110699704</v>
      </c>
      <c r="I2389" s="3">
        <v>11.098132469326799</v>
      </c>
      <c r="J2389" s="2" t="s">
        <v>34</v>
      </c>
      <c r="K2389" s="4">
        <v>1015.04673937184</v>
      </c>
      <c r="L2389" s="5">
        <v>186447.555881751</v>
      </c>
      <c r="M2389" s="5">
        <v>839665.55974737299</v>
      </c>
      <c r="N2389" s="3">
        <v>31.385242787415699</v>
      </c>
      <c r="O2389" s="3">
        <v>0.51833347138396502</v>
      </c>
      <c r="P2389" s="3">
        <v>0.81826140334319497</v>
      </c>
      <c r="Q2389" s="2">
        <v>6</v>
      </c>
      <c r="R2389" s="3">
        <v>51.540165769736703</v>
      </c>
      <c r="S2389" s="3">
        <f>FleetData[[#This Row],[Revenue_per_Voyage_USD]] - FleetData[[#This Row],[Operational_Cost_USD]]</f>
        <v>653218.00386562198</v>
      </c>
      <c r="T2389" s="3" t="str">
        <f>TEXT(FleetData[[#This Row],[Date]],"mmm")</f>
        <v>May</v>
      </c>
    </row>
    <row r="2390" spans="1:20" x14ac:dyDescent="0.25">
      <c r="A2390" s="1">
        <v>45438</v>
      </c>
      <c r="B2390" s="2" t="s">
        <v>31</v>
      </c>
      <c r="C2390" s="2" t="s">
        <v>32</v>
      </c>
      <c r="D2390" s="2" t="s">
        <v>25</v>
      </c>
      <c r="E2390" s="2" t="s">
        <v>30</v>
      </c>
      <c r="F2390" s="3">
        <v>20.812510404723199</v>
      </c>
      <c r="G2390" s="3">
        <v>2733.42305695804</v>
      </c>
      <c r="H2390" s="3">
        <v>108.334038468815</v>
      </c>
      <c r="I2390" s="3">
        <v>5.1668252314558103</v>
      </c>
      <c r="J2390" s="2" t="s">
        <v>22</v>
      </c>
      <c r="K2390" s="3">
        <v>1635.3429885840001</v>
      </c>
      <c r="L2390" s="5">
        <v>173044.51530150801</v>
      </c>
      <c r="M2390" s="5">
        <v>671602.74040079897</v>
      </c>
      <c r="N2390" s="3">
        <v>43.15784349746</v>
      </c>
      <c r="O2390" s="3">
        <v>0.93985609139509996</v>
      </c>
      <c r="P2390" s="3">
        <v>0.82948774806639103</v>
      </c>
      <c r="Q2390" s="2">
        <v>7</v>
      </c>
      <c r="R2390" s="3">
        <v>52.661364823374697</v>
      </c>
      <c r="S2390" s="3">
        <f>FleetData[[#This Row],[Revenue_per_Voyage_USD]] - FleetData[[#This Row],[Operational_Cost_USD]]</f>
        <v>498558.22509929095</v>
      </c>
      <c r="T2390" s="3" t="str">
        <f>TEXT(FleetData[[#This Row],[Date]],"mmm")</f>
        <v>May</v>
      </c>
    </row>
    <row r="2391" spans="1:20" x14ac:dyDescent="0.25">
      <c r="A2391" s="1">
        <v>45445</v>
      </c>
      <c r="B2391" s="2" t="s">
        <v>18</v>
      </c>
      <c r="C2391" s="2" t="s">
        <v>24</v>
      </c>
      <c r="D2391" s="2" t="s">
        <v>29</v>
      </c>
      <c r="E2391" s="2" t="s">
        <v>30</v>
      </c>
      <c r="F2391" s="3">
        <v>16.179253998290498</v>
      </c>
      <c r="G2391" s="3">
        <v>927.69287106789102</v>
      </c>
      <c r="H2391" s="3">
        <v>1170.30836073108</v>
      </c>
      <c r="I2391" s="3">
        <v>8.5081432264733294</v>
      </c>
      <c r="J2391" s="2" t="s">
        <v>34</v>
      </c>
      <c r="K2391" s="3">
        <v>577.17430747540902</v>
      </c>
      <c r="L2391" s="5">
        <v>123647.169300275</v>
      </c>
      <c r="M2391" s="5">
        <v>520912.05806927499</v>
      </c>
      <c r="N2391" s="3">
        <v>44.651878772636302</v>
      </c>
      <c r="O2391" s="3">
        <v>0.97963020635582498</v>
      </c>
      <c r="P2391" s="3">
        <v>0.71139031006109599</v>
      </c>
      <c r="Q2391" s="2">
        <v>2</v>
      </c>
      <c r="R2391" s="3">
        <v>76.387910141899098</v>
      </c>
      <c r="S2391" s="3">
        <f>FleetData[[#This Row],[Revenue_per_Voyage_USD]] - FleetData[[#This Row],[Operational_Cost_USD]]</f>
        <v>397264.88876900001</v>
      </c>
      <c r="T2391" s="3" t="str">
        <f>TEXT(FleetData[[#This Row],[Date]],"mmm")</f>
        <v>Jun</v>
      </c>
    </row>
    <row r="2392" spans="1:20" x14ac:dyDescent="0.25">
      <c r="A2392" s="1">
        <v>45452</v>
      </c>
      <c r="B2392" s="2" t="s">
        <v>23</v>
      </c>
      <c r="C2392" s="2" t="s">
        <v>28</v>
      </c>
      <c r="D2392" s="2" t="s">
        <v>29</v>
      </c>
      <c r="E2392" s="2" t="s">
        <v>30</v>
      </c>
      <c r="F2392" s="3">
        <v>20.780324811002998</v>
      </c>
      <c r="G2392" s="3">
        <v>664.659480413864</v>
      </c>
      <c r="H2392" s="4">
        <v>1475.6599510206199</v>
      </c>
      <c r="I2392" s="3">
        <v>8.9990198128765702</v>
      </c>
      <c r="J2392" s="2" t="s">
        <v>22</v>
      </c>
      <c r="K2392" s="3">
        <v>905.10807872512396</v>
      </c>
      <c r="L2392" s="5">
        <v>49240.7849629927</v>
      </c>
      <c r="M2392" s="5">
        <v>138370.231196156</v>
      </c>
      <c r="N2392" s="3">
        <v>34.192371857100397</v>
      </c>
      <c r="O2392" s="3">
        <v>0.42545688028460099</v>
      </c>
      <c r="P2392" s="3">
        <v>0.70494528309955395</v>
      </c>
      <c r="Q2392" s="2">
        <v>6</v>
      </c>
      <c r="R2392" s="3">
        <v>70.373043078280404</v>
      </c>
      <c r="S2392" s="3">
        <f>FleetData[[#This Row],[Revenue_per_Voyage_USD]] - FleetData[[#This Row],[Operational_Cost_USD]]</f>
        <v>89129.446233163297</v>
      </c>
      <c r="T2392" s="3" t="str">
        <f>TEXT(FleetData[[#This Row],[Date]],"mmm")</f>
        <v>Jun</v>
      </c>
    </row>
    <row r="2393" spans="1:20" x14ac:dyDescent="0.25">
      <c r="A2393" s="1">
        <v>45459</v>
      </c>
      <c r="B2393" s="2" t="s">
        <v>23</v>
      </c>
      <c r="C2393" s="2" t="s">
        <v>28</v>
      </c>
      <c r="D2393" s="2" t="s">
        <v>25</v>
      </c>
      <c r="E2393" s="2" t="s">
        <v>30</v>
      </c>
      <c r="F2393" s="3">
        <v>15.458061430975301</v>
      </c>
      <c r="G2393" s="3">
        <v>655.70599101933203</v>
      </c>
      <c r="H2393" s="3">
        <v>868.46651761746796</v>
      </c>
      <c r="I2393" s="3">
        <v>8.9160062196959</v>
      </c>
      <c r="J2393" s="2" t="s">
        <v>34</v>
      </c>
      <c r="K2393" s="3">
        <v>1236.75139751811</v>
      </c>
      <c r="L2393" s="5">
        <v>267061.697583834</v>
      </c>
      <c r="M2393" s="5">
        <v>998571.109012175</v>
      </c>
      <c r="N2393" s="3">
        <v>67.534190436025199</v>
      </c>
      <c r="O2393" s="3">
        <v>1.1765881748282601</v>
      </c>
      <c r="P2393" s="3">
        <v>1.06120268971642</v>
      </c>
      <c r="Q2393" s="2">
        <v>1</v>
      </c>
      <c r="R2393" s="3">
        <v>78.710335969989501</v>
      </c>
      <c r="S2393" s="3">
        <f>FleetData[[#This Row],[Revenue_per_Voyage_USD]] - FleetData[[#This Row],[Operational_Cost_USD]]</f>
        <v>731509.41142834094</v>
      </c>
      <c r="T2393" s="3" t="str">
        <f>TEXT(FleetData[[#This Row],[Date]],"mmm")</f>
        <v>Jun</v>
      </c>
    </row>
    <row r="2394" spans="1:20" x14ac:dyDescent="0.25">
      <c r="A2394" s="1">
        <v>45466</v>
      </c>
      <c r="B2394" s="2" t="s">
        <v>23</v>
      </c>
      <c r="C2394" s="2" t="s">
        <v>28</v>
      </c>
      <c r="D2394" s="2" t="s">
        <v>29</v>
      </c>
      <c r="E2394" s="2" t="s">
        <v>30</v>
      </c>
      <c r="F2394" s="3">
        <v>11.7250221476703</v>
      </c>
      <c r="G2394" s="3">
        <v>1988.3557353956301</v>
      </c>
      <c r="H2394" s="3">
        <v>625.89760210891905</v>
      </c>
      <c r="I2394" s="3">
        <v>6.71094937526414</v>
      </c>
      <c r="J2394" s="2" t="s">
        <v>22</v>
      </c>
      <c r="K2394" s="3">
        <v>110.371742473127</v>
      </c>
      <c r="L2394" s="5">
        <v>143488.83185132701</v>
      </c>
      <c r="M2394" s="5">
        <v>289886.76207542297</v>
      </c>
      <c r="N2394" s="3">
        <v>24.582178208527299</v>
      </c>
      <c r="O2394" s="3">
        <v>0.187789014430705</v>
      </c>
      <c r="P2394" s="3">
        <v>0.86207549819235196</v>
      </c>
      <c r="Q2394" s="2">
        <v>5</v>
      </c>
      <c r="R2394" s="3">
        <v>71.848792735940805</v>
      </c>
      <c r="S2394" s="3">
        <f>FleetData[[#This Row],[Revenue_per_Voyage_USD]] - FleetData[[#This Row],[Operational_Cost_USD]]</f>
        <v>146397.93022409597</v>
      </c>
      <c r="T2394" s="3" t="str">
        <f>TEXT(FleetData[[#This Row],[Date]],"mmm")</f>
        <v>Jun</v>
      </c>
    </row>
    <row r="2395" spans="1:20" x14ac:dyDescent="0.25">
      <c r="A2395" s="1">
        <v>45473</v>
      </c>
      <c r="B2395" s="2" t="s">
        <v>31</v>
      </c>
      <c r="C2395" s="2" t="s">
        <v>28</v>
      </c>
      <c r="D2395" s="2" t="s">
        <v>25</v>
      </c>
      <c r="E2395" s="2" t="s">
        <v>26</v>
      </c>
      <c r="F2395" s="4">
        <v>21.033624046255099</v>
      </c>
      <c r="G2395" s="3">
        <v>1589.8655974169999</v>
      </c>
      <c r="H2395" s="3">
        <v>481.722776264098</v>
      </c>
      <c r="I2395" s="3">
        <v>11.7167334913215</v>
      </c>
      <c r="J2395" s="2" t="s">
        <v>34</v>
      </c>
      <c r="K2395" s="3">
        <v>890.61812481625702</v>
      </c>
      <c r="L2395" s="5">
        <v>109124.239380906</v>
      </c>
      <c r="M2395" s="5">
        <v>198721.38939286099</v>
      </c>
      <c r="N2395" s="3">
        <v>69.182273668363905</v>
      </c>
      <c r="O2395" s="3">
        <v>0.33524973318467899</v>
      </c>
      <c r="P2395" s="3">
        <v>0.51259392845337004</v>
      </c>
      <c r="Q2395" s="2">
        <v>8</v>
      </c>
      <c r="R2395" s="3">
        <v>84.563295717922401</v>
      </c>
      <c r="S2395" s="3">
        <f>FleetData[[#This Row],[Revenue_per_Voyage_USD]] - FleetData[[#This Row],[Operational_Cost_USD]]</f>
        <v>89597.150011954989</v>
      </c>
      <c r="T2395" s="3" t="str">
        <f>TEXT(FleetData[[#This Row],[Date]],"mmm")</f>
        <v>Jun</v>
      </c>
    </row>
    <row r="2396" spans="1:20" x14ac:dyDescent="0.25">
      <c r="A2396" s="1">
        <v>45081</v>
      </c>
      <c r="B2396" s="2" t="s">
        <v>23</v>
      </c>
      <c r="C2396" s="2" t="s">
        <v>33</v>
      </c>
      <c r="D2396" s="2" t="s">
        <v>20</v>
      </c>
      <c r="E2396" s="2" t="s">
        <v>21</v>
      </c>
      <c r="F2396" s="3">
        <v>24.1555535281056</v>
      </c>
      <c r="G2396" s="3">
        <v>610.85985819614302</v>
      </c>
      <c r="H2396" s="3">
        <v>1432.61695580421</v>
      </c>
      <c r="I2396" s="3">
        <v>10.4978789370793</v>
      </c>
      <c r="J2396" s="2" t="s">
        <v>27</v>
      </c>
      <c r="K2396" s="3">
        <v>1552.48892670752</v>
      </c>
      <c r="L2396" s="5">
        <v>360548.07105010998</v>
      </c>
      <c r="M2396" s="5">
        <v>104616.30102174199</v>
      </c>
      <c r="N2396" s="3">
        <v>32.459673664099597</v>
      </c>
      <c r="O2396" s="3">
        <v>0.68883964207942106</v>
      </c>
      <c r="P2396" s="3">
        <v>1.0991225181636799</v>
      </c>
      <c r="Q2396" s="2">
        <v>6</v>
      </c>
      <c r="R2396" s="4">
        <v>68.3191917125679</v>
      </c>
      <c r="S2396" s="4">
        <f>FleetData[[#This Row],[Revenue_per_Voyage_USD]] - FleetData[[#This Row],[Operational_Cost_USD]]</f>
        <v>-255931.77002836799</v>
      </c>
      <c r="T2396" s="4" t="str">
        <f>TEXT(FleetData[[#This Row],[Date]],"mmm")</f>
        <v>Jun</v>
      </c>
    </row>
    <row r="2397" spans="1:20" x14ac:dyDescent="0.25">
      <c r="A2397" s="1">
        <v>45088</v>
      </c>
      <c r="B2397" s="2" t="s">
        <v>18</v>
      </c>
      <c r="C2397" s="2" t="s">
        <v>24</v>
      </c>
      <c r="D2397" s="2" t="s">
        <v>25</v>
      </c>
      <c r="E2397" s="2" t="s">
        <v>26</v>
      </c>
      <c r="F2397" s="3">
        <v>20.627670295949901</v>
      </c>
      <c r="G2397" s="3">
        <v>1320.6828052588</v>
      </c>
      <c r="H2397" s="3">
        <v>169.78959025600199</v>
      </c>
      <c r="I2397" s="3">
        <v>9.5037208996216602</v>
      </c>
      <c r="J2397" s="2" t="s">
        <v>27</v>
      </c>
      <c r="K2397" s="3">
        <v>444.996984180607</v>
      </c>
      <c r="L2397" s="5">
        <v>426516.68321651302</v>
      </c>
      <c r="M2397" s="5">
        <v>867897.93184264097</v>
      </c>
      <c r="N2397" s="3">
        <v>48.656157295667697</v>
      </c>
      <c r="O2397" s="3">
        <v>0.32752197589471599</v>
      </c>
      <c r="P2397" s="3">
        <v>1.41224352547817</v>
      </c>
      <c r="Q2397" s="2">
        <v>7</v>
      </c>
      <c r="R2397" s="3">
        <v>50.012005045504402</v>
      </c>
      <c r="S2397" s="3">
        <f>FleetData[[#This Row],[Revenue_per_Voyage_USD]] - FleetData[[#This Row],[Operational_Cost_USD]]</f>
        <v>441381.24862612796</v>
      </c>
      <c r="T2397" s="3" t="str">
        <f>TEXT(FleetData[[#This Row],[Date]],"mmm")</f>
        <v>Jun</v>
      </c>
    </row>
    <row r="2398" spans="1:20" x14ac:dyDescent="0.25">
      <c r="A2398" s="1">
        <v>45095</v>
      </c>
      <c r="B2398" s="2" t="s">
        <v>23</v>
      </c>
      <c r="C2398" s="2" t="s">
        <v>28</v>
      </c>
      <c r="D2398" s="2" t="s">
        <v>29</v>
      </c>
      <c r="E2398" s="2" t="s">
        <v>26</v>
      </c>
      <c r="F2398" s="3">
        <v>11.5683809266131</v>
      </c>
      <c r="G2398" s="3">
        <v>2304.7604988602302</v>
      </c>
      <c r="H2398" s="3">
        <v>630.02493510637896</v>
      </c>
      <c r="I2398" s="3">
        <v>11.916397457598601</v>
      </c>
      <c r="J2398" s="2" t="s">
        <v>22</v>
      </c>
      <c r="K2398" s="3">
        <v>296.14245036027501</v>
      </c>
      <c r="L2398" s="5">
        <v>428792.57342974498</v>
      </c>
      <c r="M2398" s="5">
        <v>274416.62239817099</v>
      </c>
      <c r="N2398" s="3">
        <v>16.0645439881845</v>
      </c>
      <c r="O2398" s="3">
        <v>0.87013168188770595</v>
      </c>
      <c r="P2398" s="3">
        <v>1.20706174865442</v>
      </c>
      <c r="Q2398" s="2">
        <v>8</v>
      </c>
      <c r="R2398" s="3">
        <v>55.542166974076501</v>
      </c>
      <c r="S2398" s="3">
        <f>FleetData[[#This Row],[Revenue_per_Voyage_USD]] - FleetData[[#This Row],[Operational_Cost_USD]]</f>
        <v>-154375.95103157399</v>
      </c>
      <c r="T2398" s="3" t="str">
        <f>TEXT(FleetData[[#This Row],[Date]],"mmm")</f>
        <v>Jun</v>
      </c>
    </row>
    <row r="2399" spans="1:20" x14ac:dyDescent="0.25">
      <c r="A2399" s="1">
        <v>45102</v>
      </c>
      <c r="B2399" s="2" t="s">
        <v>23</v>
      </c>
      <c r="C2399" s="2" t="s">
        <v>24</v>
      </c>
      <c r="D2399" s="2" t="s">
        <v>25</v>
      </c>
      <c r="E2399" s="2" t="s">
        <v>26</v>
      </c>
      <c r="F2399" s="3">
        <v>13.9461287682705</v>
      </c>
      <c r="G2399" s="3">
        <v>1597.87346058968</v>
      </c>
      <c r="H2399" s="3">
        <v>611.95051841986003</v>
      </c>
      <c r="I2399" s="3">
        <v>5.0876069666865904</v>
      </c>
      <c r="J2399" s="2" t="s">
        <v>27</v>
      </c>
      <c r="K2399" s="3">
        <v>318.91406107804198</v>
      </c>
      <c r="L2399" s="5">
        <v>221484.220093482</v>
      </c>
      <c r="M2399" s="5">
        <v>381238.14151324198</v>
      </c>
      <c r="N2399" s="3">
        <v>71.144058478866597</v>
      </c>
      <c r="O2399" s="3">
        <v>1.20764430867993</v>
      </c>
      <c r="P2399" s="3">
        <v>1.23587324173479</v>
      </c>
      <c r="Q2399" s="2">
        <v>8</v>
      </c>
      <c r="R2399" s="3">
        <v>60.252459851300699</v>
      </c>
      <c r="S2399" s="3">
        <f>FleetData[[#This Row],[Revenue_per_Voyage_USD]] - FleetData[[#This Row],[Operational_Cost_USD]]</f>
        <v>159753.92141975998</v>
      </c>
      <c r="T2399" s="3" t="str">
        <f>TEXT(FleetData[[#This Row],[Date]],"mmm")</f>
        <v>Jun</v>
      </c>
    </row>
    <row r="2400" spans="1:20" x14ac:dyDescent="0.25">
      <c r="A2400" s="1">
        <v>45109</v>
      </c>
      <c r="B2400" s="2" t="s">
        <v>19</v>
      </c>
      <c r="C2400" s="2" t="s">
        <v>24</v>
      </c>
      <c r="D2400" s="2" t="s">
        <v>20</v>
      </c>
      <c r="E2400" s="2" t="s">
        <v>26</v>
      </c>
      <c r="F2400" s="3">
        <v>24.943560557110398</v>
      </c>
      <c r="G2400" s="3">
        <v>1438.67888462311</v>
      </c>
      <c r="H2400" s="3">
        <v>1197.9018033406901</v>
      </c>
      <c r="I2400" s="3">
        <v>8.2577127592238</v>
      </c>
      <c r="J2400" s="2" t="s">
        <v>22</v>
      </c>
      <c r="K2400" s="4">
        <v>67.749967135960802</v>
      </c>
      <c r="L2400" s="5">
        <v>409670.09876292798</v>
      </c>
      <c r="M2400" s="5">
        <v>88263.834377751293</v>
      </c>
      <c r="N2400" s="3">
        <v>34.321853407342701</v>
      </c>
      <c r="O2400" s="3">
        <v>0.85525195407479804</v>
      </c>
      <c r="P2400" s="3">
        <v>0.89045252472845704</v>
      </c>
      <c r="Q2400" s="2">
        <v>9</v>
      </c>
      <c r="R2400" s="3">
        <v>89.558610936923998</v>
      </c>
      <c r="S2400" s="3">
        <f>FleetData[[#This Row],[Revenue_per_Voyage_USD]] - FleetData[[#This Row],[Operational_Cost_USD]]</f>
        <v>-321406.26438517671</v>
      </c>
      <c r="T2400" s="3" t="str">
        <f>TEXT(FleetData[[#This Row],[Date]],"mmm")</f>
        <v>Jul</v>
      </c>
    </row>
    <row r="2401" spans="1:20" x14ac:dyDescent="0.25">
      <c r="A2401" s="1">
        <v>45116</v>
      </c>
      <c r="B2401" s="2" t="s">
        <v>18</v>
      </c>
      <c r="C2401" s="2" t="s">
        <v>32</v>
      </c>
      <c r="D2401" s="2" t="s">
        <v>29</v>
      </c>
      <c r="E2401" s="2" t="s">
        <v>30</v>
      </c>
      <c r="F2401" s="3">
        <v>17.215061793474501</v>
      </c>
      <c r="G2401" s="3">
        <v>1618.91505994421</v>
      </c>
      <c r="H2401" s="3">
        <v>133.55560678854599</v>
      </c>
      <c r="I2401" s="3">
        <v>5.9561058273047198</v>
      </c>
      <c r="J2401" s="2" t="s">
        <v>34</v>
      </c>
      <c r="K2401" s="3">
        <v>1807.86048760579</v>
      </c>
      <c r="L2401" s="5">
        <v>336558.32654755301</v>
      </c>
      <c r="M2401" s="5">
        <v>246709.38909068701</v>
      </c>
      <c r="N2401" s="3">
        <v>24.248951320906698</v>
      </c>
      <c r="O2401" s="3">
        <v>0.97432281292629197</v>
      </c>
      <c r="P2401" s="3">
        <v>1.3085250742832499</v>
      </c>
      <c r="Q2401" s="2">
        <v>1</v>
      </c>
      <c r="R2401" s="4">
        <v>95.565172875687495</v>
      </c>
      <c r="S2401" s="4">
        <f>FleetData[[#This Row],[Revenue_per_Voyage_USD]] - FleetData[[#This Row],[Operational_Cost_USD]]</f>
        <v>-89848.937456865999</v>
      </c>
      <c r="T2401" s="4" t="str">
        <f>TEXT(FleetData[[#This Row],[Date]],"mmm")</f>
        <v>Jul</v>
      </c>
    </row>
    <row r="2402" spans="1:20" x14ac:dyDescent="0.25">
      <c r="A2402" s="1">
        <v>45123</v>
      </c>
      <c r="B2402" s="2" t="s">
        <v>23</v>
      </c>
      <c r="C2402" s="2" t="s">
        <v>32</v>
      </c>
      <c r="D2402" s="2" t="s">
        <v>25</v>
      </c>
      <c r="E2402" s="2" t="s">
        <v>26</v>
      </c>
      <c r="F2402" s="3">
        <v>10.0967944472476</v>
      </c>
      <c r="G2402" s="3">
        <v>530.44776483087901</v>
      </c>
      <c r="H2402" s="3">
        <v>186.49014967391099</v>
      </c>
      <c r="I2402" s="3">
        <v>11.9063199276708</v>
      </c>
      <c r="J2402" s="2" t="s">
        <v>27</v>
      </c>
      <c r="K2402" s="3">
        <v>1174.8138586702901</v>
      </c>
      <c r="L2402" s="5">
        <v>383434.72601593699</v>
      </c>
      <c r="M2402" s="5">
        <v>464474.06055749499</v>
      </c>
      <c r="N2402" s="3">
        <v>24.8894860124065</v>
      </c>
      <c r="O2402" s="3">
        <v>1.1515268438753701</v>
      </c>
      <c r="P2402" s="3">
        <v>0.61228636793465396</v>
      </c>
      <c r="Q2402" s="2">
        <v>1</v>
      </c>
      <c r="R2402" s="3">
        <v>91.618928263869805</v>
      </c>
      <c r="S2402" s="3">
        <f>FleetData[[#This Row],[Revenue_per_Voyage_USD]] - FleetData[[#This Row],[Operational_Cost_USD]]</f>
        <v>81039.334541557997</v>
      </c>
      <c r="T2402" s="3" t="str">
        <f>TEXT(FleetData[[#This Row],[Date]],"mmm")</f>
        <v>Jul</v>
      </c>
    </row>
    <row r="2403" spans="1:20" x14ac:dyDescent="0.25">
      <c r="A2403" s="1">
        <v>45130</v>
      </c>
      <c r="B2403" s="2" t="s">
        <v>31</v>
      </c>
      <c r="C2403" s="2" t="s">
        <v>33</v>
      </c>
      <c r="D2403" s="2" t="s">
        <v>29</v>
      </c>
      <c r="E2403" s="2" t="s">
        <v>21</v>
      </c>
      <c r="F2403" s="3">
        <v>15.902570863373301</v>
      </c>
      <c r="G2403" s="3">
        <v>2589.75238379247</v>
      </c>
      <c r="H2403" s="3">
        <v>1629.9876222021601</v>
      </c>
      <c r="I2403" s="3">
        <v>11.9635945448684</v>
      </c>
      <c r="J2403" s="2" t="s">
        <v>22</v>
      </c>
      <c r="K2403" s="3">
        <v>429.21662773599098</v>
      </c>
      <c r="L2403" s="5">
        <v>186731.69186240999</v>
      </c>
      <c r="M2403" s="5">
        <v>672212.21210301295</v>
      </c>
      <c r="N2403" s="3">
        <v>27.7576509301167</v>
      </c>
      <c r="O2403" s="3">
        <v>0.36768986194168601</v>
      </c>
      <c r="P2403" s="3">
        <v>1.10280377681958</v>
      </c>
      <c r="Q2403" s="2">
        <v>8</v>
      </c>
      <c r="R2403" s="3">
        <v>76.513683987144404</v>
      </c>
      <c r="S2403" s="3">
        <f>FleetData[[#This Row],[Revenue_per_Voyage_USD]] - FleetData[[#This Row],[Operational_Cost_USD]]</f>
        <v>485480.52024060296</v>
      </c>
      <c r="T2403" s="3" t="str">
        <f>TEXT(FleetData[[#This Row],[Date]],"mmm")</f>
        <v>Jul</v>
      </c>
    </row>
    <row r="2404" spans="1:20" x14ac:dyDescent="0.25">
      <c r="A2404" s="1">
        <v>45137</v>
      </c>
      <c r="B2404" s="2" t="s">
        <v>23</v>
      </c>
      <c r="C2404" s="2" t="s">
        <v>24</v>
      </c>
      <c r="D2404" s="2" t="s">
        <v>19</v>
      </c>
      <c r="E2404" s="2" t="s">
        <v>30</v>
      </c>
      <c r="F2404" s="3">
        <v>10.054318789793101</v>
      </c>
      <c r="G2404" s="3">
        <v>1296.00888492225</v>
      </c>
      <c r="H2404" s="3">
        <v>214.17585839597999</v>
      </c>
      <c r="I2404" s="3">
        <v>8.8432965758138806</v>
      </c>
      <c r="J2404" s="2" t="s">
        <v>27</v>
      </c>
      <c r="K2404" s="3">
        <v>1817.5674758617499</v>
      </c>
      <c r="L2404" s="6">
        <v>69565.526595408504</v>
      </c>
      <c r="M2404" s="5">
        <v>469547.01383975398</v>
      </c>
      <c r="N2404" s="3">
        <v>51.682624881886099</v>
      </c>
      <c r="O2404" s="3">
        <v>0.130063896707931</v>
      </c>
      <c r="P2404" s="3">
        <v>1.3977913810646101</v>
      </c>
      <c r="Q2404" s="2">
        <v>5</v>
      </c>
      <c r="R2404" s="4">
        <v>82.332453208530097</v>
      </c>
      <c r="S2404" s="4">
        <f>FleetData[[#This Row],[Revenue_per_Voyage_USD]] - FleetData[[#This Row],[Operational_Cost_USD]]</f>
        <v>399981.48724434548</v>
      </c>
      <c r="T2404" s="4" t="str">
        <f>TEXT(FleetData[[#This Row],[Date]],"mmm")</f>
        <v>Jul</v>
      </c>
    </row>
    <row r="2405" spans="1:20" x14ac:dyDescent="0.25">
      <c r="A2405" s="1">
        <v>45144</v>
      </c>
      <c r="B2405" s="2" t="s">
        <v>35</v>
      </c>
      <c r="C2405" s="2" t="s">
        <v>33</v>
      </c>
      <c r="D2405" s="2" t="s">
        <v>29</v>
      </c>
      <c r="E2405" s="2" t="s">
        <v>21</v>
      </c>
      <c r="F2405" s="3">
        <v>17.314427197223502</v>
      </c>
      <c r="G2405" s="3">
        <v>2327.0974620367401</v>
      </c>
      <c r="H2405" s="3">
        <v>513.98816079437802</v>
      </c>
      <c r="I2405" s="3">
        <v>7.0875053025039296</v>
      </c>
      <c r="J2405" s="2" t="s">
        <v>34</v>
      </c>
      <c r="K2405" s="3">
        <v>310.48429201706898</v>
      </c>
      <c r="L2405" s="5">
        <v>25984.029304077801</v>
      </c>
      <c r="M2405" s="5">
        <v>316216.40081188799</v>
      </c>
      <c r="N2405" s="3">
        <v>19.170929424381502</v>
      </c>
      <c r="O2405" s="3">
        <v>0.17738150196243099</v>
      </c>
      <c r="P2405" s="3">
        <v>1.11816850552599</v>
      </c>
      <c r="Q2405" s="2">
        <v>1</v>
      </c>
      <c r="R2405" s="3">
        <v>84.2632353576317</v>
      </c>
      <c r="S2405" s="3">
        <f>FleetData[[#This Row],[Revenue_per_Voyage_USD]] - FleetData[[#This Row],[Operational_Cost_USD]]</f>
        <v>290232.3715078102</v>
      </c>
      <c r="T2405" s="3" t="str">
        <f>TEXT(FleetData[[#This Row],[Date]],"mmm")</f>
        <v>Aug</v>
      </c>
    </row>
    <row r="2406" spans="1:20" x14ac:dyDescent="0.25">
      <c r="A2406" s="1">
        <v>45151</v>
      </c>
      <c r="B2406" s="2" t="s">
        <v>35</v>
      </c>
      <c r="C2406" s="2" t="s">
        <v>32</v>
      </c>
      <c r="D2406" s="2" t="s">
        <v>20</v>
      </c>
      <c r="E2406" s="2" t="s">
        <v>21</v>
      </c>
      <c r="F2406" s="3">
        <v>18.3834426259716</v>
      </c>
      <c r="G2406" s="3">
        <v>2763.1820775341398</v>
      </c>
      <c r="H2406" s="3">
        <v>765.95578080278301</v>
      </c>
      <c r="I2406" s="3">
        <v>10.407849226524799</v>
      </c>
      <c r="J2406" s="2" t="s">
        <v>22</v>
      </c>
      <c r="K2406" s="3">
        <v>1832.72842394285</v>
      </c>
      <c r="L2406" s="5">
        <v>267213.98907414702</v>
      </c>
      <c r="M2406" s="5">
        <v>494304.530208054</v>
      </c>
      <c r="N2406" s="3">
        <v>21.764226647700301</v>
      </c>
      <c r="O2406" s="3">
        <v>0.91334160955618005</v>
      </c>
      <c r="P2406" s="3">
        <v>1.06011447398513</v>
      </c>
      <c r="Q2406" s="2">
        <v>7</v>
      </c>
      <c r="R2406" s="3">
        <v>70.8625147171132</v>
      </c>
      <c r="S2406" s="3">
        <f>FleetData[[#This Row],[Revenue_per_Voyage_USD]] - FleetData[[#This Row],[Operational_Cost_USD]]</f>
        <v>227090.54113390698</v>
      </c>
      <c r="T2406" s="3" t="str">
        <f>TEXT(FleetData[[#This Row],[Date]],"mmm")</f>
        <v>Aug</v>
      </c>
    </row>
    <row r="2407" spans="1:20" x14ac:dyDescent="0.25">
      <c r="A2407" s="1">
        <v>45158</v>
      </c>
      <c r="B2407" s="2" t="s">
        <v>31</v>
      </c>
      <c r="C2407" s="2" t="s">
        <v>32</v>
      </c>
      <c r="D2407" s="2" t="s">
        <v>29</v>
      </c>
      <c r="E2407" s="2" t="s">
        <v>30</v>
      </c>
      <c r="F2407" s="3">
        <v>23.442432344838899</v>
      </c>
      <c r="G2407" s="3">
        <v>1216.3957813781301</v>
      </c>
      <c r="H2407" s="3">
        <v>1708.6122879725699</v>
      </c>
      <c r="I2407" s="3">
        <v>7.0648169791974098</v>
      </c>
      <c r="J2407" s="2" t="s">
        <v>34</v>
      </c>
      <c r="K2407" s="3">
        <v>1665.7222231731901</v>
      </c>
      <c r="L2407" s="5">
        <v>444367.72618206398</v>
      </c>
      <c r="M2407" s="5">
        <v>336557.25375515799</v>
      </c>
      <c r="N2407" s="3">
        <v>53.594180920350901</v>
      </c>
      <c r="O2407" s="4">
        <v>1.41386079344867</v>
      </c>
      <c r="P2407" s="4">
        <v>0.50256068644396001</v>
      </c>
      <c r="Q2407" s="2">
        <v>3</v>
      </c>
      <c r="R2407" s="3">
        <v>52.897611474871802</v>
      </c>
      <c r="S2407" s="3">
        <f>FleetData[[#This Row],[Revenue_per_Voyage_USD]] - FleetData[[#This Row],[Operational_Cost_USD]]</f>
        <v>-107810.472426906</v>
      </c>
      <c r="T2407" s="3" t="str">
        <f>TEXT(FleetData[[#This Row],[Date]],"mmm")</f>
        <v>Aug</v>
      </c>
    </row>
    <row r="2408" spans="1:20" x14ac:dyDescent="0.25">
      <c r="A2408" s="1">
        <v>45165</v>
      </c>
      <c r="B2408" s="2" t="s">
        <v>31</v>
      </c>
      <c r="C2408" s="2" t="s">
        <v>28</v>
      </c>
      <c r="D2408" s="2" t="s">
        <v>25</v>
      </c>
      <c r="E2408" s="2" t="s">
        <v>26</v>
      </c>
      <c r="F2408" s="3">
        <v>12.5020765815462</v>
      </c>
      <c r="G2408" s="3">
        <v>671.15428045453905</v>
      </c>
      <c r="H2408" s="3">
        <v>666.19686388366802</v>
      </c>
      <c r="I2408" s="4">
        <v>8.3754081355007202</v>
      </c>
      <c r="J2408" s="2" t="s">
        <v>34</v>
      </c>
      <c r="K2408" s="3">
        <v>1205.76891995185</v>
      </c>
      <c r="L2408" s="5">
        <v>111259.634126094</v>
      </c>
      <c r="M2408" s="5">
        <v>915726.72899168404</v>
      </c>
      <c r="N2408" s="3">
        <v>66.195058750070601</v>
      </c>
      <c r="O2408" s="3">
        <v>1.3608563781238501</v>
      </c>
      <c r="P2408" s="3">
        <v>1.1462573156853599</v>
      </c>
      <c r="Q2408" s="2">
        <v>1</v>
      </c>
      <c r="R2408" s="3">
        <v>96.578500730240705</v>
      </c>
      <c r="S2408" s="3">
        <f>FleetData[[#This Row],[Revenue_per_Voyage_USD]] - FleetData[[#This Row],[Operational_Cost_USD]]</f>
        <v>804467.0948655901</v>
      </c>
      <c r="T2408" s="3" t="str">
        <f>TEXT(FleetData[[#This Row],[Date]],"mmm")</f>
        <v>Aug</v>
      </c>
    </row>
    <row r="2409" spans="1:20" x14ac:dyDescent="0.25">
      <c r="A2409" s="1">
        <v>45172</v>
      </c>
      <c r="B2409" s="2" t="s">
        <v>23</v>
      </c>
      <c r="C2409" s="2" t="s">
        <v>24</v>
      </c>
      <c r="D2409" s="2" t="s">
        <v>19</v>
      </c>
      <c r="E2409" s="2" t="s">
        <v>30</v>
      </c>
      <c r="F2409" s="3">
        <v>17.117914636880801</v>
      </c>
      <c r="G2409" s="4">
        <v>997.18914197740105</v>
      </c>
      <c r="H2409" s="3">
        <v>1627.61884754838</v>
      </c>
      <c r="I2409" s="3">
        <v>9.0647751494295807</v>
      </c>
      <c r="J2409" s="2" t="s">
        <v>22</v>
      </c>
      <c r="K2409" s="3">
        <v>754.83961591477498</v>
      </c>
      <c r="L2409" s="5">
        <v>413837.07091814699</v>
      </c>
      <c r="M2409" s="5">
        <v>803970.62237993896</v>
      </c>
      <c r="N2409" s="3">
        <v>71.424811430999696</v>
      </c>
      <c r="O2409" s="4">
        <v>1.2870168959430901</v>
      </c>
      <c r="P2409" s="3">
        <v>0.50983526704386695</v>
      </c>
      <c r="Q2409" s="2">
        <v>7</v>
      </c>
      <c r="R2409" s="3">
        <v>50.115187109168502</v>
      </c>
      <c r="S2409" s="3">
        <f>FleetData[[#This Row],[Revenue_per_Voyage_USD]] - FleetData[[#This Row],[Operational_Cost_USD]]</f>
        <v>390133.55146179197</v>
      </c>
      <c r="T2409" s="3" t="str">
        <f>TEXT(FleetData[[#This Row],[Date]],"mmm")</f>
        <v>Sep</v>
      </c>
    </row>
    <row r="2410" spans="1:20" x14ac:dyDescent="0.25">
      <c r="A2410" s="1">
        <v>45179</v>
      </c>
      <c r="B2410" s="2" t="s">
        <v>31</v>
      </c>
      <c r="C2410" s="2" t="s">
        <v>24</v>
      </c>
      <c r="D2410" s="2" t="s">
        <v>20</v>
      </c>
      <c r="E2410" s="2" t="s">
        <v>26</v>
      </c>
      <c r="F2410" s="3">
        <v>22.3416267325793</v>
      </c>
      <c r="G2410" s="3">
        <v>2780.0457266952799</v>
      </c>
      <c r="H2410" s="3">
        <v>1627.1776564152101</v>
      </c>
      <c r="I2410" s="3">
        <v>11.413822556350601</v>
      </c>
      <c r="J2410" s="2" t="s">
        <v>22</v>
      </c>
      <c r="K2410" s="4">
        <v>1462.3970081239599</v>
      </c>
      <c r="L2410" s="5">
        <v>301994.938399103</v>
      </c>
      <c r="M2410" s="5">
        <v>635813.16873839602</v>
      </c>
      <c r="N2410" s="3">
        <v>14.1212249955234</v>
      </c>
      <c r="O2410" s="3">
        <v>1.47907008778781</v>
      </c>
      <c r="P2410" s="3">
        <v>0.61188486182641</v>
      </c>
      <c r="Q2410" s="2">
        <v>8</v>
      </c>
      <c r="R2410" s="3">
        <v>91.480788841213993</v>
      </c>
      <c r="S2410" s="3">
        <f>FleetData[[#This Row],[Revenue_per_Voyage_USD]] - FleetData[[#This Row],[Operational_Cost_USD]]</f>
        <v>333818.23033929302</v>
      </c>
      <c r="T2410" s="3" t="str">
        <f>TEXT(FleetData[[#This Row],[Date]],"mmm")</f>
        <v>Sep</v>
      </c>
    </row>
    <row r="2411" spans="1:20" x14ac:dyDescent="0.25">
      <c r="A2411" s="1">
        <v>45186</v>
      </c>
      <c r="B2411" s="2" t="s">
        <v>31</v>
      </c>
      <c r="C2411" s="2" t="s">
        <v>24</v>
      </c>
      <c r="D2411" s="2" t="s">
        <v>25</v>
      </c>
      <c r="E2411" s="2" t="s">
        <v>30</v>
      </c>
      <c r="F2411" s="3">
        <v>11.891998663514199</v>
      </c>
      <c r="G2411" s="3">
        <v>2061.1535407209499</v>
      </c>
      <c r="H2411" s="4">
        <v>1824.98386898749</v>
      </c>
      <c r="I2411" s="3">
        <v>10.497843186785</v>
      </c>
      <c r="J2411" s="2" t="s">
        <v>22</v>
      </c>
      <c r="K2411" s="3">
        <v>1685.34482518295</v>
      </c>
      <c r="L2411" s="5">
        <v>475556.15102017601</v>
      </c>
      <c r="M2411" s="5">
        <v>755298.82639331697</v>
      </c>
      <c r="N2411" s="3">
        <v>63.187818664799501</v>
      </c>
      <c r="O2411" s="3">
        <v>0.232646530448294</v>
      </c>
      <c r="P2411" s="3">
        <v>0.93798275072581505</v>
      </c>
      <c r="Q2411" s="2">
        <v>3</v>
      </c>
      <c r="R2411" s="3">
        <v>97.721145158162699</v>
      </c>
      <c r="S2411" s="3">
        <f>FleetData[[#This Row],[Revenue_per_Voyage_USD]] - FleetData[[#This Row],[Operational_Cost_USD]]</f>
        <v>279742.67537314096</v>
      </c>
      <c r="T2411" s="3" t="str">
        <f>TEXT(FleetData[[#This Row],[Date]],"mmm")</f>
        <v>Sep</v>
      </c>
    </row>
    <row r="2412" spans="1:20" x14ac:dyDescent="0.25">
      <c r="A2412" s="1">
        <v>45193</v>
      </c>
      <c r="B2412" s="2" t="s">
        <v>35</v>
      </c>
      <c r="C2412" s="2" t="s">
        <v>28</v>
      </c>
      <c r="D2412" s="2" t="s">
        <v>20</v>
      </c>
      <c r="E2412" s="2" t="s">
        <v>30</v>
      </c>
      <c r="F2412" s="3">
        <v>10.660493017757901</v>
      </c>
      <c r="G2412" s="4">
        <v>2707.84989851609</v>
      </c>
      <c r="H2412" s="3">
        <v>997.07496806686299</v>
      </c>
      <c r="I2412" s="3">
        <v>6.2511544555275602</v>
      </c>
      <c r="J2412" s="2" t="s">
        <v>34</v>
      </c>
      <c r="K2412" s="4">
        <v>774.21766593788197</v>
      </c>
      <c r="L2412" s="5">
        <v>423526.592744753</v>
      </c>
      <c r="M2412" s="6">
        <v>456317.87760218402</v>
      </c>
      <c r="N2412" s="3">
        <v>61.875817765124999</v>
      </c>
      <c r="O2412" s="3">
        <v>0.40108287352022598</v>
      </c>
      <c r="P2412" s="3">
        <v>0.64557142848157301</v>
      </c>
      <c r="Q2412" s="2">
        <v>8</v>
      </c>
      <c r="R2412" s="4">
        <v>73.378309282840306</v>
      </c>
      <c r="S2412" s="4">
        <f>FleetData[[#This Row],[Revenue_per_Voyage_USD]] - FleetData[[#This Row],[Operational_Cost_USD]]</f>
        <v>32791.284857431019</v>
      </c>
      <c r="T2412" s="4" t="str">
        <f>TEXT(FleetData[[#This Row],[Date]],"mmm")</f>
        <v>Sep</v>
      </c>
    </row>
    <row r="2413" spans="1:20" x14ac:dyDescent="0.25">
      <c r="A2413" s="1">
        <v>45200</v>
      </c>
      <c r="B2413" s="2" t="s">
        <v>31</v>
      </c>
      <c r="C2413" s="2" t="s">
        <v>24</v>
      </c>
      <c r="D2413" s="2" t="s">
        <v>29</v>
      </c>
      <c r="E2413" s="2" t="s">
        <v>26</v>
      </c>
      <c r="F2413" s="3">
        <v>24.3270679814683</v>
      </c>
      <c r="G2413" s="3">
        <v>795.226144003635</v>
      </c>
      <c r="H2413" s="3">
        <v>655.55716205919805</v>
      </c>
      <c r="I2413" s="3">
        <v>11.569465183048001</v>
      </c>
      <c r="J2413" s="2" t="s">
        <v>22</v>
      </c>
      <c r="K2413" s="3">
        <v>213.47221736976101</v>
      </c>
      <c r="L2413" s="5">
        <v>252361.17219593099</v>
      </c>
      <c r="M2413" s="5">
        <v>853301.30246290204</v>
      </c>
      <c r="N2413" s="3">
        <v>51.738173133894499</v>
      </c>
      <c r="O2413" s="3">
        <v>0.95498350390917297</v>
      </c>
      <c r="P2413" s="3">
        <v>1.1740848608780801</v>
      </c>
      <c r="Q2413" s="2">
        <v>7</v>
      </c>
      <c r="R2413" s="3">
        <v>63.174588264350199</v>
      </c>
      <c r="S2413" s="3">
        <f>FleetData[[#This Row],[Revenue_per_Voyage_USD]] - FleetData[[#This Row],[Operational_Cost_USD]]</f>
        <v>600940.13026697107</v>
      </c>
      <c r="T2413" s="3" t="str">
        <f>TEXT(FleetData[[#This Row],[Date]],"mmm")</f>
        <v>Oct</v>
      </c>
    </row>
    <row r="2414" spans="1:20" x14ac:dyDescent="0.25">
      <c r="A2414" s="1">
        <v>45207</v>
      </c>
      <c r="B2414" s="2" t="s">
        <v>18</v>
      </c>
      <c r="C2414" s="2" t="s">
        <v>33</v>
      </c>
      <c r="D2414" s="2" t="s">
        <v>29</v>
      </c>
      <c r="E2414" s="2" t="s">
        <v>26</v>
      </c>
      <c r="F2414" s="3">
        <v>15.7210404447248</v>
      </c>
      <c r="G2414" s="3">
        <v>2469.77711626874</v>
      </c>
      <c r="H2414" s="3">
        <v>1571.3489550817501</v>
      </c>
      <c r="I2414" s="3">
        <v>12.8723721191402</v>
      </c>
      <c r="J2414" s="2" t="s">
        <v>22</v>
      </c>
      <c r="K2414" s="3">
        <v>1586.6715371581599</v>
      </c>
      <c r="L2414" s="5">
        <v>381812.61439510202</v>
      </c>
      <c r="M2414" s="5">
        <v>534560.34400198003</v>
      </c>
      <c r="N2414" s="3">
        <v>13.570317520839099</v>
      </c>
      <c r="O2414" s="4">
        <v>0.73943412167618805</v>
      </c>
      <c r="P2414" s="3">
        <v>0.64117181430137604</v>
      </c>
      <c r="Q2414" s="2">
        <v>3</v>
      </c>
      <c r="R2414" s="3">
        <v>66.281461818665505</v>
      </c>
      <c r="S2414" s="3">
        <f>FleetData[[#This Row],[Revenue_per_Voyage_USD]] - FleetData[[#This Row],[Operational_Cost_USD]]</f>
        <v>152747.72960687801</v>
      </c>
      <c r="T2414" s="3" t="str">
        <f>TEXT(FleetData[[#This Row],[Date]],"mmm")</f>
        <v>Oct</v>
      </c>
    </row>
    <row r="2415" spans="1:20" x14ac:dyDescent="0.25">
      <c r="A2415" s="1">
        <v>45214</v>
      </c>
      <c r="B2415" s="2" t="s">
        <v>23</v>
      </c>
      <c r="C2415" s="2" t="s">
        <v>24</v>
      </c>
      <c r="D2415" s="2" t="s">
        <v>20</v>
      </c>
      <c r="E2415" s="2" t="s">
        <v>21</v>
      </c>
      <c r="F2415" s="3">
        <v>23.833433750873901</v>
      </c>
      <c r="G2415" s="3">
        <v>1835.0506197714999</v>
      </c>
      <c r="H2415" s="3">
        <v>1435.11149746516</v>
      </c>
      <c r="I2415" s="3">
        <v>12.6248258098188</v>
      </c>
      <c r="J2415" s="2" t="s">
        <v>34</v>
      </c>
      <c r="K2415" s="3">
        <v>1791.41863779039</v>
      </c>
      <c r="L2415" s="5">
        <v>461083.20520901802</v>
      </c>
      <c r="M2415" s="5">
        <v>273574.34138547</v>
      </c>
      <c r="N2415" s="3">
        <v>16.484321001636001</v>
      </c>
      <c r="O2415" s="3">
        <v>1.2532841638716099</v>
      </c>
      <c r="P2415" s="3">
        <v>1.37949189740514</v>
      </c>
      <c r="Q2415" s="2">
        <v>2</v>
      </c>
      <c r="R2415" s="3">
        <v>71.512848046442798</v>
      </c>
      <c r="S2415" s="3">
        <f>FleetData[[#This Row],[Revenue_per_Voyage_USD]] - FleetData[[#This Row],[Operational_Cost_USD]]</f>
        <v>-187508.86382354802</v>
      </c>
      <c r="T2415" s="3" t="str">
        <f>TEXT(FleetData[[#This Row],[Date]],"mmm")</f>
        <v>Oct</v>
      </c>
    </row>
    <row r="2416" spans="1:20" x14ac:dyDescent="0.25">
      <c r="A2416" s="1">
        <v>45221</v>
      </c>
      <c r="B2416" s="2" t="s">
        <v>35</v>
      </c>
      <c r="C2416" s="2" t="s">
        <v>28</v>
      </c>
      <c r="D2416" s="2" t="s">
        <v>29</v>
      </c>
      <c r="E2416" s="2" t="s">
        <v>21</v>
      </c>
      <c r="F2416" s="3">
        <v>24.1928466336574</v>
      </c>
      <c r="G2416" s="3">
        <v>1087.4302209735999</v>
      </c>
      <c r="H2416" s="3">
        <v>551.34451715716204</v>
      </c>
      <c r="I2416" s="3">
        <v>9.0227863253192595</v>
      </c>
      <c r="J2416" s="2" t="s">
        <v>27</v>
      </c>
      <c r="K2416" s="3">
        <v>1309.3322953182601</v>
      </c>
      <c r="L2416" s="5">
        <v>187565.30899319201</v>
      </c>
      <c r="M2416" s="5">
        <v>307154.17859931203</v>
      </c>
      <c r="N2416" s="3">
        <v>32.175801369351099</v>
      </c>
      <c r="O2416" s="3">
        <v>0.12538154651567299</v>
      </c>
      <c r="P2416" s="3">
        <v>0.96696878176123702</v>
      </c>
      <c r="Q2416" s="2">
        <v>7</v>
      </c>
      <c r="R2416" s="3">
        <v>79.915252286867002</v>
      </c>
      <c r="S2416" s="3">
        <f>FleetData[[#This Row],[Revenue_per_Voyage_USD]] - FleetData[[#This Row],[Operational_Cost_USD]]</f>
        <v>119588.86960612002</v>
      </c>
      <c r="T2416" s="3" t="str">
        <f>TEXT(FleetData[[#This Row],[Date]],"mmm")</f>
        <v>Oct</v>
      </c>
    </row>
    <row r="2417" spans="1:20" x14ac:dyDescent="0.25">
      <c r="A2417" s="1">
        <v>45228</v>
      </c>
      <c r="B2417" s="2" t="s">
        <v>35</v>
      </c>
      <c r="C2417" s="2" t="s">
        <v>28</v>
      </c>
      <c r="D2417" s="2" t="s">
        <v>20</v>
      </c>
      <c r="E2417" s="2" t="s">
        <v>26</v>
      </c>
      <c r="F2417" s="3">
        <v>23.310004756101598</v>
      </c>
      <c r="G2417" s="3">
        <v>2865.67094114051</v>
      </c>
      <c r="H2417" s="3">
        <v>200.34665420648599</v>
      </c>
      <c r="I2417" s="3">
        <v>11.1565493745507</v>
      </c>
      <c r="J2417" s="2" t="s">
        <v>34</v>
      </c>
      <c r="K2417" s="3">
        <v>1770.2082451004401</v>
      </c>
      <c r="L2417" s="5">
        <v>173499.90126164499</v>
      </c>
      <c r="M2417" s="5">
        <v>279803.23724686803</v>
      </c>
      <c r="N2417" s="3">
        <v>23.217266569184702</v>
      </c>
      <c r="O2417" s="3">
        <v>0.161938988670805</v>
      </c>
      <c r="P2417" s="3">
        <v>1.17828918553633</v>
      </c>
      <c r="Q2417" s="2">
        <v>4</v>
      </c>
      <c r="R2417" s="3">
        <v>65.253706290653795</v>
      </c>
      <c r="S2417" s="3">
        <f>FleetData[[#This Row],[Revenue_per_Voyage_USD]] - FleetData[[#This Row],[Operational_Cost_USD]]</f>
        <v>106303.33598522304</v>
      </c>
      <c r="T2417" s="3" t="str">
        <f>TEXT(FleetData[[#This Row],[Date]],"mmm")</f>
        <v>Oct</v>
      </c>
    </row>
    <row r="2418" spans="1:20" x14ac:dyDescent="0.25">
      <c r="A2418" s="1">
        <v>45235</v>
      </c>
      <c r="B2418" s="2" t="s">
        <v>31</v>
      </c>
      <c r="C2418" s="2" t="s">
        <v>32</v>
      </c>
      <c r="D2418" s="2" t="s">
        <v>29</v>
      </c>
      <c r="E2418" s="2" t="s">
        <v>19</v>
      </c>
      <c r="F2418" s="3">
        <v>10.5619708060711</v>
      </c>
      <c r="G2418" s="3">
        <v>2298.8203898618399</v>
      </c>
      <c r="H2418" s="3">
        <v>1507.2193534320099</v>
      </c>
      <c r="I2418" s="3">
        <v>8.7507785364547495</v>
      </c>
      <c r="J2418" s="2" t="s">
        <v>22</v>
      </c>
      <c r="K2418" s="3">
        <v>391.53930278512701</v>
      </c>
      <c r="L2418" s="5">
        <v>245436.49203601599</v>
      </c>
      <c r="M2418" s="5">
        <v>447222.95950898703</v>
      </c>
      <c r="N2418" s="3">
        <v>64.777127416388396</v>
      </c>
      <c r="O2418" s="3">
        <v>0.90240670758382102</v>
      </c>
      <c r="P2418" s="3">
        <v>1.1722463612204701</v>
      </c>
      <c r="Q2418" s="2">
        <v>3</v>
      </c>
      <c r="R2418" s="3">
        <v>72.077674135283203</v>
      </c>
      <c r="S2418" s="3">
        <f>FleetData[[#This Row],[Revenue_per_Voyage_USD]] - FleetData[[#This Row],[Operational_Cost_USD]]</f>
        <v>201786.46747297104</v>
      </c>
      <c r="T2418" s="3" t="str">
        <f>TEXT(FleetData[[#This Row],[Date]],"mmm")</f>
        <v>Nov</v>
      </c>
    </row>
    <row r="2419" spans="1:20" x14ac:dyDescent="0.25">
      <c r="A2419" s="1">
        <v>45242</v>
      </c>
      <c r="B2419" s="2" t="s">
        <v>35</v>
      </c>
      <c r="C2419" s="2" t="s">
        <v>32</v>
      </c>
      <c r="D2419" s="2" t="s">
        <v>20</v>
      </c>
      <c r="E2419" s="2" t="s">
        <v>26</v>
      </c>
      <c r="F2419" s="3">
        <v>20.6339945572369</v>
      </c>
      <c r="G2419" s="3">
        <v>2109.7335365896602</v>
      </c>
      <c r="H2419" s="3">
        <v>118.7498156666</v>
      </c>
      <c r="I2419" s="3">
        <v>12.5677580024441</v>
      </c>
      <c r="J2419" s="2" t="s">
        <v>27</v>
      </c>
      <c r="K2419" s="3">
        <v>313.46426131964301</v>
      </c>
      <c r="L2419" s="5">
        <v>385526.33267975302</v>
      </c>
      <c r="M2419" s="5">
        <v>721896.23189111694</v>
      </c>
      <c r="N2419" s="3">
        <v>49.868899867489901</v>
      </c>
      <c r="O2419" s="3">
        <v>1.06045541098081</v>
      </c>
      <c r="P2419" s="3">
        <v>0.64738568923003403</v>
      </c>
      <c r="Q2419" s="2">
        <v>6</v>
      </c>
      <c r="R2419" s="3">
        <v>54.931469513374203</v>
      </c>
      <c r="S2419" s="3">
        <f>FleetData[[#This Row],[Revenue_per_Voyage_USD]] - FleetData[[#This Row],[Operational_Cost_USD]]</f>
        <v>336369.89921136393</v>
      </c>
      <c r="T2419" s="3" t="str">
        <f>TEXT(FleetData[[#This Row],[Date]],"mmm")</f>
        <v>Nov</v>
      </c>
    </row>
    <row r="2420" spans="1:20" x14ac:dyDescent="0.25">
      <c r="A2420" s="1">
        <v>45249</v>
      </c>
      <c r="B2420" s="2" t="s">
        <v>31</v>
      </c>
      <c r="C2420" s="2" t="s">
        <v>33</v>
      </c>
      <c r="D2420" s="2" t="s">
        <v>20</v>
      </c>
      <c r="E2420" s="2" t="s">
        <v>21</v>
      </c>
      <c r="F2420" s="3">
        <v>24.1543898175929</v>
      </c>
      <c r="G2420" s="4">
        <v>2539.7403519723998</v>
      </c>
      <c r="H2420" s="3">
        <v>1021.14790325055</v>
      </c>
      <c r="I2420" s="3">
        <v>10.1121631794873</v>
      </c>
      <c r="J2420" s="2" t="s">
        <v>34</v>
      </c>
      <c r="K2420" s="3">
        <v>1410.7651821474999</v>
      </c>
      <c r="L2420" s="5">
        <v>493080.987534602</v>
      </c>
      <c r="M2420" s="5">
        <v>415259.24888682499</v>
      </c>
      <c r="N2420" s="3">
        <v>49.1553914318362</v>
      </c>
      <c r="O2420" s="3">
        <v>1.1305225941027</v>
      </c>
      <c r="P2420" s="3">
        <v>0.79817464747731603</v>
      </c>
      <c r="Q2420" s="2">
        <v>7</v>
      </c>
      <c r="R2420" s="3">
        <v>75.645382922139206</v>
      </c>
      <c r="S2420" s="3">
        <f>FleetData[[#This Row],[Revenue_per_Voyage_USD]] - FleetData[[#This Row],[Operational_Cost_USD]]</f>
        <v>-77821.738647777005</v>
      </c>
      <c r="T2420" s="3" t="str">
        <f>TEXT(FleetData[[#This Row],[Date]],"mmm")</f>
        <v>Nov</v>
      </c>
    </row>
    <row r="2421" spans="1:20" x14ac:dyDescent="0.25">
      <c r="A2421" s="1">
        <v>45256</v>
      </c>
      <c r="B2421" s="2" t="s">
        <v>18</v>
      </c>
      <c r="C2421" s="2" t="s">
        <v>24</v>
      </c>
      <c r="D2421" s="2" t="s">
        <v>29</v>
      </c>
      <c r="E2421" s="2" t="s">
        <v>26</v>
      </c>
      <c r="F2421" s="3">
        <v>24.045170806951301</v>
      </c>
      <c r="G2421" s="3">
        <v>1879.1846685958899</v>
      </c>
      <c r="H2421" s="3">
        <v>1692.8564833187199</v>
      </c>
      <c r="I2421" s="3">
        <v>14.3452606687881</v>
      </c>
      <c r="J2421" s="2" t="s">
        <v>34</v>
      </c>
      <c r="K2421" s="3">
        <v>1192.7422314319599</v>
      </c>
      <c r="L2421" s="5">
        <v>60959.749254973103</v>
      </c>
      <c r="M2421" s="5">
        <v>276668.10676293803</v>
      </c>
      <c r="N2421" s="4">
        <v>32.541105073956402</v>
      </c>
      <c r="O2421" s="3">
        <v>0.55947136945278397</v>
      </c>
      <c r="P2421" s="3">
        <v>1.0090460024954799</v>
      </c>
      <c r="Q2421" s="2">
        <v>4</v>
      </c>
      <c r="R2421" s="3">
        <v>66.638444382609606</v>
      </c>
      <c r="S2421" s="3">
        <f>FleetData[[#This Row],[Revenue_per_Voyage_USD]] - FleetData[[#This Row],[Operational_Cost_USD]]</f>
        <v>215708.35750796492</v>
      </c>
      <c r="T2421" s="3" t="str">
        <f>TEXT(FleetData[[#This Row],[Date]],"mmm")</f>
        <v>Nov</v>
      </c>
    </row>
    <row r="2422" spans="1:20" x14ac:dyDescent="0.25">
      <c r="A2422" s="1">
        <v>45263</v>
      </c>
      <c r="B2422" s="2" t="s">
        <v>35</v>
      </c>
      <c r="C2422" s="2" t="s">
        <v>24</v>
      </c>
      <c r="D2422" s="2" t="s">
        <v>20</v>
      </c>
      <c r="E2422" s="2" t="s">
        <v>21</v>
      </c>
      <c r="F2422" s="3">
        <v>10.711226199062001</v>
      </c>
      <c r="G2422" s="3">
        <v>1801.1676922986901</v>
      </c>
      <c r="H2422" s="3">
        <v>1867.39127745582</v>
      </c>
      <c r="I2422" s="3">
        <v>11.7512487622344</v>
      </c>
      <c r="J2422" s="2" t="s">
        <v>34</v>
      </c>
      <c r="K2422" s="3">
        <v>698.43676615984202</v>
      </c>
      <c r="L2422" s="5">
        <v>384338.52589696099</v>
      </c>
      <c r="M2422" s="5">
        <v>407299.55159366998</v>
      </c>
      <c r="N2422" s="3">
        <v>17.5947228257102</v>
      </c>
      <c r="O2422" s="3">
        <v>0.73833813406439697</v>
      </c>
      <c r="P2422" s="3">
        <v>0.64681680621871995</v>
      </c>
      <c r="Q2422" s="2">
        <v>7</v>
      </c>
      <c r="R2422" s="3">
        <v>76.230881221070604</v>
      </c>
      <c r="S2422" s="3">
        <f>FleetData[[#This Row],[Revenue_per_Voyage_USD]] - FleetData[[#This Row],[Operational_Cost_USD]]</f>
        <v>22961.025696708995</v>
      </c>
      <c r="T2422" s="3" t="str">
        <f>TEXT(FleetData[[#This Row],[Date]],"mmm")</f>
        <v>Dec</v>
      </c>
    </row>
    <row r="2423" spans="1:20" x14ac:dyDescent="0.25">
      <c r="A2423" s="1">
        <v>45270</v>
      </c>
      <c r="B2423" s="2" t="s">
        <v>19</v>
      </c>
      <c r="C2423" s="2" t="s">
        <v>32</v>
      </c>
      <c r="D2423" s="2" t="s">
        <v>25</v>
      </c>
      <c r="E2423" s="2" t="s">
        <v>26</v>
      </c>
      <c r="F2423" s="3">
        <v>11.6594927983641</v>
      </c>
      <c r="G2423" s="3">
        <v>1145.81147664491</v>
      </c>
      <c r="H2423" s="3">
        <v>1778.1110390088199</v>
      </c>
      <c r="I2423" s="3">
        <v>13.665354887591</v>
      </c>
      <c r="J2423" s="2" t="s">
        <v>22</v>
      </c>
      <c r="K2423" s="3">
        <v>1957.9990444830701</v>
      </c>
      <c r="L2423" s="5">
        <v>288539.37920510001</v>
      </c>
      <c r="M2423" s="5">
        <v>928475.21486199705</v>
      </c>
      <c r="N2423" s="3">
        <v>50.483426614038997</v>
      </c>
      <c r="O2423" s="3">
        <v>0.95208761030088696</v>
      </c>
      <c r="P2423" s="3">
        <v>1.13117514632491</v>
      </c>
      <c r="Q2423" s="2">
        <v>9</v>
      </c>
      <c r="R2423" s="3">
        <v>62.848180414202702</v>
      </c>
      <c r="S2423" s="3">
        <f>FleetData[[#This Row],[Revenue_per_Voyage_USD]] - FleetData[[#This Row],[Operational_Cost_USD]]</f>
        <v>639935.83565689705</v>
      </c>
      <c r="T2423" s="3" t="str">
        <f>TEXT(FleetData[[#This Row],[Date]],"mmm")</f>
        <v>Dec</v>
      </c>
    </row>
    <row r="2424" spans="1:20" x14ac:dyDescent="0.25">
      <c r="A2424" s="1">
        <v>45277</v>
      </c>
      <c r="B2424" s="2" t="s">
        <v>23</v>
      </c>
      <c r="C2424" s="2" t="s">
        <v>24</v>
      </c>
      <c r="D2424" s="2" t="s">
        <v>29</v>
      </c>
      <c r="E2424" s="2" t="s">
        <v>21</v>
      </c>
      <c r="F2424" s="3">
        <v>13.9395185361376</v>
      </c>
      <c r="G2424" s="3">
        <v>2090.2289423740099</v>
      </c>
      <c r="H2424" s="3">
        <v>884.83483834977096</v>
      </c>
      <c r="I2424" s="4">
        <v>9.8448397740662799</v>
      </c>
      <c r="J2424" s="2" t="s">
        <v>22</v>
      </c>
      <c r="K2424" s="3">
        <v>1434.06016571802</v>
      </c>
      <c r="L2424" s="5">
        <v>232471.67506512199</v>
      </c>
      <c r="M2424" s="5">
        <v>323147.22624835197</v>
      </c>
      <c r="N2424" s="3">
        <v>64.0548260530975</v>
      </c>
      <c r="O2424" s="3">
        <v>1.00497346998191</v>
      </c>
      <c r="P2424" s="3">
        <v>1.40995584816456</v>
      </c>
      <c r="Q2424" s="2">
        <v>6</v>
      </c>
      <c r="R2424" s="3">
        <v>83.908417546367502</v>
      </c>
      <c r="S2424" s="3">
        <f>FleetData[[#This Row],[Revenue_per_Voyage_USD]] - FleetData[[#This Row],[Operational_Cost_USD]]</f>
        <v>90675.551183229982</v>
      </c>
      <c r="T2424" s="3" t="str">
        <f>TEXT(FleetData[[#This Row],[Date]],"mmm")</f>
        <v>Dec</v>
      </c>
    </row>
    <row r="2425" spans="1:20" x14ac:dyDescent="0.25">
      <c r="A2425" s="1">
        <v>45284</v>
      </c>
      <c r="B2425" s="2" t="s">
        <v>23</v>
      </c>
      <c r="C2425" s="2" t="s">
        <v>28</v>
      </c>
      <c r="D2425" s="2" t="s">
        <v>29</v>
      </c>
      <c r="E2425" s="2" t="s">
        <v>30</v>
      </c>
      <c r="F2425" s="3">
        <v>18.841293339704301</v>
      </c>
      <c r="G2425" s="3">
        <v>841.74847560717205</v>
      </c>
      <c r="H2425" s="3">
        <v>1907.2920933927001</v>
      </c>
      <c r="I2425" s="3">
        <v>5.3221537237776904</v>
      </c>
      <c r="J2425" s="2" t="s">
        <v>19</v>
      </c>
      <c r="K2425" s="3">
        <v>1202.3674600551201</v>
      </c>
      <c r="L2425" s="6">
        <v>494350.17705235002</v>
      </c>
      <c r="M2425" s="5">
        <v>794569.73887810705</v>
      </c>
      <c r="N2425" s="3">
        <v>51.388131569662697</v>
      </c>
      <c r="O2425" s="3">
        <v>0.83430174461986295</v>
      </c>
      <c r="P2425" s="3">
        <v>1.48132589586329</v>
      </c>
      <c r="Q2425" s="2">
        <v>3</v>
      </c>
      <c r="R2425" s="3">
        <v>83.840897885804495</v>
      </c>
      <c r="S2425" s="3">
        <f>FleetData[[#This Row],[Revenue_per_Voyage_USD]] - FleetData[[#This Row],[Operational_Cost_USD]]</f>
        <v>300219.56182575703</v>
      </c>
      <c r="T2425" s="3" t="str">
        <f>TEXT(FleetData[[#This Row],[Date]],"mmm")</f>
        <v>Dec</v>
      </c>
    </row>
    <row r="2426" spans="1:20" x14ac:dyDescent="0.25">
      <c r="A2426" s="1">
        <v>45291</v>
      </c>
      <c r="B2426" s="2" t="s">
        <v>31</v>
      </c>
      <c r="C2426" s="2" t="s">
        <v>32</v>
      </c>
      <c r="D2426" s="2" t="s">
        <v>20</v>
      </c>
      <c r="E2426" s="2" t="s">
        <v>30</v>
      </c>
      <c r="F2426" s="3">
        <v>11.490034195370701</v>
      </c>
      <c r="G2426" s="3">
        <v>750.66002645536503</v>
      </c>
      <c r="H2426" s="3">
        <v>240.823873798606</v>
      </c>
      <c r="I2426" s="3">
        <v>10.598613164431599</v>
      </c>
      <c r="J2426" s="2" t="s">
        <v>22</v>
      </c>
      <c r="K2426" s="3">
        <v>211.80587109811799</v>
      </c>
      <c r="L2426" s="5">
        <v>267849.042711235</v>
      </c>
      <c r="M2426" s="5">
        <v>146153.24281137699</v>
      </c>
      <c r="N2426" s="3">
        <v>24.057935429924999</v>
      </c>
      <c r="O2426" s="3">
        <v>0.65339318758288201</v>
      </c>
      <c r="P2426" s="3">
        <v>1.45019434096809</v>
      </c>
      <c r="Q2426" s="2">
        <v>2</v>
      </c>
      <c r="R2426" s="4">
        <v>99.713098738727297</v>
      </c>
      <c r="S2426" s="4">
        <f>FleetData[[#This Row],[Revenue_per_Voyage_USD]] - FleetData[[#This Row],[Operational_Cost_USD]]</f>
        <v>-121695.79989985802</v>
      </c>
      <c r="T2426" s="4" t="str">
        <f>TEXT(FleetData[[#This Row],[Date]],"mmm")</f>
        <v>Dec</v>
      </c>
    </row>
    <row r="2427" spans="1:20" x14ac:dyDescent="0.25">
      <c r="A2427" s="1">
        <v>45298</v>
      </c>
      <c r="B2427" s="2" t="s">
        <v>23</v>
      </c>
      <c r="C2427" s="2" t="s">
        <v>28</v>
      </c>
      <c r="D2427" s="2" t="s">
        <v>25</v>
      </c>
      <c r="E2427" s="2" t="s">
        <v>30</v>
      </c>
      <c r="F2427" s="3">
        <v>18.746634921625098</v>
      </c>
      <c r="G2427" s="4">
        <v>650.67069412892602</v>
      </c>
      <c r="H2427" s="3">
        <v>154.77175799352801</v>
      </c>
      <c r="I2427" s="3">
        <v>11.458207921141</v>
      </c>
      <c r="J2427" s="2" t="s">
        <v>34</v>
      </c>
      <c r="K2427" s="3">
        <v>1512.56056387488</v>
      </c>
      <c r="L2427" s="5">
        <v>299671.33581269201</v>
      </c>
      <c r="M2427" s="5">
        <v>458831.41182516201</v>
      </c>
      <c r="N2427" s="3">
        <v>16.461173576197901</v>
      </c>
      <c r="O2427" s="3">
        <v>0.87243777776628095</v>
      </c>
      <c r="P2427" s="3">
        <v>1.1204854220059599</v>
      </c>
      <c r="Q2427" s="2">
        <v>4</v>
      </c>
      <c r="R2427" s="4">
        <v>66.891054720131095</v>
      </c>
      <c r="S2427" s="4">
        <f>FleetData[[#This Row],[Revenue_per_Voyage_USD]] - FleetData[[#This Row],[Operational_Cost_USD]]</f>
        <v>159160.07601247</v>
      </c>
      <c r="T2427" s="4" t="str">
        <f>TEXT(FleetData[[#This Row],[Date]],"mmm")</f>
        <v>Jan</v>
      </c>
    </row>
    <row r="2428" spans="1:20" x14ac:dyDescent="0.25">
      <c r="A2428" s="1">
        <v>45305</v>
      </c>
      <c r="B2428" s="2" t="s">
        <v>23</v>
      </c>
      <c r="C2428" s="2" t="s">
        <v>24</v>
      </c>
      <c r="D2428" s="2" t="s">
        <v>29</v>
      </c>
      <c r="E2428" s="2" t="s">
        <v>21</v>
      </c>
      <c r="F2428" s="3">
        <v>16.008730509293098</v>
      </c>
      <c r="G2428" s="3">
        <v>2011.8497956219301</v>
      </c>
      <c r="H2428" s="3">
        <v>1547.00445144794</v>
      </c>
      <c r="I2428" s="3">
        <v>8.4510695794072301</v>
      </c>
      <c r="J2428" s="2" t="s">
        <v>22</v>
      </c>
      <c r="K2428" s="3">
        <v>120.26311828434299</v>
      </c>
      <c r="L2428" s="5">
        <v>485689.33698182198</v>
      </c>
      <c r="M2428" s="5">
        <v>587110.03144989803</v>
      </c>
      <c r="N2428" s="3">
        <v>29.732795010520601</v>
      </c>
      <c r="O2428" s="4">
        <v>0.85712137824384005</v>
      </c>
      <c r="P2428" s="3">
        <v>0.55101682386802397</v>
      </c>
      <c r="Q2428" s="2">
        <v>6</v>
      </c>
      <c r="R2428" s="3">
        <v>59.503644540601698</v>
      </c>
      <c r="S2428" s="3">
        <f>FleetData[[#This Row],[Revenue_per_Voyage_USD]] - FleetData[[#This Row],[Operational_Cost_USD]]</f>
        <v>101420.69446807605</v>
      </c>
      <c r="T2428" s="3" t="str">
        <f>TEXT(FleetData[[#This Row],[Date]],"mmm")</f>
        <v>Jan</v>
      </c>
    </row>
    <row r="2429" spans="1:20" x14ac:dyDescent="0.25">
      <c r="A2429" s="1">
        <v>45312</v>
      </c>
      <c r="B2429" s="2" t="s">
        <v>23</v>
      </c>
      <c r="C2429" s="2" t="s">
        <v>33</v>
      </c>
      <c r="D2429" s="2" t="s">
        <v>20</v>
      </c>
      <c r="E2429" s="2" t="s">
        <v>26</v>
      </c>
      <c r="F2429" s="3">
        <v>18.8697434584716</v>
      </c>
      <c r="G2429" s="3">
        <v>1645.44403193881</v>
      </c>
      <c r="H2429" s="4">
        <v>940.387370238156</v>
      </c>
      <c r="I2429" s="3">
        <v>7.1473521618328499</v>
      </c>
      <c r="J2429" s="2" t="s">
        <v>22</v>
      </c>
      <c r="K2429" s="3">
        <v>168.857257849717</v>
      </c>
      <c r="L2429" s="5">
        <v>126703.82466331399</v>
      </c>
      <c r="M2429" s="6">
        <v>406091.13906937698</v>
      </c>
      <c r="N2429" s="3">
        <v>30.366329682577501</v>
      </c>
      <c r="O2429" s="3">
        <v>0.10094339073908799</v>
      </c>
      <c r="P2429" s="3">
        <v>0.65859154781958196</v>
      </c>
      <c r="Q2429" s="2">
        <v>9</v>
      </c>
      <c r="R2429" s="3">
        <v>79.115736964097906</v>
      </c>
      <c r="S2429" s="3">
        <f>FleetData[[#This Row],[Revenue_per_Voyage_USD]] - FleetData[[#This Row],[Operational_Cost_USD]]</f>
        <v>279387.314406063</v>
      </c>
      <c r="T2429" s="3" t="str">
        <f>TEXT(FleetData[[#This Row],[Date]],"mmm")</f>
        <v>Jan</v>
      </c>
    </row>
    <row r="2430" spans="1:20" x14ac:dyDescent="0.25">
      <c r="A2430" s="1">
        <v>45319</v>
      </c>
      <c r="B2430" s="2" t="s">
        <v>18</v>
      </c>
      <c r="C2430" s="2" t="s">
        <v>28</v>
      </c>
      <c r="D2430" s="2" t="s">
        <v>19</v>
      </c>
      <c r="E2430" s="2" t="s">
        <v>30</v>
      </c>
      <c r="F2430" s="3">
        <v>15.8732539668577</v>
      </c>
      <c r="G2430" s="3">
        <v>1120.8245630766301</v>
      </c>
      <c r="H2430" s="3">
        <v>1750.9435384001699</v>
      </c>
      <c r="I2430" s="3">
        <v>14.086246771527</v>
      </c>
      <c r="J2430" s="2" t="s">
        <v>34</v>
      </c>
      <c r="K2430" s="3">
        <v>465.39775339316998</v>
      </c>
      <c r="L2430" s="5">
        <v>55454.337152755899</v>
      </c>
      <c r="M2430" s="6">
        <v>808969.47874734597</v>
      </c>
      <c r="N2430" s="3">
        <v>54.979322505425301</v>
      </c>
      <c r="O2430" s="3">
        <v>1.48400239997011</v>
      </c>
      <c r="P2430" s="3">
        <v>1.41918899792847</v>
      </c>
      <c r="Q2430" s="2">
        <v>4</v>
      </c>
      <c r="R2430" s="4">
        <v>69.241485809291603</v>
      </c>
      <c r="S2430" s="4">
        <f>FleetData[[#This Row],[Revenue_per_Voyage_USD]] - FleetData[[#This Row],[Operational_Cost_USD]]</f>
        <v>753515.14159459004</v>
      </c>
      <c r="T2430" s="4" t="str">
        <f>TEXT(FleetData[[#This Row],[Date]],"mmm")</f>
        <v>Jan</v>
      </c>
    </row>
    <row r="2431" spans="1:20" x14ac:dyDescent="0.25">
      <c r="A2431" s="1">
        <v>45326</v>
      </c>
      <c r="B2431" s="2" t="s">
        <v>18</v>
      </c>
      <c r="C2431" s="2" t="s">
        <v>32</v>
      </c>
      <c r="D2431" s="2" t="s">
        <v>25</v>
      </c>
      <c r="E2431" s="2" t="s">
        <v>26</v>
      </c>
      <c r="F2431" s="3">
        <v>12.036448722656001</v>
      </c>
      <c r="G2431" s="3">
        <v>662.90543034329801</v>
      </c>
      <c r="H2431" s="3">
        <v>230.15518607718201</v>
      </c>
      <c r="I2431" s="3">
        <v>13.8757968272407</v>
      </c>
      <c r="J2431" s="2" t="s">
        <v>22</v>
      </c>
      <c r="K2431" s="3">
        <v>159.186218076193</v>
      </c>
      <c r="L2431" s="5">
        <v>270017.197715735</v>
      </c>
      <c r="M2431" s="5">
        <v>700405.628012795</v>
      </c>
      <c r="N2431" s="3">
        <v>38.867734642159398</v>
      </c>
      <c r="O2431" s="4">
        <v>0.84150887795043605</v>
      </c>
      <c r="P2431" s="3">
        <v>1.09959027024253</v>
      </c>
      <c r="Q2431" s="2">
        <v>4</v>
      </c>
      <c r="R2431" s="3">
        <v>56.367352300817998</v>
      </c>
      <c r="S2431" s="3">
        <f>FleetData[[#This Row],[Revenue_per_Voyage_USD]] - FleetData[[#This Row],[Operational_Cost_USD]]</f>
        <v>430388.43029706</v>
      </c>
      <c r="T2431" s="3" t="str">
        <f>TEXT(FleetData[[#This Row],[Date]],"mmm")</f>
        <v>Feb</v>
      </c>
    </row>
    <row r="2432" spans="1:20" x14ac:dyDescent="0.25">
      <c r="A2432" s="1">
        <v>45333</v>
      </c>
      <c r="B2432" s="2" t="s">
        <v>35</v>
      </c>
      <c r="C2432" s="2" t="s">
        <v>33</v>
      </c>
      <c r="D2432" s="2" t="s">
        <v>29</v>
      </c>
      <c r="E2432" s="2" t="s">
        <v>21</v>
      </c>
      <c r="F2432" s="3">
        <v>19.6171840006294</v>
      </c>
      <c r="G2432" s="4">
        <v>2418.7628747348799</v>
      </c>
      <c r="H2432" s="3">
        <v>716.20932244142398</v>
      </c>
      <c r="I2432" s="3">
        <v>10.550315450720699</v>
      </c>
      <c r="J2432" s="2" t="s">
        <v>34</v>
      </c>
      <c r="K2432" s="3">
        <v>1693.72593642571</v>
      </c>
      <c r="L2432" s="6">
        <v>270217.56761892099</v>
      </c>
      <c r="M2432" s="5">
        <v>994904.798350016</v>
      </c>
      <c r="N2432" s="3">
        <v>62.211292481766897</v>
      </c>
      <c r="O2432" s="3">
        <v>0.10314621663833801</v>
      </c>
      <c r="P2432" s="3">
        <v>1.00479907939094</v>
      </c>
      <c r="Q2432" s="2">
        <v>3</v>
      </c>
      <c r="R2432" s="3">
        <v>80.310783946334794</v>
      </c>
      <c r="S2432" s="3">
        <f>FleetData[[#This Row],[Revenue_per_Voyage_USD]] - FleetData[[#This Row],[Operational_Cost_USD]]</f>
        <v>724687.23073109495</v>
      </c>
      <c r="T2432" s="3" t="str">
        <f>TEXT(FleetData[[#This Row],[Date]],"mmm")</f>
        <v>Feb</v>
      </c>
    </row>
    <row r="2433" spans="1:20" x14ac:dyDescent="0.25">
      <c r="A2433" s="1">
        <v>45340</v>
      </c>
      <c r="B2433" s="2" t="s">
        <v>35</v>
      </c>
      <c r="C2433" s="2" t="s">
        <v>28</v>
      </c>
      <c r="D2433" s="2" t="s">
        <v>20</v>
      </c>
      <c r="E2433" s="2" t="s">
        <v>21</v>
      </c>
      <c r="F2433" s="3">
        <v>24.977581618347202</v>
      </c>
      <c r="G2433" s="3">
        <v>1787.3730338355099</v>
      </c>
      <c r="H2433" s="3">
        <v>97.832684125058904</v>
      </c>
      <c r="I2433" s="3">
        <v>10.4011091434914</v>
      </c>
      <c r="J2433" s="2" t="s">
        <v>27</v>
      </c>
      <c r="K2433" s="3">
        <v>624.99913051074896</v>
      </c>
      <c r="L2433" s="5">
        <v>443283.58082953998</v>
      </c>
      <c r="M2433" s="6">
        <v>638170.04083929001</v>
      </c>
      <c r="N2433" s="3">
        <v>31.2479113585565</v>
      </c>
      <c r="O2433" s="3">
        <v>0.19620613403670101</v>
      </c>
      <c r="P2433" s="3">
        <v>0.61243514193692095</v>
      </c>
      <c r="Q2433" s="2">
        <v>8</v>
      </c>
      <c r="R2433" s="4">
        <v>89.201130599760802</v>
      </c>
      <c r="S2433" s="4">
        <f>FleetData[[#This Row],[Revenue_per_Voyage_USD]] - FleetData[[#This Row],[Operational_Cost_USD]]</f>
        <v>194886.46000975004</v>
      </c>
      <c r="T2433" s="4" t="str">
        <f>TEXT(FleetData[[#This Row],[Date]],"mmm")</f>
        <v>Feb</v>
      </c>
    </row>
    <row r="2434" spans="1:20" x14ac:dyDescent="0.25">
      <c r="A2434" s="1">
        <v>45347</v>
      </c>
      <c r="B2434" s="2" t="s">
        <v>19</v>
      </c>
      <c r="C2434" s="2" t="s">
        <v>19</v>
      </c>
      <c r="D2434" s="2" t="s">
        <v>29</v>
      </c>
      <c r="E2434" s="2" t="s">
        <v>26</v>
      </c>
      <c r="F2434" s="4">
        <v>21.746662523291398</v>
      </c>
      <c r="G2434" s="3">
        <v>794.48786488999201</v>
      </c>
      <c r="H2434" s="3">
        <v>1898.46257941575</v>
      </c>
      <c r="I2434" s="3">
        <v>11.2452418030743</v>
      </c>
      <c r="J2434" s="2" t="s">
        <v>34</v>
      </c>
      <c r="K2434" s="3">
        <v>1630.85054063954</v>
      </c>
      <c r="L2434" s="5">
        <v>231282.142292907</v>
      </c>
      <c r="M2434" s="5">
        <v>100115.16886674101</v>
      </c>
      <c r="N2434" s="3">
        <v>34.158684443665997</v>
      </c>
      <c r="O2434" s="3">
        <v>1.10152263755559</v>
      </c>
      <c r="P2434" s="3">
        <v>1.4302737875567599</v>
      </c>
      <c r="Q2434" s="2">
        <v>6</v>
      </c>
      <c r="R2434" s="3">
        <v>50.370447032265801</v>
      </c>
      <c r="S2434" s="3">
        <f>FleetData[[#This Row],[Revenue_per_Voyage_USD]] - FleetData[[#This Row],[Operational_Cost_USD]]</f>
        <v>-131166.97342616599</v>
      </c>
      <c r="T2434" s="3" t="str">
        <f>TEXT(FleetData[[#This Row],[Date]],"mmm")</f>
        <v>Feb</v>
      </c>
    </row>
    <row r="2435" spans="1:20" x14ac:dyDescent="0.25">
      <c r="A2435" s="1">
        <v>45354</v>
      </c>
      <c r="B2435" s="2" t="s">
        <v>31</v>
      </c>
      <c r="C2435" s="2" t="s">
        <v>24</v>
      </c>
      <c r="D2435" s="2" t="s">
        <v>29</v>
      </c>
      <c r="E2435" s="2" t="s">
        <v>30</v>
      </c>
      <c r="F2435" s="3">
        <v>17.016925995355798</v>
      </c>
      <c r="G2435" s="3">
        <v>884.552321630302</v>
      </c>
      <c r="H2435" s="3">
        <v>1281.3483368024599</v>
      </c>
      <c r="I2435" s="3">
        <v>8.3263049199309602</v>
      </c>
      <c r="J2435" s="2" t="s">
        <v>27</v>
      </c>
      <c r="K2435" s="3">
        <v>293.47138506651203</v>
      </c>
      <c r="L2435" s="5">
        <v>282405.24819670001</v>
      </c>
      <c r="M2435" s="5">
        <v>455946.81225481402</v>
      </c>
      <c r="N2435" s="3">
        <v>70.481372656341804</v>
      </c>
      <c r="O2435" s="3">
        <v>0.214259172780006</v>
      </c>
      <c r="P2435" s="3">
        <v>0.70681552762776501</v>
      </c>
      <c r="Q2435" s="2">
        <v>1</v>
      </c>
      <c r="R2435" s="3">
        <v>60.844762140999002</v>
      </c>
      <c r="S2435" s="3">
        <f>FleetData[[#This Row],[Revenue_per_Voyage_USD]] - FleetData[[#This Row],[Operational_Cost_USD]]</f>
        <v>173541.56405811402</v>
      </c>
      <c r="T2435" s="3" t="str">
        <f>TEXT(FleetData[[#This Row],[Date]],"mmm")</f>
        <v>Mar</v>
      </c>
    </row>
    <row r="2436" spans="1:20" x14ac:dyDescent="0.25">
      <c r="A2436" s="1">
        <v>45361</v>
      </c>
      <c r="B2436" s="2" t="s">
        <v>18</v>
      </c>
      <c r="C2436" s="2" t="s">
        <v>33</v>
      </c>
      <c r="D2436" s="2" t="s">
        <v>20</v>
      </c>
      <c r="E2436" s="2" t="s">
        <v>21</v>
      </c>
      <c r="F2436" s="3">
        <v>21.643597262083102</v>
      </c>
      <c r="G2436" s="3">
        <v>2961.50747654925</v>
      </c>
      <c r="H2436" s="3">
        <v>845.19722178920301</v>
      </c>
      <c r="I2436" s="3">
        <v>12.0679780050299</v>
      </c>
      <c r="J2436" s="2" t="s">
        <v>34</v>
      </c>
      <c r="K2436" s="3">
        <v>1517.23908452469</v>
      </c>
      <c r="L2436" s="5">
        <v>155729.860257564</v>
      </c>
      <c r="M2436" s="5">
        <v>295165.122161543</v>
      </c>
      <c r="N2436" s="3">
        <v>56.506150932427801</v>
      </c>
      <c r="O2436" s="3">
        <v>0.20016341873431001</v>
      </c>
      <c r="P2436" s="3">
        <v>0.56288849777715599</v>
      </c>
      <c r="Q2436" s="2">
        <v>9</v>
      </c>
      <c r="R2436" s="3">
        <v>99.835728311315293</v>
      </c>
      <c r="S2436" s="3">
        <f>FleetData[[#This Row],[Revenue_per_Voyage_USD]] - FleetData[[#This Row],[Operational_Cost_USD]]</f>
        <v>139435.261903979</v>
      </c>
      <c r="T2436" s="3" t="str">
        <f>TEXT(FleetData[[#This Row],[Date]],"mmm")</f>
        <v>Mar</v>
      </c>
    </row>
    <row r="2437" spans="1:20" x14ac:dyDescent="0.25">
      <c r="A2437" s="1">
        <v>45368</v>
      </c>
      <c r="B2437" s="2" t="s">
        <v>35</v>
      </c>
      <c r="C2437" s="2" t="s">
        <v>32</v>
      </c>
      <c r="D2437" s="2" t="s">
        <v>20</v>
      </c>
      <c r="E2437" s="2" t="s">
        <v>26</v>
      </c>
      <c r="F2437" s="3">
        <v>23.772482019047601</v>
      </c>
      <c r="G2437" s="3">
        <v>2237.51638905449</v>
      </c>
      <c r="H2437" s="3">
        <v>348.57880208976701</v>
      </c>
      <c r="I2437" s="3">
        <v>6.8825250254493398</v>
      </c>
      <c r="J2437" s="2" t="s">
        <v>22</v>
      </c>
      <c r="K2437" s="3">
        <v>1840.3985178810401</v>
      </c>
      <c r="L2437" s="5">
        <v>262014.74113421401</v>
      </c>
      <c r="M2437" s="5">
        <v>130252.047191481</v>
      </c>
      <c r="N2437" s="3">
        <v>51.5379449829557</v>
      </c>
      <c r="O2437" s="3">
        <v>0.70423730635164405</v>
      </c>
      <c r="P2437" s="3">
        <v>0.86843837208514496</v>
      </c>
      <c r="Q2437" s="2">
        <v>2</v>
      </c>
      <c r="R2437" s="3">
        <v>97.943399692096307</v>
      </c>
      <c r="S2437" s="3">
        <f>FleetData[[#This Row],[Revenue_per_Voyage_USD]] - FleetData[[#This Row],[Operational_Cost_USD]]</f>
        <v>-131762.69394273299</v>
      </c>
      <c r="T2437" s="3" t="str">
        <f>TEXT(FleetData[[#This Row],[Date]],"mmm")</f>
        <v>Mar</v>
      </c>
    </row>
    <row r="2438" spans="1:20" x14ac:dyDescent="0.25">
      <c r="A2438" s="1">
        <v>45375</v>
      </c>
      <c r="B2438" s="2" t="s">
        <v>18</v>
      </c>
      <c r="C2438" s="2" t="s">
        <v>24</v>
      </c>
      <c r="D2438" s="2" t="s">
        <v>29</v>
      </c>
      <c r="E2438" s="2" t="s">
        <v>26</v>
      </c>
      <c r="F2438" s="3">
        <v>12.6576795274405</v>
      </c>
      <c r="G2438" s="3">
        <v>2684.2001933397501</v>
      </c>
      <c r="H2438" s="3">
        <v>224.25343424174801</v>
      </c>
      <c r="I2438" s="3">
        <v>14.419496032578699</v>
      </c>
      <c r="J2438" s="2" t="s">
        <v>19</v>
      </c>
      <c r="K2438" s="3">
        <v>1264.25715297329</v>
      </c>
      <c r="L2438" s="5">
        <v>304968.64303123899</v>
      </c>
      <c r="M2438" s="5">
        <v>868667.85519225302</v>
      </c>
      <c r="N2438" s="3">
        <v>55.586200834321801</v>
      </c>
      <c r="O2438" s="3">
        <v>0.40101258503112802</v>
      </c>
      <c r="P2438" s="3">
        <v>1.19798599616709</v>
      </c>
      <c r="Q2438" s="2">
        <v>2</v>
      </c>
      <c r="R2438" s="3">
        <v>61.191390121857403</v>
      </c>
      <c r="S2438" s="3">
        <f>FleetData[[#This Row],[Revenue_per_Voyage_USD]] - FleetData[[#This Row],[Operational_Cost_USD]]</f>
        <v>563699.21216101409</v>
      </c>
      <c r="T2438" s="3" t="str">
        <f>TEXT(FleetData[[#This Row],[Date]],"mmm")</f>
        <v>Mar</v>
      </c>
    </row>
    <row r="2439" spans="1:20" x14ac:dyDescent="0.25">
      <c r="A2439" s="1">
        <v>45382</v>
      </c>
      <c r="B2439" s="2" t="s">
        <v>31</v>
      </c>
      <c r="C2439" s="2" t="s">
        <v>24</v>
      </c>
      <c r="D2439" s="2" t="s">
        <v>20</v>
      </c>
      <c r="E2439" s="2" t="s">
        <v>30</v>
      </c>
      <c r="F2439" s="3">
        <v>21.577945812942499</v>
      </c>
      <c r="G2439" s="3">
        <v>736.13935444496497</v>
      </c>
      <c r="H2439" s="3">
        <v>487.90644344779702</v>
      </c>
      <c r="I2439" s="3">
        <v>14.751872098893299</v>
      </c>
      <c r="J2439" s="2" t="s">
        <v>27</v>
      </c>
      <c r="K2439" s="3">
        <v>1970.0026200851801</v>
      </c>
      <c r="L2439" s="5">
        <v>276917.50048463797</v>
      </c>
      <c r="M2439" s="5">
        <v>577500.551797183</v>
      </c>
      <c r="N2439" s="3">
        <v>52.9961748555938</v>
      </c>
      <c r="O2439" s="3">
        <v>0.96408638095265298</v>
      </c>
      <c r="P2439" s="3">
        <v>1.0085269723472801</v>
      </c>
      <c r="Q2439" s="2">
        <v>4</v>
      </c>
      <c r="R2439" s="3">
        <v>72.698818621441404</v>
      </c>
      <c r="S2439" s="3">
        <f>FleetData[[#This Row],[Revenue_per_Voyage_USD]] - FleetData[[#This Row],[Operational_Cost_USD]]</f>
        <v>300583.05131254502</v>
      </c>
      <c r="T2439" s="3" t="str">
        <f>TEXT(FleetData[[#This Row],[Date]],"mmm")</f>
        <v>Mar</v>
      </c>
    </row>
    <row r="2440" spans="1:20" x14ac:dyDescent="0.25">
      <c r="A2440" s="1">
        <v>45389</v>
      </c>
      <c r="B2440" s="2" t="s">
        <v>23</v>
      </c>
      <c r="C2440" s="2" t="s">
        <v>24</v>
      </c>
      <c r="D2440" s="2" t="s">
        <v>29</v>
      </c>
      <c r="E2440" s="2" t="s">
        <v>30</v>
      </c>
      <c r="F2440" s="3">
        <v>12.803416448013399</v>
      </c>
      <c r="G2440" s="3">
        <v>563.65934972760101</v>
      </c>
      <c r="H2440" s="3">
        <v>1651.83693010912</v>
      </c>
      <c r="I2440" s="3">
        <v>10.0058080865245</v>
      </c>
      <c r="J2440" s="2" t="s">
        <v>27</v>
      </c>
      <c r="K2440" s="3">
        <v>1264.6861107883401</v>
      </c>
      <c r="L2440" s="5">
        <v>106208.538142206</v>
      </c>
      <c r="M2440" s="5">
        <v>539116.00700964895</v>
      </c>
      <c r="N2440" s="3">
        <v>31.962869989410098</v>
      </c>
      <c r="O2440" s="3">
        <v>0.47978529013676102</v>
      </c>
      <c r="P2440" s="3">
        <v>1.0652924298812501</v>
      </c>
      <c r="Q2440" s="2">
        <v>7</v>
      </c>
      <c r="R2440" s="3">
        <v>72.679564711230498</v>
      </c>
      <c r="S2440" s="3">
        <f>FleetData[[#This Row],[Revenue_per_Voyage_USD]] - FleetData[[#This Row],[Operational_Cost_USD]]</f>
        <v>432907.46886744292</v>
      </c>
      <c r="T2440" s="3" t="str">
        <f>TEXT(FleetData[[#This Row],[Date]],"mmm")</f>
        <v>Apr</v>
      </c>
    </row>
    <row r="2441" spans="1:20" x14ac:dyDescent="0.25">
      <c r="A2441" s="1">
        <v>45396</v>
      </c>
      <c r="B2441" s="2" t="s">
        <v>31</v>
      </c>
      <c r="C2441" s="2" t="s">
        <v>33</v>
      </c>
      <c r="D2441" s="2" t="s">
        <v>25</v>
      </c>
      <c r="E2441" s="2" t="s">
        <v>21</v>
      </c>
      <c r="F2441" s="3">
        <v>15.9986139890516</v>
      </c>
      <c r="G2441" s="3">
        <v>2609.2935718264498</v>
      </c>
      <c r="H2441" s="3">
        <v>1063.3292685921199</v>
      </c>
      <c r="I2441" s="3">
        <v>9.6805262859794503</v>
      </c>
      <c r="J2441" s="2" t="s">
        <v>34</v>
      </c>
      <c r="K2441" s="4">
        <v>737.94785162681603</v>
      </c>
      <c r="L2441" s="5">
        <v>173777.98854393099</v>
      </c>
      <c r="M2441" s="5">
        <v>331680.41334948898</v>
      </c>
      <c r="N2441" s="3">
        <v>55.149120853889499</v>
      </c>
      <c r="O2441" s="3">
        <v>1.2186264528297199</v>
      </c>
      <c r="P2441" s="3">
        <v>0.79654731841295401</v>
      </c>
      <c r="Q2441" s="2">
        <v>7</v>
      </c>
      <c r="R2441" s="3">
        <v>79.6730168092311</v>
      </c>
      <c r="S2441" s="3">
        <f>FleetData[[#This Row],[Revenue_per_Voyage_USD]] - FleetData[[#This Row],[Operational_Cost_USD]]</f>
        <v>157902.424805558</v>
      </c>
      <c r="T2441" s="3" t="str">
        <f>TEXT(FleetData[[#This Row],[Date]],"mmm")</f>
        <v>Apr</v>
      </c>
    </row>
    <row r="2442" spans="1:20" x14ac:dyDescent="0.25">
      <c r="A2442" s="1">
        <v>45403</v>
      </c>
      <c r="B2442" s="2" t="s">
        <v>31</v>
      </c>
      <c r="C2442" s="2" t="s">
        <v>33</v>
      </c>
      <c r="D2442" s="2" t="s">
        <v>20</v>
      </c>
      <c r="E2442" s="2" t="s">
        <v>30</v>
      </c>
      <c r="F2442" s="3">
        <v>24.089437001494598</v>
      </c>
      <c r="G2442" s="3">
        <v>1027.32053968536</v>
      </c>
      <c r="H2442" s="3">
        <v>962.74321186236295</v>
      </c>
      <c r="I2442" s="3">
        <v>9.2162625082818206</v>
      </c>
      <c r="J2442" s="2" t="s">
        <v>27</v>
      </c>
      <c r="K2442" s="3">
        <v>1374.02952951103</v>
      </c>
      <c r="L2442" s="5">
        <v>46821.264972166202</v>
      </c>
      <c r="M2442" s="5">
        <v>628920.74175973097</v>
      </c>
      <c r="N2442" s="4">
        <v>49.321234940799798</v>
      </c>
      <c r="O2442" s="3">
        <v>0.407968092921138</v>
      </c>
      <c r="P2442" s="3">
        <v>1.36218511629147</v>
      </c>
      <c r="Q2442" s="2">
        <v>7</v>
      </c>
      <c r="R2442" s="3">
        <v>73.371983162112599</v>
      </c>
      <c r="S2442" s="3">
        <f>FleetData[[#This Row],[Revenue_per_Voyage_USD]] - FleetData[[#This Row],[Operational_Cost_USD]]</f>
        <v>582099.47678756481</v>
      </c>
      <c r="T2442" s="3" t="str">
        <f>TEXT(FleetData[[#This Row],[Date]],"mmm")</f>
        <v>Apr</v>
      </c>
    </row>
    <row r="2443" spans="1:20" x14ac:dyDescent="0.25">
      <c r="A2443" s="1">
        <v>45410</v>
      </c>
      <c r="B2443" s="2" t="s">
        <v>18</v>
      </c>
      <c r="C2443" s="2" t="s">
        <v>28</v>
      </c>
      <c r="D2443" s="2" t="s">
        <v>20</v>
      </c>
      <c r="E2443" s="2" t="s">
        <v>19</v>
      </c>
      <c r="F2443" s="3">
        <v>18.838728364283298</v>
      </c>
      <c r="G2443" s="3">
        <v>1935.8587137233701</v>
      </c>
      <c r="H2443" s="3">
        <v>1838.8673247270301</v>
      </c>
      <c r="I2443" s="3">
        <v>12.729666525757199</v>
      </c>
      <c r="J2443" s="2" t="s">
        <v>34</v>
      </c>
      <c r="K2443" s="3">
        <v>562.41787604342198</v>
      </c>
      <c r="L2443" s="5">
        <v>498593.78851773503</v>
      </c>
      <c r="M2443" s="5">
        <v>317333.39638161199</v>
      </c>
      <c r="N2443" s="3">
        <v>64.455656915549298</v>
      </c>
      <c r="O2443" s="3">
        <v>1.1202173123388799</v>
      </c>
      <c r="P2443" s="3">
        <v>1.3940153432348401</v>
      </c>
      <c r="Q2443" s="2">
        <v>2</v>
      </c>
      <c r="R2443" s="3">
        <v>85.248232649100302</v>
      </c>
      <c r="S2443" s="3">
        <f>FleetData[[#This Row],[Revenue_per_Voyage_USD]] - FleetData[[#This Row],[Operational_Cost_USD]]</f>
        <v>-181260.39213612303</v>
      </c>
      <c r="T2443" s="3" t="str">
        <f>TEXT(FleetData[[#This Row],[Date]],"mmm")</f>
        <v>Apr</v>
      </c>
    </row>
    <row r="2444" spans="1:20" x14ac:dyDescent="0.25">
      <c r="A2444" s="1">
        <v>45417</v>
      </c>
      <c r="B2444" s="2" t="s">
        <v>23</v>
      </c>
      <c r="C2444" s="2" t="s">
        <v>32</v>
      </c>
      <c r="D2444" s="2" t="s">
        <v>25</v>
      </c>
      <c r="E2444" s="2" t="s">
        <v>26</v>
      </c>
      <c r="F2444" s="3">
        <v>18.5342017922795</v>
      </c>
      <c r="G2444" s="3">
        <v>1750.9405919870501</v>
      </c>
      <c r="H2444" s="3">
        <v>472.61074092016702</v>
      </c>
      <c r="I2444" s="3">
        <v>5.13587455934075</v>
      </c>
      <c r="J2444" s="2" t="s">
        <v>22</v>
      </c>
      <c r="K2444" s="3">
        <v>1903.97270093526</v>
      </c>
      <c r="L2444" s="5">
        <v>35801.336479745398</v>
      </c>
      <c r="M2444" s="5">
        <v>712997.28098561696</v>
      </c>
      <c r="N2444" s="3">
        <v>19.864783323095299</v>
      </c>
      <c r="O2444" s="3">
        <v>0.57708295852710001</v>
      </c>
      <c r="P2444" s="3">
        <v>0.84421056530778504</v>
      </c>
      <c r="Q2444" s="2">
        <v>1</v>
      </c>
      <c r="R2444" s="3">
        <v>86.432475394659406</v>
      </c>
      <c r="S2444" s="3">
        <f>FleetData[[#This Row],[Revenue_per_Voyage_USD]] - FleetData[[#This Row],[Operational_Cost_USD]]</f>
        <v>677195.94450587151</v>
      </c>
      <c r="T2444" s="3" t="str">
        <f>TEXT(FleetData[[#This Row],[Date]],"mmm")</f>
        <v>May</v>
      </c>
    </row>
    <row r="2445" spans="1:20" x14ac:dyDescent="0.25">
      <c r="A2445" s="1">
        <v>45424</v>
      </c>
      <c r="B2445" s="2" t="s">
        <v>35</v>
      </c>
      <c r="C2445" s="2" t="s">
        <v>33</v>
      </c>
      <c r="D2445" s="2" t="s">
        <v>25</v>
      </c>
      <c r="E2445" s="2" t="s">
        <v>21</v>
      </c>
      <c r="F2445" s="3">
        <v>10.474608559531401</v>
      </c>
      <c r="G2445" s="3">
        <v>839.10351098859496</v>
      </c>
      <c r="H2445" s="3">
        <v>1255.6191693651699</v>
      </c>
      <c r="I2445" s="3">
        <v>9.8398116781153799</v>
      </c>
      <c r="J2445" s="2" t="s">
        <v>22</v>
      </c>
      <c r="K2445" s="3">
        <v>1540.5337199318301</v>
      </c>
      <c r="L2445" s="5">
        <v>162064.039546507</v>
      </c>
      <c r="M2445" s="5">
        <v>580082.77834385994</v>
      </c>
      <c r="N2445" s="3">
        <v>45.8548787100193</v>
      </c>
      <c r="O2445" s="3">
        <v>1.01051230800888</v>
      </c>
      <c r="P2445" s="3">
        <v>0.60902684650348005</v>
      </c>
      <c r="Q2445" s="2">
        <v>7</v>
      </c>
      <c r="R2445" s="3">
        <v>60.731472527517901</v>
      </c>
      <c r="S2445" s="3">
        <f>FleetData[[#This Row],[Revenue_per_Voyage_USD]] - FleetData[[#This Row],[Operational_Cost_USD]]</f>
        <v>418018.73879735294</v>
      </c>
      <c r="T2445" s="3" t="str">
        <f>TEXT(FleetData[[#This Row],[Date]],"mmm")</f>
        <v>May</v>
      </c>
    </row>
    <row r="2446" spans="1:20" x14ac:dyDescent="0.25">
      <c r="A2446" s="1">
        <v>45431</v>
      </c>
      <c r="B2446" s="2" t="s">
        <v>23</v>
      </c>
      <c r="C2446" s="2" t="s">
        <v>32</v>
      </c>
      <c r="D2446" s="2" t="s">
        <v>29</v>
      </c>
      <c r="E2446" s="2" t="s">
        <v>21</v>
      </c>
      <c r="F2446" s="3">
        <v>15.010929238537599</v>
      </c>
      <c r="G2446" s="3">
        <v>2280.20810873038</v>
      </c>
      <c r="H2446" s="3">
        <v>1890.18628972446</v>
      </c>
      <c r="I2446" s="3">
        <v>13.2999395800305</v>
      </c>
      <c r="J2446" s="2" t="s">
        <v>27</v>
      </c>
      <c r="K2446" s="3">
        <v>430.78118650924102</v>
      </c>
      <c r="L2446" s="5">
        <v>122925.88495850599</v>
      </c>
      <c r="M2446" s="5">
        <v>243954.894498949</v>
      </c>
      <c r="N2446" s="3">
        <v>19.240909822587099</v>
      </c>
      <c r="O2446" s="3">
        <v>0.31390321366018598</v>
      </c>
      <c r="P2446" s="3">
        <v>1.4668923834032199</v>
      </c>
      <c r="Q2446" s="2">
        <v>6</v>
      </c>
      <c r="R2446" s="3">
        <v>78.918343318954101</v>
      </c>
      <c r="S2446" s="3">
        <f>FleetData[[#This Row],[Revenue_per_Voyage_USD]] - FleetData[[#This Row],[Operational_Cost_USD]]</f>
        <v>121029.009540443</v>
      </c>
      <c r="T2446" s="3" t="str">
        <f>TEXT(FleetData[[#This Row],[Date]],"mmm")</f>
        <v>May</v>
      </c>
    </row>
    <row r="2447" spans="1:20" x14ac:dyDescent="0.25">
      <c r="A2447" s="1">
        <v>45438</v>
      </c>
      <c r="B2447" s="2" t="s">
        <v>31</v>
      </c>
      <c r="C2447" s="2" t="s">
        <v>24</v>
      </c>
      <c r="D2447" s="2" t="s">
        <v>20</v>
      </c>
      <c r="E2447" s="2" t="s">
        <v>21</v>
      </c>
      <c r="F2447" s="3">
        <v>21.055307735326799</v>
      </c>
      <c r="G2447" s="3">
        <v>2154.4875326200699</v>
      </c>
      <c r="H2447" s="3">
        <v>1614.2384527567799</v>
      </c>
      <c r="I2447" s="3">
        <v>13.445772321376401</v>
      </c>
      <c r="J2447" s="2" t="s">
        <v>34</v>
      </c>
      <c r="K2447" s="3">
        <v>1553.8175199555701</v>
      </c>
      <c r="L2447" s="5">
        <v>347077.78633124498</v>
      </c>
      <c r="M2447" s="5">
        <v>487714.34171443299</v>
      </c>
      <c r="N2447" s="3">
        <v>31.712899565883799</v>
      </c>
      <c r="O2447" s="4">
        <v>1.40723269529311</v>
      </c>
      <c r="P2447" s="3">
        <v>1.4427141249033799</v>
      </c>
      <c r="Q2447" s="2">
        <v>8</v>
      </c>
      <c r="R2447" s="3">
        <v>86.524645942809101</v>
      </c>
      <c r="S2447" s="3">
        <f>FleetData[[#This Row],[Revenue_per_Voyage_USD]] - FleetData[[#This Row],[Operational_Cost_USD]]</f>
        <v>140636.55538318801</v>
      </c>
      <c r="T2447" s="3" t="str">
        <f>TEXT(FleetData[[#This Row],[Date]],"mmm")</f>
        <v>May</v>
      </c>
    </row>
    <row r="2448" spans="1:20" x14ac:dyDescent="0.25">
      <c r="A2448" s="1">
        <v>45445</v>
      </c>
      <c r="B2448" s="2" t="s">
        <v>18</v>
      </c>
      <c r="C2448" s="2" t="s">
        <v>24</v>
      </c>
      <c r="D2448" s="2" t="s">
        <v>25</v>
      </c>
      <c r="E2448" s="2" t="s">
        <v>26</v>
      </c>
      <c r="F2448" s="3">
        <v>11.716635009427</v>
      </c>
      <c r="G2448" s="3">
        <v>2348.7637831195102</v>
      </c>
      <c r="H2448" s="3">
        <v>1858.3932162828901</v>
      </c>
      <c r="I2448" s="3">
        <v>11.334932600034399</v>
      </c>
      <c r="J2448" s="2" t="s">
        <v>22</v>
      </c>
      <c r="K2448" s="3">
        <v>469.21959476966902</v>
      </c>
      <c r="L2448" s="5">
        <v>495368.77824333502</v>
      </c>
      <c r="M2448" s="5">
        <v>136146.235800102</v>
      </c>
      <c r="N2448" s="3">
        <v>45.753804563167499</v>
      </c>
      <c r="O2448" s="3">
        <v>1.4750299814208501</v>
      </c>
      <c r="P2448" s="3">
        <v>0.74761335719167099</v>
      </c>
      <c r="Q2448" s="2">
        <v>7</v>
      </c>
      <c r="R2448" s="4">
        <v>60.819958832325597</v>
      </c>
      <c r="S2448" s="4">
        <f>FleetData[[#This Row],[Revenue_per_Voyage_USD]] - FleetData[[#This Row],[Operational_Cost_USD]]</f>
        <v>-359222.54244323302</v>
      </c>
      <c r="T2448" s="4" t="str">
        <f>TEXT(FleetData[[#This Row],[Date]],"mmm")</f>
        <v>Jun</v>
      </c>
    </row>
    <row r="2449" spans="1:20" x14ac:dyDescent="0.25">
      <c r="A2449" s="1">
        <v>45452</v>
      </c>
      <c r="B2449" s="2" t="s">
        <v>23</v>
      </c>
      <c r="C2449" s="2" t="s">
        <v>28</v>
      </c>
      <c r="D2449" s="2" t="s">
        <v>20</v>
      </c>
      <c r="E2449" s="2" t="s">
        <v>21</v>
      </c>
      <c r="F2449" s="3">
        <v>21.966706499781498</v>
      </c>
      <c r="G2449" s="3">
        <v>2442.98749486726</v>
      </c>
      <c r="H2449" s="3">
        <v>542.96551560916498</v>
      </c>
      <c r="I2449" s="4">
        <v>5.2475198861539898</v>
      </c>
      <c r="J2449" s="2" t="s">
        <v>34</v>
      </c>
      <c r="K2449" s="3">
        <v>359.73973006818198</v>
      </c>
      <c r="L2449" s="5">
        <v>135933.894703506</v>
      </c>
      <c r="M2449" s="5">
        <v>232580.81110727301</v>
      </c>
      <c r="N2449" s="3">
        <v>21.8815420450929</v>
      </c>
      <c r="O2449" s="3">
        <v>1.1760000191669799</v>
      </c>
      <c r="P2449" s="3">
        <v>0.61789546183539701</v>
      </c>
      <c r="Q2449" s="2">
        <v>2</v>
      </c>
      <c r="R2449" s="3">
        <v>50.665400322266102</v>
      </c>
      <c r="S2449" s="3">
        <f>FleetData[[#This Row],[Revenue_per_Voyage_USD]] - FleetData[[#This Row],[Operational_Cost_USD]]</f>
        <v>96646.916403767013</v>
      </c>
      <c r="T2449" s="3" t="str">
        <f>TEXT(FleetData[[#This Row],[Date]],"mmm")</f>
        <v>Jun</v>
      </c>
    </row>
    <row r="2450" spans="1:20" x14ac:dyDescent="0.25">
      <c r="A2450" s="1">
        <v>45459</v>
      </c>
      <c r="B2450" s="2" t="s">
        <v>31</v>
      </c>
      <c r="C2450" s="2" t="s">
        <v>33</v>
      </c>
      <c r="D2450" s="2" t="s">
        <v>20</v>
      </c>
      <c r="E2450" s="2" t="s">
        <v>21</v>
      </c>
      <c r="F2450" s="3">
        <v>13.275448182536</v>
      </c>
      <c r="G2450" s="3">
        <v>1481.3111590677399</v>
      </c>
      <c r="H2450" s="3">
        <v>472.76396873091198</v>
      </c>
      <c r="I2450" s="3">
        <v>6.1595937998843402</v>
      </c>
      <c r="J2450" s="2" t="s">
        <v>34</v>
      </c>
      <c r="K2450" s="3">
        <v>891.82778389925397</v>
      </c>
      <c r="L2450" s="5">
        <v>133381.49655055499</v>
      </c>
      <c r="M2450" s="5">
        <v>61659.603926299598</v>
      </c>
      <c r="N2450" s="3">
        <v>25.034958921161198</v>
      </c>
      <c r="O2450" s="3">
        <v>0.19446450963227699</v>
      </c>
      <c r="P2450" s="3">
        <v>1.30883778762966</v>
      </c>
      <c r="Q2450" s="2">
        <v>3</v>
      </c>
      <c r="R2450" s="3">
        <v>84.695500442359702</v>
      </c>
      <c r="S2450" s="3">
        <f>FleetData[[#This Row],[Revenue_per_Voyage_USD]] - FleetData[[#This Row],[Operational_Cost_USD]]</f>
        <v>-71721.892624255386</v>
      </c>
      <c r="T2450" s="3" t="str">
        <f>TEXT(FleetData[[#This Row],[Date]],"mmm")</f>
        <v>Jun</v>
      </c>
    </row>
    <row r="2451" spans="1:20" x14ac:dyDescent="0.25">
      <c r="A2451" s="1">
        <v>45466</v>
      </c>
      <c r="B2451" s="2" t="s">
        <v>18</v>
      </c>
      <c r="C2451" s="2" t="s">
        <v>33</v>
      </c>
      <c r="D2451" s="2" t="s">
        <v>29</v>
      </c>
      <c r="E2451" s="2" t="s">
        <v>21</v>
      </c>
      <c r="F2451" s="3">
        <v>15.2821053067187</v>
      </c>
      <c r="G2451" s="3">
        <v>1412.2316177304899</v>
      </c>
      <c r="H2451" s="3">
        <v>1498.71924586813</v>
      </c>
      <c r="I2451" s="3">
        <v>13.507313622488001</v>
      </c>
      <c r="J2451" s="2" t="s">
        <v>34</v>
      </c>
      <c r="K2451" s="3">
        <v>782.12629774374204</v>
      </c>
      <c r="L2451" s="5">
        <v>261283.867380543</v>
      </c>
      <c r="M2451" s="5">
        <v>419191.73906470899</v>
      </c>
      <c r="N2451" s="3">
        <v>61.798880539935702</v>
      </c>
      <c r="O2451" s="3">
        <v>0.67309523663864002</v>
      </c>
      <c r="P2451" s="3">
        <v>1.3367465036764601</v>
      </c>
      <c r="Q2451" s="2">
        <v>1</v>
      </c>
      <c r="R2451" s="3">
        <v>53.366217831183199</v>
      </c>
      <c r="S2451" s="3">
        <f>FleetData[[#This Row],[Revenue_per_Voyage_USD]] - FleetData[[#This Row],[Operational_Cost_USD]]</f>
        <v>157907.87168416599</v>
      </c>
      <c r="T2451" s="3" t="str">
        <f>TEXT(FleetData[[#This Row],[Date]],"mmm")</f>
        <v>Jun</v>
      </c>
    </row>
    <row r="2452" spans="1:20" x14ac:dyDescent="0.25">
      <c r="A2452" s="1">
        <v>45473</v>
      </c>
      <c r="B2452" s="2" t="s">
        <v>18</v>
      </c>
      <c r="C2452" s="2" t="s">
        <v>33</v>
      </c>
      <c r="D2452" s="2" t="s">
        <v>25</v>
      </c>
      <c r="E2452" s="2" t="s">
        <v>26</v>
      </c>
      <c r="F2452" s="3">
        <v>20.997788409106001</v>
      </c>
      <c r="G2452" s="3">
        <v>1981.99817541574</v>
      </c>
      <c r="H2452" s="3">
        <v>1855.73679171302</v>
      </c>
      <c r="I2452" s="3">
        <v>7.0163194388424097</v>
      </c>
      <c r="J2452" s="2" t="s">
        <v>19</v>
      </c>
      <c r="K2452" s="3">
        <v>1721.52745138619</v>
      </c>
      <c r="L2452" s="5">
        <v>52352.504037008199</v>
      </c>
      <c r="M2452" s="5">
        <v>697505.02727627696</v>
      </c>
      <c r="N2452" s="3">
        <v>28.088998001965098</v>
      </c>
      <c r="O2452" s="3">
        <v>1.2107224472229701</v>
      </c>
      <c r="P2452" s="3">
        <v>0.65628557182860203</v>
      </c>
      <c r="Q2452" s="2">
        <v>2</v>
      </c>
      <c r="R2452" s="3">
        <v>97.0695221346365</v>
      </c>
      <c r="S2452" s="3">
        <f>FleetData[[#This Row],[Revenue_per_Voyage_USD]] - FleetData[[#This Row],[Operational_Cost_USD]]</f>
        <v>645152.5232392688</v>
      </c>
      <c r="T2452" s="3" t="str">
        <f>TEXT(FleetData[[#This Row],[Date]],"mmm")</f>
        <v>Jun</v>
      </c>
    </row>
    <row r="2453" spans="1:20" x14ac:dyDescent="0.25">
      <c r="A2453" s="1">
        <v>45081</v>
      </c>
      <c r="B2453" s="2" t="s">
        <v>31</v>
      </c>
      <c r="C2453" s="2" t="s">
        <v>32</v>
      </c>
      <c r="D2453" s="2" t="s">
        <v>20</v>
      </c>
      <c r="E2453" s="2" t="s">
        <v>26</v>
      </c>
      <c r="F2453" s="3">
        <v>14.8043674868248</v>
      </c>
      <c r="G2453" s="3">
        <v>1935.9880555980901</v>
      </c>
      <c r="H2453" s="3">
        <v>264.519878760854</v>
      </c>
      <c r="I2453" s="3">
        <v>10.8396554666051</v>
      </c>
      <c r="J2453" s="2" t="s">
        <v>22</v>
      </c>
      <c r="K2453" s="3">
        <v>1032.0886183626701</v>
      </c>
      <c r="L2453" s="5">
        <v>367802.68519048399</v>
      </c>
      <c r="M2453" s="5">
        <v>194840.65971175701</v>
      </c>
      <c r="N2453" s="3">
        <v>57.415578993980901</v>
      </c>
      <c r="O2453" s="3">
        <v>1.12509092909109</v>
      </c>
      <c r="P2453" s="3">
        <v>0.62232832137106298</v>
      </c>
      <c r="Q2453" s="2">
        <v>9</v>
      </c>
      <c r="R2453" s="3">
        <v>55.263520377707003</v>
      </c>
      <c r="S2453" s="3">
        <f>FleetData[[#This Row],[Revenue_per_Voyage_USD]] - FleetData[[#This Row],[Operational_Cost_USD]]</f>
        <v>-172962.02547872698</v>
      </c>
      <c r="T2453" s="3" t="str">
        <f>TEXT(FleetData[[#This Row],[Date]],"mmm")</f>
        <v>Jun</v>
      </c>
    </row>
    <row r="2454" spans="1:20" x14ac:dyDescent="0.25">
      <c r="A2454" s="1">
        <v>45088</v>
      </c>
      <c r="B2454" s="2" t="s">
        <v>31</v>
      </c>
      <c r="C2454" s="2" t="s">
        <v>32</v>
      </c>
      <c r="D2454" s="2" t="s">
        <v>25</v>
      </c>
      <c r="E2454" s="2" t="s">
        <v>30</v>
      </c>
      <c r="F2454" s="3">
        <v>21.054131221619301</v>
      </c>
      <c r="G2454" s="4">
        <v>2363.0978446900199</v>
      </c>
      <c r="H2454" s="3">
        <v>963.509652237556</v>
      </c>
      <c r="I2454" s="4">
        <v>9.0018564062259898</v>
      </c>
      <c r="J2454" s="2" t="s">
        <v>22</v>
      </c>
      <c r="K2454" s="3">
        <v>306.34211756146198</v>
      </c>
      <c r="L2454" s="5">
        <v>257485.446726975</v>
      </c>
      <c r="M2454" s="5">
        <v>410316.93079406099</v>
      </c>
      <c r="N2454" s="3">
        <v>58.276897338930198</v>
      </c>
      <c r="O2454" s="3">
        <v>0.28506098100527799</v>
      </c>
      <c r="P2454" s="3">
        <v>0.62104086600785102</v>
      </c>
      <c r="Q2454" s="2">
        <v>8</v>
      </c>
      <c r="R2454" s="3">
        <v>65.839064438224796</v>
      </c>
      <c r="S2454" s="3">
        <f>FleetData[[#This Row],[Revenue_per_Voyage_USD]] - FleetData[[#This Row],[Operational_Cost_USD]]</f>
        <v>152831.48406708598</v>
      </c>
      <c r="T2454" s="3" t="str">
        <f>TEXT(FleetData[[#This Row],[Date]],"mmm")</f>
        <v>Jun</v>
      </c>
    </row>
    <row r="2455" spans="1:20" x14ac:dyDescent="0.25">
      <c r="A2455" s="1">
        <v>45095</v>
      </c>
      <c r="B2455" s="2" t="s">
        <v>23</v>
      </c>
      <c r="C2455" s="2" t="s">
        <v>28</v>
      </c>
      <c r="D2455" s="2" t="s">
        <v>20</v>
      </c>
      <c r="E2455" s="2" t="s">
        <v>30</v>
      </c>
      <c r="F2455" s="3">
        <v>10.0586900149332</v>
      </c>
      <c r="G2455" s="3">
        <v>2578.80171070285</v>
      </c>
      <c r="H2455" s="3">
        <v>1647.41022243207</v>
      </c>
      <c r="I2455" s="3">
        <v>10.073802300125401</v>
      </c>
      <c r="J2455" s="2" t="s">
        <v>27</v>
      </c>
      <c r="K2455" s="3">
        <v>1345.7650428725899</v>
      </c>
      <c r="L2455" s="5">
        <v>196759.29241496799</v>
      </c>
      <c r="M2455" s="5">
        <v>713409.85523509094</v>
      </c>
      <c r="N2455" s="3">
        <v>60.408712338494901</v>
      </c>
      <c r="O2455" s="3">
        <v>0.49196177555078302</v>
      </c>
      <c r="P2455" s="3">
        <v>0.97610203344723201</v>
      </c>
      <c r="Q2455" s="2">
        <v>4</v>
      </c>
      <c r="R2455" s="3">
        <v>71.382098063457093</v>
      </c>
      <c r="S2455" s="3">
        <f>FleetData[[#This Row],[Revenue_per_Voyage_USD]] - FleetData[[#This Row],[Operational_Cost_USD]]</f>
        <v>516650.56282012293</v>
      </c>
      <c r="T2455" s="3" t="str">
        <f>TEXT(FleetData[[#This Row],[Date]],"mmm")</f>
        <v>Jun</v>
      </c>
    </row>
    <row r="2456" spans="1:20" x14ac:dyDescent="0.25">
      <c r="A2456" s="1">
        <v>45102</v>
      </c>
      <c r="B2456" s="2" t="s">
        <v>31</v>
      </c>
      <c r="C2456" s="2" t="s">
        <v>33</v>
      </c>
      <c r="D2456" s="2" t="s">
        <v>20</v>
      </c>
      <c r="E2456" s="2" t="s">
        <v>21</v>
      </c>
      <c r="F2456" s="3">
        <v>18.927105052433301</v>
      </c>
      <c r="G2456" s="3">
        <v>2918.5430456316999</v>
      </c>
      <c r="H2456" s="3">
        <v>1862.51782274167</v>
      </c>
      <c r="I2456" s="3">
        <v>6.8009572411671604</v>
      </c>
      <c r="J2456" s="2" t="s">
        <v>22</v>
      </c>
      <c r="K2456" s="3">
        <v>766.12131399948805</v>
      </c>
      <c r="L2456" s="6">
        <v>51672.587283730201</v>
      </c>
      <c r="M2456" s="5">
        <v>872502.51296697697</v>
      </c>
      <c r="N2456" s="4">
        <v>48.4799952742869</v>
      </c>
      <c r="O2456" s="3">
        <v>0.88961559934979495</v>
      </c>
      <c r="P2456" s="3">
        <v>0.89680356968382902</v>
      </c>
      <c r="Q2456" s="2">
        <v>9</v>
      </c>
      <c r="R2456" s="3">
        <v>93.630401887057303</v>
      </c>
      <c r="S2456" s="3">
        <f>FleetData[[#This Row],[Revenue_per_Voyage_USD]] - FleetData[[#This Row],[Operational_Cost_USD]]</f>
        <v>820829.92568324681</v>
      </c>
      <c r="T2456" s="3" t="str">
        <f>TEXT(FleetData[[#This Row],[Date]],"mmm")</f>
        <v>Jun</v>
      </c>
    </row>
    <row r="2457" spans="1:20" x14ac:dyDescent="0.25">
      <c r="A2457" s="1">
        <v>45109</v>
      </c>
      <c r="B2457" s="2" t="s">
        <v>31</v>
      </c>
      <c r="C2457" s="2" t="s">
        <v>32</v>
      </c>
      <c r="D2457" s="2" t="s">
        <v>29</v>
      </c>
      <c r="E2457" s="2" t="s">
        <v>26</v>
      </c>
      <c r="F2457" s="3">
        <v>23.628681846907298</v>
      </c>
      <c r="G2457" s="3">
        <v>2784.1167110132801</v>
      </c>
      <c r="H2457" s="3">
        <v>277.99578230204298</v>
      </c>
      <c r="I2457" s="3">
        <v>5.0548167374719002</v>
      </c>
      <c r="J2457" s="2" t="s">
        <v>34</v>
      </c>
      <c r="K2457" s="3">
        <v>857.81483102953598</v>
      </c>
      <c r="L2457" s="5">
        <v>369234.27448852698</v>
      </c>
      <c r="M2457" s="5">
        <v>394987.26465752098</v>
      </c>
      <c r="N2457" s="3">
        <v>53.979099691496998</v>
      </c>
      <c r="O2457" s="3">
        <v>1.3483125769476501</v>
      </c>
      <c r="P2457" s="3">
        <v>1.12617953862308</v>
      </c>
      <c r="Q2457" s="2">
        <v>9</v>
      </c>
      <c r="R2457" s="3">
        <v>89.3398515378193</v>
      </c>
      <c r="S2457" s="3">
        <f>FleetData[[#This Row],[Revenue_per_Voyage_USD]] - FleetData[[#This Row],[Operational_Cost_USD]]</f>
        <v>25752.990168994002</v>
      </c>
      <c r="T2457" s="3" t="str">
        <f>TEXT(FleetData[[#This Row],[Date]],"mmm")</f>
        <v>Jul</v>
      </c>
    </row>
    <row r="2458" spans="1:20" x14ac:dyDescent="0.25">
      <c r="A2458" s="1">
        <v>45116</v>
      </c>
      <c r="B2458" s="2" t="s">
        <v>35</v>
      </c>
      <c r="C2458" s="2" t="s">
        <v>28</v>
      </c>
      <c r="D2458" s="2" t="s">
        <v>29</v>
      </c>
      <c r="E2458" s="2" t="s">
        <v>26</v>
      </c>
      <c r="F2458" s="3">
        <v>17.3516781413723</v>
      </c>
      <c r="G2458" s="3">
        <v>2394.8630846695601</v>
      </c>
      <c r="H2458" s="3">
        <v>148.392789224984</v>
      </c>
      <c r="I2458" s="3">
        <v>11.9729214493464</v>
      </c>
      <c r="J2458" s="2" t="s">
        <v>34</v>
      </c>
      <c r="K2458" s="3">
        <v>1612.8278319128001</v>
      </c>
      <c r="L2458" s="5">
        <v>54209.091141403398</v>
      </c>
      <c r="M2458" s="5">
        <v>203200.514948992</v>
      </c>
      <c r="N2458" s="3">
        <v>43.854777824852803</v>
      </c>
      <c r="O2458" s="3">
        <v>0.44930742541174401</v>
      </c>
      <c r="P2458" s="3">
        <v>1.0545551115368701</v>
      </c>
      <c r="Q2458" s="2">
        <v>4</v>
      </c>
      <c r="R2458" s="3">
        <v>52.247367864681202</v>
      </c>
      <c r="S2458" s="3">
        <f>FleetData[[#This Row],[Revenue_per_Voyage_USD]] - FleetData[[#This Row],[Operational_Cost_USD]]</f>
        <v>148991.42380758861</v>
      </c>
      <c r="T2458" s="3" t="str">
        <f>TEXT(FleetData[[#This Row],[Date]],"mmm")</f>
        <v>Jul</v>
      </c>
    </row>
    <row r="2459" spans="1:20" x14ac:dyDescent="0.25">
      <c r="A2459" s="1">
        <v>45123</v>
      </c>
      <c r="B2459" s="2" t="s">
        <v>23</v>
      </c>
      <c r="C2459" s="2" t="s">
        <v>32</v>
      </c>
      <c r="D2459" s="2" t="s">
        <v>25</v>
      </c>
      <c r="E2459" s="2" t="s">
        <v>21</v>
      </c>
      <c r="F2459" s="3">
        <v>24.3676128971941</v>
      </c>
      <c r="G2459" s="3">
        <v>534.68948727807299</v>
      </c>
      <c r="H2459" s="3">
        <v>1136.2593680545399</v>
      </c>
      <c r="I2459" s="3">
        <v>6.0726286731866104</v>
      </c>
      <c r="J2459" s="2" t="s">
        <v>22</v>
      </c>
      <c r="K2459" s="3">
        <v>260.05863440474099</v>
      </c>
      <c r="L2459" s="5">
        <v>58558.407805410898</v>
      </c>
      <c r="M2459" s="5">
        <v>383197.23105187702</v>
      </c>
      <c r="N2459" s="3">
        <v>67.485776871894899</v>
      </c>
      <c r="O2459" s="3">
        <v>1.3961793452032001</v>
      </c>
      <c r="P2459" s="3">
        <v>0.65509639284755194</v>
      </c>
      <c r="Q2459" s="2">
        <v>5</v>
      </c>
      <c r="R2459" s="3">
        <v>63.283113299452701</v>
      </c>
      <c r="S2459" s="3">
        <f>FleetData[[#This Row],[Revenue_per_Voyage_USD]] - FleetData[[#This Row],[Operational_Cost_USD]]</f>
        <v>324638.82324646611</v>
      </c>
      <c r="T2459" s="3" t="str">
        <f>TEXT(FleetData[[#This Row],[Date]],"mmm")</f>
        <v>Jul</v>
      </c>
    </row>
    <row r="2460" spans="1:20" x14ac:dyDescent="0.25">
      <c r="A2460" s="1">
        <v>45130</v>
      </c>
      <c r="B2460" s="2" t="s">
        <v>18</v>
      </c>
      <c r="C2460" s="2" t="s">
        <v>24</v>
      </c>
      <c r="D2460" s="2" t="s">
        <v>20</v>
      </c>
      <c r="E2460" s="2" t="s">
        <v>26</v>
      </c>
      <c r="F2460" s="3">
        <v>11.195676785759501</v>
      </c>
      <c r="G2460" s="3">
        <v>1597.39577974336</v>
      </c>
      <c r="H2460" s="3">
        <v>727.30510199908599</v>
      </c>
      <c r="I2460" s="3">
        <v>5.4826036883930902</v>
      </c>
      <c r="J2460" s="2" t="s">
        <v>27</v>
      </c>
      <c r="K2460" s="4">
        <v>825.01168706714805</v>
      </c>
      <c r="L2460" s="5">
        <v>195972.53813211501</v>
      </c>
      <c r="M2460" s="5">
        <v>469812.17007528601</v>
      </c>
      <c r="N2460" s="3">
        <v>29.644014557566202</v>
      </c>
      <c r="O2460" s="3">
        <v>0.82811847988274601</v>
      </c>
      <c r="P2460" s="3">
        <v>1.2740781047755301</v>
      </c>
      <c r="Q2460" s="2">
        <v>3</v>
      </c>
      <c r="R2460" s="3">
        <v>84.091496253738597</v>
      </c>
      <c r="S2460" s="3">
        <f>FleetData[[#This Row],[Revenue_per_Voyage_USD]] - FleetData[[#This Row],[Operational_Cost_USD]]</f>
        <v>273839.63194317103</v>
      </c>
      <c r="T2460" s="3" t="str">
        <f>TEXT(FleetData[[#This Row],[Date]],"mmm")</f>
        <v>Jul</v>
      </c>
    </row>
    <row r="2461" spans="1:20" x14ac:dyDescent="0.25">
      <c r="A2461" s="1">
        <v>45137</v>
      </c>
      <c r="B2461" s="2" t="s">
        <v>35</v>
      </c>
      <c r="C2461" s="2" t="s">
        <v>33</v>
      </c>
      <c r="D2461" s="2" t="s">
        <v>29</v>
      </c>
      <c r="E2461" s="2" t="s">
        <v>26</v>
      </c>
      <c r="F2461" s="3">
        <v>21.565819797256601</v>
      </c>
      <c r="G2461" s="3">
        <v>2189.0811171744199</v>
      </c>
      <c r="H2461" s="3">
        <v>145.37993469351201</v>
      </c>
      <c r="I2461" s="3">
        <v>5.13447756091883</v>
      </c>
      <c r="J2461" s="2" t="s">
        <v>34</v>
      </c>
      <c r="K2461" s="3">
        <v>1086.9654936142899</v>
      </c>
      <c r="L2461" s="5">
        <v>168851.695705141</v>
      </c>
      <c r="M2461" s="5">
        <v>74494.162382298906</v>
      </c>
      <c r="N2461" s="3">
        <v>35.792585034877199</v>
      </c>
      <c r="O2461" s="3">
        <v>1.18262826442846</v>
      </c>
      <c r="P2461" s="3">
        <v>0.53985677090369699</v>
      </c>
      <c r="Q2461" s="2">
        <v>6</v>
      </c>
      <c r="R2461" s="3">
        <v>71.887337576573501</v>
      </c>
      <c r="S2461" s="3">
        <f>FleetData[[#This Row],[Revenue_per_Voyage_USD]] - FleetData[[#This Row],[Operational_Cost_USD]]</f>
        <v>-94357.533322842093</v>
      </c>
      <c r="T2461" s="3" t="str">
        <f>TEXT(FleetData[[#This Row],[Date]],"mmm")</f>
        <v>Jul</v>
      </c>
    </row>
    <row r="2462" spans="1:20" x14ac:dyDescent="0.25">
      <c r="A2462" s="1">
        <v>45144</v>
      </c>
      <c r="B2462" s="2" t="s">
        <v>35</v>
      </c>
      <c r="C2462" s="2" t="s">
        <v>28</v>
      </c>
      <c r="D2462" s="2" t="s">
        <v>20</v>
      </c>
      <c r="E2462" s="2" t="s">
        <v>21</v>
      </c>
      <c r="F2462" s="3">
        <v>10.977729039488599</v>
      </c>
      <c r="G2462" s="3">
        <v>2897.4033276008399</v>
      </c>
      <c r="H2462" s="3">
        <v>1136.76533303824</v>
      </c>
      <c r="I2462" s="3">
        <v>14.2731114170867</v>
      </c>
      <c r="J2462" s="2" t="s">
        <v>22</v>
      </c>
      <c r="K2462" s="3">
        <v>91.125620921215599</v>
      </c>
      <c r="L2462" s="5">
        <v>318023.61164331099</v>
      </c>
      <c r="M2462" s="5">
        <v>912208.70527184196</v>
      </c>
      <c r="N2462" s="3">
        <v>58.960743168496599</v>
      </c>
      <c r="O2462" s="3">
        <v>0.97590706609692202</v>
      </c>
      <c r="P2462" s="3">
        <v>1.16840587572612</v>
      </c>
      <c r="Q2462" s="2">
        <v>3</v>
      </c>
      <c r="R2462" s="3">
        <v>89.482920493062394</v>
      </c>
      <c r="S2462" s="3">
        <f>FleetData[[#This Row],[Revenue_per_Voyage_USD]] - FleetData[[#This Row],[Operational_Cost_USD]]</f>
        <v>594185.09362853097</v>
      </c>
      <c r="T2462" s="3" t="str">
        <f>TEXT(FleetData[[#This Row],[Date]],"mmm")</f>
        <v>Aug</v>
      </c>
    </row>
    <row r="2463" spans="1:20" x14ac:dyDescent="0.25">
      <c r="A2463" s="1">
        <v>45151</v>
      </c>
      <c r="B2463" s="2" t="s">
        <v>35</v>
      </c>
      <c r="C2463" s="2" t="s">
        <v>28</v>
      </c>
      <c r="D2463" s="2" t="s">
        <v>20</v>
      </c>
      <c r="E2463" s="2" t="s">
        <v>19</v>
      </c>
      <c r="F2463" s="3">
        <v>23.702410097226501</v>
      </c>
      <c r="G2463" s="3">
        <v>1947.8110767670901</v>
      </c>
      <c r="H2463" s="3">
        <v>1134.4907632556401</v>
      </c>
      <c r="I2463" s="3">
        <v>11.6983738310229</v>
      </c>
      <c r="J2463" s="2" t="s">
        <v>27</v>
      </c>
      <c r="K2463" s="3">
        <v>1709.6866052645701</v>
      </c>
      <c r="L2463" s="5">
        <v>305087.190128627</v>
      </c>
      <c r="M2463" s="5">
        <v>615553.66072812094</v>
      </c>
      <c r="N2463" s="3">
        <v>62.272508366561802</v>
      </c>
      <c r="O2463" s="3">
        <v>0.14804150591288301</v>
      </c>
      <c r="P2463" s="3">
        <v>0.81979638442312797</v>
      </c>
      <c r="Q2463" s="2">
        <v>4</v>
      </c>
      <c r="R2463" s="3">
        <v>88.065710568754199</v>
      </c>
      <c r="S2463" s="3">
        <f>FleetData[[#This Row],[Revenue_per_Voyage_USD]] - FleetData[[#This Row],[Operational_Cost_USD]]</f>
        <v>310466.47059949394</v>
      </c>
      <c r="T2463" s="3" t="str">
        <f>TEXT(FleetData[[#This Row],[Date]],"mmm")</f>
        <v>Aug</v>
      </c>
    </row>
    <row r="2464" spans="1:20" x14ac:dyDescent="0.25">
      <c r="A2464" s="1">
        <v>45158</v>
      </c>
      <c r="B2464" s="2" t="s">
        <v>19</v>
      </c>
      <c r="C2464" s="2" t="s">
        <v>32</v>
      </c>
      <c r="D2464" s="2" t="s">
        <v>20</v>
      </c>
      <c r="E2464" s="2" t="s">
        <v>21</v>
      </c>
      <c r="F2464" s="3">
        <v>11.340332264449</v>
      </c>
      <c r="G2464" s="3">
        <v>2868.61110857002</v>
      </c>
      <c r="H2464" s="3">
        <v>910.86767606202898</v>
      </c>
      <c r="I2464" s="3">
        <v>10.2848236979254</v>
      </c>
      <c r="J2464" s="2" t="s">
        <v>34</v>
      </c>
      <c r="K2464" s="3">
        <v>1566.6252569308399</v>
      </c>
      <c r="L2464" s="5">
        <v>399846.48764583899</v>
      </c>
      <c r="M2464" s="5">
        <v>231758.04286382001</v>
      </c>
      <c r="N2464" s="3">
        <v>44.8867057363138</v>
      </c>
      <c r="O2464" s="3">
        <v>1.07376171503146</v>
      </c>
      <c r="P2464" s="3">
        <v>1.0997947070574701</v>
      </c>
      <c r="Q2464" s="2">
        <v>6</v>
      </c>
      <c r="R2464" s="3">
        <v>67.913714832573206</v>
      </c>
      <c r="S2464" s="3">
        <f>FleetData[[#This Row],[Revenue_per_Voyage_USD]] - FleetData[[#This Row],[Operational_Cost_USD]]</f>
        <v>-168088.44478201898</v>
      </c>
      <c r="T2464" s="3" t="str">
        <f>TEXT(FleetData[[#This Row],[Date]],"mmm")</f>
        <v>Aug</v>
      </c>
    </row>
    <row r="2465" spans="1:20" x14ac:dyDescent="0.25">
      <c r="A2465" s="1">
        <v>45165</v>
      </c>
      <c r="B2465" s="2" t="s">
        <v>31</v>
      </c>
      <c r="C2465" s="2" t="s">
        <v>24</v>
      </c>
      <c r="D2465" s="2" t="s">
        <v>20</v>
      </c>
      <c r="E2465" s="2" t="s">
        <v>30</v>
      </c>
      <c r="F2465" s="3">
        <v>16.555370887754801</v>
      </c>
      <c r="G2465" s="3">
        <v>1016.64046024538</v>
      </c>
      <c r="H2465" s="3">
        <v>1264.9878201803299</v>
      </c>
      <c r="I2465" s="3">
        <v>8.4029517186902201</v>
      </c>
      <c r="J2465" s="2" t="s">
        <v>22</v>
      </c>
      <c r="K2465" s="3">
        <v>1890.8045887272599</v>
      </c>
      <c r="L2465" s="5">
        <v>281966.79541690001</v>
      </c>
      <c r="M2465" s="5">
        <v>212280.61747668</v>
      </c>
      <c r="N2465" s="4">
        <v>71.9232912478695</v>
      </c>
      <c r="O2465" s="3">
        <v>1.4492792294124801</v>
      </c>
      <c r="P2465" s="3">
        <v>1.4532419482346</v>
      </c>
      <c r="Q2465" s="2">
        <v>3</v>
      </c>
      <c r="R2465" s="3">
        <v>87.458241068957506</v>
      </c>
      <c r="S2465" s="3">
        <f>FleetData[[#This Row],[Revenue_per_Voyage_USD]] - FleetData[[#This Row],[Operational_Cost_USD]]</f>
        <v>-69686.177940220019</v>
      </c>
      <c r="T2465" s="3" t="str">
        <f>TEXT(FleetData[[#This Row],[Date]],"mmm")</f>
        <v>Aug</v>
      </c>
    </row>
    <row r="2466" spans="1:20" x14ac:dyDescent="0.25">
      <c r="A2466" s="1">
        <v>45172</v>
      </c>
      <c r="B2466" s="2" t="s">
        <v>31</v>
      </c>
      <c r="C2466" s="2" t="s">
        <v>28</v>
      </c>
      <c r="D2466" s="2" t="s">
        <v>29</v>
      </c>
      <c r="E2466" s="2" t="s">
        <v>30</v>
      </c>
      <c r="F2466" s="3">
        <v>24.865237558159802</v>
      </c>
      <c r="G2466" s="4">
        <v>2675.79497134546</v>
      </c>
      <c r="H2466" s="3">
        <v>1158.5686382823701</v>
      </c>
      <c r="I2466" s="3">
        <v>14.1565172036495</v>
      </c>
      <c r="J2466" s="2" t="s">
        <v>19</v>
      </c>
      <c r="K2466" s="3">
        <v>65.584977699045893</v>
      </c>
      <c r="L2466" s="5">
        <v>74156.015766734403</v>
      </c>
      <c r="M2466" s="5">
        <v>944547.44849146903</v>
      </c>
      <c r="N2466" s="3">
        <v>18.974112385640701</v>
      </c>
      <c r="O2466" s="3">
        <v>0.28104887767769399</v>
      </c>
      <c r="P2466" s="3">
        <v>0.503217959043879</v>
      </c>
      <c r="Q2466" s="2">
        <v>9</v>
      </c>
      <c r="R2466" s="3">
        <v>82.023539878185801</v>
      </c>
      <c r="S2466" s="3">
        <f>FleetData[[#This Row],[Revenue_per_Voyage_USD]] - FleetData[[#This Row],[Operational_Cost_USD]]</f>
        <v>870391.43272473465</v>
      </c>
      <c r="T2466" s="3" t="str">
        <f>TEXT(FleetData[[#This Row],[Date]],"mmm")</f>
        <v>Sep</v>
      </c>
    </row>
    <row r="2467" spans="1:20" x14ac:dyDescent="0.25">
      <c r="A2467" s="1">
        <v>45179</v>
      </c>
      <c r="B2467" s="2" t="s">
        <v>31</v>
      </c>
      <c r="C2467" s="2" t="s">
        <v>33</v>
      </c>
      <c r="D2467" s="2" t="s">
        <v>20</v>
      </c>
      <c r="E2467" s="2" t="s">
        <v>21</v>
      </c>
      <c r="F2467" s="3">
        <v>16.381057981012599</v>
      </c>
      <c r="G2467" s="3">
        <v>611.92607387736598</v>
      </c>
      <c r="H2467" s="3">
        <v>1606.73144576757</v>
      </c>
      <c r="I2467" s="3">
        <v>8.5068738266494996</v>
      </c>
      <c r="J2467" s="2" t="s">
        <v>27</v>
      </c>
      <c r="K2467" s="3">
        <v>1582.50511785511</v>
      </c>
      <c r="L2467" s="5">
        <v>389332.58515996201</v>
      </c>
      <c r="M2467" s="5">
        <v>837342.31302182702</v>
      </c>
      <c r="N2467" s="3">
        <v>38.733066127097999</v>
      </c>
      <c r="O2467" s="3">
        <v>1.3436874046140601</v>
      </c>
      <c r="P2467" s="3">
        <v>1.0350197179593399</v>
      </c>
      <c r="Q2467" s="2">
        <v>9</v>
      </c>
      <c r="R2467" s="3">
        <v>50.445748430253502</v>
      </c>
      <c r="S2467" s="3">
        <f>FleetData[[#This Row],[Revenue_per_Voyage_USD]] - FleetData[[#This Row],[Operational_Cost_USD]]</f>
        <v>448009.72786186502</v>
      </c>
      <c r="T2467" s="3" t="str">
        <f>TEXT(FleetData[[#This Row],[Date]],"mmm")</f>
        <v>Sep</v>
      </c>
    </row>
    <row r="2468" spans="1:20" x14ac:dyDescent="0.25">
      <c r="A2468" s="1">
        <v>45186</v>
      </c>
      <c r="B2468" s="2" t="s">
        <v>23</v>
      </c>
      <c r="C2468" s="2" t="s">
        <v>19</v>
      </c>
      <c r="D2468" s="2" t="s">
        <v>20</v>
      </c>
      <c r="E2468" s="2" t="s">
        <v>26</v>
      </c>
      <c r="F2468" s="3">
        <v>20.6374838340429</v>
      </c>
      <c r="G2468" s="3">
        <v>2506.2188475171301</v>
      </c>
      <c r="H2468" s="3">
        <v>407.791823544019</v>
      </c>
      <c r="I2468" s="3">
        <v>13.236569591576201</v>
      </c>
      <c r="J2468" s="2" t="s">
        <v>27</v>
      </c>
      <c r="K2468" s="3">
        <v>1151.03481709937</v>
      </c>
      <c r="L2468" s="5">
        <v>105361.887771152</v>
      </c>
      <c r="M2468" s="5">
        <v>115098.889596539</v>
      </c>
      <c r="N2468" s="3">
        <v>41.760739881409002</v>
      </c>
      <c r="O2468" s="3">
        <v>0.73244965025644404</v>
      </c>
      <c r="P2468" s="3">
        <v>0.81131502495629504</v>
      </c>
      <c r="Q2468" s="2">
        <v>5</v>
      </c>
      <c r="R2468" s="3">
        <v>54.029289976328002</v>
      </c>
      <c r="S2468" s="3">
        <f>FleetData[[#This Row],[Revenue_per_Voyage_USD]] - FleetData[[#This Row],[Operational_Cost_USD]]</f>
        <v>9737.001825386993</v>
      </c>
      <c r="T2468" s="3" t="str">
        <f>TEXT(FleetData[[#This Row],[Date]],"mmm")</f>
        <v>Sep</v>
      </c>
    </row>
    <row r="2469" spans="1:20" x14ac:dyDescent="0.25">
      <c r="A2469" s="1">
        <v>45193</v>
      </c>
      <c r="B2469" s="2" t="s">
        <v>35</v>
      </c>
      <c r="C2469" s="2" t="s">
        <v>33</v>
      </c>
      <c r="D2469" s="2" t="s">
        <v>20</v>
      </c>
      <c r="E2469" s="2" t="s">
        <v>21</v>
      </c>
      <c r="F2469" s="3">
        <v>13.184581636814499</v>
      </c>
      <c r="G2469" s="3">
        <v>2302.9510279923802</v>
      </c>
      <c r="H2469" s="3">
        <v>246.86860041689499</v>
      </c>
      <c r="I2469" s="3">
        <v>9.7389742159694794</v>
      </c>
      <c r="J2469" s="2" t="s">
        <v>27</v>
      </c>
      <c r="K2469" s="3">
        <v>665.09743885338696</v>
      </c>
      <c r="L2469" s="5">
        <v>186109.915390043</v>
      </c>
      <c r="M2469" s="5">
        <v>76022.820718464194</v>
      </c>
      <c r="N2469" s="3">
        <v>46.007487147360301</v>
      </c>
      <c r="O2469" s="3">
        <v>1.2713099904110301</v>
      </c>
      <c r="P2469" s="3">
        <v>0.77072585694765905</v>
      </c>
      <c r="Q2469" s="2">
        <v>4</v>
      </c>
      <c r="R2469" s="3">
        <v>66.576605554316203</v>
      </c>
      <c r="S2469" s="3">
        <f>FleetData[[#This Row],[Revenue_per_Voyage_USD]] - FleetData[[#This Row],[Operational_Cost_USD]]</f>
        <v>-110087.0946715788</v>
      </c>
      <c r="T2469" s="3" t="str">
        <f>TEXT(FleetData[[#This Row],[Date]],"mmm")</f>
        <v>Sep</v>
      </c>
    </row>
    <row r="2470" spans="1:20" x14ac:dyDescent="0.25">
      <c r="A2470" s="1">
        <v>45200</v>
      </c>
      <c r="B2470" s="2" t="s">
        <v>18</v>
      </c>
      <c r="C2470" s="2" t="s">
        <v>24</v>
      </c>
      <c r="D2470" s="2" t="s">
        <v>25</v>
      </c>
      <c r="E2470" s="2" t="s">
        <v>21</v>
      </c>
      <c r="F2470" s="3">
        <v>24.193157078097499</v>
      </c>
      <c r="G2470" s="3">
        <v>2750.27475299974</v>
      </c>
      <c r="H2470" s="3">
        <v>1275.2255888776399</v>
      </c>
      <c r="I2470" s="3">
        <v>10.0702850522832</v>
      </c>
      <c r="J2470" s="2" t="s">
        <v>22</v>
      </c>
      <c r="K2470" s="3">
        <v>486.46861176810802</v>
      </c>
      <c r="L2470" s="5">
        <v>407643.19774208701</v>
      </c>
      <c r="M2470" s="6">
        <v>678229.63185997296</v>
      </c>
      <c r="N2470" s="3">
        <v>22.0571804870312</v>
      </c>
      <c r="O2470" s="3">
        <v>0.69627591494503505</v>
      </c>
      <c r="P2470" s="3">
        <v>1.0805599350628701</v>
      </c>
      <c r="Q2470" s="2">
        <v>2</v>
      </c>
      <c r="R2470" s="3">
        <v>69.0697847920284</v>
      </c>
      <c r="S2470" s="3">
        <f>FleetData[[#This Row],[Revenue_per_Voyage_USD]] - FleetData[[#This Row],[Operational_Cost_USD]]</f>
        <v>270586.43411788595</v>
      </c>
      <c r="T2470" s="3" t="str">
        <f>TEXT(FleetData[[#This Row],[Date]],"mmm")</f>
        <v>Oct</v>
      </c>
    </row>
    <row r="2471" spans="1:20" x14ac:dyDescent="0.25">
      <c r="A2471" s="1">
        <v>45207</v>
      </c>
      <c r="B2471" s="2" t="s">
        <v>19</v>
      </c>
      <c r="C2471" s="2" t="s">
        <v>33</v>
      </c>
      <c r="D2471" s="2" t="s">
        <v>20</v>
      </c>
      <c r="E2471" s="2" t="s">
        <v>26</v>
      </c>
      <c r="F2471" s="3">
        <v>16.7082978350664</v>
      </c>
      <c r="G2471" s="3">
        <v>2425.6326447257702</v>
      </c>
      <c r="H2471" s="3">
        <v>431.515552264419</v>
      </c>
      <c r="I2471" s="3">
        <v>5.3900683217159902</v>
      </c>
      <c r="J2471" s="2" t="s">
        <v>22</v>
      </c>
      <c r="K2471" s="3">
        <v>683.93771053294097</v>
      </c>
      <c r="L2471" s="5">
        <v>182020.56396506401</v>
      </c>
      <c r="M2471" s="5">
        <v>202992.82548767401</v>
      </c>
      <c r="N2471" s="3">
        <v>18.7151610461808</v>
      </c>
      <c r="O2471" s="4">
        <v>0.813766045611235</v>
      </c>
      <c r="P2471" s="3">
        <v>1.3738706989371801</v>
      </c>
      <c r="Q2471" s="2">
        <v>5</v>
      </c>
      <c r="R2471" s="3">
        <v>98.1041554054964</v>
      </c>
      <c r="S2471" s="3">
        <f>FleetData[[#This Row],[Revenue_per_Voyage_USD]] - FleetData[[#This Row],[Operational_Cost_USD]]</f>
        <v>20972.261522610002</v>
      </c>
      <c r="T2471" s="3" t="str">
        <f>TEXT(FleetData[[#This Row],[Date]],"mmm")</f>
        <v>Oct</v>
      </c>
    </row>
    <row r="2472" spans="1:20" x14ac:dyDescent="0.25">
      <c r="A2472" s="1">
        <v>45214</v>
      </c>
      <c r="B2472" s="2" t="s">
        <v>23</v>
      </c>
      <c r="C2472" s="2" t="s">
        <v>24</v>
      </c>
      <c r="D2472" s="2" t="s">
        <v>29</v>
      </c>
      <c r="E2472" s="2" t="s">
        <v>30</v>
      </c>
      <c r="F2472" s="3">
        <v>17.649215810233699</v>
      </c>
      <c r="G2472" s="3">
        <v>1158.3714702070899</v>
      </c>
      <c r="H2472" s="3">
        <v>610.70430722876699</v>
      </c>
      <c r="I2472" s="3">
        <v>8.9934198807482897</v>
      </c>
      <c r="J2472" s="2" t="s">
        <v>34</v>
      </c>
      <c r="K2472" s="3">
        <v>1767.7887200866301</v>
      </c>
      <c r="L2472" s="5">
        <v>475597.76992719102</v>
      </c>
      <c r="M2472" s="5">
        <v>705330.477462254</v>
      </c>
      <c r="N2472" s="3">
        <v>44.401725533948699</v>
      </c>
      <c r="O2472" s="3">
        <v>1.3715449749153401</v>
      </c>
      <c r="P2472" s="3">
        <v>0.70946178037269103</v>
      </c>
      <c r="Q2472" s="2">
        <v>2</v>
      </c>
      <c r="R2472" s="4">
        <v>70.497783415965301</v>
      </c>
      <c r="S2472" s="4">
        <f>FleetData[[#This Row],[Revenue_per_Voyage_USD]] - FleetData[[#This Row],[Operational_Cost_USD]]</f>
        <v>229732.70753506297</v>
      </c>
      <c r="T2472" s="4" t="str">
        <f>TEXT(FleetData[[#This Row],[Date]],"mmm")</f>
        <v>Oct</v>
      </c>
    </row>
    <row r="2473" spans="1:20" x14ac:dyDescent="0.25">
      <c r="A2473" s="1">
        <v>45221</v>
      </c>
      <c r="B2473" s="2" t="s">
        <v>23</v>
      </c>
      <c r="C2473" s="2" t="s">
        <v>32</v>
      </c>
      <c r="D2473" s="2" t="s">
        <v>20</v>
      </c>
      <c r="E2473" s="2" t="s">
        <v>21</v>
      </c>
      <c r="F2473" s="4">
        <v>24.194286388022199</v>
      </c>
      <c r="G2473" s="3">
        <v>2292.43372806262</v>
      </c>
      <c r="H2473" s="3">
        <v>1579.81701574356</v>
      </c>
      <c r="I2473" s="3">
        <v>11.9708030768535</v>
      </c>
      <c r="J2473" s="2" t="s">
        <v>34</v>
      </c>
      <c r="K2473" s="3">
        <v>1590.8832835626699</v>
      </c>
      <c r="L2473" s="5">
        <v>489088.15168653103</v>
      </c>
      <c r="M2473" s="5">
        <v>822316.43635027204</v>
      </c>
      <c r="N2473" s="3">
        <v>23.332931467999799</v>
      </c>
      <c r="O2473" s="3">
        <v>0.19050184051904501</v>
      </c>
      <c r="P2473" s="3">
        <v>1.0990327674573199</v>
      </c>
      <c r="Q2473" s="2">
        <v>5</v>
      </c>
      <c r="R2473" s="3">
        <v>63.761652499941398</v>
      </c>
      <c r="S2473" s="3">
        <f>FleetData[[#This Row],[Revenue_per_Voyage_USD]] - FleetData[[#This Row],[Operational_Cost_USD]]</f>
        <v>333228.28466374101</v>
      </c>
      <c r="T2473" s="3" t="str">
        <f>TEXT(FleetData[[#This Row],[Date]],"mmm")</f>
        <v>Oct</v>
      </c>
    </row>
    <row r="2474" spans="1:20" x14ac:dyDescent="0.25">
      <c r="A2474" s="1">
        <v>45228</v>
      </c>
      <c r="B2474" s="2" t="s">
        <v>31</v>
      </c>
      <c r="C2474" s="2" t="s">
        <v>33</v>
      </c>
      <c r="D2474" s="2" t="s">
        <v>25</v>
      </c>
      <c r="E2474" s="2" t="s">
        <v>30</v>
      </c>
      <c r="F2474" s="3">
        <v>24.567601089213699</v>
      </c>
      <c r="G2474" s="3">
        <v>892.64802974835595</v>
      </c>
      <c r="H2474" s="3">
        <v>1542.16528540185</v>
      </c>
      <c r="I2474" s="3">
        <v>9.8502502146067599</v>
      </c>
      <c r="J2474" s="2" t="s">
        <v>22</v>
      </c>
      <c r="K2474" s="3">
        <v>349.03713109966901</v>
      </c>
      <c r="L2474" s="5">
        <v>324852.00522391999</v>
      </c>
      <c r="M2474" s="5">
        <v>953214.00955514703</v>
      </c>
      <c r="N2474" s="3">
        <v>21.927414409471801</v>
      </c>
      <c r="O2474" s="3">
        <v>0.98754031030715295</v>
      </c>
      <c r="P2474" s="3">
        <v>1.45550562320569</v>
      </c>
      <c r="Q2474" s="2">
        <v>5</v>
      </c>
      <c r="R2474" s="4">
        <v>80.808747589643502</v>
      </c>
      <c r="S2474" s="4">
        <f>FleetData[[#This Row],[Revenue_per_Voyage_USD]] - FleetData[[#This Row],[Operational_Cost_USD]]</f>
        <v>628362.00433122704</v>
      </c>
      <c r="T2474" s="4" t="str">
        <f>TEXT(FleetData[[#This Row],[Date]],"mmm")</f>
        <v>Oct</v>
      </c>
    </row>
    <row r="2475" spans="1:20" x14ac:dyDescent="0.25">
      <c r="A2475" s="1">
        <v>45235</v>
      </c>
      <c r="B2475" s="2" t="s">
        <v>18</v>
      </c>
      <c r="C2475" s="2" t="s">
        <v>24</v>
      </c>
      <c r="D2475" s="2" t="s">
        <v>20</v>
      </c>
      <c r="E2475" s="2" t="s">
        <v>30</v>
      </c>
      <c r="F2475" s="3">
        <v>13.358096112916799</v>
      </c>
      <c r="G2475" s="4">
        <v>618.85321954328901</v>
      </c>
      <c r="H2475" s="3">
        <v>153.25717955450901</v>
      </c>
      <c r="I2475" s="3">
        <v>12.785807800692799</v>
      </c>
      <c r="J2475" s="2" t="s">
        <v>27</v>
      </c>
      <c r="K2475" s="3">
        <v>1744.8740938456699</v>
      </c>
      <c r="L2475" s="5">
        <v>14746.8894001971</v>
      </c>
      <c r="M2475" s="5">
        <v>859055.00555837702</v>
      </c>
      <c r="N2475" s="3">
        <v>25.960489815649101</v>
      </c>
      <c r="O2475" s="4">
        <v>0.34913456910373902</v>
      </c>
      <c r="P2475" s="3">
        <v>0.62744511098884903</v>
      </c>
      <c r="Q2475" s="2">
        <v>1</v>
      </c>
      <c r="R2475" s="3">
        <v>70.835240345958496</v>
      </c>
      <c r="S2475" s="3">
        <f>FleetData[[#This Row],[Revenue_per_Voyage_USD]] - FleetData[[#This Row],[Operational_Cost_USD]]</f>
        <v>844308.11615817994</v>
      </c>
      <c r="T2475" s="3" t="str">
        <f>TEXT(FleetData[[#This Row],[Date]],"mmm")</f>
        <v>Nov</v>
      </c>
    </row>
    <row r="2476" spans="1:20" x14ac:dyDescent="0.25">
      <c r="A2476" s="1">
        <v>45242</v>
      </c>
      <c r="B2476" s="2" t="s">
        <v>18</v>
      </c>
      <c r="C2476" s="2" t="s">
        <v>32</v>
      </c>
      <c r="D2476" s="2" t="s">
        <v>20</v>
      </c>
      <c r="E2476" s="2" t="s">
        <v>26</v>
      </c>
      <c r="F2476" s="3">
        <v>21.701910000982501</v>
      </c>
      <c r="G2476" s="3">
        <v>1071.1554364620099</v>
      </c>
      <c r="H2476" s="3">
        <v>352.16330746163197</v>
      </c>
      <c r="I2476" s="3">
        <v>10.6636799621397</v>
      </c>
      <c r="J2476" s="2" t="s">
        <v>34</v>
      </c>
      <c r="K2476" s="3">
        <v>1679.5303206097799</v>
      </c>
      <c r="L2476" s="5">
        <v>399178.80573002802</v>
      </c>
      <c r="M2476" s="5">
        <v>814557.578167659</v>
      </c>
      <c r="N2476" s="3">
        <v>17.993870109368999</v>
      </c>
      <c r="O2476" s="3">
        <v>1.19518786621555</v>
      </c>
      <c r="P2476" s="3">
        <v>0.54156643812661398</v>
      </c>
      <c r="Q2476" s="2">
        <v>5</v>
      </c>
      <c r="R2476" s="3">
        <v>76.2008813732254</v>
      </c>
      <c r="S2476" s="3">
        <f>FleetData[[#This Row],[Revenue_per_Voyage_USD]] - FleetData[[#This Row],[Operational_Cost_USD]]</f>
        <v>415378.77243763098</v>
      </c>
      <c r="T2476" s="3" t="str">
        <f>TEXT(FleetData[[#This Row],[Date]],"mmm")</f>
        <v>Nov</v>
      </c>
    </row>
    <row r="2477" spans="1:20" x14ac:dyDescent="0.25">
      <c r="A2477" s="1">
        <v>45249</v>
      </c>
      <c r="B2477" s="2" t="s">
        <v>18</v>
      </c>
      <c r="C2477" s="2" t="s">
        <v>28</v>
      </c>
      <c r="D2477" s="2" t="s">
        <v>29</v>
      </c>
      <c r="E2477" s="2" t="s">
        <v>21</v>
      </c>
      <c r="F2477" s="3">
        <v>10.894884728826501</v>
      </c>
      <c r="G2477" s="3">
        <v>956.76457713466402</v>
      </c>
      <c r="H2477" s="3">
        <v>277.597819540469</v>
      </c>
      <c r="I2477" s="3">
        <v>10.8141802549658</v>
      </c>
      <c r="J2477" s="2" t="s">
        <v>22</v>
      </c>
      <c r="K2477" s="3">
        <v>1187.8253699115601</v>
      </c>
      <c r="L2477" s="5">
        <v>301228.20856601401</v>
      </c>
      <c r="M2477" s="5">
        <v>558700.00966798898</v>
      </c>
      <c r="N2477" s="3">
        <v>31.587263310626099</v>
      </c>
      <c r="O2477" s="3">
        <v>0.56077989325450905</v>
      </c>
      <c r="P2477" s="3">
        <v>1.1555246053953701</v>
      </c>
      <c r="Q2477" s="2">
        <v>1</v>
      </c>
      <c r="R2477" s="3">
        <v>98.237040262751606</v>
      </c>
      <c r="S2477" s="3">
        <f>FleetData[[#This Row],[Revenue_per_Voyage_USD]] - FleetData[[#This Row],[Operational_Cost_USD]]</f>
        <v>257471.80110197497</v>
      </c>
      <c r="T2477" s="3" t="str">
        <f>TEXT(FleetData[[#This Row],[Date]],"mmm")</f>
        <v>Nov</v>
      </c>
    </row>
    <row r="2478" spans="1:20" x14ac:dyDescent="0.25">
      <c r="A2478" s="1">
        <v>45256</v>
      </c>
      <c r="B2478" s="2" t="s">
        <v>31</v>
      </c>
      <c r="C2478" s="2" t="s">
        <v>24</v>
      </c>
      <c r="D2478" s="2" t="s">
        <v>25</v>
      </c>
      <c r="E2478" s="2" t="s">
        <v>26</v>
      </c>
      <c r="F2478" s="3">
        <v>16.464223183486499</v>
      </c>
      <c r="G2478" s="3">
        <v>2122.59037506911</v>
      </c>
      <c r="H2478" s="3">
        <v>1621.5892716020601</v>
      </c>
      <c r="I2478" s="4">
        <v>9.7982911444867096</v>
      </c>
      <c r="J2478" s="2" t="s">
        <v>34</v>
      </c>
      <c r="K2478" s="3">
        <v>952.41754189627295</v>
      </c>
      <c r="L2478" s="5">
        <v>59626.191546752802</v>
      </c>
      <c r="M2478" s="5">
        <v>106107.51694622501</v>
      </c>
      <c r="N2478" s="3">
        <v>28.8521879419173</v>
      </c>
      <c r="O2478" s="3">
        <v>0.558231538158379</v>
      </c>
      <c r="P2478" s="3">
        <v>1.21542845785042</v>
      </c>
      <c r="Q2478" s="2">
        <v>6</v>
      </c>
      <c r="R2478" s="3">
        <v>83.830987077603893</v>
      </c>
      <c r="S2478" s="3">
        <f>FleetData[[#This Row],[Revenue_per_Voyage_USD]] - FleetData[[#This Row],[Operational_Cost_USD]]</f>
        <v>46481.325399472204</v>
      </c>
      <c r="T2478" s="3" t="str">
        <f>TEXT(FleetData[[#This Row],[Date]],"mmm")</f>
        <v>Nov</v>
      </c>
    </row>
    <row r="2479" spans="1:20" x14ac:dyDescent="0.25">
      <c r="A2479" s="1">
        <v>45263</v>
      </c>
      <c r="B2479" s="2" t="s">
        <v>31</v>
      </c>
      <c r="C2479" s="2" t="s">
        <v>19</v>
      </c>
      <c r="D2479" s="2" t="s">
        <v>20</v>
      </c>
      <c r="E2479" s="2" t="s">
        <v>30</v>
      </c>
      <c r="F2479" s="3">
        <v>17.8581051677644</v>
      </c>
      <c r="G2479" s="3">
        <v>844.19899600281997</v>
      </c>
      <c r="H2479" s="3">
        <v>1626.53494265276</v>
      </c>
      <c r="I2479" s="3">
        <v>10.3115559337477</v>
      </c>
      <c r="J2479" s="2" t="s">
        <v>27</v>
      </c>
      <c r="K2479" s="3">
        <v>1004.80802392662</v>
      </c>
      <c r="L2479" s="5">
        <v>363805.41464498302</v>
      </c>
      <c r="M2479" s="5">
        <v>908870.41893156199</v>
      </c>
      <c r="N2479" s="4">
        <v>28.753073797738001</v>
      </c>
      <c r="O2479" s="3">
        <v>0.80615927546042099</v>
      </c>
      <c r="P2479" s="3">
        <v>1.0104255870558501</v>
      </c>
      <c r="Q2479" s="2">
        <v>2</v>
      </c>
      <c r="R2479" s="3">
        <v>68.235559819353</v>
      </c>
      <c r="S2479" s="3">
        <f>FleetData[[#This Row],[Revenue_per_Voyage_USD]] - FleetData[[#This Row],[Operational_Cost_USD]]</f>
        <v>545065.00428657897</v>
      </c>
      <c r="T2479" s="3" t="str">
        <f>TEXT(FleetData[[#This Row],[Date]],"mmm")</f>
        <v>Dec</v>
      </c>
    </row>
    <row r="2480" spans="1:20" x14ac:dyDescent="0.25">
      <c r="A2480" s="1">
        <v>45270</v>
      </c>
      <c r="B2480" s="2" t="s">
        <v>18</v>
      </c>
      <c r="C2480" s="2" t="s">
        <v>33</v>
      </c>
      <c r="D2480" s="2" t="s">
        <v>29</v>
      </c>
      <c r="E2480" s="2" t="s">
        <v>26</v>
      </c>
      <c r="F2480" s="3">
        <v>24.901144695656999</v>
      </c>
      <c r="G2480" s="3">
        <v>2841.3415714082198</v>
      </c>
      <c r="H2480" s="3">
        <v>866.41993737374901</v>
      </c>
      <c r="I2480" s="3">
        <v>6.5156466931364401</v>
      </c>
      <c r="J2480" s="2" t="s">
        <v>22</v>
      </c>
      <c r="K2480" s="3">
        <v>82.682398889345194</v>
      </c>
      <c r="L2480" s="5">
        <v>246531.909729145</v>
      </c>
      <c r="M2480" s="5">
        <v>950980.81591773895</v>
      </c>
      <c r="N2480" s="3">
        <v>57.534129747231603</v>
      </c>
      <c r="O2480" s="3">
        <v>0.25803084004476101</v>
      </c>
      <c r="P2480" s="3">
        <v>1.1383299872549399</v>
      </c>
      <c r="Q2480" s="2">
        <v>9</v>
      </c>
      <c r="R2480" s="3">
        <v>92.357073718455098</v>
      </c>
      <c r="S2480" s="3">
        <f>FleetData[[#This Row],[Revenue_per_Voyage_USD]] - FleetData[[#This Row],[Operational_Cost_USD]]</f>
        <v>704448.90618859394</v>
      </c>
      <c r="T2480" s="3" t="str">
        <f>TEXT(FleetData[[#This Row],[Date]],"mmm")</f>
        <v>Dec</v>
      </c>
    </row>
    <row r="2481" spans="1:20" x14ac:dyDescent="0.25">
      <c r="A2481" s="1">
        <v>45277</v>
      </c>
      <c r="B2481" s="2" t="s">
        <v>18</v>
      </c>
      <c r="C2481" s="2" t="s">
        <v>24</v>
      </c>
      <c r="D2481" s="2" t="s">
        <v>29</v>
      </c>
      <c r="E2481" s="2" t="s">
        <v>21</v>
      </c>
      <c r="F2481" s="3">
        <v>18.113865305587598</v>
      </c>
      <c r="G2481" s="3">
        <v>1538.0929269492101</v>
      </c>
      <c r="H2481" s="3">
        <v>1875.12414372902</v>
      </c>
      <c r="I2481" s="3">
        <v>13.8236411321015</v>
      </c>
      <c r="J2481" s="2" t="s">
        <v>22</v>
      </c>
      <c r="K2481" s="3">
        <v>579.37269720235099</v>
      </c>
      <c r="L2481" s="5">
        <v>276259.28746384702</v>
      </c>
      <c r="M2481" s="5">
        <v>955201.85555574601</v>
      </c>
      <c r="N2481" s="3">
        <v>41.8090968744579</v>
      </c>
      <c r="O2481" s="3">
        <v>1.4619875845932599</v>
      </c>
      <c r="P2481" s="3">
        <v>1.29145261024271</v>
      </c>
      <c r="Q2481" s="2">
        <v>4</v>
      </c>
      <c r="R2481" s="3">
        <v>83.3026214067674</v>
      </c>
      <c r="S2481" s="3">
        <f>FleetData[[#This Row],[Revenue_per_Voyage_USD]] - FleetData[[#This Row],[Operational_Cost_USD]]</f>
        <v>678942.56809189892</v>
      </c>
      <c r="T2481" s="3" t="str">
        <f>TEXT(FleetData[[#This Row],[Date]],"mmm")</f>
        <v>Dec</v>
      </c>
    </row>
    <row r="2482" spans="1:20" x14ac:dyDescent="0.25">
      <c r="A2482" s="1">
        <v>45284</v>
      </c>
      <c r="B2482" s="2" t="s">
        <v>35</v>
      </c>
      <c r="C2482" s="2" t="s">
        <v>32</v>
      </c>
      <c r="D2482" s="2" t="s">
        <v>20</v>
      </c>
      <c r="E2482" s="2" t="s">
        <v>30</v>
      </c>
      <c r="F2482" s="3">
        <v>23.0448161064187</v>
      </c>
      <c r="G2482" s="3">
        <v>1997.7499897186899</v>
      </c>
      <c r="H2482" s="3">
        <v>1088.1561926389199</v>
      </c>
      <c r="I2482" s="3">
        <v>9.9314020293569101</v>
      </c>
      <c r="J2482" s="2" t="s">
        <v>27</v>
      </c>
      <c r="K2482" s="3">
        <v>1324.3850768261</v>
      </c>
      <c r="L2482" s="5">
        <v>353330.01224685402</v>
      </c>
      <c r="M2482" s="5">
        <v>287533.52957349899</v>
      </c>
      <c r="N2482" s="3">
        <v>70.597559680215198</v>
      </c>
      <c r="O2482" s="3">
        <v>0.33879216257804201</v>
      </c>
      <c r="P2482" s="3">
        <v>0.97814443150374997</v>
      </c>
      <c r="Q2482" s="2">
        <v>9</v>
      </c>
      <c r="R2482" s="3">
        <v>84.734560183053304</v>
      </c>
      <c r="S2482" s="3">
        <f>FleetData[[#This Row],[Revenue_per_Voyage_USD]] - FleetData[[#This Row],[Operational_Cost_USD]]</f>
        <v>-65796.482673355029</v>
      </c>
      <c r="T2482" s="3" t="str">
        <f>TEXT(FleetData[[#This Row],[Date]],"mmm")</f>
        <v>Dec</v>
      </c>
    </row>
    <row r="2483" spans="1:20" x14ac:dyDescent="0.25">
      <c r="A2483" s="1">
        <v>45291</v>
      </c>
      <c r="B2483" s="2" t="s">
        <v>35</v>
      </c>
      <c r="C2483" s="2" t="s">
        <v>28</v>
      </c>
      <c r="D2483" s="2" t="s">
        <v>25</v>
      </c>
      <c r="E2483" s="2" t="s">
        <v>21</v>
      </c>
      <c r="F2483" s="3">
        <v>23.086697411449101</v>
      </c>
      <c r="G2483" s="3">
        <v>2476.37910673124</v>
      </c>
      <c r="H2483" s="3">
        <v>1899.48018588223</v>
      </c>
      <c r="I2483" s="3">
        <v>6.6618198772228299</v>
      </c>
      <c r="J2483" s="2" t="s">
        <v>34</v>
      </c>
      <c r="K2483" s="3">
        <v>269.14616364376201</v>
      </c>
      <c r="L2483" s="5">
        <v>94220.775018013504</v>
      </c>
      <c r="M2483" s="5">
        <v>237871.924877296</v>
      </c>
      <c r="N2483" s="3">
        <v>45.655466813027999</v>
      </c>
      <c r="O2483" s="3">
        <v>0.245645321874917</v>
      </c>
      <c r="P2483" s="3">
        <v>0.52226020773497095</v>
      </c>
      <c r="Q2483" s="2">
        <v>9</v>
      </c>
      <c r="R2483" s="3">
        <v>65.147851892129097</v>
      </c>
      <c r="S2483" s="3">
        <f>FleetData[[#This Row],[Revenue_per_Voyage_USD]] - FleetData[[#This Row],[Operational_Cost_USD]]</f>
        <v>143651.14985928248</v>
      </c>
      <c r="T2483" s="3" t="str">
        <f>TEXT(FleetData[[#This Row],[Date]],"mmm")</f>
        <v>Dec</v>
      </c>
    </row>
    <row r="2484" spans="1:20" x14ac:dyDescent="0.25">
      <c r="A2484" s="1">
        <v>45298</v>
      </c>
      <c r="B2484" s="2" t="s">
        <v>19</v>
      </c>
      <c r="C2484" s="2" t="s">
        <v>24</v>
      </c>
      <c r="D2484" s="2" t="s">
        <v>20</v>
      </c>
      <c r="E2484" s="2" t="s">
        <v>30</v>
      </c>
      <c r="F2484" s="3">
        <v>14.8979258630429</v>
      </c>
      <c r="G2484" s="3">
        <v>705.48236708331694</v>
      </c>
      <c r="H2484" s="3">
        <v>571.30513640320601</v>
      </c>
      <c r="I2484" s="3">
        <v>13.888708706656899</v>
      </c>
      <c r="J2484" s="2" t="s">
        <v>22</v>
      </c>
      <c r="K2484" s="3">
        <v>643.974500738458</v>
      </c>
      <c r="L2484" s="5">
        <v>136644.29569549501</v>
      </c>
      <c r="M2484" s="5">
        <v>399291.355448902</v>
      </c>
      <c r="N2484" s="4">
        <v>65.771492495017696</v>
      </c>
      <c r="O2484" s="3">
        <v>0.58541470188228295</v>
      </c>
      <c r="P2484" s="3">
        <v>1.38485733652572</v>
      </c>
      <c r="Q2484" s="2">
        <v>8</v>
      </c>
      <c r="R2484" s="3">
        <v>79.115784397662097</v>
      </c>
      <c r="S2484" s="3">
        <f>FleetData[[#This Row],[Revenue_per_Voyage_USD]] - FleetData[[#This Row],[Operational_Cost_USD]]</f>
        <v>262647.05975340703</v>
      </c>
      <c r="T2484" s="3" t="str">
        <f>TEXT(FleetData[[#This Row],[Date]],"mmm")</f>
        <v>Jan</v>
      </c>
    </row>
    <row r="2485" spans="1:20" x14ac:dyDescent="0.25">
      <c r="A2485" s="1">
        <v>45305</v>
      </c>
      <c r="B2485" s="2" t="s">
        <v>31</v>
      </c>
      <c r="C2485" s="2" t="s">
        <v>32</v>
      </c>
      <c r="D2485" s="2" t="s">
        <v>29</v>
      </c>
      <c r="E2485" s="2" t="s">
        <v>30</v>
      </c>
      <c r="F2485" s="3">
        <v>21.007326111366901</v>
      </c>
      <c r="G2485" s="3">
        <v>1995.12061623268</v>
      </c>
      <c r="H2485" s="3">
        <v>1574.9527477234799</v>
      </c>
      <c r="I2485" s="3">
        <v>6.3225389547365296</v>
      </c>
      <c r="J2485" s="2" t="s">
        <v>22</v>
      </c>
      <c r="K2485" s="3">
        <v>633.42616995472599</v>
      </c>
      <c r="L2485" s="5">
        <v>496120.21506000002</v>
      </c>
      <c r="M2485" s="5">
        <v>418789.86620053498</v>
      </c>
      <c r="N2485" s="3">
        <v>31.522143444195098</v>
      </c>
      <c r="O2485" s="3">
        <v>0.49342609483890598</v>
      </c>
      <c r="P2485" s="3">
        <v>0.62959811208657601</v>
      </c>
      <c r="Q2485" s="2">
        <v>6</v>
      </c>
      <c r="R2485" s="3">
        <v>82.483762467316296</v>
      </c>
      <c r="S2485" s="3">
        <f>FleetData[[#This Row],[Revenue_per_Voyage_USD]] - FleetData[[#This Row],[Operational_Cost_USD]]</f>
        <v>-77330.348859465041</v>
      </c>
      <c r="T2485" s="3" t="str">
        <f>TEXT(FleetData[[#This Row],[Date]],"mmm")</f>
        <v>Jan</v>
      </c>
    </row>
    <row r="2486" spans="1:20" x14ac:dyDescent="0.25">
      <c r="A2486" s="1">
        <v>45312</v>
      </c>
      <c r="B2486" s="2" t="s">
        <v>18</v>
      </c>
      <c r="C2486" s="2" t="s">
        <v>33</v>
      </c>
      <c r="D2486" s="2" t="s">
        <v>20</v>
      </c>
      <c r="E2486" s="2" t="s">
        <v>21</v>
      </c>
      <c r="F2486" s="3">
        <v>12.2305681354292</v>
      </c>
      <c r="G2486" s="3">
        <v>2436.6876124517598</v>
      </c>
      <c r="H2486" s="4">
        <v>1218.6346536615899</v>
      </c>
      <c r="I2486" s="3">
        <v>8.0485756580602903</v>
      </c>
      <c r="J2486" s="2" t="s">
        <v>27</v>
      </c>
      <c r="K2486" s="3">
        <v>922.61344954053095</v>
      </c>
      <c r="L2486" s="5">
        <v>420625.97919755097</v>
      </c>
      <c r="M2486" s="5">
        <v>529712.19319308596</v>
      </c>
      <c r="N2486" s="3">
        <v>65.666814451726907</v>
      </c>
      <c r="O2486" s="3">
        <v>0.81631338068788395</v>
      </c>
      <c r="P2486" s="3">
        <v>1.04909119100333</v>
      </c>
      <c r="Q2486" s="2">
        <v>8</v>
      </c>
      <c r="R2486" s="3">
        <v>96.658994209732995</v>
      </c>
      <c r="S2486" s="3">
        <f>FleetData[[#This Row],[Revenue_per_Voyage_USD]] - FleetData[[#This Row],[Operational_Cost_USD]]</f>
        <v>109086.21399553498</v>
      </c>
      <c r="T2486" s="3" t="str">
        <f>TEXT(FleetData[[#This Row],[Date]],"mmm")</f>
        <v>Jan</v>
      </c>
    </row>
    <row r="2487" spans="1:20" x14ac:dyDescent="0.25">
      <c r="A2487" s="1">
        <v>45319</v>
      </c>
      <c r="B2487" s="2" t="s">
        <v>35</v>
      </c>
      <c r="C2487" s="2" t="s">
        <v>32</v>
      </c>
      <c r="D2487" s="2" t="s">
        <v>20</v>
      </c>
      <c r="E2487" s="2" t="s">
        <v>30</v>
      </c>
      <c r="F2487" s="3">
        <v>23.3426232694191</v>
      </c>
      <c r="G2487" s="3">
        <v>1561.7907597912199</v>
      </c>
      <c r="H2487" s="3">
        <v>1049.5645337621399</v>
      </c>
      <c r="I2487" s="3">
        <v>14.6145406427481</v>
      </c>
      <c r="J2487" s="2" t="s">
        <v>22</v>
      </c>
      <c r="K2487" s="3">
        <v>1422.36590202803</v>
      </c>
      <c r="L2487" s="5">
        <v>190000.88450918</v>
      </c>
      <c r="M2487" s="6">
        <v>94434.541083303702</v>
      </c>
      <c r="N2487" s="3">
        <v>40.069563025049099</v>
      </c>
      <c r="O2487" s="3">
        <v>0.90938289490541602</v>
      </c>
      <c r="P2487" s="3">
        <v>1.1909871627531301</v>
      </c>
      <c r="Q2487" s="2">
        <v>3</v>
      </c>
      <c r="R2487" s="3">
        <v>64.445086924902895</v>
      </c>
      <c r="S2487" s="3">
        <f>FleetData[[#This Row],[Revenue_per_Voyage_USD]] - FleetData[[#This Row],[Operational_Cost_USD]]</f>
        <v>-95566.343425876301</v>
      </c>
      <c r="T2487" s="3" t="str">
        <f>TEXT(FleetData[[#This Row],[Date]],"mmm")</f>
        <v>Jan</v>
      </c>
    </row>
    <row r="2488" spans="1:20" x14ac:dyDescent="0.25">
      <c r="A2488" s="1">
        <v>45326</v>
      </c>
      <c r="B2488" s="2" t="s">
        <v>35</v>
      </c>
      <c r="C2488" s="2" t="s">
        <v>19</v>
      </c>
      <c r="D2488" s="2" t="s">
        <v>29</v>
      </c>
      <c r="E2488" s="2" t="s">
        <v>30</v>
      </c>
      <c r="F2488" s="3">
        <v>15.983464070398</v>
      </c>
      <c r="G2488" s="3">
        <v>1862.8996266827401</v>
      </c>
      <c r="H2488" s="3">
        <v>1965.4813390249201</v>
      </c>
      <c r="I2488" s="3">
        <v>14.947783246580199</v>
      </c>
      <c r="J2488" s="2" t="s">
        <v>34</v>
      </c>
      <c r="K2488" s="3">
        <v>956.76279523909898</v>
      </c>
      <c r="L2488" s="5">
        <v>318034.05688204098</v>
      </c>
      <c r="M2488" s="5">
        <v>117194.68960403001</v>
      </c>
      <c r="N2488" s="3">
        <v>26.144158928466499</v>
      </c>
      <c r="O2488" s="3">
        <v>1.3474002484322001</v>
      </c>
      <c r="P2488" s="3">
        <v>1.48025898251654</v>
      </c>
      <c r="Q2488" s="2">
        <v>7</v>
      </c>
      <c r="R2488" s="3">
        <v>93.646486248838301</v>
      </c>
      <c r="S2488" s="3">
        <f>FleetData[[#This Row],[Revenue_per_Voyage_USD]] - FleetData[[#This Row],[Operational_Cost_USD]]</f>
        <v>-200839.36727801099</v>
      </c>
      <c r="T2488" s="3" t="str">
        <f>TEXT(FleetData[[#This Row],[Date]],"mmm")</f>
        <v>Feb</v>
      </c>
    </row>
    <row r="2489" spans="1:20" x14ac:dyDescent="0.25">
      <c r="A2489" s="1">
        <v>45333</v>
      </c>
      <c r="B2489" s="2" t="s">
        <v>35</v>
      </c>
      <c r="C2489" s="2" t="s">
        <v>24</v>
      </c>
      <c r="D2489" s="2" t="s">
        <v>20</v>
      </c>
      <c r="E2489" s="2" t="s">
        <v>21</v>
      </c>
      <c r="F2489" s="3">
        <v>20.308149134417398</v>
      </c>
      <c r="G2489" s="3">
        <v>1054.82916161394</v>
      </c>
      <c r="H2489" s="3">
        <v>1225.64317184841</v>
      </c>
      <c r="I2489" s="3">
        <v>12.2923485154899</v>
      </c>
      <c r="J2489" s="2" t="s">
        <v>34</v>
      </c>
      <c r="K2489" s="3">
        <v>368.425306816263</v>
      </c>
      <c r="L2489" s="5">
        <v>172118.37524018501</v>
      </c>
      <c r="M2489" s="5">
        <v>408286.06370973302</v>
      </c>
      <c r="N2489" s="3">
        <v>27.721664121943899</v>
      </c>
      <c r="O2489" s="3">
        <v>0.73579998358687504</v>
      </c>
      <c r="P2489" s="3">
        <v>1.1782115238794</v>
      </c>
      <c r="Q2489" s="2">
        <v>8</v>
      </c>
      <c r="R2489" s="3">
        <v>73.563034867973798</v>
      </c>
      <c r="S2489" s="3">
        <f>FleetData[[#This Row],[Revenue_per_Voyage_USD]] - FleetData[[#This Row],[Operational_Cost_USD]]</f>
        <v>236167.68846954801</v>
      </c>
      <c r="T2489" s="3" t="str">
        <f>TEXT(FleetData[[#This Row],[Date]],"mmm")</f>
        <v>Feb</v>
      </c>
    </row>
    <row r="2490" spans="1:20" x14ac:dyDescent="0.25">
      <c r="A2490" s="1">
        <v>45340</v>
      </c>
      <c r="B2490" s="2" t="s">
        <v>35</v>
      </c>
      <c r="C2490" s="2" t="s">
        <v>28</v>
      </c>
      <c r="D2490" s="2" t="s">
        <v>29</v>
      </c>
      <c r="E2490" s="2" t="s">
        <v>21</v>
      </c>
      <c r="F2490" s="3">
        <v>19.499341888781402</v>
      </c>
      <c r="G2490" s="3">
        <v>2577.3698838802402</v>
      </c>
      <c r="H2490" s="4">
        <v>1927.9542479326799</v>
      </c>
      <c r="I2490" s="3">
        <v>12.4491875838733</v>
      </c>
      <c r="J2490" s="2" t="s">
        <v>22</v>
      </c>
      <c r="K2490" s="3">
        <v>1923.3095487816099</v>
      </c>
      <c r="L2490" s="5">
        <v>252736.860411345</v>
      </c>
      <c r="M2490" s="5">
        <v>622415.71303211199</v>
      </c>
      <c r="N2490" s="4">
        <v>62.7230880915873</v>
      </c>
      <c r="O2490" s="3">
        <v>0.50440856520834199</v>
      </c>
      <c r="P2490" s="3">
        <v>0.80600220412079304</v>
      </c>
      <c r="Q2490" s="2">
        <v>1</v>
      </c>
      <c r="R2490" s="3">
        <v>64.025021127176998</v>
      </c>
      <c r="S2490" s="3">
        <f>FleetData[[#This Row],[Revenue_per_Voyage_USD]] - FleetData[[#This Row],[Operational_Cost_USD]]</f>
        <v>369678.85262076696</v>
      </c>
      <c r="T2490" s="3" t="str">
        <f>TEXT(FleetData[[#This Row],[Date]],"mmm")</f>
        <v>Feb</v>
      </c>
    </row>
    <row r="2491" spans="1:20" x14ac:dyDescent="0.25">
      <c r="A2491" s="1">
        <v>45347</v>
      </c>
      <c r="B2491" s="2" t="s">
        <v>23</v>
      </c>
      <c r="C2491" s="2" t="s">
        <v>33</v>
      </c>
      <c r="D2491" s="2" t="s">
        <v>29</v>
      </c>
      <c r="E2491" s="2" t="s">
        <v>21</v>
      </c>
      <c r="F2491" s="3">
        <v>16.253707955501401</v>
      </c>
      <c r="G2491" s="3">
        <v>2209.54681628041</v>
      </c>
      <c r="H2491" s="3">
        <v>1531.1038137512501</v>
      </c>
      <c r="I2491" s="3">
        <v>11.100707056513601</v>
      </c>
      <c r="J2491" s="2" t="s">
        <v>19</v>
      </c>
      <c r="K2491" s="3">
        <v>51.714661290731698</v>
      </c>
      <c r="L2491" s="5">
        <v>39651.862858461798</v>
      </c>
      <c r="M2491" s="5">
        <v>617699.85789896303</v>
      </c>
      <c r="N2491" s="3">
        <v>27.194198356595599</v>
      </c>
      <c r="O2491" s="3">
        <v>0.32087544979743199</v>
      </c>
      <c r="P2491" s="3">
        <v>1.4782308969862601</v>
      </c>
      <c r="Q2491" s="2">
        <v>4</v>
      </c>
      <c r="R2491" s="3">
        <v>78.398358436276695</v>
      </c>
      <c r="S2491" s="3">
        <f>FleetData[[#This Row],[Revenue_per_Voyage_USD]] - FleetData[[#This Row],[Operational_Cost_USD]]</f>
        <v>578047.99504050124</v>
      </c>
      <c r="T2491" s="3" t="str">
        <f>TEXT(FleetData[[#This Row],[Date]],"mmm")</f>
        <v>Feb</v>
      </c>
    </row>
    <row r="2492" spans="1:20" x14ac:dyDescent="0.25">
      <c r="A2492" s="1">
        <v>45354</v>
      </c>
      <c r="B2492" s="2" t="s">
        <v>18</v>
      </c>
      <c r="C2492" s="2" t="s">
        <v>32</v>
      </c>
      <c r="D2492" s="2" t="s">
        <v>25</v>
      </c>
      <c r="E2492" s="2" t="s">
        <v>26</v>
      </c>
      <c r="F2492" s="3">
        <v>22.156841551600099</v>
      </c>
      <c r="G2492" s="3">
        <v>2789.8961869507898</v>
      </c>
      <c r="H2492" s="4">
        <v>1641.9040394600399</v>
      </c>
      <c r="I2492" s="3">
        <v>12.6865164252825</v>
      </c>
      <c r="J2492" s="2" t="s">
        <v>34</v>
      </c>
      <c r="K2492" s="4">
        <v>380.74181753570798</v>
      </c>
      <c r="L2492" s="5">
        <v>443305.65230984899</v>
      </c>
      <c r="M2492" s="5">
        <v>941186.45677742304</v>
      </c>
      <c r="N2492" s="3">
        <v>16.079345395370101</v>
      </c>
      <c r="O2492" s="3">
        <v>1.03417181118561</v>
      </c>
      <c r="P2492" s="3">
        <v>1.0711491695228601</v>
      </c>
      <c r="Q2492" s="2">
        <v>7</v>
      </c>
      <c r="R2492" s="3">
        <v>72.432011797631304</v>
      </c>
      <c r="S2492" s="3">
        <f>FleetData[[#This Row],[Revenue_per_Voyage_USD]] - FleetData[[#This Row],[Operational_Cost_USD]]</f>
        <v>497880.80446757405</v>
      </c>
      <c r="T2492" s="3" t="str">
        <f>TEXT(FleetData[[#This Row],[Date]],"mmm")</f>
        <v>Mar</v>
      </c>
    </row>
    <row r="2493" spans="1:20" x14ac:dyDescent="0.25">
      <c r="A2493" s="1">
        <v>45361</v>
      </c>
      <c r="B2493" s="2" t="s">
        <v>35</v>
      </c>
      <c r="C2493" s="2" t="s">
        <v>24</v>
      </c>
      <c r="D2493" s="2" t="s">
        <v>25</v>
      </c>
      <c r="E2493" s="2" t="s">
        <v>26</v>
      </c>
      <c r="F2493" s="3">
        <v>19.1193240183737</v>
      </c>
      <c r="G2493" s="3">
        <v>1209.28314343787</v>
      </c>
      <c r="H2493" s="3">
        <v>995.43725475300903</v>
      </c>
      <c r="I2493" s="3">
        <v>5.8369451567953696</v>
      </c>
      <c r="J2493" s="2" t="s">
        <v>22</v>
      </c>
      <c r="K2493" s="3">
        <v>1735.0445268352901</v>
      </c>
      <c r="L2493" s="5">
        <v>166634.11570903301</v>
      </c>
      <c r="M2493" s="5">
        <v>253788.68562027701</v>
      </c>
      <c r="N2493" s="3">
        <v>24.550507601972399</v>
      </c>
      <c r="O2493" s="3">
        <v>1.0303795454040501</v>
      </c>
      <c r="P2493" s="3">
        <v>0.756158701737077</v>
      </c>
      <c r="Q2493" s="2">
        <v>3</v>
      </c>
      <c r="R2493" s="4">
        <v>88.990804609728698</v>
      </c>
      <c r="S2493" s="4">
        <f>FleetData[[#This Row],[Revenue_per_Voyage_USD]] - FleetData[[#This Row],[Operational_Cost_USD]]</f>
        <v>87154.569911244005</v>
      </c>
      <c r="T2493" s="4" t="str">
        <f>TEXT(FleetData[[#This Row],[Date]],"mmm")</f>
        <v>Mar</v>
      </c>
    </row>
    <row r="2494" spans="1:20" x14ac:dyDescent="0.25">
      <c r="A2494" s="1">
        <v>45368</v>
      </c>
      <c r="B2494" s="2" t="s">
        <v>31</v>
      </c>
      <c r="C2494" s="2" t="s">
        <v>33</v>
      </c>
      <c r="D2494" s="2" t="s">
        <v>20</v>
      </c>
      <c r="E2494" s="2" t="s">
        <v>26</v>
      </c>
      <c r="F2494" s="3">
        <v>11.4186677949721</v>
      </c>
      <c r="G2494" s="3">
        <v>2720.3740426572199</v>
      </c>
      <c r="H2494" s="3">
        <v>1136.65225662022</v>
      </c>
      <c r="I2494" s="3">
        <v>13.783617775322</v>
      </c>
      <c r="J2494" s="2" t="s">
        <v>34</v>
      </c>
      <c r="K2494" s="3">
        <v>564.29662849752106</v>
      </c>
      <c r="L2494" s="5">
        <v>120096.216083099</v>
      </c>
      <c r="M2494" s="5">
        <v>820829.063422665</v>
      </c>
      <c r="N2494" s="3">
        <v>62.512049632081897</v>
      </c>
      <c r="O2494" s="3">
        <v>0.41104117967262799</v>
      </c>
      <c r="P2494" s="3">
        <v>1.1884965955573901</v>
      </c>
      <c r="Q2494" s="2">
        <v>3</v>
      </c>
      <c r="R2494" s="3">
        <v>63.537907616869703</v>
      </c>
      <c r="S2494" s="3">
        <f>FleetData[[#This Row],[Revenue_per_Voyage_USD]] - FleetData[[#This Row],[Operational_Cost_USD]]</f>
        <v>700732.84733956598</v>
      </c>
      <c r="T2494" s="3" t="str">
        <f>TEXT(FleetData[[#This Row],[Date]],"mmm")</f>
        <v>Mar</v>
      </c>
    </row>
    <row r="2495" spans="1:20" x14ac:dyDescent="0.25">
      <c r="A2495" s="1">
        <v>45375</v>
      </c>
      <c r="B2495" s="2" t="s">
        <v>18</v>
      </c>
      <c r="C2495" s="2" t="s">
        <v>24</v>
      </c>
      <c r="D2495" s="2" t="s">
        <v>25</v>
      </c>
      <c r="E2495" s="2" t="s">
        <v>30</v>
      </c>
      <c r="F2495" s="3">
        <v>19.572463242290102</v>
      </c>
      <c r="G2495" s="3">
        <v>2131.42192791854</v>
      </c>
      <c r="H2495" s="3">
        <v>1298.76138050384</v>
      </c>
      <c r="I2495" s="3">
        <v>7.3233770265879397</v>
      </c>
      <c r="J2495" s="2" t="s">
        <v>22</v>
      </c>
      <c r="K2495" s="3">
        <v>638.31191678601101</v>
      </c>
      <c r="L2495" s="5">
        <v>141912.19426459601</v>
      </c>
      <c r="M2495" s="5">
        <v>532057.62993791397</v>
      </c>
      <c r="N2495" s="3">
        <v>63.847487184565502</v>
      </c>
      <c r="O2495" s="3">
        <v>0.18957075306537599</v>
      </c>
      <c r="P2495" s="3">
        <v>0.56508079045366499</v>
      </c>
      <c r="Q2495" s="2">
        <v>4</v>
      </c>
      <c r="R2495" s="3">
        <v>58.420661813867703</v>
      </c>
      <c r="S2495" s="3">
        <f>FleetData[[#This Row],[Revenue_per_Voyage_USD]] - FleetData[[#This Row],[Operational_Cost_USD]]</f>
        <v>390145.43567331799</v>
      </c>
      <c r="T2495" s="3" t="str">
        <f>TEXT(FleetData[[#This Row],[Date]],"mmm")</f>
        <v>Mar</v>
      </c>
    </row>
    <row r="2496" spans="1:20" x14ac:dyDescent="0.25">
      <c r="A2496" s="1">
        <v>45382</v>
      </c>
      <c r="B2496" s="2" t="s">
        <v>18</v>
      </c>
      <c r="C2496" s="2" t="s">
        <v>33</v>
      </c>
      <c r="D2496" s="2" t="s">
        <v>29</v>
      </c>
      <c r="E2496" s="2" t="s">
        <v>30</v>
      </c>
      <c r="F2496" s="3">
        <v>23.724718550285399</v>
      </c>
      <c r="G2496" s="3">
        <v>2675.92840121888</v>
      </c>
      <c r="H2496" s="3">
        <v>1759.73239921596</v>
      </c>
      <c r="I2496" s="3">
        <v>13.0260898364449</v>
      </c>
      <c r="J2496" s="2" t="s">
        <v>22</v>
      </c>
      <c r="K2496" s="3">
        <v>542.66946215047403</v>
      </c>
      <c r="L2496" s="5">
        <v>397227.48498190602</v>
      </c>
      <c r="M2496" s="5">
        <v>232226.189672509</v>
      </c>
      <c r="N2496" s="4">
        <v>70.764909537310899</v>
      </c>
      <c r="O2496" s="3">
        <v>0.53916284314071605</v>
      </c>
      <c r="P2496" s="3">
        <v>0.70882074876741097</v>
      </c>
      <c r="Q2496" s="2">
        <v>7</v>
      </c>
      <c r="R2496" s="3">
        <v>69.879405336289494</v>
      </c>
      <c r="S2496" s="3">
        <f>FleetData[[#This Row],[Revenue_per_Voyage_USD]] - FleetData[[#This Row],[Operational_Cost_USD]]</f>
        <v>-165001.29530939701</v>
      </c>
      <c r="T2496" s="3" t="str">
        <f>TEXT(FleetData[[#This Row],[Date]],"mmm")</f>
        <v>Mar</v>
      </c>
    </row>
    <row r="2497" spans="1:20" x14ac:dyDescent="0.25">
      <c r="A2497" s="1">
        <v>45389</v>
      </c>
      <c r="B2497" s="2" t="s">
        <v>35</v>
      </c>
      <c r="C2497" s="2" t="s">
        <v>28</v>
      </c>
      <c r="D2497" s="2" t="s">
        <v>20</v>
      </c>
      <c r="E2497" s="2" t="s">
        <v>30</v>
      </c>
      <c r="F2497" s="3">
        <v>18.195148536351802</v>
      </c>
      <c r="G2497" s="3">
        <v>1872.0663955807199</v>
      </c>
      <c r="H2497" s="3">
        <v>448.61202659156299</v>
      </c>
      <c r="I2497" s="3">
        <v>11.7702013415956</v>
      </c>
      <c r="J2497" s="2" t="s">
        <v>27</v>
      </c>
      <c r="K2497" s="3">
        <v>400.75550456924202</v>
      </c>
      <c r="L2497" s="5">
        <v>94980.466003606794</v>
      </c>
      <c r="M2497" s="5">
        <v>739249.63374041405</v>
      </c>
      <c r="N2497" s="3">
        <v>15.310633306347899</v>
      </c>
      <c r="O2497" s="3">
        <v>1.2234214993883701</v>
      </c>
      <c r="P2497" s="3">
        <v>0.85050204141059305</v>
      </c>
      <c r="Q2497" s="2">
        <v>5</v>
      </c>
      <c r="R2497" s="4">
        <v>95.020846926454297</v>
      </c>
      <c r="S2497" s="4">
        <f>FleetData[[#This Row],[Revenue_per_Voyage_USD]] - FleetData[[#This Row],[Operational_Cost_USD]]</f>
        <v>644269.16773680726</v>
      </c>
      <c r="T2497" s="4" t="str">
        <f>TEXT(FleetData[[#This Row],[Date]],"mmm")</f>
        <v>Apr</v>
      </c>
    </row>
    <row r="2498" spans="1:20" x14ac:dyDescent="0.25">
      <c r="A2498" s="1">
        <v>45396</v>
      </c>
      <c r="B2498" s="2" t="s">
        <v>31</v>
      </c>
      <c r="C2498" s="2" t="s">
        <v>32</v>
      </c>
      <c r="D2498" s="2" t="s">
        <v>19</v>
      </c>
      <c r="E2498" s="2" t="s">
        <v>30</v>
      </c>
      <c r="F2498" s="3">
        <v>13.569327647706301</v>
      </c>
      <c r="G2498" s="3">
        <v>2993.4277412259298</v>
      </c>
      <c r="H2498" s="4">
        <v>73.985229823685401</v>
      </c>
      <c r="I2498" s="3">
        <v>7.90539064506111</v>
      </c>
      <c r="J2498" s="2" t="s">
        <v>22</v>
      </c>
      <c r="K2498" s="3">
        <v>90.283194417666905</v>
      </c>
      <c r="L2498" s="6">
        <v>316654.122163433</v>
      </c>
      <c r="M2498" s="5">
        <v>802839.96401886002</v>
      </c>
      <c r="N2498" s="3">
        <v>44.209461926628897</v>
      </c>
      <c r="O2498" s="3">
        <v>0.43408262031870998</v>
      </c>
      <c r="P2498" s="3">
        <v>1.24161765130048</v>
      </c>
      <c r="Q2498" s="2">
        <v>5</v>
      </c>
      <c r="R2498" s="4">
        <v>68.327335060381799</v>
      </c>
      <c r="S2498" s="4">
        <f>FleetData[[#This Row],[Revenue_per_Voyage_USD]] - FleetData[[#This Row],[Operational_Cost_USD]]</f>
        <v>486185.84185542702</v>
      </c>
      <c r="T2498" s="4" t="str">
        <f>TEXT(FleetData[[#This Row],[Date]],"mmm")</f>
        <v>Apr</v>
      </c>
    </row>
    <row r="2499" spans="1:20" x14ac:dyDescent="0.25">
      <c r="A2499" s="1">
        <v>45403</v>
      </c>
      <c r="B2499" s="2" t="s">
        <v>31</v>
      </c>
      <c r="C2499" s="2" t="s">
        <v>33</v>
      </c>
      <c r="D2499" s="2" t="s">
        <v>20</v>
      </c>
      <c r="E2499" s="2" t="s">
        <v>21</v>
      </c>
      <c r="F2499" s="3">
        <v>19.2115384237831</v>
      </c>
      <c r="G2499" s="3">
        <v>1320.6722667208001</v>
      </c>
      <c r="H2499" s="3">
        <v>125.249842552529</v>
      </c>
      <c r="I2499" s="3">
        <v>7.4604664678122798</v>
      </c>
      <c r="J2499" s="2" t="s">
        <v>22</v>
      </c>
      <c r="K2499" s="3">
        <v>297.15847638132499</v>
      </c>
      <c r="L2499" s="5">
        <v>350469.37150877499</v>
      </c>
      <c r="M2499" s="5">
        <v>57906.339322847802</v>
      </c>
      <c r="N2499" s="3">
        <v>68.414820340964397</v>
      </c>
      <c r="O2499" s="3">
        <v>0.69301702444401703</v>
      </c>
      <c r="P2499" s="3">
        <v>1.1473502004382099</v>
      </c>
      <c r="Q2499" s="2">
        <v>5</v>
      </c>
      <c r="R2499" s="3">
        <v>82.919664185183905</v>
      </c>
      <c r="S2499" s="3">
        <f>FleetData[[#This Row],[Revenue_per_Voyage_USD]] - FleetData[[#This Row],[Operational_Cost_USD]]</f>
        <v>-292563.03218592721</v>
      </c>
      <c r="T2499" s="3" t="str">
        <f>TEXT(FleetData[[#This Row],[Date]],"mmm")</f>
        <v>Apr</v>
      </c>
    </row>
    <row r="2500" spans="1:20" x14ac:dyDescent="0.25">
      <c r="A2500" s="1">
        <v>45410</v>
      </c>
      <c r="B2500" s="2" t="s">
        <v>19</v>
      </c>
      <c r="C2500" s="2" t="s">
        <v>24</v>
      </c>
      <c r="D2500" s="2" t="s">
        <v>20</v>
      </c>
      <c r="E2500" s="2" t="s">
        <v>30</v>
      </c>
      <c r="F2500" s="3">
        <v>19.835252017597501</v>
      </c>
      <c r="G2500" s="4">
        <v>2376.3112290677</v>
      </c>
      <c r="H2500" s="3">
        <v>165.81936603523599</v>
      </c>
      <c r="I2500" s="3">
        <v>13.452530176326899</v>
      </c>
      <c r="J2500" s="2" t="s">
        <v>22</v>
      </c>
      <c r="K2500" s="3">
        <v>367.29337326616798</v>
      </c>
      <c r="L2500" s="5">
        <v>346752.67848132201</v>
      </c>
      <c r="M2500" s="5">
        <v>680264.48600564001</v>
      </c>
      <c r="N2500" s="3">
        <v>53.598578040013997</v>
      </c>
      <c r="O2500" s="3">
        <v>0.52660577718108503</v>
      </c>
      <c r="P2500" s="3">
        <v>1.1601087728729</v>
      </c>
      <c r="Q2500" s="2">
        <v>8</v>
      </c>
      <c r="R2500" s="3">
        <v>94.9811894768428</v>
      </c>
      <c r="S2500" s="3">
        <f>FleetData[[#This Row],[Revenue_per_Voyage_USD]] - FleetData[[#This Row],[Operational_Cost_USD]]</f>
        <v>333511.80752431799</v>
      </c>
      <c r="T2500" s="3" t="str">
        <f>TEXT(FleetData[[#This Row],[Date]],"mmm")</f>
        <v>Apr</v>
      </c>
    </row>
    <row r="2501" spans="1:20" x14ac:dyDescent="0.25">
      <c r="A2501" s="1">
        <v>45417</v>
      </c>
      <c r="B2501" s="2" t="s">
        <v>23</v>
      </c>
      <c r="C2501" s="2" t="s">
        <v>32</v>
      </c>
      <c r="D2501" s="2" t="s">
        <v>25</v>
      </c>
      <c r="E2501" s="2" t="s">
        <v>26</v>
      </c>
      <c r="F2501" s="3">
        <v>19.8473923758987</v>
      </c>
      <c r="G2501" s="3">
        <v>2262.57098276636</v>
      </c>
      <c r="H2501" s="3">
        <v>1495.1300669447401</v>
      </c>
      <c r="I2501" s="3">
        <v>13.7479108250627</v>
      </c>
      <c r="J2501" s="2" t="s">
        <v>22</v>
      </c>
      <c r="K2501" s="3">
        <v>511.15567938815701</v>
      </c>
      <c r="L2501" s="5">
        <v>270679.62592799001</v>
      </c>
      <c r="M2501" s="5">
        <v>444579.76124218001</v>
      </c>
      <c r="N2501" s="3">
        <v>16.375367821321699</v>
      </c>
      <c r="O2501" s="4">
        <v>0.55579241701982496</v>
      </c>
      <c r="P2501" s="3">
        <v>0.58392101301261301</v>
      </c>
      <c r="Q2501" s="2">
        <v>8</v>
      </c>
      <c r="R2501" s="3">
        <v>81.034536691894303</v>
      </c>
      <c r="S2501" s="3">
        <f>FleetData[[#This Row],[Revenue_per_Voyage_USD]] - FleetData[[#This Row],[Operational_Cost_USD]]</f>
        <v>173900.13531419</v>
      </c>
      <c r="T2501" s="3" t="str">
        <f>TEXT(FleetData[[#This Row],[Date]],"mmm")</f>
        <v>May</v>
      </c>
    </row>
    <row r="2502" spans="1:20" x14ac:dyDescent="0.25">
      <c r="A2502" s="1">
        <v>45424</v>
      </c>
      <c r="B2502" s="2" t="s">
        <v>31</v>
      </c>
      <c r="C2502" s="2" t="s">
        <v>28</v>
      </c>
      <c r="D2502" s="2" t="s">
        <v>29</v>
      </c>
      <c r="E2502" s="2" t="s">
        <v>26</v>
      </c>
      <c r="F2502" s="3">
        <v>16.331540753032399</v>
      </c>
      <c r="G2502" s="3">
        <v>2472.8602864859299</v>
      </c>
      <c r="H2502" s="4">
        <v>1563.3958121134899</v>
      </c>
      <c r="I2502" s="3">
        <v>10.5652418775556</v>
      </c>
      <c r="J2502" s="2" t="s">
        <v>34</v>
      </c>
      <c r="K2502" s="3">
        <v>321.44184367873299</v>
      </c>
      <c r="L2502" s="5">
        <v>259665.92338526901</v>
      </c>
      <c r="M2502" s="5">
        <v>917731.88568208599</v>
      </c>
      <c r="N2502" s="3">
        <v>40.262369759343301</v>
      </c>
      <c r="O2502" s="3">
        <v>0.27233644917966998</v>
      </c>
      <c r="P2502" s="3">
        <v>0.57856368008419901</v>
      </c>
      <c r="Q2502" s="2">
        <v>9</v>
      </c>
      <c r="R2502" s="3">
        <v>50.5306237400819</v>
      </c>
      <c r="S2502" s="3">
        <f>FleetData[[#This Row],[Revenue_per_Voyage_USD]] - FleetData[[#This Row],[Operational_Cost_USD]]</f>
        <v>658065.96229681699</v>
      </c>
      <c r="T2502" s="3" t="str">
        <f>TEXT(FleetData[[#This Row],[Date]],"mmm")</f>
        <v>May</v>
      </c>
    </row>
    <row r="2503" spans="1:20" x14ac:dyDescent="0.25">
      <c r="A2503" s="1">
        <v>45431</v>
      </c>
      <c r="B2503" s="2" t="s">
        <v>23</v>
      </c>
      <c r="C2503" s="2" t="s">
        <v>32</v>
      </c>
      <c r="D2503" s="2" t="s">
        <v>25</v>
      </c>
      <c r="E2503" s="2" t="s">
        <v>30</v>
      </c>
      <c r="F2503" s="3">
        <v>15.385994458119599</v>
      </c>
      <c r="G2503" s="3">
        <v>1263.9523611043701</v>
      </c>
      <c r="H2503" s="3">
        <v>1071.2368319166701</v>
      </c>
      <c r="I2503" s="3">
        <v>8.0006052768683595</v>
      </c>
      <c r="J2503" s="2" t="s">
        <v>27</v>
      </c>
      <c r="K2503" s="3">
        <v>751.12473632915498</v>
      </c>
      <c r="L2503" s="5">
        <v>179646.22931189899</v>
      </c>
      <c r="M2503" s="5">
        <v>840085.22982467304</v>
      </c>
      <c r="N2503" s="3">
        <v>36.022395294943699</v>
      </c>
      <c r="O2503" s="3">
        <v>1.3997468352553399</v>
      </c>
      <c r="P2503" s="3">
        <v>0.98584407570886601</v>
      </c>
      <c r="Q2503" s="2">
        <v>5</v>
      </c>
      <c r="R2503" s="3">
        <v>94.806029429554897</v>
      </c>
      <c r="S2503" s="3">
        <f>FleetData[[#This Row],[Revenue_per_Voyage_USD]] - FleetData[[#This Row],[Operational_Cost_USD]]</f>
        <v>660439.0005127741</v>
      </c>
      <c r="T2503" s="3" t="str">
        <f>TEXT(FleetData[[#This Row],[Date]],"mmm")</f>
        <v>May</v>
      </c>
    </row>
    <row r="2504" spans="1:20" x14ac:dyDescent="0.25">
      <c r="A2504" s="1">
        <v>45438</v>
      </c>
      <c r="B2504" s="2" t="s">
        <v>35</v>
      </c>
      <c r="C2504" s="2" t="s">
        <v>28</v>
      </c>
      <c r="D2504" s="2" t="s">
        <v>29</v>
      </c>
      <c r="E2504" s="2" t="s">
        <v>21</v>
      </c>
      <c r="F2504" s="3">
        <v>16.255250092900699</v>
      </c>
      <c r="G2504" s="3">
        <v>1795.1918603337101</v>
      </c>
      <c r="H2504" s="3">
        <v>1736.4651881277</v>
      </c>
      <c r="I2504" s="3">
        <v>13.8221091831759</v>
      </c>
      <c r="J2504" s="2" t="s">
        <v>27</v>
      </c>
      <c r="K2504" s="3">
        <v>1236.84274679993</v>
      </c>
      <c r="L2504" s="5">
        <v>442483.42068559298</v>
      </c>
      <c r="M2504" s="5">
        <v>304924.41370221699</v>
      </c>
      <c r="N2504" s="3">
        <v>54.561290474949402</v>
      </c>
      <c r="O2504" s="3">
        <v>0.59347190229533497</v>
      </c>
      <c r="P2504" s="3">
        <v>0.731675449042691</v>
      </c>
      <c r="Q2504" s="2">
        <v>4</v>
      </c>
      <c r="R2504" s="3">
        <v>77.320082663445405</v>
      </c>
      <c r="S2504" s="3">
        <f>FleetData[[#This Row],[Revenue_per_Voyage_USD]] - FleetData[[#This Row],[Operational_Cost_USD]]</f>
        <v>-137559.00698337599</v>
      </c>
      <c r="T2504" s="3" t="str">
        <f>TEXT(FleetData[[#This Row],[Date]],"mmm")</f>
        <v>May</v>
      </c>
    </row>
    <row r="2505" spans="1:20" x14ac:dyDescent="0.25">
      <c r="A2505" s="1">
        <v>45445</v>
      </c>
      <c r="B2505" s="2" t="s">
        <v>35</v>
      </c>
      <c r="C2505" s="2" t="s">
        <v>32</v>
      </c>
      <c r="D2505" s="2" t="s">
        <v>25</v>
      </c>
      <c r="E2505" s="2" t="s">
        <v>30</v>
      </c>
      <c r="F2505" s="3">
        <v>15.013104175652201</v>
      </c>
      <c r="G2505" s="3">
        <v>1266.4262085943601</v>
      </c>
      <c r="H2505" s="3">
        <v>110.908736508752</v>
      </c>
      <c r="I2505" s="3">
        <v>8.4215454266422896</v>
      </c>
      <c r="J2505" s="2" t="s">
        <v>34</v>
      </c>
      <c r="K2505" s="3">
        <v>1614.5195470108499</v>
      </c>
      <c r="L2505" s="5">
        <v>393897.15908386803</v>
      </c>
      <c r="M2505" s="5">
        <v>418771.02534393402</v>
      </c>
      <c r="N2505" s="4">
        <v>17.037289654989898</v>
      </c>
      <c r="O2505" s="3">
        <v>1.3109291947174799</v>
      </c>
      <c r="P2505" s="3">
        <v>1.2187699192845101</v>
      </c>
      <c r="Q2505" s="2">
        <v>2</v>
      </c>
      <c r="R2505" s="3">
        <v>97.953414527962806</v>
      </c>
      <c r="S2505" s="3">
        <f>FleetData[[#This Row],[Revenue_per_Voyage_USD]] - FleetData[[#This Row],[Operational_Cost_USD]]</f>
        <v>24873.866260065988</v>
      </c>
      <c r="T2505" s="3" t="str">
        <f>TEXT(FleetData[[#This Row],[Date]],"mmm")</f>
        <v>Jun</v>
      </c>
    </row>
    <row r="2506" spans="1:20" x14ac:dyDescent="0.25">
      <c r="A2506" s="1">
        <v>45452</v>
      </c>
      <c r="B2506" s="2" t="s">
        <v>19</v>
      </c>
      <c r="C2506" s="2" t="s">
        <v>33</v>
      </c>
      <c r="D2506" s="2" t="s">
        <v>25</v>
      </c>
      <c r="E2506" s="2" t="s">
        <v>21</v>
      </c>
      <c r="F2506" s="3">
        <v>11.426255650589299</v>
      </c>
      <c r="G2506" s="3">
        <v>1231.48264702963</v>
      </c>
      <c r="H2506" s="3">
        <v>1197.4623427012</v>
      </c>
      <c r="I2506" s="3">
        <v>5.1296604104324803</v>
      </c>
      <c r="J2506" s="2" t="s">
        <v>34</v>
      </c>
      <c r="K2506" s="3">
        <v>955.56998866644301</v>
      </c>
      <c r="L2506" s="5">
        <v>229080.01148498399</v>
      </c>
      <c r="M2506" s="5">
        <v>291317.69554531598</v>
      </c>
      <c r="N2506" s="3">
        <v>39.727378538033697</v>
      </c>
      <c r="O2506" s="3">
        <v>0.908017895950196</v>
      </c>
      <c r="P2506" s="3">
        <v>1.16264881105633</v>
      </c>
      <c r="Q2506" s="2">
        <v>9</v>
      </c>
      <c r="R2506" s="3">
        <v>73.509119488575493</v>
      </c>
      <c r="S2506" s="3">
        <f>FleetData[[#This Row],[Revenue_per_Voyage_USD]] - FleetData[[#This Row],[Operational_Cost_USD]]</f>
        <v>62237.684060331987</v>
      </c>
      <c r="T2506" s="3" t="str">
        <f>TEXT(FleetData[[#This Row],[Date]],"mmm")</f>
        <v>Jun</v>
      </c>
    </row>
    <row r="2507" spans="1:20" x14ac:dyDescent="0.25">
      <c r="A2507" s="1">
        <v>45459</v>
      </c>
      <c r="B2507" s="2" t="s">
        <v>23</v>
      </c>
      <c r="C2507" s="2" t="s">
        <v>33</v>
      </c>
      <c r="D2507" s="2" t="s">
        <v>25</v>
      </c>
      <c r="E2507" s="2" t="s">
        <v>30</v>
      </c>
      <c r="F2507" s="3">
        <v>24.972610481916401</v>
      </c>
      <c r="G2507" s="3">
        <v>2861.8270950536998</v>
      </c>
      <c r="H2507" s="3">
        <v>800.79332060469801</v>
      </c>
      <c r="I2507" s="3">
        <v>8.8890540723632192</v>
      </c>
      <c r="J2507" s="2" t="s">
        <v>22</v>
      </c>
      <c r="K2507" s="3">
        <v>1341.0338877198999</v>
      </c>
      <c r="L2507" s="5">
        <v>195459.22020635099</v>
      </c>
      <c r="M2507" s="5">
        <v>243510.572124447</v>
      </c>
      <c r="N2507" s="3">
        <v>29.630338519555</v>
      </c>
      <c r="O2507" s="3">
        <v>0.68900070988300899</v>
      </c>
      <c r="P2507" s="3">
        <v>0.79900354890792502</v>
      </c>
      <c r="Q2507" s="2">
        <v>4</v>
      </c>
      <c r="R2507" s="3">
        <v>81.930688724446995</v>
      </c>
      <c r="S2507" s="3">
        <f>FleetData[[#This Row],[Revenue_per_Voyage_USD]] - FleetData[[#This Row],[Operational_Cost_USD]]</f>
        <v>48051.351918096014</v>
      </c>
      <c r="T2507" s="3" t="str">
        <f>TEXT(FleetData[[#This Row],[Date]],"mmm")</f>
        <v>Jun</v>
      </c>
    </row>
    <row r="2508" spans="1:20" x14ac:dyDescent="0.25">
      <c r="A2508" s="1">
        <v>45466</v>
      </c>
      <c r="B2508" s="2" t="s">
        <v>18</v>
      </c>
      <c r="C2508" s="2" t="s">
        <v>32</v>
      </c>
      <c r="D2508" s="2" t="s">
        <v>25</v>
      </c>
      <c r="E2508" s="2" t="s">
        <v>26</v>
      </c>
      <c r="F2508" s="3">
        <v>11.1598874439296</v>
      </c>
      <c r="G2508" s="3">
        <v>1753.0014386238299</v>
      </c>
      <c r="H2508" s="3">
        <v>749.74431447099698</v>
      </c>
      <c r="I2508" s="3">
        <v>13.8297675187516</v>
      </c>
      <c r="J2508" s="2" t="s">
        <v>27</v>
      </c>
      <c r="K2508" s="3">
        <v>1677.6329267493199</v>
      </c>
      <c r="L2508" s="5">
        <v>433235.20806720201</v>
      </c>
      <c r="M2508" s="5">
        <v>738454.932119417</v>
      </c>
      <c r="N2508" s="3">
        <v>48.432490607848898</v>
      </c>
      <c r="O2508" s="3">
        <v>0.53204818424894995</v>
      </c>
      <c r="P2508" s="3">
        <v>0.65814804222766199</v>
      </c>
      <c r="Q2508" s="2">
        <v>8</v>
      </c>
      <c r="R2508" s="3">
        <v>83.968533166952199</v>
      </c>
      <c r="S2508" s="3">
        <f>FleetData[[#This Row],[Revenue_per_Voyage_USD]] - FleetData[[#This Row],[Operational_Cost_USD]]</f>
        <v>305219.724052215</v>
      </c>
      <c r="T2508" s="3" t="str">
        <f>TEXT(FleetData[[#This Row],[Date]],"mmm")</f>
        <v>Jun</v>
      </c>
    </row>
    <row r="2509" spans="1:20" x14ac:dyDescent="0.25">
      <c r="A2509" s="1">
        <v>45473</v>
      </c>
      <c r="B2509" s="2" t="s">
        <v>35</v>
      </c>
      <c r="C2509" s="2" t="s">
        <v>32</v>
      </c>
      <c r="D2509" s="2" t="s">
        <v>29</v>
      </c>
      <c r="E2509" s="2" t="s">
        <v>21</v>
      </c>
      <c r="F2509" s="3">
        <v>21.900233445328901</v>
      </c>
      <c r="G2509" s="3">
        <v>941.70389948193497</v>
      </c>
      <c r="H2509" s="3">
        <v>1453.9776828643501</v>
      </c>
      <c r="I2509" s="3">
        <v>13.171703905183101</v>
      </c>
      <c r="J2509" s="2" t="s">
        <v>34</v>
      </c>
      <c r="K2509" s="3">
        <v>585.34982978310597</v>
      </c>
      <c r="L2509" s="5">
        <v>268063.6614487</v>
      </c>
      <c r="M2509" s="5">
        <v>512020.023725576</v>
      </c>
      <c r="N2509" s="4">
        <v>65.376534248012405</v>
      </c>
      <c r="O2509" s="3">
        <v>1.3859599660542199</v>
      </c>
      <c r="P2509" s="3">
        <v>0.63123759115858802</v>
      </c>
      <c r="Q2509" s="2">
        <v>4</v>
      </c>
      <c r="R2509" s="3">
        <v>88.962958198747302</v>
      </c>
      <c r="S2509" s="3">
        <f>FleetData[[#This Row],[Revenue_per_Voyage_USD]] - FleetData[[#This Row],[Operational_Cost_USD]]</f>
        <v>243956.362276876</v>
      </c>
      <c r="T2509" s="3" t="str">
        <f>TEXT(FleetData[[#This Row],[Date]],"mmm")</f>
        <v>Jun</v>
      </c>
    </row>
    <row r="2510" spans="1:20" x14ac:dyDescent="0.25">
      <c r="A2510" s="1">
        <v>45081</v>
      </c>
      <c r="B2510" s="2" t="s">
        <v>18</v>
      </c>
      <c r="C2510" s="2" t="s">
        <v>33</v>
      </c>
      <c r="D2510" s="2" t="s">
        <v>29</v>
      </c>
      <c r="E2510" s="2" t="s">
        <v>30</v>
      </c>
      <c r="F2510" s="3">
        <v>24.0686114172474</v>
      </c>
      <c r="G2510" s="3">
        <v>1114.47465969316</v>
      </c>
      <c r="H2510" s="3">
        <v>619.15303899006801</v>
      </c>
      <c r="I2510" s="3">
        <v>8.5778682943767208</v>
      </c>
      <c r="J2510" s="2" t="s">
        <v>34</v>
      </c>
      <c r="K2510" s="3">
        <v>1313.8373884371599</v>
      </c>
      <c r="L2510" s="5">
        <v>77178.168289191002</v>
      </c>
      <c r="M2510" s="5">
        <v>520437.928212739</v>
      </c>
      <c r="N2510" s="4">
        <v>46.780433840339398</v>
      </c>
      <c r="O2510" s="3">
        <v>0.65581128965395796</v>
      </c>
      <c r="P2510" s="3">
        <v>1.4568645690995199</v>
      </c>
      <c r="Q2510" s="2">
        <v>1</v>
      </c>
      <c r="R2510" s="3">
        <v>87.116400492673606</v>
      </c>
      <c r="S2510" s="3">
        <f>FleetData[[#This Row],[Revenue_per_Voyage_USD]] - FleetData[[#This Row],[Operational_Cost_USD]]</f>
        <v>443259.75992354797</v>
      </c>
      <c r="T2510" s="3" t="str">
        <f>TEXT(FleetData[[#This Row],[Date]],"mmm")</f>
        <v>Jun</v>
      </c>
    </row>
    <row r="2511" spans="1:20" x14ac:dyDescent="0.25">
      <c r="A2511" s="1">
        <v>45088</v>
      </c>
      <c r="B2511" s="2" t="s">
        <v>23</v>
      </c>
      <c r="C2511" s="2" t="s">
        <v>24</v>
      </c>
      <c r="D2511" s="2" t="s">
        <v>20</v>
      </c>
      <c r="E2511" s="2" t="s">
        <v>30</v>
      </c>
      <c r="F2511" s="3">
        <v>24.4218666455074</v>
      </c>
      <c r="G2511" s="4">
        <v>776.29252890811495</v>
      </c>
      <c r="H2511" s="3">
        <v>624.00523254864004</v>
      </c>
      <c r="I2511" s="3">
        <v>6.0281154503739298</v>
      </c>
      <c r="J2511" s="2" t="s">
        <v>34</v>
      </c>
      <c r="K2511" s="3">
        <v>996.27802812689401</v>
      </c>
      <c r="L2511" s="5">
        <v>432672.03761514399</v>
      </c>
      <c r="M2511" s="5">
        <v>664403.17720382405</v>
      </c>
      <c r="N2511" s="3">
        <v>58.476087485497402</v>
      </c>
      <c r="O2511" s="3">
        <v>0.76742643964293</v>
      </c>
      <c r="P2511" s="3">
        <v>0.75282763397614505</v>
      </c>
      <c r="Q2511" s="2">
        <v>7</v>
      </c>
      <c r="R2511" s="3">
        <v>81.894119522115403</v>
      </c>
      <c r="S2511" s="3">
        <f>FleetData[[#This Row],[Revenue_per_Voyage_USD]] - FleetData[[#This Row],[Operational_Cost_USD]]</f>
        <v>231731.13958868006</v>
      </c>
      <c r="T2511" s="3" t="str">
        <f>TEXT(FleetData[[#This Row],[Date]],"mmm")</f>
        <v>Jun</v>
      </c>
    </row>
    <row r="2512" spans="1:20" x14ac:dyDescent="0.25">
      <c r="A2512" s="1">
        <v>45095</v>
      </c>
      <c r="B2512" s="2" t="s">
        <v>35</v>
      </c>
      <c r="C2512" s="2" t="s">
        <v>24</v>
      </c>
      <c r="D2512" s="2" t="s">
        <v>25</v>
      </c>
      <c r="E2512" s="2" t="s">
        <v>30</v>
      </c>
      <c r="F2512" s="3">
        <v>23.875157229983699</v>
      </c>
      <c r="G2512" s="3">
        <v>1245.5012886914001</v>
      </c>
      <c r="H2512" s="3">
        <v>1517.3823563994399</v>
      </c>
      <c r="I2512" s="3">
        <v>6.9127556172609399</v>
      </c>
      <c r="J2512" s="2" t="s">
        <v>22</v>
      </c>
      <c r="K2512" s="3">
        <v>985.71924119792698</v>
      </c>
      <c r="L2512" s="5">
        <v>25946.9766635622</v>
      </c>
      <c r="M2512" s="5">
        <v>189200.68525968201</v>
      </c>
      <c r="N2512" s="4">
        <v>71.110679244850303</v>
      </c>
      <c r="O2512" s="3">
        <v>0.16557399001357101</v>
      </c>
      <c r="P2512" s="3">
        <v>1.29344277267751</v>
      </c>
      <c r="Q2512" s="2">
        <v>7</v>
      </c>
      <c r="R2512" s="3">
        <v>74.443619905675803</v>
      </c>
      <c r="S2512" s="3">
        <f>FleetData[[#This Row],[Revenue_per_Voyage_USD]] - FleetData[[#This Row],[Operational_Cost_USD]]</f>
        <v>163253.7085961198</v>
      </c>
      <c r="T2512" s="3" t="str">
        <f>TEXT(FleetData[[#This Row],[Date]],"mmm")</f>
        <v>Jun</v>
      </c>
    </row>
    <row r="2513" spans="1:20" x14ac:dyDescent="0.25">
      <c r="A2513" s="1">
        <v>45102</v>
      </c>
      <c r="B2513" s="2" t="s">
        <v>23</v>
      </c>
      <c r="C2513" s="2" t="s">
        <v>33</v>
      </c>
      <c r="D2513" s="2" t="s">
        <v>25</v>
      </c>
      <c r="E2513" s="2" t="s">
        <v>26</v>
      </c>
      <c r="F2513" s="3">
        <v>17.615510473307602</v>
      </c>
      <c r="G2513" s="3">
        <v>1971.77477274685</v>
      </c>
      <c r="H2513" s="3">
        <v>1315.3389142921901</v>
      </c>
      <c r="I2513" s="3">
        <v>12.472823889762401</v>
      </c>
      <c r="J2513" s="2" t="s">
        <v>27</v>
      </c>
      <c r="K2513" s="3">
        <v>519.81185117003997</v>
      </c>
      <c r="L2513" s="5">
        <v>396288.12572525401</v>
      </c>
      <c r="M2513" s="5">
        <v>895529.09202445298</v>
      </c>
      <c r="N2513" s="3">
        <v>43.030353600251303</v>
      </c>
      <c r="O2513" s="3">
        <v>0.77068938101579199</v>
      </c>
      <c r="P2513" s="3">
        <v>0.57628110005066902</v>
      </c>
      <c r="Q2513" s="2">
        <v>4</v>
      </c>
      <c r="R2513" s="3">
        <v>85.475577965321904</v>
      </c>
      <c r="S2513" s="3">
        <f>FleetData[[#This Row],[Revenue_per_Voyage_USD]] - FleetData[[#This Row],[Operational_Cost_USD]]</f>
        <v>499240.96629919898</v>
      </c>
      <c r="T2513" s="3" t="str">
        <f>TEXT(FleetData[[#This Row],[Date]],"mmm")</f>
        <v>Jun</v>
      </c>
    </row>
    <row r="2514" spans="1:20" x14ac:dyDescent="0.25">
      <c r="A2514" s="1">
        <v>45109</v>
      </c>
      <c r="B2514" s="2" t="s">
        <v>31</v>
      </c>
      <c r="C2514" s="2" t="s">
        <v>33</v>
      </c>
      <c r="D2514" s="2" t="s">
        <v>20</v>
      </c>
      <c r="E2514" s="2" t="s">
        <v>26</v>
      </c>
      <c r="F2514" s="3">
        <v>16.511376326129898</v>
      </c>
      <c r="G2514" s="3">
        <v>904.40887077690195</v>
      </c>
      <c r="H2514" s="3">
        <v>1215.8963645891399</v>
      </c>
      <c r="I2514" s="3">
        <v>12.1611908712405</v>
      </c>
      <c r="J2514" s="2" t="s">
        <v>22</v>
      </c>
      <c r="K2514" s="3">
        <v>693.80249430900903</v>
      </c>
      <c r="L2514" s="5">
        <v>227110.44636484899</v>
      </c>
      <c r="M2514" s="5">
        <v>754892.85705275997</v>
      </c>
      <c r="N2514" s="3">
        <v>23.084011472931302</v>
      </c>
      <c r="O2514" s="3">
        <v>0.64814181333819898</v>
      </c>
      <c r="P2514" s="3">
        <v>0.52961576389588805</v>
      </c>
      <c r="Q2514" s="2">
        <v>3</v>
      </c>
      <c r="R2514" s="3">
        <v>91.499806037057098</v>
      </c>
      <c r="S2514" s="3">
        <f>FleetData[[#This Row],[Revenue_per_Voyage_USD]] - FleetData[[#This Row],[Operational_Cost_USD]]</f>
        <v>527782.41068791097</v>
      </c>
      <c r="T2514" s="3" t="str">
        <f>TEXT(FleetData[[#This Row],[Date]],"mmm")</f>
        <v>Jul</v>
      </c>
    </row>
    <row r="2515" spans="1:20" x14ac:dyDescent="0.25">
      <c r="A2515" s="1">
        <v>45116</v>
      </c>
      <c r="B2515" s="2" t="s">
        <v>35</v>
      </c>
      <c r="C2515" s="2" t="s">
        <v>32</v>
      </c>
      <c r="D2515" s="2" t="s">
        <v>25</v>
      </c>
      <c r="E2515" s="2" t="s">
        <v>21</v>
      </c>
      <c r="F2515" s="3">
        <v>20.4286249492107</v>
      </c>
      <c r="G2515" s="3">
        <v>2641.66117174695</v>
      </c>
      <c r="H2515" s="3">
        <v>1886.5217010538699</v>
      </c>
      <c r="I2515" s="3">
        <v>8.0459519146201899</v>
      </c>
      <c r="J2515" s="2" t="s">
        <v>27</v>
      </c>
      <c r="K2515" s="3">
        <v>1954.9588307332799</v>
      </c>
      <c r="L2515" s="5">
        <v>476258.068395957</v>
      </c>
      <c r="M2515" s="5">
        <v>505000.397702872</v>
      </c>
      <c r="N2515" s="3">
        <v>67.547687355021097</v>
      </c>
      <c r="O2515" s="3">
        <v>1.4186586749241299</v>
      </c>
      <c r="P2515" s="3">
        <v>1.1961328499961601</v>
      </c>
      <c r="Q2515" s="2">
        <v>7</v>
      </c>
      <c r="R2515" s="3">
        <v>68.617603151049295</v>
      </c>
      <c r="S2515" s="3">
        <f>FleetData[[#This Row],[Revenue_per_Voyage_USD]] - FleetData[[#This Row],[Operational_Cost_USD]]</f>
        <v>28742.329306914995</v>
      </c>
      <c r="T2515" s="3" t="str">
        <f>TEXT(FleetData[[#This Row],[Date]],"mmm")</f>
        <v>Jul</v>
      </c>
    </row>
    <row r="2516" spans="1:20" x14ac:dyDescent="0.25">
      <c r="A2516" s="1">
        <v>45123</v>
      </c>
      <c r="B2516" s="2" t="s">
        <v>23</v>
      </c>
      <c r="C2516" s="2" t="s">
        <v>32</v>
      </c>
      <c r="D2516" s="2" t="s">
        <v>25</v>
      </c>
      <c r="E2516" s="2" t="s">
        <v>21</v>
      </c>
      <c r="F2516" s="3">
        <v>12.5233092772984</v>
      </c>
      <c r="G2516" s="3">
        <v>1413.67631949325</v>
      </c>
      <c r="H2516" s="3">
        <v>1183.7853908587399</v>
      </c>
      <c r="I2516" s="3">
        <v>8.7141566490890892</v>
      </c>
      <c r="J2516" s="2" t="s">
        <v>34</v>
      </c>
      <c r="K2516" s="3">
        <v>1827.3281463047699</v>
      </c>
      <c r="L2516" s="5">
        <v>310997.67405519099</v>
      </c>
      <c r="M2516" s="5">
        <v>225336.39307128001</v>
      </c>
      <c r="N2516" s="3">
        <v>54.256793443114503</v>
      </c>
      <c r="O2516" s="3">
        <v>1.1767983997013101</v>
      </c>
      <c r="P2516" s="3">
        <v>1.2227523795205699</v>
      </c>
      <c r="Q2516" s="2">
        <v>9</v>
      </c>
      <c r="R2516" s="3">
        <v>51.4149003717298</v>
      </c>
      <c r="S2516" s="3">
        <f>FleetData[[#This Row],[Revenue_per_Voyage_USD]] - FleetData[[#This Row],[Operational_Cost_USD]]</f>
        <v>-85661.280983910983</v>
      </c>
      <c r="T2516" s="3" t="str">
        <f>TEXT(FleetData[[#This Row],[Date]],"mmm")</f>
        <v>Jul</v>
      </c>
    </row>
    <row r="2517" spans="1:20" x14ac:dyDescent="0.25">
      <c r="A2517" s="1">
        <v>45130</v>
      </c>
      <c r="B2517" s="2" t="s">
        <v>23</v>
      </c>
      <c r="C2517" s="2" t="s">
        <v>33</v>
      </c>
      <c r="D2517" s="2" t="s">
        <v>29</v>
      </c>
      <c r="E2517" s="2" t="s">
        <v>26</v>
      </c>
      <c r="F2517" s="3">
        <v>21.302359050504801</v>
      </c>
      <c r="G2517" s="3">
        <v>1313.2109413396499</v>
      </c>
      <c r="H2517" s="3">
        <v>372.46798006991099</v>
      </c>
      <c r="I2517" s="3">
        <v>12.259258842722099</v>
      </c>
      <c r="J2517" s="2" t="s">
        <v>34</v>
      </c>
      <c r="K2517" s="3">
        <v>868.14891431201499</v>
      </c>
      <c r="L2517" s="5">
        <v>18059.413914240999</v>
      </c>
      <c r="M2517" s="5">
        <v>305292.54164461</v>
      </c>
      <c r="N2517" s="3">
        <v>12.9094518211703</v>
      </c>
      <c r="O2517" s="3">
        <v>1.0557078022727699</v>
      </c>
      <c r="P2517" s="3">
        <v>1.11965473312416</v>
      </c>
      <c r="Q2517" s="2">
        <v>5</v>
      </c>
      <c r="R2517" s="3">
        <v>70.898892998105893</v>
      </c>
      <c r="S2517" s="3">
        <f>FleetData[[#This Row],[Revenue_per_Voyage_USD]] - FleetData[[#This Row],[Operational_Cost_USD]]</f>
        <v>287233.12773036899</v>
      </c>
      <c r="T2517" s="3" t="str">
        <f>TEXT(FleetData[[#This Row],[Date]],"mmm")</f>
        <v>Jul</v>
      </c>
    </row>
    <row r="2518" spans="1:20" x14ac:dyDescent="0.25">
      <c r="A2518" s="1">
        <v>45137</v>
      </c>
      <c r="B2518" s="2" t="s">
        <v>19</v>
      </c>
      <c r="C2518" s="2" t="s">
        <v>33</v>
      </c>
      <c r="D2518" s="2" t="s">
        <v>29</v>
      </c>
      <c r="E2518" s="2" t="s">
        <v>26</v>
      </c>
      <c r="F2518" s="3">
        <v>12.4112428654322</v>
      </c>
      <c r="G2518" s="3">
        <v>682.65231064773502</v>
      </c>
      <c r="H2518" s="3">
        <v>1027.8667709137201</v>
      </c>
      <c r="I2518" s="3">
        <v>7.1091662207603701</v>
      </c>
      <c r="J2518" s="2" t="s">
        <v>22</v>
      </c>
      <c r="K2518" s="3">
        <v>121.07182068834901</v>
      </c>
      <c r="L2518" s="5">
        <v>219707.280457243</v>
      </c>
      <c r="M2518" s="5">
        <v>211946.832270263</v>
      </c>
      <c r="N2518" s="3">
        <v>37.609992857018597</v>
      </c>
      <c r="O2518" s="3">
        <v>1.2496051992261401</v>
      </c>
      <c r="P2518" s="3">
        <v>0.89461501749383499</v>
      </c>
      <c r="Q2518" s="2">
        <v>8</v>
      </c>
      <c r="R2518" s="3">
        <v>91.301639653078993</v>
      </c>
      <c r="S2518" s="3">
        <f>FleetData[[#This Row],[Revenue_per_Voyage_USD]] - FleetData[[#This Row],[Operational_Cost_USD]]</f>
        <v>-7760.4481869800074</v>
      </c>
      <c r="T2518" s="3" t="str">
        <f>TEXT(FleetData[[#This Row],[Date]],"mmm")</f>
        <v>Jul</v>
      </c>
    </row>
    <row r="2519" spans="1:20" x14ac:dyDescent="0.25">
      <c r="A2519" s="1">
        <v>45144</v>
      </c>
      <c r="B2519" s="2" t="s">
        <v>31</v>
      </c>
      <c r="C2519" s="2" t="s">
        <v>19</v>
      </c>
      <c r="D2519" s="2" t="s">
        <v>25</v>
      </c>
      <c r="E2519" s="2" t="s">
        <v>30</v>
      </c>
      <c r="F2519" s="3">
        <v>24.969340587389599</v>
      </c>
      <c r="G2519" s="3">
        <v>853.44329236794101</v>
      </c>
      <c r="H2519" s="3">
        <v>876.96089666922205</v>
      </c>
      <c r="I2519" s="3">
        <v>13.682108670942601</v>
      </c>
      <c r="J2519" s="2" t="s">
        <v>34</v>
      </c>
      <c r="K2519" s="3">
        <v>1275.6818469687801</v>
      </c>
      <c r="L2519" s="5">
        <v>356550.491006742</v>
      </c>
      <c r="M2519" s="6">
        <v>336668.36998029298</v>
      </c>
      <c r="N2519" s="3">
        <v>33.918526732302901</v>
      </c>
      <c r="O2519" s="3">
        <v>1.1247688801875</v>
      </c>
      <c r="P2519" s="3">
        <v>0.65595993418396603</v>
      </c>
      <c r="Q2519" s="2">
        <v>7</v>
      </c>
      <c r="R2519" s="3">
        <v>96.494972556417807</v>
      </c>
      <c r="S2519" s="3">
        <f>FleetData[[#This Row],[Revenue_per_Voyage_USD]] - FleetData[[#This Row],[Operational_Cost_USD]]</f>
        <v>-19882.121026449022</v>
      </c>
      <c r="T2519" s="3" t="str">
        <f>TEXT(FleetData[[#This Row],[Date]],"mmm")</f>
        <v>Aug</v>
      </c>
    </row>
    <row r="2520" spans="1:20" x14ac:dyDescent="0.25">
      <c r="A2520" s="1">
        <v>45151</v>
      </c>
      <c r="B2520" s="2" t="s">
        <v>18</v>
      </c>
      <c r="C2520" s="2" t="s">
        <v>32</v>
      </c>
      <c r="D2520" s="2" t="s">
        <v>25</v>
      </c>
      <c r="E2520" s="2" t="s">
        <v>21</v>
      </c>
      <c r="F2520" s="3">
        <v>12.205348318711501</v>
      </c>
      <c r="G2520" s="3">
        <v>911.54087278799602</v>
      </c>
      <c r="H2520" s="3">
        <v>427.16086342997602</v>
      </c>
      <c r="I2520" s="3">
        <v>7.0272548320157604</v>
      </c>
      <c r="J2520" s="2" t="s">
        <v>22</v>
      </c>
      <c r="K2520" s="3">
        <v>1234.8686164036701</v>
      </c>
      <c r="L2520" s="5">
        <v>134589.01256753999</v>
      </c>
      <c r="M2520" s="5">
        <v>511290.66972909798</v>
      </c>
      <c r="N2520" s="3">
        <v>32.166622955206101</v>
      </c>
      <c r="O2520" s="3">
        <v>0.30799794333810299</v>
      </c>
      <c r="P2520" s="3">
        <v>1.3499770445324699</v>
      </c>
      <c r="Q2520" s="2">
        <v>5</v>
      </c>
      <c r="R2520" s="3">
        <v>79.493406284237096</v>
      </c>
      <c r="S2520" s="3">
        <f>FleetData[[#This Row],[Revenue_per_Voyage_USD]] - FleetData[[#This Row],[Operational_Cost_USD]]</f>
        <v>376701.65716155799</v>
      </c>
      <c r="T2520" s="3" t="str">
        <f>TEXT(FleetData[[#This Row],[Date]],"mmm")</f>
        <v>Aug</v>
      </c>
    </row>
    <row r="2521" spans="1:20" x14ac:dyDescent="0.25">
      <c r="A2521" s="1">
        <v>45158</v>
      </c>
      <c r="B2521" s="2" t="s">
        <v>35</v>
      </c>
      <c r="C2521" s="2" t="s">
        <v>33</v>
      </c>
      <c r="D2521" s="2" t="s">
        <v>29</v>
      </c>
      <c r="E2521" s="2" t="s">
        <v>30</v>
      </c>
      <c r="F2521" s="3">
        <v>10.828509379557</v>
      </c>
      <c r="G2521" s="3">
        <v>2245.74811208852</v>
      </c>
      <c r="H2521" s="3">
        <v>996.54754995678002</v>
      </c>
      <c r="I2521" s="3">
        <v>13.1938192922358</v>
      </c>
      <c r="J2521" s="2" t="s">
        <v>22</v>
      </c>
      <c r="K2521" s="3">
        <v>758.80086666354896</v>
      </c>
      <c r="L2521" s="5">
        <v>107221.46792793</v>
      </c>
      <c r="M2521" s="5">
        <v>660072.81503085606</v>
      </c>
      <c r="N2521" s="3">
        <v>19.601274103406801</v>
      </c>
      <c r="O2521" s="3">
        <v>1.12741838562049</v>
      </c>
      <c r="P2521" s="3">
        <v>0.52428498488480701</v>
      </c>
      <c r="Q2521" s="2">
        <v>1</v>
      </c>
      <c r="R2521" s="3">
        <v>79.065760753202198</v>
      </c>
      <c r="S2521" s="3">
        <f>FleetData[[#This Row],[Revenue_per_Voyage_USD]] - FleetData[[#This Row],[Operational_Cost_USD]]</f>
        <v>552851.34710292611</v>
      </c>
      <c r="T2521" s="3" t="str">
        <f>TEXT(FleetData[[#This Row],[Date]],"mmm")</f>
        <v>Aug</v>
      </c>
    </row>
    <row r="2522" spans="1:20" x14ac:dyDescent="0.25">
      <c r="A2522" s="1">
        <v>45165</v>
      </c>
      <c r="B2522" s="2" t="s">
        <v>18</v>
      </c>
      <c r="C2522" s="2" t="s">
        <v>28</v>
      </c>
      <c r="D2522" s="2" t="s">
        <v>25</v>
      </c>
      <c r="E2522" s="2" t="s">
        <v>21</v>
      </c>
      <c r="F2522" s="3">
        <v>13.7946556137834</v>
      </c>
      <c r="G2522" s="3">
        <v>1466.19094906551</v>
      </c>
      <c r="H2522" s="3">
        <v>250.65045719560001</v>
      </c>
      <c r="I2522" s="3">
        <v>5.9967714515321902</v>
      </c>
      <c r="J2522" s="2" t="s">
        <v>34</v>
      </c>
      <c r="K2522" s="3">
        <v>1393.2792721209601</v>
      </c>
      <c r="L2522" s="5">
        <v>192458.221199269</v>
      </c>
      <c r="M2522" s="5">
        <v>499887.61293631198</v>
      </c>
      <c r="N2522" s="4">
        <v>64.587265612245801</v>
      </c>
      <c r="O2522" s="3">
        <v>0.68350645206452598</v>
      </c>
      <c r="P2522" s="3">
        <v>0.58178776671098098</v>
      </c>
      <c r="Q2522" s="2">
        <v>6</v>
      </c>
      <c r="R2522" s="3">
        <v>98.061166607382802</v>
      </c>
      <c r="S2522" s="3">
        <f>FleetData[[#This Row],[Revenue_per_Voyage_USD]] - FleetData[[#This Row],[Operational_Cost_USD]]</f>
        <v>307429.39173704298</v>
      </c>
      <c r="T2522" s="3" t="str">
        <f>TEXT(FleetData[[#This Row],[Date]],"mmm")</f>
        <v>Aug</v>
      </c>
    </row>
    <row r="2523" spans="1:20" x14ac:dyDescent="0.25">
      <c r="A2523" s="1">
        <v>45172</v>
      </c>
      <c r="B2523" s="2" t="s">
        <v>31</v>
      </c>
      <c r="C2523" s="2" t="s">
        <v>28</v>
      </c>
      <c r="D2523" s="2" t="s">
        <v>20</v>
      </c>
      <c r="E2523" s="2" t="s">
        <v>26</v>
      </c>
      <c r="F2523" s="3">
        <v>15.7341171697731</v>
      </c>
      <c r="G2523" s="3">
        <v>1757.81813609138</v>
      </c>
      <c r="H2523" s="3">
        <v>1340.2842095922499</v>
      </c>
      <c r="I2523" s="3">
        <v>8.1832289477661906</v>
      </c>
      <c r="J2523" s="2" t="s">
        <v>27</v>
      </c>
      <c r="K2523" s="3">
        <v>1129.5469950152899</v>
      </c>
      <c r="L2523" s="5">
        <v>181951.77200018399</v>
      </c>
      <c r="M2523" s="5">
        <v>731561.51239294501</v>
      </c>
      <c r="N2523" s="3">
        <v>67.914944178131194</v>
      </c>
      <c r="O2523" s="3">
        <v>0.95693974098069901</v>
      </c>
      <c r="P2523" s="3">
        <v>0.89800467362185199</v>
      </c>
      <c r="Q2523" s="2">
        <v>2</v>
      </c>
      <c r="R2523" s="3">
        <v>62.216148615224299</v>
      </c>
      <c r="S2523" s="3">
        <f>FleetData[[#This Row],[Revenue_per_Voyage_USD]] - FleetData[[#This Row],[Operational_Cost_USD]]</f>
        <v>549609.74039276107</v>
      </c>
      <c r="T2523" s="3" t="str">
        <f>TEXT(FleetData[[#This Row],[Date]],"mmm")</f>
        <v>Sep</v>
      </c>
    </row>
    <row r="2524" spans="1:20" x14ac:dyDescent="0.25">
      <c r="A2524" s="1">
        <v>45179</v>
      </c>
      <c r="B2524" s="2" t="s">
        <v>31</v>
      </c>
      <c r="C2524" s="2" t="s">
        <v>33</v>
      </c>
      <c r="D2524" s="2" t="s">
        <v>20</v>
      </c>
      <c r="E2524" s="2" t="s">
        <v>21</v>
      </c>
      <c r="F2524" s="3">
        <v>12.181782108072699</v>
      </c>
      <c r="G2524" s="4">
        <v>2736.0885327880701</v>
      </c>
      <c r="H2524" s="3">
        <v>659.97347243954198</v>
      </c>
      <c r="I2524" s="3">
        <v>10.4126358371409</v>
      </c>
      <c r="J2524" s="2" t="s">
        <v>34</v>
      </c>
      <c r="K2524" s="3">
        <v>1419.92620135167</v>
      </c>
      <c r="L2524" s="5">
        <v>469121.87073938298</v>
      </c>
      <c r="M2524" s="5">
        <v>708437.38125676196</v>
      </c>
      <c r="N2524" s="3">
        <v>12.3641488910347</v>
      </c>
      <c r="O2524" s="3">
        <v>1.4221018851299501</v>
      </c>
      <c r="P2524" s="3">
        <v>1.1184847584725699</v>
      </c>
      <c r="Q2524" s="2">
        <v>4</v>
      </c>
      <c r="R2524" s="3">
        <v>98.599240817552399</v>
      </c>
      <c r="S2524" s="3">
        <f>FleetData[[#This Row],[Revenue_per_Voyage_USD]] - FleetData[[#This Row],[Operational_Cost_USD]]</f>
        <v>239315.51051737898</v>
      </c>
      <c r="T2524" s="3" t="str">
        <f>TEXT(FleetData[[#This Row],[Date]],"mmm")</f>
        <v>Sep</v>
      </c>
    </row>
    <row r="2525" spans="1:20" x14ac:dyDescent="0.25">
      <c r="A2525" s="1">
        <v>45186</v>
      </c>
      <c r="B2525" s="2" t="s">
        <v>31</v>
      </c>
      <c r="C2525" s="2" t="s">
        <v>24</v>
      </c>
      <c r="D2525" s="2" t="s">
        <v>25</v>
      </c>
      <c r="E2525" s="2" t="s">
        <v>30</v>
      </c>
      <c r="F2525" s="3">
        <v>20.145947627129601</v>
      </c>
      <c r="G2525" s="3">
        <v>2322.22433748917</v>
      </c>
      <c r="H2525" s="3">
        <v>1455.91935614421</v>
      </c>
      <c r="I2525" s="3">
        <v>13.3646534362074</v>
      </c>
      <c r="J2525" s="2" t="s">
        <v>34</v>
      </c>
      <c r="K2525" s="3">
        <v>193.21951976394399</v>
      </c>
      <c r="L2525" s="5">
        <v>177186.18862063601</v>
      </c>
      <c r="M2525" s="5">
        <v>568733.938436419</v>
      </c>
      <c r="N2525" s="4">
        <v>60.7669195629935</v>
      </c>
      <c r="O2525" s="3">
        <v>1.3250850622450201</v>
      </c>
      <c r="P2525" s="3">
        <v>1.32076720361667</v>
      </c>
      <c r="Q2525" s="2">
        <v>6</v>
      </c>
      <c r="R2525" s="3">
        <v>63.105850631278102</v>
      </c>
      <c r="S2525" s="3">
        <f>FleetData[[#This Row],[Revenue_per_Voyage_USD]] - FleetData[[#This Row],[Operational_Cost_USD]]</f>
        <v>391547.749815783</v>
      </c>
      <c r="T2525" s="3" t="str">
        <f>TEXT(FleetData[[#This Row],[Date]],"mmm")</f>
        <v>Sep</v>
      </c>
    </row>
    <row r="2526" spans="1:20" x14ac:dyDescent="0.25">
      <c r="A2526" s="1">
        <v>45193</v>
      </c>
      <c r="B2526" s="2" t="s">
        <v>23</v>
      </c>
      <c r="C2526" s="2" t="s">
        <v>24</v>
      </c>
      <c r="D2526" s="2" t="s">
        <v>20</v>
      </c>
      <c r="E2526" s="2" t="s">
        <v>21</v>
      </c>
      <c r="F2526" s="3">
        <v>23.304735589290999</v>
      </c>
      <c r="G2526" s="3">
        <v>948.70014591813504</v>
      </c>
      <c r="H2526" s="3">
        <v>183.57041681597499</v>
      </c>
      <c r="I2526" s="3">
        <v>14.1090624485985</v>
      </c>
      <c r="J2526" s="2" t="s">
        <v>22</v>
      </c>
      <c r="K2526" s="3">
        <v>1816.013586244</v>
      </c>
      <c r="L2526" s="5">
        <v>153954.26170284301</v>
      </c>
      <c r="M2526" s="5">
        <v>340698.77805217798</v>
      </c>
      <c r="N2526" s="3">
        <v>69.039519886879205</v>
      </c>
      <c r="O2526" s="3">
        <v>0.82725554867485096</v>
      </c>
      <c r="P2526" s="3">
        <v>1.1605012269914801</v>
      </c>
      <c r="Q2526" s="2">
        <v>1</v>
      </c>
      <c r="R2526" s="3">
        <v>91.786902769498596</v>
      </c>
      <c r="S2526" s="3">
        <f>FleetData[[#This Row],[Revenue_per_Voyage_USD]] - FleetData[[#This Row],[Operational_Cost_USD]]</f>
        <v>186744.51634933497</v>
      </c>
      <c r="T2526" s="3" t="str">
        <f>TEXT(FleetData[[#This Row],[Date]],"mmm")</f>
        <v>Sep</v>
      </c>
    </row>
    <row r="2527" spans="1:20" x14ac:dyDescent="0.25">
      <c r="A2527" s="1">
        <v>45200</v>
      </c>
      <c r="B2527" s="2" t="s">
        <v>23</v>
      </c>
      <c r="C2527" s="2" t="s">
        <v>24</v>
      </c>
      <c r="D2527" s="2" t="s">
        <v>29</v>
      </c>
      <c r="E2527" s="2" t="s">
        <v>26</v>
      </c>
      <c r="F2527" s="3">
        <v>13.157725447181599</v>
      </c>
      <c r="G2527" s="3">
        <v>1762.3810896234199</v>
      </c>
      <c r="H2527" s="3">
        <v>176.29803410091</v>
      </c>
      <c r="I2527" s="4">
        <v>8.5137892308113194</v>
      </c>
      <c r="J2527" s="2" t="s">
        <v>19</v>
      </c>
      <c r="K2527" s="3">
        <v>79.300300976953096</v>
      </c>
      <c r="L2527" s="5">
        <v>300627.20059632801</v>
      </c>
      <c r="M2527" s="5">
        <v>419981.75891291298</v>
      </c>
      <c r="N2527" s="3">
        <v>63.539823039805</v>
      </c>
      <c r="O2527" s="4">
        <v>0.96065298691448797</v>
      </c>
      <c r="P2527" s="3">
        <v>1.1524785645254101</v>
      </c>
      <c r="Q2527" s="2">
        <v>8</v>
      </c>
      <c r="R2527" s="3">
        <v>83.704653903782898</v>
      </c>
      <c r="S2527" s="3">
        <f>FleetData[[#This Row],[Revenue_per_Voyage_USD]] - FleetData[[#This Row],[Operational_Cost_USD]]</f>
        <v>119354.55831658497</v>
      </c>
      <c r="T2527" s="3" t="str">
        <f>TEXT(FleetData[[#This Row],[Date]],"mmm")</f>
        <v>Oct</v>
      </c>
    </row>
    <row r="2528" spans="1:20" x14ac:dyDescent="0.25">
      <c r="A2528" s="1">
        <v>45207</v>
      </c>
      <c r="B2528" s="2" t="s">
        <v>23</v>
      </c>
      <c r="C2528" s="2" t="s">
        <v>24</v>
      </c>
      <c r="D2528" s="2" t="s">
        <v>25</v>
      </c>
      <c r="E2528" s="2" t="s">
        <v>26</v>
      </c>
      <c r="F2528" s="3">
        <v>14.892707154521901</v>
      </c>
      <c r="G2528" s="3">
        <v>1832.4797698888101</v>
      </c>
      <c r="H2528" s="3">
        <v>1600.0916329545601</v>
      </c>
      <c r="I2528" s="4">
        <v>9.3095943839524793</v>
      </c>
      <c r="J2528" s="2" t="s">
        <v>34</v>
      </c>
      <c r="K2528" s="3">
        <v>687.93511458619298</v>
      </c>
      <c r="L2528" s="5">
        <v>116811.455947839</v>
      </c>
      <c r="M2528" s="5">
        <v>575361.94731325703</v>
      </c>
      <c r="N2528" s="3">
        <v>41.993587602845899</v>
      </c>
      <c r="O2528" s="3">
        <v>0.53746103509491605</v>
      </c>
      <c r="P2528" s="4">
        <v>0.79987753678136397</v>
      </c>
      <c r="Q2528" s="2">
        <v>8</v>
      </c>
      <c r="R2528" s="3">
        <v>69.565487573731801</v>
      </c>
      <c r="S2528" s="3">
        <f>FleetData[[#This Row],[Revenue_per_Voyage_USD]] - FleetData[[#This Row],[Operational_Cost_USD]]</f>
        <v>458550.49136541801</v>
      </c>
      <c r="T2528" s="3" t="str">
        <f>TEXT(FleetData[[#This Row],[Date]],"mmm")</f>
        <v>Oct</v>
      </c>
    </row>
    <row r="2529" spans="1:20" x14ac:dyDescent="0.25">
      <c r="A2529" s="1">
        <v>45214</v>
      </c>
      <c r="B2529" s="2" t="s">
        <v>35</v>
      </c>
      <c r="C2529" s="2" t="s">
        <v>24</v>
      </c>
      <c r="D2529" s="2" t="s">
        <v>29</v>
      </c>
      <c r="E2529" s="2" t="s">
        <v>21</v>
      </c>
      <c r="F2529" s="3">
        <v>23.259270802407801</v>
      </c>
      <c r="G2529" s="3">
        <v>2433.4944356260798</v>
      </c>
      <c r="H2529" s="3">
        <v>1640.0833449960001</v>
      </c>
      <c r="I2529" s="3">
        <v>5.8740877414984496</v>
      </c>
      <c r="J2529" s="2" t="s">
        <v>34</v>
      </c>
      <c r="K2529" s="3">
        <v>1890.0920024163099</v>
      </c>
      <c r="L2529" s="5">
        <v>250526.04500629799</v>
      </c>
      <c r="M2529" s="5">
        <v>644262.90111797</v>
      </c>
      <c r="N2529" s="3">
        <v>45.265393339140303</v>
      </c>
      <c r="O2529" s="3">
        <v>0.23478464331927801</v>
      </c>
      <c r="P2529" s="3">
        <v>1.3121280178411401</v>
      </c>
      <c r="Q2529" s="2">
        <v>8</v>
      </c>
      <c r="R2529" s="4">
        <v>96.1060299030772</v>
      </c>
      <c r="S2529" s="4">
        <f>FleetData[[#This Row],[Revenue_per_Voyage_USD]] - FleetData[[#This Row],[Operational_Cost_USD]]</f>
        <v>393736.85611167201</v>
      </c>
      <c r="T2529" s="4" t="str">
        <f>TEXT(FleetData[[#This Row],[Date]],"mmm")</f>
        <v>Oct</v>
      </c>
    </row>
    <row r="2530" spans="1:20" x14ac:dyDescent="0.25">
      <c r="A2530" s="1">
        <v>45221</v>
      </c>
      <c r="B2530" s="2" t="s">
        <v>31</v>
      </c>
      <c r="C2530" s="2" t="s">
        <v>24</v>
      </c>
      <c r="D2530" s="2" t="s">
        <v>29</v>
      </c>
      <c r="E2530" s="2" t="s">
        <v>21</v>
      </c>
      <c r="F2530" s="3">
        <v>14.091994603367899</v>
      </c>
      <c r="G2530" s="3">
        <v>2201.6793500303602</v>
      </c>
      <c r="H2530" s="3">
        <v>578.10835436102502</v>
      </c>
      <c r="I2530" s="3">
        <v>9.7657861898706102</v>
      </c>
      <c r="J2530" s="2" t="s">
        <v>22</v>
      </c>
      <c r="K2530" s="4">
        <v>889.42893393547297</v>
      </c>
      <c r="L2530" s="5">
        <v>336600.58618193102</v>
      </c>
      <c r="M2530" s="5">
        <v>971897.77612138598</v>
      </c>
      <c r="N2530" s="3">
        <v>36.352940046826902</v>
      </c>
      <c r="O2530" s="3">
        <v>0.81448070261743899</v>
      </c>
      <c r="P2530" s="3">
        <v>1.41562408069524</v>
      </c>
      <c r="Q2530" s="2">
        <v>3</v>
      </c>
      <c r="R2530" s="3">
        <v>93.027158118210195</v>
      </c>
      <c r="S2530" s="3">
        <f>FleetData[[#This Row],[Revenue_per_Voyage_USD]] - FleetData[[#This Row],[Operational_Cost_USD]]</f>
        <v>635297.1899394549</v>
      </c>
      <c r="T2530" s="3" t="str">
        <f>TEXT(FleetData[[#This Row],[Date]],"mmm")</f>
        <v>Oct</v>
      </c>
    </row>
    <row r="2531" spans="1:20" x14ac:dyDescent="0.25">
      <c r="A2531" s="1">
        <v>45228</v>
      </c>
      <c r="B2531" s="2" t="s">
        <v>23</v>
      </c>
      <c r="C2531" s="2" t="s">
        <v>33</v>
      </c>
      <c r="D2531" s="2" t="s">
        <v>19</v>
      </c>
      <c r="E2531" s="2" t="s">
        <v>19</v>
      </c>
      <c r="F2531" s="3">
        <v>21.756720890263399</v>
      </c>
      <c r="G2531" s="3">
        <v>2853.9821794067002</v>
      </c>
      <c r="H2531" s="3">
        <v>1305.9318232968501</v>
      </c>
      <c r="I2531" s="3">
        <v>13.4160612756363</v>
      </c>
      <c r="J2531" s="2" t="s">
        <v>27</v>
      </c>
      <c r="K2531" s="3">
        <v>184.656745016298</v>
      </c>
      <c r="L2531" s="5">
        <v>250142.10838498699</v>
      </c>
      <c r="M2531" s="5">
        <v>337726.40777941002</v>
      </c>
      <c r="N2531" s="3">
        <v>64.054154770337803</v>
      </c>
      <c r="O2531" s="3">
        <v>1.3832294120355599</v>
      </c>
      <c r="P2531" s="3">
        <v>0.84236342534249797</v>
      </c>
      <c r="Q2531" s="2">
        <v>3</v>
      </c>
      <c r="R2531" s="3">
        <v>78.595718530093293</v>
      </c>
      <c r="S2531" s="3">
        <f>FleetData[[#This Row],[Revenue_per_Voyage_USD]] - FleetData[[#This Row],[Operational_Cost_USD]]</f>
        <v>87584.299394423026</v>
      </c>
      <c r="T2531" s="3" t="str">
        <f>TEXT(FleetData[[#This Row],[Date]],"mmm")</f>
        <v>Oct</v>
      </c>
    </row>
    <row r="2532" spans="1:20" x14ac:dyDescent="0.25">
      <c r="A2532" s="1">
        <v>45235</v>
      </c>
      <c r="B2532" s="2" t="s">
        <v>35</v>
      </c>
      <c r="C2532" s="2" t="s">
        <v>33</v>
      </c>
      <c r="D2532" s="2" t="s">
        <v>25</v>
      </c>
      <c r="E2532" s="2" t="s">
        <v>26</v>
      </c>
      <c r="F2532" s="3">
        <v>20.139723144103598</v>
      </c>
      <c r="G2532" s="3">
        <v>1541.5698793440499</v>
      </c>
      <c r="H2532" s="3">
        <v>703.36777586929395</v>
      </c>
      <c r="I2532" s="3">
        <v>9.1749076473186495</v>
      </c>
      <c r="J2532" s="2" t="s">
        <v>34</v>
      </c>
      <c r="K2532" s="3">
        <v>1224.64660116151</v>
      </c>
      <c r="L2532" s="6">
        <v>97791.103749974805</v>
      </c>
      <c r="M2532" s="6">
        <v>648460.86297998496</v>
      </c>
      <c r="N2532" s="4">
        <v>52.211712175928596</v>
      </c>
      <c r="O2532" s="3">
        <v>1.0381923707160099</v>
      </c>
      <c r="P2532" s="3">
        <v>1.1251909623873499</v>
      </c>
      <c r="Q2532" s="2">
        <v>6</v>
      </c>
      <c r="R2532" s="3">
        <v>70.646319707947697</v>
      </c>
      <c r="S2532" s="3">
        <f>FleetData[[#This Row],[Revenue_per_Voyage_USD]] - FleetData[[#This Row],[Operational_Cost_USD]]</f>
        <v>550669.75923001021</v>
      </c>
      <c r="T2532" s="3" t="str">
        <f>TEXT(FleetData[[#This Row],[Date]],"mmm")</f>
        <v>Nov</v>
      </c>
    </row>
    <row r="2533" spans="1:20" x14ac:dyDescent="0.25">
      <c r="A2533" s="1">
        <v>45242</v>
      </c>
      <c r="B2533" s="2" t="s">
        <v>23</v>
      </c>
      <c r="C2533" s="2" t="s">
        <v>28</v>
      </c>
      <c r="D2533" s="2" t="s">
        <v>20</v>
      </c>
      <c r="E2533" s="2" t="s">
        <v>26</v>
      </c>
      <c r="F2533" s="3">
        <v>17.890924096792599</v>
      </c>
      <c r="G2533" s="3">
        <v>1659.2494744870701</v>
      </c>
      <c r="H2533" s="3">
        <v>1939.6358044127901</v>
      </c>
      <c r="I2533" s="3">
        <v>5.6995320249903498</v>
      </c>
      <c r="J2533" s="2" t="s">
        <v>34</v>
      </c>
      <c r="K2533" s="3">
        <v>888.91839124110197</v>
      </c>
      <c r="L2533" s="5">
        <v>171184.795085183</v>
      </c>
      <c r="M2533" s="5">
        <v>926981.35920946603</v>
      </c>
      <c r="N2533" s="3">
        <v>16.064537644946402</v>
      </c>
      <c r="O2533" s="4">
        <v>0.71382501680655497</v>
      </c>
      <c r="P2533" s="3">
        <v>0.83200548609522096</v>
      </c>
      <c r="Q2533" s="2">
        <v>2</v>
      </c>
      <c r="R2533" s="3">
        <v>57.119270452756801</v>
      </c>
      <c r="S2533" s="3">
        <f>FleetData[[#This Row],[Revenue_per_Voyage_USD]] - FleetData[[#This Row],[Operational_Cost_USD]]</f>
        <v>755796.56412428303</v>
      </c>
      <c r="T2533" s="3" t="str">
        <f>TEXT(FleetData[[#This Row],[Date]],"mmm")</f>
        <v>Nov</v>
      </c>
    </row>
    <row r="2534" spans="1:20" x14ac:dyDescent="0.25">
      <c r="A2534" s="1">
        <v>45249</v>
      </c>
      <c r="B2534" s="2" t="s">
        <v>31</v>
      </c>
      <c r="C2534" s="2" t="s">
        <v>19</v>
      </c>
      <c r="D2534" s="2" t="s">
        <v>29</v>
      </c>
      <c r="E2534" s="2" t="s">
        <v>26</v>
      </c>
      <c r="F2534" s="3">
        <v>19.6862072846661</v>
      </c>
      <c r="G2534" s="3">
        <v>2708.40714544108</v>
      </c>
      <c r="H2534" s="3">
        <v>160.23404000491601</v>
      </c>
      <c r="I2534" s="3">
        <v>12.082000185284199</v>
      </c>
      <c r="J2534" s="2" t="s">
        <v>22</v>
      </c>
      <c r="K2534" s="3">
        <v>1973.26111338892</v>
      </c>
      <c r="L2534" s="5">
        <v>173970.94807605699</v>
      </c>
      <c r="M2534" s="6">
        <v>743022.06014785904</v>
      </c>
      <c r="N2534" s="3">
        <v>54.824810492898301</v>
      </c>
      <c r="O2534" s="3">
        <v>0.317296392312933</v>
      </c>
      <c r="P2534" s="3">
        <v>0.87926620445538906</v>
      </c>
      <c r="Q2534" s="2">
        <v>3</v>
      </c>
      <c r="R2534" s="3">
        <v>93.973708037595202</v>
      </c>
      <c r="S2534" s="3">
        <f>FleetData[[#This Row],[Revenue_per_Voyage_USD]] - FleetData[[#This Row],[Operational_Cost_USD]]</f>
        <v>569051.11207180202</v>
      </c>
      <c r="T2534" s="3" t="str">
        <f>TEXT(FleetData[[#This Row],[Date]],"mmm")</f>
        <v>Nov</v>
      </c>
    </row>
    <row r="2535" spans="1:20" x14ac:dyDescent="0.25">
      <c r="A2535" s="1">
        <v>45256</v>
      </c>
      <c r="B2535" s="2" t="s">
        <v>23</v>
      </c>
      <c r="C2535" s="2" t="s">
        <v>33</v>
      </c>
      <c r="D2535" s="2" t="s">
        <v>25</v>
      </c>
      <c r="E2535" s="2" t="s">
        <v>21</v>
      </c>
      <c r="F2535" s="3">
        <v>10.9975445898615</v>
      </c>
      <c r="G2535" s="3">
        <v>1338.7202577257899</v>
      </c>
      <c r="H2535" s="3">
        <v>1865.1156375767</v>
      </c>
      <c r="I2535" s="3">
        <v>13.0583638031418</v>
      </c>
      <c r="J2535" s="2" t="s">
        <v>22</v>
      </c>
      <c r="K2535" s="3">
        <v>808.88536702606098</v>
      </c>
      <c r="L2535" s="6">
        <v>422037.83796333801</v>
      </c>
      <c r="M2535" s="5">
        <v>498931.76106996502</v>
      </c>
      <c r="N2535" s="4">
        <v>28.220409827190501</v>
      </c>
      <c r="O2535" s="3">
        <v>1.29976695666868</v>
      </c>
      <c r="P2535" s="3">
        <v>1.34769569944836</v>
      </c>
      <c r="Q2535" s="2">
        <v>5</v>
      </c>
      <c r="R2535" s="3">
        <v>59.235287310885496</v>
      </c>
      <c r="S2535" s="3">
        <f>FleetData[[#This Row],[Revenue_per_Voyage_USD]] - FleetData[[#This Row],[Operational_Cost_USD]]</f>
        <v>76893.923106627015</v>
      </c>
      <c r="T2535" s="3" t="str">
        <f>TEXT(FleetData[[#This Row],[Date]],"mmm")</f>
        <v>Nov</v>
      </c>
    </row>
    <row r="2536" spans="1:20" x14ac:dyDescent="0.25">
      <c r="A2536" s="1">
        <v>45263</v>
      </c>
      <c r="B2536" s="2" t="s">
        <v>18</v>
      </c>
      <c r="C2536" s="2" t="s">
        <v>32</v>
      </c>
      <c r="D2536" s="2" t="s">
        <v>20</v>
      </c>
      <c r="E2536" s="2" t="s">
        <v>26</v>
      </c>
      <c r="F2536" s="3">
        <v>24.916506319852999</v>
      </c>
      <c r="G2536" s="4">
        <v>717.92009521424905</v>
      </c>
      <c r="H2536" s="3">
        <v>739.70149259780806</v>
      </c>
      <c r="I2536" s="3">
        <v>10.9048542694714</v>
      </c>
      <c r="J2536" s="2" t="s">
        <v>34</v>
      </c>
      <c r="K2536" s="3">
        <v>310.890650756708</v>
      </c>
      <c r="L2536" s="5">
        <v>342920.77875179698</v>
      </c>
      <c r="M2536" s="5">
        <v>862881.47876488895</v>
      </c>
      <c r="N2536" s="4">
        <v>30.622633093530201</v>
      </c>
      <c r="O2536" s="3">
        <v>0.52709905726209505</v>
      </c>
      <c r="P2536" s="3">
        <v>1.00216002422748</v>
      </c>
      <c r="Q2536" s="2">
        <v>6</v>
      </c>
      <c r="R2536" s="3">
        <v>69.175419757220894</v>
      </c>
      <c r="S2536" s="3">
        <f>FleetData[[#This Row],[Revenue_per_Voyage_USD]] - FleetData[[#This Row],[Operational_Cost_USD]]</f>
        <v>519960.70001309196</v>
      </c>
      <c r="T2536" s="3" t="str">
        <f>TEXT(FleetData[[#This Row],[Date]],"mmm")</f>
        <v>Dec</v>
      </c>
    </row>
    <row r="2537" spans="1:20" x14ac:dyDescent="0.25">
      <c r="A2537" s="1">
        <v>45270</v>
      </c>
      <c r="B2537" s="2" t="s">
        <v>23</v>
      </c>
      <c r="C2537" s="2" t="s">
        <v>33</v>
      </c>
      <c r="D2537" s="2" t="s">
        <v>29</v>
      </c>
      <c r="E2537" s="2" t="s">
        <v>30</v>
      </c>
      <c r="F2537" s="3">
        <v>10.785059764609199</v>
      </c>
      <c r="G2537" s="3">
        <v>1587.4874422031201</v>
      </c>
      <c r="H2537" s="4">
        <v>847.98873510581302</v>
      </c>
      <c r="I2537" s="3">
        <v>11.6168617410989</v>
      </c>
      <c r="J2537" s="2" t="s">
        <v>34</v>
      </c>
      <c r="K2537" s="3">
        <v>758.22164994034904</v>
      </c>
      <c r="L2537" s="5">
        <v>357156.45860474999</v>
      </c>
      <c r="M2537" s="5">
        <v>223132.62938666699</v>
      </c>
      <c r="N2537" s="3">
        <v>32.822890169605301</v>
      </c>
      <c r="O2537" s="3">
        <v>0.116136720004813</v>
      </c>
      <c r="P2537" s="3">
        <v>1.3012240735945999</v>
      </c>
      <c r="Q2537" s="2">
        <v>3</v>
      </c>
      <c r="R2537" s="3">
        <v>86.915501874689298</v>
      </c>
      <c r="S2537" s="3">
        <f>FleetData[[#This Row],[Revenue_per_Voyage_USD]] - FleetData[[#This Row],[Operational_Cost_USD]]</f>
        <v>-134023.829218083</v>
      </c>
      <c r="T2537" s="3" t="str">
        <f>TEXT(FleetData[[#This Row],[Date]],"mmm")</f>
        <v>Dec</v>
      </c>
    </row>
    <row r="2538" spans="1:20" x14ac:dyDescent="0.25">
      <c r="A2538" s="1">
        <v>45277</v>
      </c>
      <c r="B2538" s="2" t="s">
        <v>23</v>
      </c>
      <c r="C2538" s="2" t="s">
        <v>32</v>
      </c>
      <c r="D2538" s="2" t="s">
        <v>25</v>
      </c>
      <c r="E2538" s="2" t="s">
        <v>26</v>
      </c>
      <c r="F2538" s="3">
        <v>20.919895793444201</v>
      </c>
      <c r="G2538" s="3">
        <v>1801.03690660181</v>
      </c>
      <c r="H2538" s="3">
        <v>466.73366869249497</v>
      </c>
      <c r="I2538" s="3">
        <v>6.3511804332638704</v>
      </c>
      <c r="J2538" s="2" t="s">
        <v>19</v>
      </c>
      <c r="K2538" s="3">
        <v>1160.0066119350499</v>
      </c>
      <c r="L2538" s="5">
        <v>370734.95697770198</v>
      </c>
      <c r="M2538" s="5">
        <v>662157.60342266597</v>
      </c>
      <c r="N2538" s="3">
        <v>45.758354245355903</v>
      </c>
      <c r="O2538" s="4">
        <v>0.28296306339705102</v>
      </c>
      <c r="P2538" s="3">
        <v>0.92927193888051796</v>
      </c>
      <c r="Q2538" s="2">
        <v>6</v>
      </c>
      <c r="R2538" s="3">
        <v>90.478156368036394</v>
      </c>
      <c r="S2538" s="3">
        <f>FleetData[[#This Row],[Revenue_per_Voyage_USD]] - FleetData[[#This Row],[Operational_Cost_USD]]</f>
        <v>291422.64644496399</v>
      </c>
      <c r="T2538" s="3" t="str">
        <f>TEXT(FleetData[[#This Row],[Date]],"mmm")</f>
        <v>Dec</v>
      </c>
    </row>
    <row r="2539" spans="1:20" x14ac:dyDescent="0.25">
      <c r="A2539" s="1">
        <v>45284</v>
      </c>
      <c r="B2539" s="2" t="s">
        <v>23</v>
      </c>
      <c r="C2539" s="2" t="s">
        <v>28</v>
      </c>
      <c r="D2539" s="2" t="s">
        <v>29</v>
      </c>
      <c r="E2539" s="2" t="s">
        <v>21</v>
      </c>
      <c r="F2539" s="3">
        <v>11.856581290104399</v>
      </c>
      <c r="G2539" s="3">
        <v>629.08211904123698</v>
      </c>
      <c r="H2539" s="3">
        <v>751.28157100309397</v>
      </c>
      <c r="I2539" s="3">
        <v>7.9946128798509601</v>
      </c>
      <c r="J2539" s="2" t="s">
        <v>22</v>
      </c>
      <c r="K2539" s="3">
        <v>1369.1062037121301</v>
      </c>
      <c r="L2539" s="5">
        <v>293070.46445968398</v>
      </c>
      <c r="M2539" s="6">
        <v>549636.05712076905</v>
      </c>
      <c r="N2539" s="3">
        <v>12.8090918587757</v>
      </c>
      <c r="O2539" s="3">
        <v>0.112804019738327</v>
      </c>
      <c r="P2539" s="3">
        <v>1.4779502020814701</v>
      </c>
      <c r="Q2539" s="2">
        <v>7</v>
      </c>
      <c r="R2539" s="4">
        <v>72.822800001944202</v>
      </c>
      <c r="S2539" s="4">
        <f>FleetData[[#This Row],[Revenue_per_Voyage_USD]] - FleetData[[#This Row],[Operational_Cost_USD]]</f>
        <v>256565.59266108507</v>
      </c>
      <c r="T2539" s="4" t="str">
        <f>TEXT(FleetData[[#This Row],[Date]],"mmm")</f>
        <v>Dec</v>
      </c>
    </row>
    <row r="2540" spans="1:20" x14ac:dyDescent="0.25">
      <c r="A2540" s="1">
        <v>45291</v>
      </c>
      <c r="B2540" s="2" t="s">
        <v>18</v>
      </c>
      <c r="C2540" s="2" t="s">
        <v>28</v>
      </c>
      <c r="D2540" s="2" t="s">
        <v>25</v>
      </c>
      <c r="E2540" s="2" t="s">
        <v>26</v>
      </c>
      <c r="F2540" s="3">
        <v>18.855211946018901</v>
      </c>
      <c r="G2540" s="3">
        <v>2997.1610006495898</v>
      </c>
      <c r="H2540" s="3">
        <v>610.31416930572004</v>
      </c>
      <c r="I2540" s="3">
        <v>5.8695627049990504</v>
      </c>
      <c r="J2540" s="2" t="s">
        <v>34</v>
      </c>
      <c r="K2540" s="3">
        <v>895.08854418896703</v>
      </c>
      <c r="L2540" s="5">
        <v>430248.33087102702</v>
      </c>
      <c r="M2540" s="5">
        <v>314689.79483991198</v>
      </c>
      <c r="N2540" s="3">
        <v>59.232504269450203</v>
      </c>
      <c r="O2540" s="3">
        <v>1.09226094833562</v>
      </c>
      <c r="P2540" s="3">
        <v>1.4411181242586799</v>
      </c>
      <c r="Q2540" s="2">
        <v>8</v>
      </c>
      <c r="R2540" s="3">
        <v>60.058570953056403</v>
      </c>
      <c r="S2540" s="3">
        <f>FleetData[[#This Row],[Revenue_per_Voyage_USD]] - FleetData[[#This Row],[Operational_Cost_USD]]</f>
        <v>-115558.53603111504</v>
      </c>
      <c r="T2540" s="3" t="str">
        <f>TEXT(FleetData[[#This Row],[Date]],"mmm")</f>
        <v>Dec</v>
      </c>
    </row>
    <row r="2541" spans="1:20" x14ac:dyDescent="0.25">
      <c r="A2541" s="1">
        <v>45298</v>
      </c>
      <c r="B2541" s="2" t="s">
        <v>18</v>
      </c>
      <c r="C2541" s="2" t="s">
        <v>33</v>
      </c>
      <c r="D2541" s="2" t="s">
        <v>29</v>
      </c>
      <c r="E2541" s="2" t="s">
        <v>21</v>
      </c>
      <c r="F2541" s="3">
        <v>12.757275123950899</v>
      </c>
      <c r="G2541" s="3">
        <v>2936.5122209728402</v>
      </c>
      <c r="H2541" s="3">
        <v>1214.84103614943</v>
      </c>
      <c r="I2541" s="3">
        <v>9.6250737792567094</v>
      </c>
      <c r="J2541" s="2" t="s">
        <v>22</v>
      </c>
      <c r="K2541" s="3">
        <v>1311.7791425671801</v>
      </c>
      <c r="L2541" s="5">
        <v>112697.048706564</v>
      </c>
      <c r="M2541" s="5">
        <v>257162.22839770099</v>
      </c>
      <c r="N2541" s="3">
        <v>14.0818086726887</v>
      </c>
      <c r="O2541" s="4">
        <v>0.73736555129524595</v>
      </c>
      <c r="P2541" s="3">
        <v>1.1217074186101601</v>
      </c>
      <c r="Q2541" s="2">
        <v>4</v>
      </c>
      <c r="R2541" s="3">
        <v>74.305772966543501</v>
      </c>
      <c r="S2541" s="3">
        <f>FleetData[[#This Row],[Revenue_per_Voyage_USD]] - FleetData[[#This Row],[Operational_Cost_USD]]</f>
        <v>144465.17969113699</v>
      </c>
      <c r="T2541" s="3" t="str">
        <f>TEXT(FleetData[[#This Row],[Date]],"mmm")</f>
        <v>Jan</v>
      </c>
    </row>
    <row r="2542" spans="1:20" x14ac:dyDescent="0.25">
      <c r="A2542" s="1">
        <v>45305</v>
      </c>
      <c r="B2542" s="2" t="s">
        <v>35</v>
      </c>
      <c r="C2542" s="2" t="s">
        <v>24</v>
      </c>
      <c r="D2542" s="2" t="s">
        <v>29</v>
      </c>
      <c r="E2542" s="2" t="s">
        <v>21</v>
      </c>
      <c r="F2542" s="3">
        <v>12.9822491582245</v>
      </c>
      <c r="G2542" s="3">
        <v>984.431673213463</v>
      </c>
      <c r="H2542" s="4">
        <v>1570.6738529122699</v>
      </c>
      <c r="I2542" s="3">
        <v>13.0096282487851</v>
      </c>
      <c r="J2542" s="2" t="s">
        <v>34</v>
      </c>
      <c r="K2542" s="3">
        <v>920.76990053861095</v>
      </c>
      <c r="L2542" s="5">
        <v>143043.831171625</v>
      </c>
      <c r="M2542" s="5">
        <v>420477.25827274099</v>
      </c>
      <c r="N2542" s="3">
        <v>25.469814008583</v>
      </c>
      <c r="O2542" s="3">
        <v>1.3258284289536999</v>
      </c>
      <c r="P2542" s="3">
        <v>1.4907504312440101</v>
      </c>
      <c r="Q2542" s="2">
        <v>2</v>
      </c>
      <c r="R2542" s="3">
        <v>64.051265957995398</v>
      </c>
      <c r="S2542" s="3">
        <f>FleetData[[#This Row],[Revenue_per_Voyage_USD]] - FleetData[[#This Row],[Operational_Cost_USD]]</f>
        <v>277433.42710111599</v>
      </c>
      <c r="T2542" s="3" t="str">
        <f>TEXT(FleetData[[#This Row],[Date]],"mmm")</f>
        <v>Jan</v>
      </c>
    </row>
    <row r="2543" spans="1:20" x14ac:dyDescent="0.25">
      <c r="A2543" s="1">
        <v>45312</v>
      </c>
      <c r="B2543" s="2" t="s">
        <v>19</v>
      </c>
      <c r="C2543" s="2" t="s">
        <v>33</v>
      </c>
      <c r="D2543" s="2" t="s">
        <v>29</v>
      </c>
      <c r="E2543" s="2" t="s">
        <v>21</v>
      </c>
      <c r="F2543" s="3">
        <v>11.792122440807001</v>
      </c>
      <c r="G2543" s="3">
        <v>2702.7769737650101</v>
      </c>
      <c r="H2543" s="3">
        <v>1200.85426192143</v>
      </c>
      <c r="I2543" s="3">
        <v>6.7781317560804304</v>
      </c>
      <c r="J2543" s="2" t="s">
        <v>22</v>
      </c>
      <c r="K2543" s="3">
        <v>1650.84354268165</v>
      </c>
      <c r="L2543" s="5">
        <v>125028.040862108</v>
      </c>
      <c r="M2543" s="5">
        <v>604435.63503436802</v>
      </c>
      <c r="N2543" s="3">
        <v>39.688948118691499</v>
      </c>
      <c r="O2543" s="3">
        <v>0.322266493834586</v>
      </c>
      <c r="P2543" s="3">
        <v>1.02855240310489</v>
      </c>
      <c r="Q2543" s="2">
        <v>8</v>
      </c>
      <c r="R2543" s="3">
        <v>83.804498183869697</v>
      </c>
      <c r="S2543" s="3">
        <f>FleetData[[#This Row],[Revenue_per_Voyage_USD]] - FleetData[[#This Row],[Operational_Cost_USD]]</f>
        <v>479407.59417226003</v>
      </c>
      <c r="T2543" s="3" t="str">
        <f>TEXT(FleetData[[#This Row],[Date]],"mmm")</f>
        <v>Jan</v>
      </c>
    </row>
    <row r="2544" spans="1:20" x14ac:dyDescent="0.25">
      <c r="A2544" s="1">
        <v>45319</v>
      </c>
      <c r="B2544" s="2" t="s">
        <v>23</v>
      </c>
      <c r="C2544" s="2" t="s">
        <v>24</v>
      </c>
      <c r="D2544" s="2" t="s">
        <v>25</v>
      </c>
      <c r="E2544" s="2" t="s">
        <v>26</v>
      </c>
      <c r="F2544" s="3">
        <v>13.1434268091897</v>
      </c>
      <c r="G2544" s="3">
        <v>2297.7627129095499</v>
      </c>
      <c r="H2544" s="3">
        <v>724.93721743714298</v>
      </c>
      <c r="I2544" s="3">
        <v>13.1458715686412</v>
      </c>
      <c r="J2544" s="2" t="s">
        <v>22</v>
      </c>
      <c r="K2544" s="3">
        <v>159.15417407268399</v>
      </c>
      <c r="L2544" s="5">
        <v>362041.43782847701</v>
      </c>
      <c r="M2544" s="5">
        <v>750232.46942927502</v>
      </c>
      <c r="N2544" s="3">
        <v>67.479400603375595</v>
      </c>
      <c r="O2544" s="3">
        <v>1.1083145400116099</v>
      </c>
      <c r="P2544" s="3">
        <v>1.4034834485877501</v>
      </c>
      <c r="Q2544" s="2">
        <v>1</v>
      </c>
      <c r="R2544" s="3">
        <v>67.053287584575699</v>
      </c>
      <c r="S2544" s="3">
        <f>FleetData[[#This Row],[Revenue_per_Voyage_USD]] - FleetData[[#This Row],[Operational_Cost_USD]]</f>
        <v>388191.03160079801</v>
      </c>
      <c r="T2544" s="3" t="str">
        <f>TEXT(FleetData[[#This Row],[Date]],"mmm")</f>
        <v>Jan</v>
      </c>
    </row>
    <row r="2545" spans="1:20" x14ac:dyDescent="0.25">
      <c r="A2545" s="1">
        <v>45326</v>
      </c>
      <c r="B2545" s="2" t="s">
        <v>35</v>
      </c>
      <c r="C2545" s="2" t="s">
        <v>24</v>
      </c>
      <c r="D2545" s="2" t="s">
        <v>25</v>
      </c>
      <c r="E2545" s="2" t="s">
        <v>30</v>
      </c>
      <c r="F2545" s="3">
        <v>19.169822117372799</v>
      </c>
      <c r="G2545" s="3">
        <v>2618.15926571708</v>
      </c>
      <c r="H2545" s="3">
        <v>1019.65895219844</v>
      </c>
      <c r="I2545" s="3">
        <v>12.2547991237871</v>
      </c>
      <c r="J2545" s="2" t="s">
        <v>27</v>
      </c>
      <c r="K2545" s="3">
        <v>462.05750786278003</v>
      </c>
      <c r="L2545" s="5">
        <v>132059.29761645701</v>
      </c>
      <c r="M2545" s="5">
        <v>759437.93436233397</v>
      </c>
      <c r="N2545" s="3">
        <v>22.779471096772301</v>
      </c>
      <c r="O2545" s="3">
        <v>0.67357090100240702</v>
      </c>
      <c r="P2545" s="3">
        <v>1.3412203151507001</v>
      </c>
      <c r="Q2545" s="2">
        <v>4</v>
      </c>
      <c r="R2545" s="3">
        <v>56.998202624073997</v>
      </c>
      <c r="S2545" s="3">
        <f>FleetData[[#This Row],[Revenue_per_Voyage_USD]] - FleetData[[#This Row],[Operational_Cost_USD]]</f>
        <v>627378.63674587698</v>
      </c>
      <c r="T2545" s="3" t="str">
        <f>TEXT(FleetData[[#This Row],[Date]],"mmm")</f>
        <v>Feb</v>
      </c>
    </row>
    <row r="2546" spans="1:20" x14ac:dyDescent="0.25">
      <c r="A2546" s="1">
        <v>45333</v>
      </c>
      <c r="B2546" s="2" t="s">
        <v>18</v>
      </c>
      <c r="C2546" s="2" t="s">
        <v>24</v>
      </c>
      <c r="D2546" s="2" t="s">
        <v>20</v>
      </c>
      <c r="E2546" s="2" t="s">
        <v>26</v>
      </c>
      <c r="F2546" s="3">
        <v>13.1768452595732</v>
      </c>
      <c r="G2546" s="3">
        <v>571.02836028879403</v>
      </c>
      <c r="H2546" s="3">
        <v>1567.57147037646</v>
      </c>
      <c r="I2546" s="3">
        <v>13.6173697950509</v>
      </c>
      <c r="J2546" s="2" t="s">
        <v>27</v>
      </c>
      <c r="K2546" s="3">
        <v>671.33768498985796</v>
      </c>
      <c r="L2546" s="5">
        <v>461436.93227641401</v>
      </c>
      <c r="M2546" s="5">
        <v>652000.28846131905</v>
      </c>
      <c r="N2546" s="3">
        <v>60.0525916513539</v>
      </c>
      <c r="O2546" s="3">
        <v>0.26008905071851102</v>
      </c>
      <c r="P2546" s="3">
        <v>1.01453849952026</v>
      </c>
      <c r="Q2546" s="2">
        <v>7</v>
      </c>
      <c r="R2546" s="3">
        <v>62.829212313592897</v>
      </c>
      <c r="S2546" s="3">
        <f>FleetData[[#This Row],[Revenue_per_Voyage_USD]] - FleetData[[#This Row],[Operational_Cost_USD]]</f>
        <v>190563.35618490505</v>
      </c>
      <c r="T2546" s="3" t="str">
        <f>TEXT(FleetData[[#This Row],[Date]],"mmm")</f>
        <v>Feb</v>
      </c>
    </row>
    <row r="2547" spans="1:20" x14ac:dyDescent="0.25">
      <c r="A2547" s="1">
        <v>45340</v>
      </c>
      <c r="B2547" s="2" t="s">
        <v>35</v>
      </c>
      <c r="C2547" s="2" t="s">
        <v>24</v>
      </c>
      <c r="D2547" s="2" t="s">
        <v>25</v>
      </c>
      <c r="E2547" s="2" t="s">
        <v>30</v>
      </c>
      <c r="F2547" s="3">
        <v>22.3387432556253</v>
      </c>
      <c r="G2547" s="3">
        <v>1743.5573412981601</v>
      </c>
      <c r="H2547" s="3">
        <v>662.58191971011399</v>
      </c>
      <c r="I2547" s="4">
        <v>6.04735775358919</v>
      </c>
      <c r="J2547" s="2" t="s">
        <v>22</v>
      </c>
      <c r="K2547" s="3">
        <v>859.58673148333605</v>
      </c>
      <c r="L2547" s="5">
        <v>405039.01631217601</v>
      </c>
      <c r="M2547" s="5">
        <v>420410.05704794702</v>
      </c>
      <c r="N2547" s="3">
        <v>59.410882718965397</v>
      </c>
      <c r="O2547" s="3">
        <v>0.74255925906032505</v>
      </c>
      <c r="P2547" s="3">
        <v>1.15999221979238</v>
      </c>
      <c r="Q2547" s="2">
        <v>2</v>
      </c>
      <c r="R2547" s="3">
        <v>58.121351857649898</v>
      </c>
      <c r="S2547" s="3">
        <f>FleetData[[#This Row],[Revenue_per_Voyage_USD]] - FleetData[[#This Row],[Operational_Cost_USD]]</f>
        <v>15371.040735771006</v>
      </c>
      <c r="T2547" s="3" t="str">
        <f>TEXT(FleetData[[#This Row],[Date]],"mmm")</f>
        <v>Feb</v>
      </c>
    </row>
    <row r="2548" spans="1:20" x14ac:dyDescent="0.25">
      <c r="A2548" s="1">
        <v>45347</v>
      </c>
      <c r="B2548" s="2" t="s">
        <v>18</v>
      </c>
      <c r="C2548" s="2" t="s">
        <v>32</v>
      </c>
      <c r="D2548" s="2" t="s">
        <v>20</v>
      </c>
      <c r="E2548" s="2" t="s">
        <v>30</v>
      </c>
      <c r="F2548" s="3">
        <v>13.825571923570401</v>
      </c>
      <c r="G2548" s="3">
        <v>990.61636575376497</v>
      </c>
      <c r="H2548" s="3">
        <v>484.43189385214998</v>
      </c>
      <c r="I2548" s="3">
        <v>9.3119366151823399</v>
      </c>
      <c r="J2548" s="2" t="s">
        <v>34</v>
      </c>
      <c r="K2548" s="3">
        <v>1610.5473361402001</v>
      </c>
      <c r="L2548" s="5">
        <v>347764.35836667602</v>
      </c>
      <c r="M2548" s="5">
        <v>621037.57989285898</v>
      </c>
      <c r="N2548" s="3">
        <v>63.491733577439099</v>
      </c>
      <c r="O2548" s="3">
        <v>0.83890506306472201</v>
      </c>
      <c r="P2548" s="3">
        <v>1.14907035436698</v>
      </c>
      <c r="Q2548" s="2">
        <v>9</v>
      </c>
      <c r="R2548" s="3">
        <v>65.940049670523607</v>
      </c>
      <c r="S2548" s="3">
        <f>FleetData[[#This Row],[Revenue_per_Voyage_USD]] - FleetData[[#This Row],[Operational_Cost_USD]]</f>
        <v>273273.22152618296</v>
      </c>
      <c r="T2548" s="3" t="str">
        <f>TEXT(FleetData[[#This Row],[Date]],"mmm")</f>
        <v>Feb</v>
      </c>
    </row>
    <row r="2549" spans="1:20" x14ac:dyDescent="0.25">
      <c r="A2549" s="1">
        <v>45354</v>
      </c>
      <c r="B2549" s="2" t="s">
        <v>35</v>
      </c>
      <c r="C2549" s="2" t="s">
        <v>28</v>
      </c>
      <c r="D2549" s="2" t="s">
        <v>25</v>
      </c>
      <c r="E2549" s="2" t="s">
        <v>30</v>
      </c>
      <c r="F2549" s="3">
        <v>20.303268789078999</v>
      </c>
      <c r="G2549" s="3">
        <v>641.806942322949</v>
      </c>
      <c r="H2549" s="3">
        <v>1290.70676860771</v>
      </c>
      <c r="I2549" s="3">
        <v>14.3713827313892</v>
      </c>
      <c r="J2549" s="2" t="s">
        <v>27</v>
      </c>
      <c r="K2549" s="4">
        <v>1733.21464716475</v>
      </c>
      <c r="L2549" s="6">
        <v>368724.59904325497</v>
      </c>
      <c r="M2549" s="5">
        <v>452160.89150491898</v>
      </c>
      <c r="N2549" s="3">
        <v>70.545529867453496</v>
      </c>
      <c r="O2549" s="3">
        <v>0.187068649775155</v>
      </c>
      <c r="P2549" s="3">
        <v>1.18274597383546</v>
      </c>
      <c r="Q2549" s="2">
        <v>9</v>
      </c>
      <c r="R2549" s="3">
        <v>73.329496574319705</v>
      </c>
      <c r="S2549" s="3">
        <f>FleetData[[#This Row],[Revenue_per_Voyage_USD]] - FleetData[[#This Row],[Operational_Cost_USD]]</f>
        <v>83436.292461664008</v>
      </c>
      <c r="T2549" s="3" t="str">
        <f>TEXT(FleetData[[#This Row],[Date]],"mmm")</f>
        <v>Mar</v>
      </c>
    </row>
    <row r="2550" spans="1:20" x14ac:dyDescent="0.25">
      <c r="A2550" s="1">
        <v>45361</v>
      </c>
      <c r="B2550" s="2" t="s">
        <v>23</v>
      </c>
      <c r="C2550" s="2" t="s">
        <v>33</v>
      </c>
      <c r="D2550" s="2" t="s">
        <v>25</v>
      </c>
      <c r="E2550" s="2" t="s">
        <v>26</v>
      </c>
      <c r="F2550" s="3">
        <v>15.6011397226615</v>
      </c>
      <c r="G2550" s="3">
        <v>1519.7440717552499</v>
      </c>
      <c r="H2550" s="3">
        <v>1403.0698793225199</v>
      </c>
      <c r="I2550" s="3">
        <v>12.729605273415901</v>
      </c>
      <c r="J2550" s="2" t="s">
        <v>34</v>
      </c>
      <c r="K2550" s="3">
        <v>589.04488119813197</v>
      </c>
      <c r="L2550" s="5">
        <v>202701.85589313001</v>
      </c>
      <c r="M2550" s="5">
        <v>752855.02153131005</v>
      </c>
      <c r="N2550" s="3">
        <v>37.308930127041201</v>
      </c>
      <c r="O2550" s="3">
        <v>0.71895693850628295</v>
      </c>
      <c r="P2550" s="4">
        <v>0.764621908006199</v>
      </c>
      <c r="Q2550" s="2">
        <v>4</v>
      </c>
      <c r="R2550" s="3">
        <v>52.794876282494002</v>
      </c>
      <c r="S2550" s="3">
        <f>FleetData[[#This Row],[Revenue_per_Voyage_USD]] - FleetData[[#This Row],[Operational_Cost_USD]]</f>
        <v>550153.16563817998</v>
      </c>
      <c r="T2550" s="3" t="str">
        <f>TEXT(FleetData[[#This Row],[Date]],"mmm")</f>
        <v>Mar</v>
      </c>
    </row>
    <row r="2551" spans="1:20" x14ac:dyDescent="0.25">
      <c r="A2551" s="1">
        <v>45368</v>
      </c>
      <c r="B2551" s="2" t="s">
        <v>18</v>
      </c>
      <c r="C2551" s="2" t="s">
        <v>33</v>
      </c>
      <c r="D2551" s="2" t="s">
        <v>20</v>
      </c>
      <c r="E2551" s="2" t="s">
        <v>26</v>
      </c>
      <c r="F2551" s="3">
        <v>22.2708713416338</v>
      </c>
      <c r="G2551" s="3">
        <v>2591.04489436532</v>
      </c>
      <c r="H2551" s="3">
        <v>1725.73456968193</v>
      </c>
      <c r="I2551" s="3">
        <v>10.445570174060601</v>
      </c>
      <c r="J2551" s="2" t="s">
        <v>22</v>
      </c>
      <c r="K2551" s="3">
        <v>1761.20603600448</v>
      </c>
      <c r="L2551" s="5">
        <v>60779.584105346003</v>
      </c>
      <c r="M2551" s="5">
        <v>395852.27904372301</v>
      </c>
      <c r="N2551" s="3">
        <v>40.805822146837698</v>
      </c>
      <c r="O2551" s="3">
        <v>0.498411374600011</v>
      </c>
      <c r="P2551" s="3">
        <v>1.37773205565213</v>
      </c>
      <c r="Q2551" s="2">
        <v>2</v>
      </c>
      <c r="R2551" s="3">
        <v>70.604126515031794</v>
      </c>
      <c r="S2551" s="3">
        <f>FleetData[[#This Row],[Revenue_per_Voyage_USD]] - FleetData[[#This Row],[Operational_Cost_USD]]</f>
        <v>335072.69493837701</v>
      </c>
      <c r="T2551" s="3" t="str">
        <f>TEXT(FleetData[[#This Row],[Date]],"mmm")</f>
        <v>Mar</v>
      </c>
    </row>
    <row r="2552" spans="1:20" x14ac:dyDescent="0.25">
      <c r="A2552" s="1">
        <v>45375</v>
      </c>
      <c r="B2552" s="2" t="s">
        <v>18</v>
      </c>
      <c r="C2552" s="2" t="s">
        <v>32</v>
      </c>
      <c r="D2552" s="2" t="s">
        <v>20</v>
      </c>
      <c r="E2552" s="2" t="s">
        <v>26</v>
      </c>
      <c r="F2552" s="3">
        <v>15.2016495151959</v>
      </c>
      <c r="G2552" s="3">
        <v>2278.4030642479502</v>
      </c>
      <c r="H2552" s="3">
        <v>181.609335159045</v>
      </c>
      <c r="I2552" s="3">
        <v>11.9369982522207</v>
      </c>
      <c r="J2552" s="2" t="s">
        <v>34</v>
      </c>
      <c r="K2552" s="3">
        <v>1070.6149460996401</v>
      </c>
      <c r="L2552" s="5">
        <v>249327.84054471299</v>
      </c>
      <c r="M2552" s="5">
        <v>423469.54196216899</v>
      </c>
      <c r="N2552" s="3">
        <v>70.723727849346403</v>
      </c>
      <c r="O2552" s="3">
        <v>0.66203875057306705</v>
      </c>
      <c r="P2552" s="3">
        <v>0.53739139251534995</v>
      </c>
      <c r="Q2552" s="2">
        <v>5</v>
      </c>
      <c r="R2552" s="3">
        <v>54.6623110592732</v>
      </c>
      <c r="S2552" s="3">
        <f>FleetData[[#This Row],[Revenue_per_Voyage_USD]] - FleetData[[#This Row],[Operational_Cost_USD]]</f>
        <v>174141.701417456</v>
      </c>
      <c r="T2552" s="3" t="str">
        <f>TEXT(FleetData[[#This Row],[Date]],"mmm")</f>
        <v>Mar</v>
      </c>
    </row>
    <row r="2553" spans="1:20" x14ac:dyDescent="0.25">
      <c r="A2553" s="1">
        <v>45382</v>
      </c>
      <c r="B2553" s="2" t="s">
        <v>18</v>
      </c>
      <c r="C2553" s="2" t="s">
        <v>32</v>
      </c>
      <c r="D2553" s="2" t="s">
        <v>29</v>
      </c>
      <c r="E2553" s="2" t="s">
        <v>30</v>
      </c>
      <c r="F2553" s="3">
        <v>12.199907363061699</v>
      </c>
      <c r="G2553" s="3">
        <v>2738.6503033721001</v>
      </c>
      <c r="H2553" s="4">
        <v>885.99011686871597</v>
      </c>
      <c r="I2553" s="3">
        <v>14.9437838073239</v>
      </c>
      <c r="J2553" s="2" t="s">
        <v>27</v>
      </c>
      <c r="K2553" s="3">
        <v>1168.2713120040501</v>
      </c>
      <c r="L2553" s="5">
        <v>437731.41673408501</v>
      </c>
      <c r="M2553" s="5">
        <v>800862.37514908297</v>
      </c>
      <c r="N2553" s="3">
        <v>15.232034514741001</v>
      </c>
      <c r="O2553" s="3">
        <v>1.3934692541023701</v>
      </c>
      <c r="P2553" s="3">
        <v>0.65039780390108204</v>
      </c>
      <c r="Q2553" s="2">
        <v>6</v>
      </c>
      <c r="R2553" s="3">
        <v>83.387027626405398</v>
      </c>
      <c r="S2553" s="3">
        <f>FleetData[[#This Row],[Revenue_per_Voyage_USD]] - FleetData[[#This Row],[Operational_Cost_USD]]</f>
        <v>363130.95841499796</v>
      </c>
      <c r="T2553" s="3" t="str">
        <f>TEXT(FleetData[[#This Row],[Date]],"mmm")</f>
        <v>Mar</v>
      </c>
    </row>
    <row r="2554" spans="1:20" x14ac:dyDescent="0.25">
      <c r="A2554" s="1">
        <v>45389</v>
      </c>
      <c r="B2554" s="2" t="s">
        <v>35</v>
      </c>
      <c r="C2554" s="2" t="s">
        <v>33</v>
      </c>
      <c r="D2554" s="2" t="s">
        <v>25</v>
      </c>
      <c r="E2554" s="2" t="s">
        <v>30</v>
      </c>
      <c r="F2554" s="4">
        <v>18.842513333026101</v>
      </c>
      <c r="G2554" s="3">
        <v>1953.3831975708799</v>
      </c>
      <c r="H2554" s="3">
        <v>928.60643515113804</v>
      </c>
      <c r="I2554" s="3">
        <v>14.7342333470637</v>
      </c>
      <c r="J2554" s="2" t="s">
        <v>22</v>
      </c>
      <c r="K2554" s="3">
        <v>1323.6677398805</v>
      </c>
      <c r="L2554" s="5">
        <v>187371.56491910599</v>
      </c>
      <c r="M2554" s="5">
        <v>119799.709612787</v>
      </c>
      <c r="N2554" s="3">
        <v>58.416486867843098</v>
      </c>
      <c r="O2554" s="3">
        <v>0.84826331710312997</v>
      </c>
      <c r="P2554" s="3">
        <v>0.519057203666767</v>
      </c>
      <c r="Q2554" s="2">
        <v>1</v>
      </c>
      <c r="R2554" s="4">
        <v>66.385660658398095</v>
      </c>
      <c r="S2554" s="4">
        <f>FleetData[[#This Row],[Revenue_per_Voyage_USD]] - FleetData[[#This Row],[Operational_Cost_USD]]</f>
        <v>-67571.85530631899</v>
      </c>
      <c r="T2554" s="4" t="str">
        <f>TEXT(FleetData[[#This Row],[Date]],"mmm")</f>
        <v>Apr</v>
      </c>
    </row>
    <row r="2555" spans="1:20" x14ac:dyDescent="0.25">
      <c r="A2555" s="1">
        <v>45396</v>
      </c>
      <c r="B2555" s="2" t="s">
        <v>31</v>
      </c>
      <c r="C2555" s="2" t="s">
        <v>28</v>
      </c>
      <c r="D2555" s="2" t="s">
        <v>25</v>
      </c>
      <c r="E2555" s="2" t="s">
        <v>30</v>
      </c>
      <c r="F2555" s="3">
        <v>16.174124279568201</v>
      </c>
      <c r="G2555" s="3">
        <v>1128.57906508468</v>
      </c>
      <c r="H2555" s="3">
        <v>458.099175566837</v>
      </c>
      <c r="I2555" s="3">
        <v>14.3009414317563</v>
      </c>
      <c r="J2555" s="2" t="s">
        <v>27</v>
      </c>
      <c r="K2555" s="3">
        <v>675.00480104219105</v>
      </c>
      <c r="L2555" s="5">
        <v>196315.45146006701</v>
      </c>
      <c r="M2555" s="5">
        <v>602551.56668166304</v>
      </c>
      <c r="N2555" s="3">
        <v>52.195971422712702</v>
      </c>
      <c r="O2555" s="3">
        <v>1.29103556398963</v>
      </c>
      <c r="P2555" s="3">
        <v>1.2879388211754801</v>
      </c>
      <c r="Q2555" s="2">
        <v>5</v>
      </c>
      <c r="R2555" s="3">
        <v>68.255847240282804</v>
      </c>
      <c r="S2555" s="3">
        <f>FleetData[[#This Row],[Revenue_per_Voyage_USD]] - FleetData[[#This Row],[Operational_Cost_USD]]</f>
        <v>406236.11522159603</v>
      </c>
      <c r="T2555" s="3" t="str">
        <f>TEXT(FleetData[[#This Row],[Date]],"mmm")</f>
        <v>Apr</v>
      </c>
    </row>
    <row r="2556" spans="1:20" x14ac:dyDescent="0.25">
      <c r="A2556" s="1">
        <v>45403</v>
      </c>
      <c r="B2556" s="2" t="s">
        <v>35</v>
      </c>
      <c r="C2556" s="2" t="s">
        <v>28</v>
      </c>
      <c r="D2556" s="2" t="s">
        <v>25</v>
      </c>
      <c r="E2556" s="2" t="s">
        <v>21</v>
      </c>
      <c r="F2556" s="3">
        <v>10.5327540810218</v>
      </c>
      <c r="G2556" s="3">
        <v>2630.21951418976</v>
      </c>
      <c r="H2556" s="3">
        <v>1180.07722527176</v>
      </c>
      <c r="I2556" s="3">
        <v>9.2089821068657791</v>
      </c>
      <c r="J2556" s="2" t="s">
        <v>27</v>
      </c>
      <c r="K2556" s="3">
        <v>649.97846558879405</v>
      </c>
      <c r="L2556" s="5">
        <v>241979.35159996801</v>
      </c>
      <c r="M2556" s="5">
        <v>870158.66416132799</v>
      </c>
      <c r="N2556" s="3">
        <v>38.611489990643399</v>
      </c>
      <c r="O2556" s="3">
        <v>0.48143848512840498</v>
      </c>
      <c r="P2556" s="3">
        <v>1.00706829042373</v>
      </c>
      <c r="Q2556" s="2">
        <v>8</v>
      </c>
      <c r="R2556" s="3">
        <v>62.942894844374997</v>
      </c>
      <c r="S2556" s="3">
        <f>FleetData[[#This Row],[Revenue_per_Voyage_USD]] - FleetData[[#This Row],[Operational_Cost_USD]]</f>
        <v>628179.31256135995</v>
      </c>
      <c r="T2556" s="3" t="str">
        <f>TEXT(FleetData[[#This Row],[Date]],"mmm")</f>
        <v>Apr</v>
      </c>
    </row>
    <row r="2557" spans="1:20" x14ac:dyDescent="0.25">
      <c r="A2557" s="1">
        <v>45410</v>
      </c>
      <c r="B2557" s="2" t="s">
        <v>18</v>
      </c>
      <c r="C2557" s="2" t="s">
        <v>32</v>
      </c>
      <c r="D2557" s="2" t="s">
        <v>29</v>
      </c>
      <c r="E2557" s="2" t="s">
        <v>26</v>
      </c>
      <c r="F2557" s="3">
        <v>22.609721116332199</v>
      </c>
      <c r="G2557" s="3">
        <v>1636.93625135039</v>
      </c>
      <c r="H2557" s="3">
        <v>1541.7112821953101</v>
      </c>
      <c r="I2557" s="3">
        <v>9.7774891997729192</v>
      </c>
      <c r="J2557" s="2" t="s">
        <v>27</v>
      </c>
      <c r="K2557" s="3">
        <v>841.98540654500005</v>
      </c>
      <c r="L2557" s="5">
        <v>311491.02900305</v>
      </c>
      <c r="M2557" s="5">
        <v>376345.60548513802</v>
      </c>
      <c r="N2557" s="3">
        <v>55.259689174449903</v>
      </c>
      <c r="O2557" s="3">
        <v>1.36258301343046</v>
      </c>
      <c r="P2557" s="3">
        <v>1.2535298534047099</v>
      </c>
      <c r="Q2557" s="2">
        <v>4</v>
      </c>
      <c r="R2557" s="3">
        <v>63.949647696653201</v>
      </c>
      <c r="S2557" s="3">
        <f>FleetData[[#This Row],[Revenue_per_Voyage_USD]] - FleetData[[#This Row],[Operational_Cost_USD]]</f>
        <v>64854.576482088014</v>
      </c>
      <c r="T2557" s="3" t="str">
        <f>TEXT(FleetData[[#This Row],[Date]],"mmm")</f>
        <v>Apr</v>
      </c>
    </row>
    <row r="2558" spans="1:20" x14ac:dyDescent="0.25">
      <c r="A2558" s="1">
        <v>45417</v>
      </c>
      <c r="B2558" s="2" t="s">
        <v>18</v>
      </c>
      <c r="C2558" s="2" t="s">
        <v>28</v>
      </c>
      <c r="D2558" s="2" t="s">
        <v>25</v>
      </c>
      <c r="E2558" s="2" t="s">
        <v>30</v>
      </c>
      <c r="F2558" s="3">
        <v>16.376412112199599</v>
      </c>
      <c r="G2558" s="3">
        <v>2169.8634040099801</v>
      </c>
      <c r="H2558" s="3">
        <v>975.29917837174503</v>
      </c>
      <c r="I2558" s="3">
        <v>6.2790555344636996</v>
      </c>
      <c r="J2558" s="2" t="s">
        <v>22</v>
      </c>
      <c r="K2558" s="3">
        <v>1152.36828955902</v>
      </c>
      <c r="L2558" s="5">
        <v>113456.62227205301</v>
      </c>
      <c r="M2558" s="5">
        <v>925718.08734743902</v>
      </c>
      <c r="N2558" s="3">
        <v>41.9454586504826</v>
      </c>
      <c r="O2558" s="3">
        <v>0.19815155036412799</v>
      </c>
      <c r="P2558" s="4">
        <v>0.79394364247884996</v>
      </c>
      <c r="Q2558" s="2">
        <v>2</v>
      </c>
      <c r="R2558" s="3">
        <v>87.485910801646597</v>
      </c>
      <c r="S2558" s="3">
        <f>FleetData[[#This Row],[Revenue_per_Voyage_USD]] - FleetData[[#This Row],[Operational_Cost_USD]]</f>
        <v>812261.46507538599</v>
      </c>
      <c r="T2558" s="3" t="str">
        <f>TEXT(FleetData[[#This Row],[Date]],"mmm")</f>
        <v>May</v>
      </c>
    </row>
    <row r="2559" spans="1:20" x14ac:dyDescent="0.25">
      <c r="A2559" s="1">
        <v>45424</v>
      </c>
      <c r="B2559" s="2" t="s">
        <v>18</v>
      </c>
      <c r="C2559" s="2" t="s">
        <v>33</v>
      </c>
      <c r="D2559" s="2" t="s">
        <v>20</v>
      </c>
      <c r="E2559" s="2" t="s">
        <v>21</v>
      </c>
      <c r="F2559" s="3">
        <v>22.4027513677276</v>
      </c>
      <c r="G2559" s="3">
        <v>2284.6006706584799</v>
      </c>
      <c r="H2559" s="3">
        <v>642.04369230555801</v>
      </c>
      <c r="I2559" s="3">
        <v>9.9496105685853493</v>
      </c>
      <c r="J2559" s="2" t="s">
        <v>27</v>
      </c>
      <c r="K2559" s="3">
        <v>554.76021741080501</v>
      </c>
      <c r="L2559" s="5">
        <v>386452.17368149402</v>
      </c>
      <c r="M2559" s="5">
        <v>78595.953904646696</v>
      </c>
      <c r="N2559" s="3">
        <v>53.681387990297097</v>
      </c>
      <c r="O2559" s="3">
        <v>0.84197865277541295</v>
      </c>
      <c r="P2559" s="3">
        <v>0.92303368560079602</v>
      </c>
      <c r="Q2559" s="2">
        <v>8</v>
      </c>
      <c r="R2559" s="3">
        <v>61.723374821584301</v>
      </c>
      <c r="S2559" s="3">
        <f>FleetData[[#This Row],[Revenue_per_Voyage_USD]] - FleetData[[#This Row],[Operational_Cost_USD]]</f>
        <v>-307856.21977684734</v>
      </c>
      <c r="T2559" s="3" t="str">
        <f>TEXT(FleetData[[#This Row],[Date]],"mmm")</f>
        <v>May</v>
      </c>
    </row>
    <row r="2560" spans="1:20" x14ac:dyDescent="0.25">
      <c r="A2560" s="1">
        <v>45431</v>
      </c>
      <c r="B2560" s="2" t="s">
        <v>35</v>
      </c>
      <c r="C2560" s="2" t="s">
        <v>28</v>
      </c>
      <c r="D2560" s="2" t="s">
        <v>20</v>
      </c>
      <c r="E2560" s="2" t="s">
        <v>21</v>
      </c>
      <c r="F2560" s="3">
        <v>16.317588752787401</v>
      </c>
      <c r="G2560" s="3">
        <v>821.87898413904099</v>
      </c>
      <c r="H2560" s="3">
        <v>1948.6323488000701</v>
      </c>
      <c r="I2560" s="3">
        <v>8.4188430192818693</v>
      </c>
      <c r="J2560" s="2" t="s">
        <v>27</v>
      </c>
      <c r="K2560" s="3">
        <v>1130.7370356122201</v>
      </c>
      <c r="L2560" s="6">
        <v>87623.418852126604</v>
      </c>
      <c r="M2560" s="5">
        <v>58654.700615262198</v>
      </c>
      <c r="N2560" s="3">
        <v>55.891761467280602</v>
      </c>
      <c r="O2560" s="3">
        <v>1.0920558413966099</v>
      </c>
      <c r="P2560" s="3">
        <v>0.726937820538063</v>
      </c>
      <c r="Q2560" s="2">
        <v>6</v>
      </c>
      <c r="R2560" s="3">
        <v>74.846841400668097</v>
      </c>
      <c r="S2560" s="3">
        <f>FleetData[[#This Row],[Revenue_per_Voyage_USD]] - FleetData[[#This Row],[Operational_Cost_USD]]</f>
        <v>-28968.718236864406</v>
      </c>
      <c r="T2560" s="3" t="str">
        <f>TEXT(FleetData[[#This Row],[Date]],"mmm")</f>
        <v>May</v>
      </c>
    </row>
    <row r="2561" spans="1:20" x14ac:dyDescent="0.25">
      <c r="A2561" s="1">
        <v>45438</v>
      </c>
      <c r="B2561" s="2" t="s">
        <v>18</v>
      </c>
      <c r="C2561" s="2" t="s">
        <v>32</v>
      </c>
      <c r="D2561" s="2" t="s">
        <v>29</v>
      </c>
      <c r="E2561" s="2" t="s">
        <v>26</v>
      </c>
      <c r="F2561" s="3">
        <v>24.770520012889602</v>
      </c>
      <c r="G2561" s="3">
        <v>2615.4036368468201</v>
      </c>
      <c r="H2561" s="3">
        <v>140.47104038364</v>
      </c>
      <c r="I2561" s="3">
        <v>11.0668622121428</v>
      </c>
      <c r="J2561" s="2" t="s">
        <v>34</v>
      </c>
      <c r="K2561" s="3">
        <v>544.61415771636496</v>
      </c>
      <c r="L2561" s="5">
        <v>319066.94387016603</v>
      </c>
      <c r="M2561" s="5">
        <v>384917.82607595698</v>
      </c>
      <c r="N2561" s="3">
        <v>56.239199240069802</v>
      </c>
      <c r="O2561" s="3">
        <v>1.4681701882253699</v>
      </c>
      <c r="P2561" s="3">
        <v>1.0255125224783701</v>
      </c>
      <c r="Q2561" s="2">
        <v>8</v>
      </c>
      <c r="R2561" s="3">
        <v>95.501777416452896</v>
      </c>
      <c r="S2561" s="3">
        <f>FleetData[[#This Row],[Revenue_per_Voyage_USD]] - FleetData[[#This Row],[Operational_Cost_USD]]</f>
        <v>65850.882205790957</v>
      </c>
      <c r="T2561" s="3" t="str">
        <f>TEXT(FleetData[[#This Row],[Date]],"mmm")</f>
        <v>May</v>
      </c>
    </row>
    <row r="2562" spans="1:20" x14ac:dyDescent="0.25">
      <c r="A2562" s="1">
        <v>45445</v>
      </c>
      <c r="B2562" s="2" t="s">
        <v>23</v>
      </c>
      <c r="C2562" s="2" t="s">
        <v>24</v>
      </c>
      <c r="D2562" s="2" t="s">
        <v>20</v>
      </c>
      <c r="E2562" s="2" t="s">
        <v>21</v>
      </c>
      <c r="F2562" s="3">
        <v>15.4970027828884</v>
      </c>
      <c r="G2562" s="3">
        <v>1272.90579285955</v>
      </c>
      <c r="H2562" s="3">
        <v>1470.2332204663001</v>
      </c>
      <c r="I2562" s="3">
        <v>9.5528476957472908</v>
      </c>
      <c r="J2562" s="2" t="s">
        <v>19</v>
      </c>
      <c r="K2562" s="3">
        <v>611.667712545879</v>
      </c>
      <c r="L2562" s="6">
        <v>98019.905248365903</v>
      </c>
      <c r="M2562" s="6">
        <v>768588.60117243603</v>
      </c>
      <c r="N2562" s="3">
        <v>25.887534633711098</v>
      </c>
      <c r="O2562" s="3">
        <v>1.01784016550246</v>
      </c>
      <c r="P2562" s="3">
        <v>1.3562635139069701</v>
      </c>
      <c r="Q2562" s="2">
        <v>6</v>
      </c>
      <c r="R2562" s="3">
        <v>82.729565626069501</v>
      </c>
      <c r="S2562" s="3">
        <f>FleetData[[#This Row],[Revenue_per_Voyage_USD]] - FleetData[[#This Row],[Operational_Cost_USD]]</f>
        <v>670568.69592407008</v>
      </c>
      <c r="T2562" s="3" t="str">
        <f>TEXT(FleetData[[#This Row],[Date]],"mmm")</f>
        <v>Jun</v>
      </c>
    </row>
    <row r="2563" spans="1:20" x14ac:dyDescent="0.25">
      <c r="A2563" s="1">
        <v>45452</v>
      </c>
      <c r="B2563" s="2" t="s">
        <v>35</v>
      </c>
      <c r="C2563" s="2" t="s">
        <v>28</v>
      </c>
      <c r="D2563" s="2" t="s">
        <v>20</v>
      </c>
      <c r="E2563" s="2" t="s">
        <v>30</v>
      </c>
      <c r="F2563" s="3">
        <v>11.089762159737999</v>
      </c>
      <c r="G2563" s="3">
        <v>1379.9160366512201</v>
      </c>
      <c r="H2563" s="3">
        <v>381.65189022954002</v>
      </c>
      <c r="I2563" s="4">
        <v>6.0023391289906902</v>
      </c>
      <c r="J2563" s="2" t="s">
        <v>27</v>
      </c>
      <c r="K2563" s="3">
        <v>1210.95279370457</v>
      </c>
      <c r="L2563" s="5">
        <v>68205.574290666395</v>
      </c>
      <c r="M2563" s="6">
        <v>363539.73628368299</v>
      </c>
      <c r="N2563" s="3">
        <v>46.915538578257198</v>
      </c>
      <c r="O2563" s="3">
        <v>0.65321613082402197</v>
      </c>
      <c r="P2563" s="3">
        <v>1.1737207318718601</v>
      </c>
      <c r="Q2563" s="2">
        <v>1</v>
      </c>
      <c r="R2563" s="3">
        <v>65.414266606044194</v>
      </c>
      <c r="S2563" s="3">
        <f>FleetData[[#This Row],[Revenue_per_Voyage_USD]] - FleetData[[#This Row],[Operational_Cost_USD]]</f>
        <v>295334.16199301661</v>
      </c>
      <c r="T2563" s="3" t="str">
        <f>TEXT(FleetData[[#This Row],[Date]],"mmm")</f>
        <v>Jun</v>
      </c>
    </row>
    <row r="2564" spans="1:20" x14ac:dyDescent="0.25">
      <c r="A2564" s="1">
        <v>45459</v>
      </c>
      <c r="B2564" s="2" t="s">
        <v>18</v>
      </c>
      <c r="C2564" s="2" t="s">
        <v>28</v>
      </c>
      <c r="D2564" s="2" t="s">
        <v>25</v>
      </c>
      <c r="E2564" s="2" t="s">
        <v>21</v>
      </c>
      <c r="F2564" s="3">
        <v>10.3866445402514</v>
      </c>
      <c r="G2564" s="4">
        <v>748.95700473937302</v>
      </c>
      <c r="H2564" s="3">
        <v>496.28483996826299</v>
      </c>
      <c r="I2564" s="3">
        <v>5.1772936790265396</v>
      </c>
      <c r="J2564" s="2" t="s">
        <v>27</v>
      </c>
      <c r="K2564" s="3">
        <v>1981.1873592572199</v>
      </c>
      <c r="L2564" s="5">
        <v>35362.105673839702</v>
      </c>
      <c r="M2564" s="6">
        <v>562472.18361748406</v>
      </c>
      <c r="N2564" s="3">
        <v>26.167522386286301</v>
      </c>
      <c r="O2564" s="3">
        <v>1.4898676358052401</v>
      </c>
      <c r="P2564" s="3">
        <v>1.14478955361041</v>
      </c>
      <c r="Q2564" s="2">
        <v>5</v>
      </c>
      <c r="R2564" s="3">
        <v>84.262192208255101</v>
      </c>
      <c r="S2564" s="3">
        <f>FleetData[[#This Row],[Revenue_per_Voyage_USD]] - FleetData[[#This Row],[Operational_Cost_USD]]</f>
        <v>527110.07794364437</v>
      </c>
      <c r="T2564" s="3" t="str">
        <f>TEXT(FleetData[[#This Row],[Date]],"mmm")</f>
        <v>Jun</v>
      </c>
    </row>
    <row r="2565" spans="1:20" x14ac:dyDescent="0.25">
      <c r="A2565" s="1">
        <v>45466</v>
      </c>
      <c r="B2565" s="2" t="s">
        <v>35</v>
      </c>
      <c r="C2565" s="2" t="s">
        <v>24</v>
      </c>
      <c r="D2565" s="2" t="s">
        <v>20</v>
      </c>
      <c r="E2565" s="2" t="s">
        <v>21</v>
      </c>
      <c r="F2565" s="3">
        <v>18.946905395889701</v>
      </c>
      <c r="G2565" s="3">
        <v>2525.8501788798199</v>
      </c>
      <c r="H2565" s="3">
        <v>108.970234132892</v>
      </c>
      <c r="I2565" s="3">
        <v>11.481383345776001</v>
      </c>
      <c r="J2565" s="2" t="s">
        <v>22</v>
      </c>
      <c r="K2565" s="3">
        <v>599.227726251793</v>
      </c>
      <c r="L2565" s="5">
        <v>297233.90885343897</v>
      </c>
      <c r="M2565" s="5">
        <v>275021.02872715401</v>
      </c>
      <c r="N2565" s="4">
        <v>66.875643981916795</v>
      </c>
      <c r="O2565" s="3">
        <v>0.34470040494856102</v>
      </c>
      <c r="P2565" s="3">
        <v>1.17882461164236</v>
      </c>
      <c r="Q2565" s="2">
        <v>2</v>
      </c>
      <c r="R2565" s="3">
        <v>92.498155349366002</v>
      </c>
      <c r="S2565" s="3">
        <f>FleetData[[#This Row],[Revenue_per_Voyage_USD]] - FleetData[[#This Row],[Operational_Cost_USD]]</f>
        <v>-22212.880126284959</v>
      </c>
      <c r="T2565" s="3" t="str">
        <f>TEXT(FleetData[[#This Row],[Date]],"mmm")</f>
        <v>Jun</v>
      </c>
    </row>
    <row r="2566" spans="1:20" x14ac:dyDescent="0.25">
      <c r="A2566" s="1">
        <v>45473</v>
      </c>
      <c r="B2566" s="2" t="s">
        <v>23</v>
      </c>
      <c r="C2566" s="2" t="s">
        <v>19</v>
      </c>
      <c r="D2566" s="2" t="s">
        <v>29</v>
      </c>
      <c r="E2566" s="2" t="s">
        <v>26</v>
      </c>
      <c r="F2566" s="3">
        <v>12.1168069015235</v>
      </c>
      <c r="G2566" s="3">
        <v>764.71267879510401</v>
      </c>
      <c r="H2566" s="3">
        <v>1046.54368898453</v>
      </c>
      <c r="I2566" s="3">
        <v>6.00867271038606</v>
      </c>
      <c r="J2566" s="2" t="s">
        <v>34</v>
      </c>
      <c r="K2566" s="3">
        <v>89.098660916287997</v>
      </c>
      <c r="L2566" s="5">
        <v>156202.47893009201</v>
      </c>
      <c r="M2566" s="5">
        <v>436170.83922769199</v>
      </c>
      <c r="N2566" s="4">
        <v>55.528466221226701</v>
      </c>
      <c r="O2566" s="3">
        <v>1.14335712413167</v>
      </c>
      <c r="P2566" s="3">
        <v>0.60846474345222601</v>
      </c>
      <c r="Q2566" s="2">
        <v>1</v>
      </c>
      <c r="R2566" s="3">
        <v>95.293302755829998</v>
      </c>
      <c r="S2566" s="3">
        <f>FleetData[[#This Row],[Revenue_per_Voyage_USD]] - FleetData[[#This Row],[Operational_Cost_USD]]</f>
        <v>279968.36029759998</v>
      </c>
      <c r="T2566" s="3" t="str">
        <f>TEXT(FleetData[[#This Row],[Date]],"mmm")</f>
        <v>Jun</v>
      </c>
    </row>
    <row r="2567" spans="1:20" x14ac:dyDescent="0.25">
      <c r="A2567" s="1">
        <v>45081</v>
      </c>
      <c r="B2567" s="2" t="s">
        <v>35</v>
      </c>
      <c r="C2567" s="2" t="s">
        <v>33</v>
      </c>
      <c r="D2567" s="2" t="s">
        <v>20</v>
      </c>
      <c r="E2567" s="2" t="s">
        <v>26</v>
      </c>
      <c r="F2567" s="3">
        <v>18.9886830034106</v>
      </c>
      <c r="G2567" s="3">
        <v>2893.59740646113</v>
      </c>
      <c r="H2567" s="4">
        <v>974.92535373830594</v>
      </c>
      <c r="I2567" s="3">
        <v>10.7785594462771</v>
      </c>
      <c r="J2567" s="2" t="s">
        <v>34</v>
      </c>
      <c r="K2567" s="3">
        <v>1459.5951407943201</v>
      </c>
      <c r="L2567" s="5">
        <v>90560.960803927097</v>
      </c>
      <c r="M2567" s="5">
        <v>831831.03137930797</v>
      </c>
      <c r="N2567" s="3">
        <v>46.615815159820599</v>
      </c>
      <c r="O2567" s="3">
        <v>1.2088558687655599</v>
      </c>
      <c r="P2567" s="3">
        <v>0.93943911637955801</v>
      </c>
      <c r="Q2567" s="2">
        <v>3</v>
      </c>
      <c r="R2567" s="3">
        <v>98.883116810115595</v>
      </c>
      <c r="S2567" s="3">
        <f>FleetData[[#This Row],[Revenue_per_Voyage_USD]] - FleetData[[#This Row],[Operational_Cost_USD]]</f>
        <v>741270.07057538093</v>
      </c>
      <c r="T2567" s="3" t="str">
        <f>TEXT(FleetData[[#This Row],[Date]],"mmm")</f>
        <v>Jun</v>
      </c>
    </row>
    <row r="2568" spans="1:20" x14ac:dyDescent="0.25">
      <c r="A2568" s="1">
        <v>45088</v>
      </c>
      <c r="B2568" s="2" t="s">
        <v>18</v>
      </c>
      <c r="C2568" s="2" t="s">
        <v>28</v>
      </c>
      <c r="D2568" s="2" t="s">
        <v>25</v>
      </c>
      <c r="E2568" s="2" t="s">
        <v>21</v>
      </c>
      <c r="F2568" s="3">
        <v>20.327487780906999</v>
      </c>
      <c r="G2568" s="3">
        <v>856.28020809144402</v>
      </c>
      <c r="H2568" s="3">
        <v>1383.5351760900901</v>
      </c>
      <c r="I2568" s="4">
        <v>5.7740112210314702</v>
      </c>
      <c r="J2568" s="2" t="s">
        <v>27</v>
      </c>
      <c r="K2568" s="3">
        <v>1647.2362011893299</v>
      </c>
      <c r="L2568" s="5">
        <v>244465.692506566</v>
      </c>
      <c r="M2568" s="5">
        <v>694272.184409849</v>
      </c>
      <c r="N2568" s="3">
        <v>23.8407277866973</v>
      </c>
      <c r="O2568" s="3">
        <v>0.59358254512310704</v>
      </c>
      <c r="P2568" s="3">
        <v>0.80798276450394901</v>
      </c>
      <c r="Q2568" s="2">
        <v>1</v>
      </c>
      <c r="R2568" s="3">
        <v>76.515210522212897</v>
      </c>
      <c r="S2568" s="3">
        <f>FleetData[[#This Row],[Revenue_per_Voyage_USD]] - FleetData[[#This Row],[Operational_Cost_USD]]</f>
        <v>449806.49190328299</v>
      </c>
      <c r="T2568" s="3" t="str">
        <f>TEXT(FleetData[[#This Row],[Date]],"mmm")</f>
        <v>Jun</v>
      </c>
    </row>
    <row r="2569" spans="1:20" x14ac:dyDescent="0.25">
      <c r="A2569" s="1">
        <v>45095</v>
      </c>
      <c r="B2569" s="2" t="s">
        <v>18</v>
      </c>
      <c r="C2569" s="2" t="s">
        <v>28</v>
      </c>
      <c r="D2569" s="2" t="s">
        <v>25</v>
      </c>
      <c r="E2569" s="2" t="s">
        <v>26</v>
      </c>
      <c r="F2569" s="3">
        <v>11.9150053090013</v>
      </c>
      <c r="G2569" s="3">
        <v>2210.6843951043702</v>
      </c>
      <c r="H2569" s="3">
        <v>1354.37567783603</v>
      </c>
      <c r="I2569" s="3">
        <v>12.484370431640899</v>
      </c>
      <c r="J2569" s="2" t="s">
        <v>34</v>
      </c>
      <c r="K2569" s="4">
        <v>824.43120243507894</v>
      </c>
      <c r="L2569" s="5">
        <v>128327.455399367</v>
      </c>
      <c r="M2569" s="5">
        <v>745754.10512244003</v>
      </c>
      <c r="N2569" s="3">
        <v>56.662625781170597</v>
      </c>
      <c r="O2569" s="3">
        <v>1.3647299159642301</v>
      </c>
      <c r="P2569" s="3">
        <v>0.56498730795292795</v>
      </c>
      <c r="Q2569" s="2">
        <v>6</v>
      </c>
      <c r="R2569" s="3">
        <v>92.081381527987105</v>
      </c>
      <c r="S2569" s="3">
        <f>FleetData[[#This Row],[Revenue_per_Voyage_USD]] - FleetData[[#This Row],[Operational_Cost_USD]]</f>
        <v>617426.649723073</v>
      </c>
      <c r="T2569" s="3" t="str">
        <f>TEXT(FleetData[[#This Row],[Date]],"mmm")</f>
        <v>Jun</v>
      </c>
    </row>
    <row r="2570" spans="1:20" x14ac:dyDescent="0.25">
      <c r="A2570" s="1">
        <v>45102</v>
      </c>
      <c r="B2570" s="2" t="s">
        <v>18</v>
      </c>
      <c r="C2570" s="2" t="s">
        <v>32</v>
      </c>
      <c r="D2570" s="2" t="s">
        <v>29</v>
      </c>
      <c r="E2570" s="2" t="s">
        <v>21</v>
      </c>
      <c r="F2570" s="3">
        <v>17.7233343384388</v>
      </c>
      <c r="G2570" s="3">
        <v>1744.8848714429701</v>
      </c>
      <c r="H2570" s="3">
        <v>1905.0748107075699</v>
      </c>
      <c r="I2570" s="3">
        <v>9.6140475376815093</v>
      </c>
      <c r="J2570" s="2" t="s">
        <v>34</v>
      </c>
      <c r="K2570" s="3">
        <v>947.20373555932304</v>
      </c>
      <c r="L2570" s="5">
        <v>111956.335737537</v>
      </c>
      <c r="M2570" s="5">
        <v>169318.42387178299</v>
      </c>
      <c r="N2570" s="3">
        <v>53.134955408623</v>
      </c>
      <c r="O2570" s="3">
        <v>1.2608971642615501</v>
      </c>
      <c r="P2570" s="3">
        <v>0.61086717961250303</v>
      </c>
      <c r="Q2570" s="2">
        <v>3</v>
      </c>
      <c r="R2570" s="3">
        <v>75.499512667032107</v>
      </c>
      <c r="S2570" s="3">
        <f>FleetData[[#This Row],[Revenue_per_Voyage_USD]] - FleetData[[#This Row],[Operational_Cost_USD]]</f>
        <v>57362.088134245991</v>
      </c>
      <c r="T2570" s="3" t="str">
        <f>TEXT(FleetData[[#This Row],[Date]],"mmm")</f>
        <v>Jun</v>
      </c>
    </row>
    <row r="2571" spans="1:20" x14ac:dyDescent="0.25">
      <c r="A2571" s="1">
        <v>45109</v>
      </c>
      <c r="B2571" s="2" t="s">
        <v>19</v>
      </c>
      <c r="C2571" s="2" t="s">
        <v>33</v>
      </c>
      <c r="D2571" s="2" t="s">
        <v>25</v>
      </c>
      <c r="E2571" s="2" t="s">
        <v>26</v>
      </c>
      <c r="F2571" s="4">
        <v>19.4060697479201</v>
      </c>
      <c r="G2571" s="3">
        <v>2915.7374416641101</v>
      </c>
      <c r="H2571" s="3">
        <v>781.33754809368395</v>
      </c>
      <c r="I2571" s="3">
        <v>10.447603633775399</v>
      </c>
      <c r="J2571" s="2" t="s">
        <v>34</v>
      </c>
      <c r="K2571" s="3">
        <v>1967.66603602021</v>
      </c>
      <c r="L2571" s="5">
        <v>253611.719082586</v>
      </c>
      <c r="M2571" s="5">
        <v>361547.429495344</v>
      </c>
      <c r="N2571" s="3">
        <v>24.245021592487799</v>
      </c>
      <c r="O2571" s="3">
        <v>1.3313922002134799</v>
      </c>
      <c r="P2571" s="3">
        <v>0.78771849739613797</v>
      </c>
      <c r="Q2571" s="2">
        <v>6</v>
      </c>
      <c r="R2571" s="3">
        <v>67.252351528246194</v>
      </c>
      <c r="S2571" s="3">
        <f>FleetData[[#This Row],[Revenue_per_Voyage_USD]] - FleetData[[#This Row],[Operational_Cost_USD]]</f>
        <v>107935.710412758</v>
      </c>
      <c r="T2571" s="3" t="str">
        <f>TEXT(FleetData[[#This Row],[Date]],"mmm")</f>
        <v>Jul</v>
      </c>
    </row>
    <row r="2572" spans="1:20" x14ac:dyDescent="0.25">
      <c r="A2572" s="1">
        <v>45116</v>
      </c>
      <c r="B2572" s="2" t="s">
        <v>31</v>
      </c>
      <c r="C2572" s="2" t="s">
        <v>28</v>
      </c>
      <c r="D2572" s="2" t="s">
        <v>25</v>
      </c>
      <c r="E2572" s="2" t="s">
        <v>21</v>
      </c>
      <c r="F2572" s="3">
        <v>23.4323820914714</v>
      </c>
      <c r="G2572" s="3">
        <v>2237.7090251990599</v>
      </c>
      <c r="H2572" s="4">
        <v>133.111830051212</v>
      </c>
      <c r="I2572" s="3">
        <v>14.181655987350499</v>
      </c>
      <c r="J2572" s="2" t="s">
        <v>34</v>
      </c>
      <c r="K2572" s="3">
        <v>1166.31743895881</v>
      </c>
      <c r="L2572" s="5">
        <v>421962.58709654398</v>
      </c>
      <c r="M2572" s="5">
        <v>312102.91301365697</v>
      </c>
      <c r="N2572" s="3">
        <v>45.885824693113001</v>
      </c>
      <c r="O2572" s="3">
        <v>0.49057580407793</v>
      </c>
      <c r="P2572" s="3">
        <v>1.4090309813428099</v>
      </c>
      <c r="Q2572" s="2">
        <v>6</v>
      </c>
      <c r="R2572" s="3">
        <v>91.822404019257107</v>
      </c>
      <c r="S2572" s="3">
        <f>FleetData[[#This Row],[Revenue_per_Voyage_USD]] - FleetData[[#This Row],[Operational_Cost_USD]]</f>
        <v>-109859.67408288701</v>
      </c>
      <c r="T2572" s="3" t="str">
        <f>TEXT(FleetData[[#This Row],[Date]],"mmm")</f>
        <v>Jul</v>
      </c>
    </row>
    <row r="2573" spans="1:20" x14ac:dyDescent="0.25">
      <c r="A2573" s="1">
        <v>45123</v>
      </c>
      <c r="B2573" s="2" t="s">
        <v>19</v>
      </c>
      <c r="C2573" s="2" t="s">
        <v>24</v>
      </c>
      <c r="D2573" s="2" t="s">
        <v>20</v>
      </c>
      <c r="E2573" s="2" t="s">
        <v>21</v>
      </c>
      <c r="F2573" s="3">
        <v>12.0418587706113</v>
      </c>
      <c r="G2573" s="3">
        <v>2134.1637811089399</v>
      </c>
      <c r="H2573" s="3">
        <v>198.81477094487499</v>
      </c>
      <c r="I2573" s="3">
        <v>9.9443254489830597</v>
      </c>
      <c r="J2573" s="2" t="s">
        <v>19</v>
      </c>
      <c r="K2573" s="3">
        <v>295.30435238585898</v>
      </c>
      <c r="L2573" s="5">
        <v>308074.60784536903</v>
      </c>
      <c r="M2573" s="5">
        <v>648018.09068286605</v>
      </c>
      <c r="N2573" s="3">
        <v>71.581447910155902</v>
      </c>
      <c r="O2573" s="3">
        <v>1.43082246041467</v>
      </c>
      <c r="P2573" s="3">
        <v>0.63119244621787596</v>
      </c>
      <c r="Q2573" s="2">
        <v>4</v>
      </c>
      <c r="R2573" s="4">
        <v>93.224273476727902</v>
      </c>
      <c r="S2573" s="4">
        <f>FleetData[[#This Row],[Revenue_per_Voyage_USD]] - FleetData[[#This Row],[Operational_Cost_USD]]</f>
        <v>339943.48283749702</v>
      </c>
      <c r="T2573" s="4" t="str">
        <f>TEXT(FleetData[[#This Row],[Date]],"mmm")</f>
        <v>Jul</v>
      </c>
    </row>
    <row r="2574" spans="1:20" x14ac:dyDescent="0.25">
      <c r="A2574" s="1">
        <v>45130</v>
      </c>
      <c r="B2574" s="2" t="s">
        <v>35</v>
      </c>
      <c r="C2574" s="2" t="s">
        <v>33</v>
      </c>
      <c r="D2574" s="2" t="s">
        <v>19</v>
      </c>
      <c r="E2574" s="2" t="s">
        <v>21</v>
      </c>
      <c r="F2574" s="3">
        <v>18.109047153722901</v>
      </c>
      <c r="G2574" s="3">
        <v>1602.7415611369399</v>
      </c>
      <c r="H2574" s="3">
        <v>167.23770876251601</v>
      </c>
      <c r="I2574" s="3">
        <v>9.0826157847928606</v>
      </c>
      <c r="J2574" s="2" t="s">
        <v>27</v>
      </c>
      <c r="K2574" s="3">
        <v>1640.870780258</v>
      </c>
      <c r="L2574" s="6">
        <v>343552.42080366798</v>
      </c>
      <c r="M2574" s="5">
        <v>363766.577302502</v>
      </c>
      <c r="N2574" s="3">
        <v>13.115984753025501</v>
      </c>
      <c r="O2574" s="3">
        <v>0.116896655105574</v>
      </c>
      <c r="P2574" s="4">
        <v>0.55141953061039894</v>
      </c>
      <c r="Q2574" s="2">
        <v>7</v>
      </c>
      <c r="R2574" s="3">
        <v>90.706691033442397</v>
      </c>
      <c r="S2574" s="3">
        <f>FleetData[[#This Row],[Revenue_per_Voyage_USD]] - FleetData[[#This Row],[Operational_Cost_USD]]</f>
        <v>20214.156498834025</v>
      </c>
      <c r="T2574" s="3" t="str">
        <f>TEXT(FleetData[[#This Row],[Date]],"mmm")</f>
        <v>Jul</v>
      </c>
    </row>
    <row r="2575" spans="1:20" x14ac:dyDescent="0.25">
      <c r="A2575" s="1">
        <v>45137</v>
      </c>
      <c r="B2575" s="2" t="s">
        <v>31</v>
      </c>
      <c r="C2575" s="2" t="s">
        <v>28</v>
      </c>
      <c r="D2575" s="2" t="s">
        <v>25</v>
      </c>
      <c r="E2575" s="2" t="s">
        <v>30</v>
      </c>
      <c r="F2575" s="3">
        <v>24.485467334116301</v>
      </c>
      <c r="G2575" s="3">
        <v>1964.0928588059201</v>
      </c>
      <c r="H2575" s="3">
        <v>498.08291560757999</v>
      </c>
      <c r="I2575" s="3">
        <v>8.1182935852073896</v>
      </c>
      <c r="J2575" s="2" t="s">
        <v>27</v>
      </c>
      <c r="K2575" s="3">
        <v>1438.7108132773001</v>
      </c>
      <c r="L2575" s="5">
        <v>273120.72403160803</v>
      </c>
      <c r="M2575" s="5">
        <v>546034.42478742194</v>
      </c>
      <c r="N2575" s="3">
        <v>66.334760998660499</v>
      </c>
      <c r="O2575" s="3">
        <v>1.3796994253492401</v>
      </c>
      <c r="P2575" s="3">
        <v>0.65016995144855505</v>
      </c>
      <c r="Q2575" s="2">
        <v>4</v>
      </c>
      <c r="R2575" s="4">
        <v>75.890883693619799</v>
      </c>
      <c r="S2575" s="4">
        <f>FleetData[[#This Row],[Revenue_per_Voyage_USD]] - FleetData[[#This Row],[Operational_Cost_USD]]</f>
        <v>272913.70075581392</v>
      </c>
      <c r="T2575" s="4" t="str">
        <f>TEXT(FleetData[[#This Row],[Date]],"mmm")</f>
        <v>Jul</v>
      </c>
    </row>
    <row r="2576" spans="1:20" x14ac:dyDescent="0.25">
      <c r="A2576" s="1">
        <v>45144</v>
      </c>
      <c r="B2576" s="2" t="s">
        <v>35</v>
      </c>
      <c r="C2576" s="2" t="s">
        <v>33</v>
      </c>
      <c r="D2576" s="2" t="s">
        <v>29</v>
      </c>
      <c r="E2576" s="2" t="s">
        <v>21</v>
      </c>
      <c r="F2576" s="3">
        <v>11.0298996516381</v>
      </c>
      <c r="G2576" s="3">
        <v>918.21787953124499</v>
      </c>
      <c r="H2576" s="3">
        <v>758.00651111571096</v>
      </c>
      <c r="I2576" s="3">
        <v>11.978742120586199</v>
      </c>
      <c r="J2576" s="2" t="s">
        <v>34</v>
      </c>
      <c r="K2576" s="3">
        <v>84.173520041867704</v>
      </c>
      <c r="L2576" s="5">
        <v>339484.09281635197</v>
      </c>
      <c r="M2576" s="5">
        <v>929417.26813761296</v>
      </c>
      <c r="N2576" s="3">
        <v>57.816883408174803</v>
      </c>
      <c r="O2576" s="3">
        <v>0.66806239926299704</v>
      </c>
      <c r="P2576" s="3">
        <v>1.4836334964636999</v>
      </c>
      <c r="Q2576" s="2">
        <v>8</v>
      </c>
      <c r="R2576" s="3">
        <v>78.426386556937302</v>
      </c>
      <c r="S2576" s="3">
        <f>FleetData[[#This Row],[Revenue_per_Voyage_USD]] - FleetData[[#This Row],[Operational_Cost_USD]]</f>
        <v>589933.17532126093</v>
      </c>
      <c r="T2576" s="3" t="str">
        <f>TEXT(FleetData[[#This Row],[Date]],"mmm")</f>
        <v>Aug</v>
      </c>
    </row>
    <row r="2577" spans="1:20" x14ac:dyDescent="0.25">
      <c r="A2577" s="1">
        <v>45151</v>
      </c>
      <c r="B2577" s="2" t="s">
        <v>31</v>
      </c>
      <c r="C2577" s="2" t="s">
        <v>28</v>
      </c>
      <c r="D2577" s="2" t="s">
        <v>29</v>
      </c>
      <c r="E2577" s="2" t="s">
        <v>30</v>
      </c>
      <c r="F2577" s="3">
        <v>21.637693126626601</v>
      </c>
      <c r="G2577" s="3">
        <v>2342.6268877502398</v>
      </c>
      <c r="H2577" s="4">
        <v>889.20062718111399</v>
      </c>
      <c r="I2577" s="3">
        <v>6.51679467656413</v>
      </c>
      <c r="J2577" s="2" t="s">
        <v>22</v>
      </c>
      <c r="K2577" s="3">
        <v>1539.96058039997</v>
      </c>
      <c r="L2577" s="5">
        <v>15129.9081170317</v>
      </c>
      <c r="M2577" s="5">
        <v>334299.18739391601</v>
      </c>
      <c r="N2577" s="3">
        <v>46.020239163738502</v>
      </c>
      <c r="O2577" s="3">
        <v>0.20501839979511199</v>
      </c>
      <c r="P2577" s="3">
        <v>0.92520503992188396</v>
      </c>
      <c r="Q2577" s="2">
        <v>8</v>
      </c>
      <c r="R2577" s="3">
        <v>77.726141141411404</v>
      </c>
      <c r="S2577" s="3">
        <f>FleetData[[#This Row],[Revenue_per_Voyage_USD]] - FleetData[[#This Row],[Operational_Cost_USD]]</f>
        <v>319169.27927688434</v>
      </c>
      <c r="T2577" s="3" t="str">
        <f>TEXT(FleetData[[#This Row],[Date]],"mmm")</f>
        <v>Aug</v>
      </c>
    </row>
    <row r="2578" spans="1:20" x14ac:dyDescent="0.25">
      <c r="A2578" s="1">
        <v>45158</v>
      </c>
      <c r="B2578" s="2" t="s">
        <v>35</v>
      </c>
      <c r="C2578" s="2" t="s">
        <v>32</v>
      </c>
      <c r="D2578" s="2" t="s">
        <v>20</v>
      </c>
      <c r="E2578" s="2" t="s">
        <v>21</v>
      </c>
      <c r="F2578" s="3">
        <v>19.520025486926201</v>
      </c>
      <c r="G2578" s="3">
        <v>1282.8451278519101</v>
      </c>
      <c r="H2578" s="3">
        <v>1790.2249675968901</v>
      </c>
      <c r="I2578" s="3">
        <v>8.8996002909295697</v>
      </c>
      <c r="J2578" s="2" t="s">
        <v>34</v>
      </c>
      <c r="K2578" s="3">
        <v>603.75802296173401</v>
      </c>
      <c r="L2578" s="5">
        <v>372532.92155553203</v>
      </c>
      <c r="M2578" s="5">
        <v>964107.85184788494</v>
      </c>
      <c r="N2578" s="3">
        <v>33.062331715898303</v>
      </c>
      <c r="O2578" s="3">
        <v>1.0880937796575401</v>
      </c>
      <c r="P2578" s="3">
        <v>1.14849785251806</v>
      </c>
      <c r="Q2578" s="2">
        <v>5</v>
      </c>
      <c r="R2578" s="3">
        <v>61.2967630625608</v>
      </c>
      <c r="S2578" s="3">
        <f>FleetData[[#This Row],[Revenue_per_Voyage_USD]] - FleetData[[#This Row],[Operational_Cost_USD]]</f>
        <v>591574.93029235292</v>
      </c>
      <c r="T2578" s="3" t="str">
        <f>TEXT(FleetData[[#This Row],[Date]],"mmm")</f>
        <v>Aug</v>
      </c>
    </row>
    <row r="2579" spans="1:20" x14ac:dyDescent="0.25">
      <c r="A2579" s="1">
        <v>45165</v>
      </c>
      <c r="B2579" s="2" t="s">
        <v>23</v>
      </c>
      <c r="C2579" s="2" t="s">
        <v>24</v>
      </c>
      <c r="D2579" s="2" t="s">
        <v>20</v>
      </c>
      <c r="E2579" s="2" t="s">
        <v>26</v>
      </c>
      <c r="F2579" s="3">
        <v>16.7592744373448</v>
      </c>
      <c r="G2579" s="3">
        <v>2624.0270049969899</v>
      </c>
      <c r="H2579" s="4">
        <v>1430.7591537166099</v>
      </c>
      <c r="I2579" s="3">
        <v>12.402787018884601</v>
      </c>
      <c r="J2579" s="2" t="s">
        <v>34</v>
      </c>
      <c r="K2579" s="3">
        <v>660.52722753440298</v>
      </c>
      <c r="L2579" s="5">
        <v>117328.644351255</v>
      </c>
      <c r="M2579" s="5">
        <v>322630.65946482698</v>
      </c>
      <c r="N2579" s="3">
        <v>20.310961477330601</v>
      </c>
      <c r="O2579" s="3">
        <v>0.199726543208089</v>
      </c>
      <c r="P2579" s="3">
        <v>1.07982896933892</v>
      </c>
      <c r="Q2579" s="2">
        <v>8</v>
      </c>
      <c r="R2579" s="4">
        <v>82.710909836505806</v>
      </c>
      <c r="S2579" s="4">
        <f>FleetData[[#This Row],[Revenue_per_Voyage_USD]] - FleetData[[#This Row],[Operational_Cost_USD]]</f>
        <v>205302.01511357198</v>
      </c>
      <c r="T2579" s="4" t="str">
        <f>TEXT(FleetData[[#This Row],[Date]],"mmm")</f>
        <v>Aug</v>
      </c>
    </row>
    <row r="2580" spans="1:20" x14ac:dyDescent="0.25">
      <c r="A2580" s="1">
        <v>45172</v>
      </c>
      <c r="B2580" s="2" t="s">
        <v>35</v>
      </c>
      <c r="C2580" s="2" t="s">
        <v>28</v>
      </c>
      <c r="D2580" s="2" t="s">
        <v>20</v>
      </c>
      <c r="E2580" s="2" t="s">
        <v>21</v>
      </c>
      <c r="F2580" s="3">
        <v>17.176560411249898</v>
      </c>
      <c r="G2580" s="3">
        <v>2984.83211151861</v>
      </c>
      <c r="H2580" s="3">
        <v>1190.7748095931699</v>
      </c>
      <c r="I2580" s="3">
        <v>13.3766545148821</v>
      </c>
      <c r="J2580" s="2" t="s">
        <v>19</v>
      </c>
      <c r="K2580" s="4">
        <v>1077.9553578323</v>
      </c>
      <c r="L2580" s="5">
        <v>388958.00629241398</v>
      </c>
      <c r="M2580" s="5">
        <v>103312.41701922</v>
      </c>
      <c r="N2580" s="4">
        <v>53.805736047641602</v>
      </c>
      <c r="O2580" s="3">
        <v>0.80732699286117005</v>
      </c>
      <c r="P2580" s="3">
        <v>1.04702177307305</v>
      </c>
      <c r="Q2580" s="2">
        <v>7</v>
      </c>
      <c r="R2580" s="3">
        <v>84.532249705868296</v>
      </c>
      <c r="S2580" s="3">
        <f>FleetData[[#This Row],[Revenue_per_Voyage_USD]] - FleetData[[#This Row],[Operational_Cost_USD]]</f>
        <v>-285645.58927319397</v>
      </c>
      <c r="T2580" s="3" t="str">
        <f>TEXT(FleetData[[#This Row],[Date]],"mmm")</f>
        <v>Sep</v>
      </c>
    </row>
    <row r="2581" spans="1:20" x14ac:dyDescent="0.25">
      <c r="A2581" s="1">
        <v>45179</v>
      </c>
      <c r="B2581" s="2" t="s">
        <v>19</v>
      </c>
      <c r="C2581" s="2" t="s">
        <v>24</v>
      </c>
      <c r="D2581" s="2" t="s">
        <v>20</v>
      </c>
      <c r="E2581" s="2" t="s">
        <v>26</v>
      </c>
      <c r="F2581" s="3">
        <v>20.015385707740698</v>
      </c>
      <c r="G2581" s="3">
        <v>1128.78966752324</v>
      </c>
      <c r="H2581" s="3">
        <v>1659.04762703904</v>
      </c>
      <c r="I2581" s="3">
        <v>14.0635959528011</v>
      </c>
      <c r="J2581" s="2" t="s">
        <v>22</v>
      </c>
      <c r="K2581" s="3">
        <v>781.22328571368303</v>
      </c>
      <c r="L2581" s="5">
        <v>182976.052836438</v>
      </c>
      <c r="M2581" s="5">
        <v>515749.20331964002</v>
      </c>
      <c r="N2581" s="3">
        <v>58.707352402149397</v>
      </c>
      <c r="O2581" s="3">
        <v>1.378429318927</v>
      </c>
      <c r="P2581" s="3">
        <v>1.0594181774896601</v>
      </c>
      <c r="Q2581" s="2">
        <v>7</v>
      </c>
      <c r="R2581" s="4">
        <v>88.804865422131499</v>
      </c>
      <c r="S2581" s="4">
        <f>FleetData[[#This Row],[Revenue_per_Voyage_USD]] - FleetData[[#This Row],[Operational_Cost_USD]]</f>
        <v>332773.15048320201</v>
      </c>
      <c r="T2581" s="4" t="str">
        <f>TEXT(FleetData[[#This Row],[Date]],"mmm")</f>
        <v>Sep</v>
      </c>
    </row>
    <row r="2582" spans="1:20" x14ac:dyDescent="0.25">
      <c r="A2582" s="1">
        <v>45186</v>
      </c>
      <c r="B2582" s="2" t="s">
        <v>18</v>
      </c>
      <c r="C2582" s="2" t="s">
        <v>32</v>
      </c>
      <c r="D2582" s="2" t="s">
        <v>20</v>
      </c>
      <c r="E2582" s="2" t="s">
        <v>21</v>
      </c>
      <c r="F2582" s="3">
        <v>19.368273051641701</v>
      </c>
      <c r="G2582" s="3">
        <v>2401.7858296593099</v>
      </c>
      <c r="H2582" s="3">
        <v>1068.1047482147601</v>
      </c>
      <c r="I2582" s="4">
        <v>13.4554311862567</v>
      </c>
      <c r="J2582" s="2" t="s">
        <v>19</v>
      </c>
      <c r="K2582" s="3">
        <v>1243.2568273156901</v>
      </c>
      <c r="L2582" s="5">
        <v>316980.00271193299</v>
      </c>
      <c r="M2582" s="5">
        <v>535796.36291323497</v>
      </c>
      <c r="N2582" s="3">
        <v>67.782838296355294</v>
      </c>
      <c r="O2582" s="3">
        <v>1.1206354928748401</v>
      </c>
      <c r="P2582" s="3">
        <v>1.38676613575925</v>
      </c>
      <c r="Q2582" s="2">
        <v>5</v>
      </c>
      <c r="R2582" s="3">
        <v>69.677570164576096</v>
      </c>
      <c r="S2582" s="3">
        <f>FleetData[[#This Row],[Revenue_per_Voyage_USD]] - FleetData[[#This Row],[Operational_Cost_USD]]</f>
        <v>218816.36020130198</v>
      </c>
      <c r="T2582" s="3" t="str">
        <f>TEXT(FleetData[[#This Row],[Date]],"mmm")</f>
        <v>Sep</v>
      </c>
    </row>
    <row r="2583" spans="1:20" x14ac:dyDescent="0.25">
      <c r="A2583" s="1">
        <v>45193</v>
      </c>
      <c r="B2583" s="2" t="s">
        <v>35</v>
      </c>
      <c r="C2583" s="2" t="s">
        <v>28</v>
      </c>
      <c r="D2583" s="2" t="s">
        <v>29</v>
      </c>
      <c r="E2583" s="2" t="s">
        <v>30</v>
      </c>
      <c r="F2583" s="3">
        <v>13.247648254073299</v>
      </c>
      <c r="G2583" s="3">
        <v>1470.6881136218501</v>
      </c>
      <c r="H2583" s="3">
        <v>501.354237524741</v>
      </c>
      <c r="I2583" s="3">
        <v>6.3359550499132</v>
      </c>
      <c r="J2583" s="2" t="s">
        <v>27</v>
      </c>
      <c r="K2583" s="3">
        <v>1290.07676427397</v>
      </c>
      <c r="L2583" s="5">
        <v>282557.44893833401</v>
      </c>
      <c r="M2583" s="5">
        <v>950493.05683936295</v>
      </c>
      <c r="N2583" s="3">
        <v>61.156323218159301</v>
      </c>
      <c r="O2583" s="3">
        <v>1.44024307881948</v>
      </c>
      <c r="P2583" s="3">
        <v>1.24637581757934</v>
      </c>
      <c r="Q2583" s="2">
        <v>4</v>
      </c>
      <c r="R2583" s="3">
        <v>59.1473619962537</v>
      </c>
      <c r="S2583" s="3">
        <f>FleetData[[#This Row],[Revenue_per_Voyage_USD]] - FleetData[[#This Row],[Operational_Cost_USD]]</f>
        <v>667935.60790102894</v>
      </c>
      <c r="T2583" s="3" t="str">
        <f>TEXT(FleetData[[#This Row],[Date]],"mmm")</f>
        <v>Sep</v>
      </c>
    </row>
    <row r="2584" spans="1:20" x14ac:dyDescent="0.25">
      <c r="A2584" s="1">
        <v>45200</v>
      </c>
      <c r="B2584" s="2" t="s">
        <v>35</v>
      </c>
      <c r="C2584" s="2" t="s">
        <v>32</v>
      </c>
      <c r="D2584" s="2" t="s">
        <v>29</v>
      </c>
      <c r="E2584" s="2" t="s">
        <v>26</v>
      </c>
      <c r="F2584" s="3">
        <v>17.166720940444701</v>
      </c>
      <c r="G2584" s="3">
        <v>1745.83278681447</v>
      </c>
      <c r="H2584" s="3">
        <v>1421.90758174698</v>
      </c>
      <c r="I2584" s="4">
        <v>12.008636575899599</v>
      </c>
      <c r="J2584" s="2" t="s">
        <v>19</v>
      </c>
      <c r="K2584" s="3">
        <v>606.01205807693202</v>
      </c>
      <c r="L2584" s="6">
        <v>404145.11192757799</v>
      </c>
      <c r="M2584" s="5">
        <v>746405.21875031502</v>
      </c>
      <c r="N2584" s="3">
        <v>16.925132961967801</v>
      </c>
      <c r="O2584" s="3">
        <v>0.361095094460615</v>
      </c>
      <c r="P2584" s="3">
        <v>0.97657816901681205</v>
      </c>
      <c r="Q2584" s="2">
        <v>7</v>
      </c>
      <c r="R2584" s="3">
        <v>93.709893117595897</v>
      </c>
      <c r="S2584" s="3">
        <f>FleetData[[#This Row],[Revenue_per_Voyage_USD]] - FleetData[[#This Row],[Operational_Cost_USD]]</f>
        <v>342260.10682273703</v>
      </c>
      <c r="T2584" s="3" t="str">
        <f>TEXT(FleetData[[#This Row],[Date]],"mmm")</f>
        <v>Oct</v>
      </c>
    </row>
    <row r="2585" spans="1:20" x14ac:dyDescent="0.25">
      <c r="A2585" s="1">
        <v>45207</v>
      </c>
      <c r="B2585" s="2" t="s">
        <v>23</v>
      </c>
      <c r="C2585" s="2" t="s">
        <v>28</v>
      </c>
      <c r="D2585" s="2" t="s">
        <v>25</v>
      </c>
      <c r="E2585" s="2" t="s">
        <v>21</v>
      </c>
      <c r="F2585" s="3">
        <v>10.781238688065899</v>
      </c>
      <c r="G2585" s="3">
        <v>2473.8029903307502</v>
      </c>
      <c r="H2585" s="3">
        <v>760.63938044273596</v>
      </c>
      <c r="I2585" s="3">
        <v>14.3497874168538</v>
      </c>
      <c r="J2585" s="2" t="s">
        <v>27</v>
      </c>
      <c r="K2585" s="3">
        <v>1621.9133319570501</v>
      </c>
      <c r="L2585" s="5">
        <v>270343.87156798702</v>
      </c>
      <c r="M2585" s="5">
        <v>79557.096389751605</v>
      </c>
      <c r="N2585" s="3">
        <v>69.906071811196895</v>
      </c>
      <c r="O2585" s="3">
        <v>1.1800487239916599</v>
      </c>
      <c r="P2585" s="3">
        <v>0.91777495289507705</v>
      </c>
      <c r="Q2585" s="2">
        <v>5</v>
      </c>
      <c r="R2585" s="3">
        <v>68.180894448808303</v>
      </c>
      <c r="S2585" s="3">
        <f>FleetData[[#This Row],[Revenue_per_Voyage_USD]] - FleetData[[#This Row],[Operational_Cost_USD]]</f>
        <v>-190786.77517823543</v>
      </c>
      <c r="T2585" s="3" t="str">
        <f>TEXT(FleetData[[#This Row],[Date]],"mmm")</f>
        <v>Oct</v>
      </c>
    </row>
    <row r="2586" spans="1:20" x14ac:dyDescent="0.25">
      <c r="A2586" s="1">
        <v>45214</v>
      </c>
      <c r="B2586" s="2" t="s">
        <v>23</v>
      </c>
      <c r="C2586" s="2" t="s">
        <v>33</v>
      </c>
      <c r="D2586" s="2" t="s">
        <v>20</v>
      </c>
      <c r="E2586" s="2" t="s">
        <v>26</v>
      </c>
      <c r="F2586" s="3">
        <v>18.450213852318999</v>
      </c>
      <c r="G2586" s="3">
        <v>2605.5243355483799</v>
      </c>
      <c r="H2586" s="3">
        <v>419.84284731282497</v>
      </c>
      <c r="I2586" s="3">
        <v>6.8633715843210696</v>
      </c>
      <c r="J2586" s="2" t="s">
        <v>22</v>
      </c>
      <c r="K2586" s="3">
        <v>1353.4571076701</v>
      </c>
      <c r="L2586" s="5">
        <v>131297.147288448</v>
      </c>
      <c r="M2586" s="5">
        <v>111012.065584743</v>
      </c>
      <c r="N2586" s="3">
        <v>22.610624898662099</v>
      </c>
      <c r="O2586" s="3">
        <v>0.251845622441013</v>
      </c>
      <c r="P2586" s="3">
        <v>0.89450326044184403</v>
      </c>
      <c r="Q2586" s="2">
        <v>2</v>
      </c>
      <c r="R2586" s="3">
        <v>53.757899559944804</v>
      </c>
      <c r="S2586" s="3">
        <f>FleetData[[#This Row],[Revenue_per_Voyage_USD]] - FleetData[[#This Row],[Operational_Cost_USD]]</f>
        <v>-20285.081703705</v>
      </c>
      <c r="T2586" s="3" t="str">
        <f>TEXT(FleetData[[#This Row],[Date]],"mmm")</f>
        <v>Oct</v>
      </c>
    </row>
    <row r="2587" spans="1:20" x14ac:dyDescent="0.25">
      <c r="A2587" s="1">
        <v>45221</v>
      </c>
      <c r="B2587" s="2" t="s">
        <v>35</v>
      </c>
      <c r="C2587" s="2" t="s">
        <v>28</v>
      </c>
      <c r="D2587" s="2" t="s">
        <v>20</v>
      </c>
      <c r="E2587" s="2" t="s">
        <v>26</v>
      </c>
      <c r="F2587" s="3">
        <v>20.087972598022301</v>
      </c>
      <c r="G2587" s="3">
        <v>1013.83049687197</v>
      </c>
      <c r="H2587" s="3">
        <v>1166.6458647075001</v>
      </c>
      <c r="I2587" s="3">
        <v>5.4552936742994103</v>
      </c>
      <c r="J2587" s="2" t="s">
        <v>34</v>
      </c>
      <c r="K2587" s="3">
        <v>754.768781570491</v>
      </c>
      <c r="L2587" s="5">
        <v>221792.370128543</v>
      </c>
      <c r="M2587" s="5">
        <v>591597.00497948099</v>
      </c>
      <c r="N2587" s="3">
        <v>15.3619352568714</v>
      </c>
      <c r="O2587" s="3">
        <v>1.08538887415492</v>
      </c>
      <c r="P2587" s="3">
        <v>0.93992597627182495</v>
      </c>
      <c r="Q2587" s="2">
        <v>4</v>
      </c>
      <c r="R2587" s="3">
        <v>63.0219697261495</v>
      </c>
      <c r="S2587" s="3">
        <f>FleetData[[#This Row],[Revenue_per_Voyage_USD]] - FleetData[[#This Row],[Operational_Cost_USD]]</f>
        <v>369804.63485093799</v>
      </c>
      <c r="T2587" s="3" t="str">
        <f>TEXT(FleetData[[#This Row],[Date]],"mmm")</f>
        <v>Oct</v>
      </c>
    </row>
    <row r="2588" spans="1:20" x14ac:dyDescent="0.25">
      <c r="A2588" s="1">
        <v>45228</v>
      </c>
      <c r="B2588" s="2" t="s">
        <v>31</v>
      </c>
      <c r="C2588" s="2" t="s">
        <v>24</v>
      </c>
      <c r="D2588" s="2" t="s">
        <v>29</v>
      </c>
      <c r="E2588" s="2" t="s">
        <v>21</v>
      </c>
      <c r="F2588" s="3">
        <v>10.716416794002599</v>
      </c>
      <c r="G2588" s="3">
        <v>2891.5443212088599</v>
      </c>
      <c r="H2588" s="3">
        <v>369.82311153804397</v>
      </c>
      <c r="I2588" s="3">
        <v>13.922678914769</v>
      </c>
      <c r="J2588" s="2" t="s">
        <v>27</v>
      </c>
      <c r="K2588" s="3">
        <v>1601.8818853386199</v>
      </c>
      <c r="L2588" s="5">
        <v>279933.35846908699</v>
      </c>
      <c r="M2588" s="5">
        <v>134939.918918293</v>
      </c>
      <c r="N2588" s="3">
        <v>36.976090237574503</v>
      </c>
      <c r="O2588" s="3">
        <v>0.26979890374443699</v>
      </c>
      <c r="P2588" s="3">
        <v>0.85142457178997399</v>
      </c>
      <c r="Q2588" s="2">
        <v>4</v>
      </c>
      <c r="R2588" s="3">
        <v>99.619657678583906</v>
      </c>
      <c r="S2588" s="3">
        <f>FleetData[[#This Row],[Revenue_per_Voyage_USD]] - FleetData[[#This Row],[Operational_Cost_USD]]</f>
        <v>-144993.43955079399</v>
      </c>
      <c r="T2588" s="3" t="str">
        <f>TEXT(FleetData[[#This Row],[Date]],"mmm")</f>
        <v>Oct</v>
      </c>
    </row>
    <row r="2589" spans="1:20" x14ac:dyDescent="0.25">
      <c r="A2589" s="1">
        <v>45235</v>
      </c>
      <c r="B2589" s="2" t="s">
        <v>18</v>
      </c>
      <c r="C2589" s="2" t="s">
        <v>33</v>
      </c>
      <c r="D2589" s="2" t="s">
        <v>25</v>
      </c>
      <c r="E2589" s="2" t="s">
        <v>26</v>
      </c>
      <c r="F2589" s="3">
        <v>23.210720591172699</v>
      </c>
      <c r="G2589" s="3">
        <v>2026.9278958249199</v>
      </c>
      <c r="H2589" s="3">
        <v>1685.11408993798</v>
      </c>
      <c r="I2589" s="3">
        <v>9.5442649541399707</v>
      </c>
      <c r="J2589" s="2" t="s">
        <v>27</v>
      </c>
      <c r="K2589" s="3">
        <v>385.32348623230001</v>
      </c>
      <c r="L2589" s="5">
        <v>321347.60805130599</v>
      </c>
      <c r="M2589" s="5">
        <v>945575.89897313504</v>
      </c>
      <c r="N2589" s="3">
        <v>25.446929161117101</v>
      </c>
      <c r="O2589" s="3">
        <v>0.301836605931455</v>
      </c>
      <c r="P2589" s="4">
        <v>0.99297168987718198</v>
      </c>
      <c r="Q2589" s="2">
        <v>8</v>
      </c>
      <c r="R2589" s="3">
        <v>97.331973582962107</v>
      </c>
      <c r="S2589" s="3">
        <f>FleetData[[#This Row],[Revenue_per_Voyage_USD]] - FleetData[[#This Row],[Operational_Cost_USD]]</f>
        <v>624228.29092182906</v>
      </c>
      <c r="T2589" s="3" t="str">
        <f>TEXT(FleetData[[#This Row],[Date]],"mmm")</f>
        <v>Nov</v>
      </c>
    </row>
    <row r="2590" spans="1:20" x14ac:dyDescent="0.25">
      <c r="A2590" s="1">
        <v>45242</v>
      </c>
      <c r="B2590" s="2" t="s">
        <v>18</v>
      </c>
      <c r="C2590" s="2" t="s">
        <v>19</v>
      </c>
      <c r="D2590" s="2" t="s">
        <v>29</v>
      </c>
      <c r="E2590" s="2" t="s">
        <v>21</v>
      </c>
      <c r="F2590" s="3">
        <v>17.535040294392299</v>
      </c>
      <c r="G2590" s="3">
        <v>1797.1886681526901</v>
      </c>
      <c r="H2590" s="3">
        <v>74.001902049256501</v>
      </c>
      <c r="I2590" s="3">
        <v>10.9685043632476</v>
      </c>
      <c r="J2590" s="2" t="s">
        <v>27</v>
      </c>
      <c r="K2590" s="3">
        <v>186.81762260280399</v>
      </c>
      <c r="L2590" s="5">
        <v>322774.35758138902</v>
      </c>
      <c r="M2590" s="5">
        <v>457487.81637117697</v>
      </c>
      <c r="N2590" s="3">
        <v>23.729553441662301</v>
      </c>
      <c r="O2590" s="3">
        <v>0.68078792012185896</v>
      </c>
      <c r="P2590" s="3">
        <v>0.96238220924891404</v>
      </c>
      <c r="Q2590" s="2">
        <v>5</v>
      </c>
      <c r="R2590" s="3">
        <v>92.561782614047502</v>
      </c>
      <c r="S2590" s="3">
        <f>FleetData[[#This Row],[Revenue_per_Voyage_USD]] - FleetData[[#This Row],[Operational_Cost_USD]]</f>
        <v>134713.45878978795</v>
      </c>
      <c r="T2590" s="3" t="str">
        <f>TEXT(FleetData[[#This Row],[Date]],"mmm")</f>
        <v>Nov</v>
      </c>
    </row>
    <row r="2591" spans="1:20" x14ac:dyDescent="0.25">
      <c r="A2591" s="1">
        <v>45249</v>
      </c>
      <c r="B2591" s="2" t="s">
        <v>19</v>
      </c>
      <c r="C2591" s="2" t="s">
        <v>24</v>
      </c>
      <c r="D2591" s="2" t="s">
        <v>29</v>
      </c>
      <c r="E2591" s="2" t="s">
        <v>30</v>
      </c>
      <c r="F2591" s="3">
        <v>16.965516514676899</v>
      </c>
      <c r="G2591" s="3">
        <v>501.02521955086002</v>
      </c>
      <c r="H2591" s="3">
        <v>1561.54768651738</v>
      </c>
      <c r="I2591" s="3">
        <v>14.991517282098</v>
      </c>
      <c r="J2591" s="2" t="s">
        <v>22</v>
      </c>
      <c r="K2591" s="3">
        <v>672.34220131490099</v>
      </c>
      <c r="L2591" s="5">
        <v>299452.83728214703</v>
      </c>
      <c r="M2591" s="5">
        <v>747120.87301540002</v>
      </c>
      <c r="N2591" s="3">
        <v>35.588613816798798</v>
      </c>
      <c r="O2591" s="3">
        <v>1.2406325275908601</v>
      </c>
      <c r="P2591" s="3">
        <v>1.2951244688243799</v>
      </c>
      <c r="Q2591" s="2">
        <v>4</v>
      </c>
      <c r="R2591" s="3">
        <v>85.564075021204104</v>
      </c>
      <c r="S2591" s="3">
        <f>FleetData[[#This Row],[Revenue_per_Voyage_USD]] - FleetData[[#This Row],[Operational_Cost_USD]]</f>
        <v>447668.035733253</v>
      </c>
      <c r="T2591" s="3" t="str">
        <f>TEXT(FleetData[[#This Row],[Date]],"mmm")</f>
        <v>Nov</v>
      </c>
    </row>
    <row r="2592" spans="1:20" x14ac:dyDescent="0.25">
      <c r="A2592" s="1">
        <v>45256</v>
      </c>
      <c r="B2592" s="2" t="s">
        <v>18</v>
      </c>
      <c r="C2592" s="2" t="s">
        <v>33</v>
      </c>
      <c r="D2592" s="2" t="s">
        <v>20</v>
      </c>
      <c r="E2592" s="2" t="s">
        <v>21</v>
      </c>
      <c r="F2592" s="3">
        <v>24.339490357143202</v>
      </c>
      <c r="G2592" s="3">
        <v>749.42211469200902</v>
      </c>
      <c r="H2592" s="3">
        <v>883.49894162343105</v>
      </c>
      <c r="I2592" s="3">
        <v>10.6292032470291</v>
      </c>
      <c r="J2592" s="2" t="s">
        <v>34</v>
      </c>
      <c r="K2592" s="3">
        <v>1748.58616547422</v>
      </c>
      <c r="L2592" s="6">
        <v>110616.360157658</v>
      </c>
      <c r="M2592" s="5">
        <v>866056.91535625304</v>
      </c>
      <c r="N2592" s="3">
        <v>66.994511177960405</v>
      </c>
      <c r="O2592" s="3">
        <v>0.416455503044322</v>
      </c>
      <c r="P2592" s="3">
        <v>0.62712681329903297</v>
      </c>
      <c r="Q2592" s="2">
        <v>1</v>
      </c>
      <c r="R2592" s="3">
        <v>62.917691760349399</v>
      </c>
      <c r="S2592" s="3">
        <f>FleetData[[#This Row],[Revenue_per_Voyage_USD]] - FleetData[[#This Row],[Operational_Cost_USD]]</f>
        <v>755440.55519859504</v>
      </c>
      <c r="T2592" s="3" t="str">
        <f>TEXT(FleetData[[#This Row],[Date]],"mmm")</f>
        <v>Nov</v>
      </c>
    </row>
    <row r="2593" spans="1:20" x14ac:dyDescent="0.25">
      <c r="A2593" s="1">
        <v>45263</v>
      </c>
      <c r="B2593" s="2" t="s">
        <v>31</v>
      </c>
      <c r="C2593" s="2" t="s">
        <v>33</v>
      </c>
      <c r="D2593" s="2" t="s">
        <v>19</v>
      </c>
      <c r="E2593" s="2" t="s">
        <v>21</v>
      </c>
      <c r="F2593" s="3">
        <v>16.8468670601853</v>
      </c>
      <c r="G2593" s="3">
        <v>1310.0875875981001</v>
      </c>
      <c r="H2593" s="3">
        <v>112.015993183072</v>
      </c>
      <c r="I2593" s="3">
        <v>14.7231388585875</v>
      </c>
      <c r="J2593" s="2" t="s">
        <v>34</v>
      </c>
      <c r="K2593" s="3">
        <v>1371.80465887481</v>
      </c>
      <c r="L2593" s="5">
        <v>248537.70900659601</v>
      </c>
      <c r="M2593" s="5">
        <v>207599.12124357201</v>
      </c>
      <c r="N2593" s="3">
        <v>20.396401559729401</v>
      </c>
      <c r="O2593" s="3">
        <v>0.58589831646603596</v>
      </c>
      <c r="P2593" s="3">
        <v>1.42489920518474</v>
      </c>
      <c r="Q2593" s="2">
        <v>1</v>
      </c>
      <c r="R2593" s="3">
        <v>74.216057798808805</v>
      </c>
      <c r="S2593" s="3">
        <f>FleetData[[#This Row],[Revenue_per_Voyage_USD]] - FleetData[[#This Row],[Operational_Cost_USD]]</f>
        <v>-40938.587763023999</v>
      </c>
      <c r="T2593" s="3" t="str">
        <f>TEXT(FleetData[[#This Row],[Date]],"mmm")</f>
        <v>Dec</v>
      </c>
    </row>
    <row r="2594" spans="1:20" x14ac:dyDescent="0.25">
      <c r="A2594" s="1">
        <v>45270</v>
      </c>
      <c r="B2594" s="2" t="s">
        <v>18</v>
      </c>
      <c r="C2594" s="2" t="s">
        <v>19</v>
      </c>
      <c r="D2594" s="2" t="s">
        <v>19</v>
      </c>
      <c r="E2594" s="2" t="s">
        <v>21</v>
      </c>
      <c r="F2594" s="3">
        <v>10.985110277945701</v>
      </c>
      <c r="G2594" s="3">
        <v>1726.92722543069</v>
      </c>
      <c r="H2594" s="3">
        <v>331.83297630012999</v>
      </c>
      <c r="I2594" s="3">
        <v>11.9774109415927</v>
      </c>
      <c r="J2594" s="2" t="s">
        <v>34</v>
      </c>
      <c r="K2594" s="3">
        <v>130.31429541436901</v>
      </c>
      <c r="L2594" s="5">
        <v>473406.669036748</v>
      </c>
      <c r="M2594" s="6">
        <v>623350.347813403</v>
      </c>
      <c r="N2594" s="3">
        <v>30.7245751360424</v>
      </c>
      <c r="O2594" s="3">
        <v>1.40187406823072</v>
      </c>
      <c r="P2594" s="3">
        <v>1.48453680758986</v>
      </c>
      <c r="Q2594" s="2">
        <v>5</v>
      </c>
      <c r="R2594" s="3">
        <v>65.061154109519606</v>
      </c>
      <c r="S2594" s="3">
        <f>FleetData[[#This Row],[Revenue_per_Voyage_USD]] - FleetData[[#This Row],[Operational_Cost_USD]]</f>
        <v>149943.678776655</v>
      </c>
      <c r="T2594" s="3" t="str">
        <f>TEXT(FleetData[[#This Row],[Date]],"mmm")</f>
        <v>Dec</v>
      </c>
    </row>
    <row r="2595" spans="1:20" x14ac:dyDescent="0.25">
      <c r="A2595" s="1">
        <v>45277</v>
      </c>
      <c r="B2595" s="2" t="s">
        <v>23</v>
      </c>
      <c r="C2595" s="2" t="s">
        <v>33</v>
      </c>
      <c r="D2595" s="2" t="s">
        <v>20</v>
      </c>
      <c r="E2595" s="2" t="s">
        <v>26</v>
      </c>
      <c r="F2595" s="3">
        <v>22.895159060856599</v>
      </c>
      <c r="G2595" s="3">
        <v>1369.3243645166001</v>
      </c>
      <c r="H2595" s="3">
        <v>562.40667763561999</v>
      </c>
      <c r="I2595" s="3">
        <v>10.054670541109701</v>
      </c>
      <c r="J2595" s="2" t="s">
        <v>34</v>
      </c>
      <c r="K2595" s="3">
        <v>806.51776989199504</v>
      </c>
      <c r="L2595" s="5">
        <v>94446.658909863094</v>
      </c>
      <c r="M2595" s="5">
        <v>369001.01161761599</v>
      </c>
      <c r="N2595" s="3">
        <v>20.542634178594199</v>
      </c>
      <c r="O2595" s="3">
        <v>1.29125262255263</v>
      </c>
      <c r="P2595" s="3">
        <v>0.71197253149912698</v>
      </c>
      <c r="Q2595" s="2">
        <v>8</v>
      </c>
      <c r="R2595" s="3">
        <v>73.743932101414401</v>
      </c>
      <c r="S2595" s="3">
        <f>FleetData[[#This Row],[Revenue_per_Voyage_USD]] - FleetData[[#This Row],[Operational_Cost_USD]]</f>
        <v>274554.3527077529</v>
      </c>
      <c r="T2595" s="3" t="str">
        <f>TEXT(FleetData[[#This Row],[Date]],"mmm")</f>
        <v>Dec</v>
      </c>
    </row>
    <row r="2596" spans="1:20" x14ac:dyDescent="0.25">
      <c r="A2596" s="1">
        <v>45284</v>
      </c>
      <c r="B2596" s="2" t="s">
        <v>18</v>
      </c>
      <c r="C2596" s="2" t="s">
        <v>28</v>
      </c>
      <c r="D2596" s="2" t="s">
        <v>25</v>
      </c>
      <c r="E2596" s="2" t="s">
        <v>19</v>
      </c>
      <c r="F2596" s="3">
        <v>11.1849621169412</v>
      </c>
      <c r="G2596" s="3">
        <v>2984.9088722153601</v>
      </c>
      <c r="H2596" s="3">
        <v>1334.87295114061</v>
      </c>
      <c r="I2596" s="3">
        <v>6.0200254041520997</v>
      </c>
      <c r="J2596" s="2" t="s">
        <v>22</v>
      </c>
      <c r="K2596" s="3">
        <v>1966.4632449877899</v>
      </c>
      <c r="L2596" s="5">
        <v>57352.914982747199</v>
      </c>
      <c r="M2596" s="5">
        <v>406273.60874945601</v>
      </c>
      <c r="N2596" s="3">
        <v>44.080409280941502</v>
      </c>
      <c r="O2596" s="3">
        <v>0.51981415701830302</v>
      </c>
      <c r="P2596" s="3">
        <v>1.4011758998733701</v>
      </c>
      <c r="Q2596" s="2">
        <v>9</v>
      </c>
      <c r="R2596" s="3">
        <v>81.835419176262405</v>
      </c>
      <c r="S2596" s="3">
        <f>FleetData[[#This Row],[Revenue_per_Voyage_USD]] - FleetData[[#This Row],[Operational_Cost_USD]]</f>
        <v>348920.69376670884</v>
      </c>
      <c r="T2596" s="3" t="str">
        <f>TEXT(FleetData[[#This Row],[Date]],"mmm")</f>
        <v>Dec</v>
      </c>
    </row>
    <row r="2597" spans="1:20" x14ac:dyDescent="0.25">
      <c r="A2597" s="1">
        <v>45291</v>
      </c>
      <c r="B2597" s="2" t="s">
        <v>23</v>
      </c>
      <c r="C2597" s="2" t="s">
        <v>24</v>
      </c>
      <c r="D2597" s="2" t="s">
        <v>29</v>
      </c>
      <c r="E2597" s="2" t="s">
        <v>21</v>
      </c>
      <c r="F2597" s="3">
        <v>18.5016523985757</v>
      </c>
      <c r="G2597" s="3">
        <v>2016.7582601433801</v>
      </c>
      <c r="H2597" s="3">
        <v>955.344280450518</v>
      </c>
      <c r="I2597" s="3">
        <v>8.5018763324996804</v>
      </c>
      <c r="J2597" s="2" t="s">
        <v>22</v>
      </c>
      <c r="K2597" s="3">
        <v>653.51573252255901</v>
      </c>
      <c r="L2597" s="5">
        <v>368397.42496535502</v>
      </c>
      <c r="M2597" s="5">
        <v>425264.61302222399</v>
      </c>
      <c r="N2597" s="3">
        <v>57.323269642533297</v>
      </c>
      <c r="O2597" s="3">
        <v>1.2240183744692199</v>
      </c>
      <c r="P2597" s="3">
        <v>0.817205032957533</v>
      </c>
      <c r="Q2597" s="2">
        <v>5</v>
      </c>
      <c r="R2597" s="3">
        <v>89.138703797976504</v>
      </c>
      <c r="S2597" s="3">
        <f>FleetData[[#This Row],[Revenue_per_Voyage_USD]] - FleetData[[#This Row],[Operational_Cost_USD]]</f>
        <v>56867.188056868967</v>
      </c>
      <c r="T2597" s="3" t="str">
        <f>TEXT(FleetData[[#This Row],[Date]],"mmm")</f>
        <v>Dec</v>
      </c>
    </row>
    <row r="2598" spans="1:20" x14ac:dyDescent="0.25">
      <c r="A2598" s="1">
        <v>45298</v>
      </c>
      <c r="B2598" s="2" t="s">
        <v>31</v>
      </c>
      <c r="C2598" s="2" t="s">
        <v>32</v>
      </c>
      <c r="D2598" s="2" t="s">
        <v>25</v>
      </c>
      <c r="E2598" s="2" t="s">
        <v>26</v>
      </c>
      <c r="F2598" s="3">
        <v>15.541223277078499</v>
      </c>
      <c r="G2598" s="3">
        <v>1316.0843917006</v>
      </c>
      <c r="H2598" s="3">
        <v>122.027547681391</v>
      </c>
      <c r="I2598" s="3">
        <v>5.6819678116817496</v>
      </c>
      <c r="J2598" s="2" t="s">
        <v>22</v>
      </c>
      <c r="K2598" s="3">
        <v>1498.3030022206899</v>
      </c>
      <c r="L2598" s="5">
        <v>485012.097091456</v>
      </c>
      <c r="M2598" s="5">
        <v>584406.213834489</v>
      </c>
      <c r="N2598" s="3">
        <v>68.7133324888202</v>
      </c>
      <c r="O2598" s="3">
        <v>0.60990501209521397</v>
      </c>
      <c r="P2598" s="3">
        <v>1.14886605984643</v>
      </c>
      <c r="Q2598" s="2">
        <v>3</v>
      </c>
      <c r="R2598" s="3">
        <v>80.267351289431403</v>
      </c>
      <c r="S2598" s="3">
        <f>FleetData[[#This Row],[Revenue_per_Voyage_USD]] - FleetData[[#This Row],[Operational_Cost_USD]]</f>
        <v>99394.116743032995</v>
      </c>
      <c r="T2598" s="3" t="str">
        <f>TEXT(FleetData[[#This Row],[Date]],"mmm")</f>
        <v>Jan</v>
      </c>
    </row>
    <row r="2599" spans="1:20" x14ac:dyDescent="0.25">
      <c r="A2599" s="1">
        <v>45305</v>
      </c>
      <c r="B2599" s="2" t="s">
        <v>23</v>
      </c>
      <c r="C2599" s="2" t="s">
        <v>28</v>
      </c>
      <c r="D2599" s="2" t="s">
        <v>20</v>
      </c>
      <c r="E2599" s="2" t="s">
        <v>30</v>
      </c>
      <c r="F2599" s="3">
        <v>21.9611586270013</v>
      </c>
      <c r="G2599" s="3">
        <v>1013.9979815639</v>
      </c>
      <c r="H2599" s="3">
        <v>1101.06228053315</v>
      </c>
      <c r="I2599" s="3">
        <v>8.5615008583034999</v>
      </c>
      <c r="J2599" s="2" t="s">
        <v>34</v>
      </c>
      <c r="K2599" s="3">
        <v>1191.1091291026801</v>
      </c>
      <c r="L2599" s="5">
        <v>345160.71149047202</v>
      </c>
      <c r="M2599" s="5">
        <v>431329.67364439799</v>
      </c>
      <c r="N2599" s="3">
        <v>17.734691263801999</v>
      </c>
      <c r="O2599" s="3">
        <v>1.09787486776433</v>
      </c>
      <c r="P2599" s="3">
        <v>1.42972096665605</v>
      </c>
      <c r="Q2599" s="2">
        <v>8</v>
      </c>
      <c r="R2599" s="3">
        <v>55.9775451966971</v>
      </c>
      <c r="S2599" s="3">
        <f>FleetData[[#This Row],[Revenue_per_Voyage_USD]] - FleetData[[#This Row],[Operational_Cost_USD]]</f>
        <v>86168.962153925968</v>
      </c>
      <c r="T2599" s="3" t="str">
        <f>TEXT(FleetData[[#This Row],[Date]],"mmm")</f>
        <v>Jan</v>
      </c>
    </row>
    <row r="2600" spans="1:20" x14ac:dyDescent="0.25">
      <c r="A2600" s="1">
        <v>45312</v>
      </c>
      <c r="B2600" s="2" t="s">
        <v>23</v>
      </c>
      <c r="C2600" s="2" t="s">
        <v>33</v>
      </c>
      <c r="D2600" s="2" t="s">
        <v>25</v>
      </c>
      <c r="E2600" s="2" t="s">
        <v>21</v>
      </c>
      <c r="F2600" s="3">
        <v>16.7983924098342</v>
      </c>
      <c r="G2600" s="3">
        <v>2051.8612575719999</v>
      </c>
      <c r="H2600" s="4">
        <v>1756.5754324900499</v>
      </c>
      <c r="I2600" s="3">
        <v>5.33931075399693</v>
      </c>
      <c r="J2600" s="2" t="s">
        <v>34</v>
      </c>
      <c r="K2600" s="3">
        <v>1905.0697939248601</v>
      </c>
      <c r="L2600" s="5">
        <v>454216.23222054099</v>
      </c>
      <c r="M2600" s="5">
        <v>302914.744033475</v>
      </c>
      <c r="N2600" s="3">
        <v>32.833500769911701</v>
      </c>
      <c r="O2600" s="3">
        <v>1.1235975497124</v>
      </c>
      <c r="P2600" s="4">
        <v>0.90504540701681602</v>
      </c>
      <c r="Q2600" s="2">
        <v>1</v>
      </c>
      <c r="R2600" s="3">
        <v>98.776177429411106</v>
      </c>
      <c r="S2600" s="3">
        <f>FleetData[[#This Row],[Revenue_per_Voyage_USD]] - FleetData[[#This Row],[Operational_Cost_USD]]</f>
        <v>-151301.48818706599</v>
      </c>
      <c r="T2600" s="3" t="str">
        <f>TEXT(FleetData[[#This Row],[Date]],"mmm")</f>
        <v>Jan</v>
      </c>
    </row>
    <row r="2601" spans="1:20" x14ac:dyDescent="0.25">
      <c r="A2601" s="1">
        <v>45319</v>
      </c>
      <c r="B2601" s="2" t="s">
        <v>31</v>
      </c>
      <c r="C2601" s="2" t="s">
        <v>32</v>
      </c>
      <c r="D2601" s="2" t="s">
        <v>29</v>
      </c>
      <c r="E2601" s="2" t="s">
        <v>30</v>
      </c>
      <c r="F2601" s="3">
        <v>10.4798919669055</v>
      </c>
      <c r="G2601" s="3">
        <v>1877.5943630004799</v>
      </c>
      <c r="H2601" s="3">
        <v>348.357368013094</v>
      </c>
      <c r="I2601" s="4">
        <v>9.7011853056884192</v>
      </c>
      <c r="J2601" s="2" t="s">
        <v>27</v>
      </c>
      <c r="K2601" s="3">
        <v>82.610748248612595</v>
      </c>
      <c r="L2601" s="5">
        <v>454163.23538632598</v>
      </c>
      <c r="M2601" s="5">
        <v>194358.78937162901</v>
      </c>
      <c r="N2601" s="3">
        <v>60.623700216397999</v>
      </c>
      <c r="O2601" s="3">
        <v>0.82302654402683895</v>
      </c>
      <c r="P2601" s="3">
        <v>1.41795118621814</v>
      </c>
      <c r="Q2601" s="2">
        <v>2</v>
      </c>
      <c r="R2601" s="3">
        <v>85.733548520574004</v>
      </c>
      <c r="S2601" s="3">
        <f>FleetData[[#This Row],[Revenue_per_Voyage_USD]] - FleetData[[#This Row],[Operational_Cost_USD]]</f>
        <v>-259804.44601469696</v>
      </c>
      <c r="T2601" s="3" t="str">
        <f>TEXT(FleetData[[#This Row],[Date]],"mmm")</f>
        <v>Jan</v>
      </c>
    </row>
    <row r="2602" spans="1:20" x14ac:dyDescent="0.25">
      <c r="A2602" s="1">
        <v>45326</v>
      </c>
      <c r="B2602" s="2" t="s">
        <v>35</v>
      </c>
      <c r="C2602" s="2" t="s">
        <v>33</v>
      </c>
      <c r="D2602" s="2" t="s">
        <v>25</v>
      </c>
      <c r="E2602" s="2" t="s">
        <v>26</v>
      </c>
      <c r="F2602" s="3">
        <v>10.868454960945201</v>
      </c>
      <c r="G2602" s="3">
        <v>2282.3151868821001</v>
      </c>
      <c r="H2602" s="3">
        <v>1983.1692343606701</v>
      </c>
      <c r="I2602" s="4">
        <v>5.9097844752635798</v>
      </c>
      <c r="J2602" s="2" t="s">
        <v>27</v>
      </c>
      <c r="K2602" s="3">
        <v>207.512681747485</v>
      </c>
      <c r="L2602" s="5">
        <v>368712.18105078902</v>
      </c>
      <c r="M2602" s="5">
        <v>292696.31858391198</v>
      </c>
      <c r="N2602" s="3">
        <v>58.6488134041319</v>
      </c>
      <c r="O2602" s="3">
        <v>0.12456395279020301</v>
      </c>
      <c r="P2602" s="3">
        <v>1.43878930455892</v>
      </c>
      <c r="Q2602" s="2">
        <v>2</v>
      </c>
      <c r="R2602" s="3">
        <v>72.913605495963395</v>
      </c>
      <c r="S2602" s="3">
        <f>FleetData[[#This Row],[Revenue_per_Voyage_USD]] - FleetData[[#This Row],[Operational_Cost_USD]]</f>
        <v>-76015.862466877035</v>
      </c>
      <c r="T2602" s="3" t="str">
        <f>TEXT(FleetData[[#This Row],[Date]],"mmm")</f>
        <v>Feb</v>
      </c>
    </row>
    <row r="2603" spans="1:20" x14ac:dyDescent="0.25">
      <c r="A2603" s="1">
        <v>45333</v>
      </c>
      <c r="B2603" s="2" t="s">
        <v>31</v>
      </c>
      <c r="C2603" s="2" t="s">
        <v>32</v>
      </c>
      <c r="D2603" s="2" t="s">
        <v>29</v>
      </c>
      <c r="E2603" s="2" t="s">
        <v>30</v>
      </c>
      <c r="F2603" s="4">
        <v>22.802709889729702</v>
      </c>
      <c r="G2603" s="3">
        <v>1773.90096232974</v>
      </c>
      <c r="H2603" s="3">
        <v>312.22041282902001</v>
      </c>
      <c r="I2603" s="3">
        <v>7.9521156440423297</v>
      </c>
      <c r="J2603" s="2" t="s">
        <v>27</v>
      </c>
      <c r="K2603" s="3">
        <v>1757.6887877720901</v>
      </c>
      <c r="L2603" s="5">
        <v>187696.06553596799</v>
      </c>
      <c r="M2603" s="5">
        <v>353413.40420408797</v>
      </c>
      <c r="N2603" s="3">
        <v>22.8083740478199</v>
      </c>
      <c r="O2603" s="3">
        <v>0.72195439524771499</v>
      </c>
      <c r="P2603" s="3">
        <v>1.47162486840498</v>
      </c>
      <c r="Q2603" s="2">
        <v>1</v>
      </c>
      <c r="R2603" s="3">
        <v>55.430152205610703</v>
      </c>
      <c r="S2603" s="3">
        <f>FleetData[[#This Row],[Revenue_per_Voyage_USD]] - FleetData[[#This Row],[Operational_Cost_USD]]</f>
        <v>165717.33866811998</v>
      </c>
      <c r="T2603" s="3" t="str">
        <f>TEXT(FleetData[[#This Row],[Date]],"mmm")</f>
        <v>Feb</v>
      </c>
    </row>
    <row r="2604" spans="1:20" x14ac:dyDescent="0.25">
      <c r="A2604" s="1">
        <v>45340</v>
      </c>
      <c r="B2604" s="2" t="s">
        <v>18</v>
      </c>
      <c r="C2604" s="2" t="s">
        <v>33</v>
      </c>
      <c r="D2604" s="2" t="s">
        <v>29</v>
      </c>
      <c r="E2604" s="2" t="s">
        <v>21</v>
      </c>
      <c r="F2604" s="3">
        <v>16.141055897221602</v>
      </c>
      <c r="G2604" s="3">
        <v>672.41291435103005</v>
      </c>
      <c r="H2604" s="3">
        <v>861.52453375799098</v>
      </c>
      <c r="I2604" s="3">
        <v>6.0548115572775103</v>
      </c>
      <c r="J2604" s="2" t="s">
        <v>34</v>
      </c>
      <c r="K2604" s="3">
        <v>1153.6570278634599</v>
      </c>
      <c r="L2604" s="5">
        <v>35242.5696492512</v>
      </c>
      <c r="M2604" s="5">
        <v>139908.47348365499</v>
      </c>
      <c r="N2604" s="3">
        <v>18.208811366942701</v>
      </c>
      <c r="O2604" s="3">
        <v>0.99173732920872304</v>
      </c>
      <c r="P2604" s="3">
        <v>0.96974624169652801</v>
      </c>
      <c r="Q2604" s="2">
        <v>6</v>
      </c>
      <c r="R2604" s="4">
        <v>67.507530761460799</v>
      </c>
      <c r="S2604" s="4">
        <f>FleetData[[#This Row],[Revenue_per_Voyage_USD]] - FleetData[[#This Row],[Operational_Cost_USD]]</f>
        <v>104665.90383440378</v>
      </c>
      <c r="T2604" s="4" t="str">
        <f>TEXT(FleetData[[#This Row],[Date]],"mmm")</f>
        <v>Feb</v>
      </c>
    </row>
    <row r="2605" spans="1:20" x14ac:dyDescent="0.25">
      <c r="A2605" s="1">
        <v>45347</v>
      </c>
      <c r="B2605" s="2" t="s">
        <v>35</v>
      </c>
      <c r="C2605" s="2" t="s">
        <v>32</v>
      </c>
      <c r="D2605" s="2" t="s">
        <v>25</v>
      </c>
      <c r="E2605" s="2" t="s">
        <v>30</v>
      </c>
      <c r="F2605" s="3">
        <v>21.673984822570699</v>
      </c>
      <c r="G2605" s="3">
        <v>1831.7822792750701</v>
      </c>
      <c r="H2605" s="3">
        <v>1203.1552943081699</v>
      </c>
      <c r="I2605" s="3">
        <v>6.1072559832679998</v>
      </c>
      <c r="J2605" s="2" t="s">
        <v>22</v>
      </c>
      <c r="K2605" s="3">
        <v>1062.5170936771401</v>
      </c>
      <c r="L2605" s="5">
        <v>349155.30346104602</v>
      </c>
      <c r="M2605" s="5">
        <v>71294.006742543002</v>
      </c>
      <c r="N2605" s="3">
        <v>41.694055765823698</v>
      </c>
      <c r="O2605" s="3">
        <v>1.09349652635733</v>
      </c>
      <c r="P2605" s="4">
        <v>1.41613415648483</v>
      </c>
      <c r="Q2605" s="2">
        <v>8</v>
      </c>
      <c r="R2605" s="4">
        <v>67.667458576000499</v>
      </c>
      <c r="S2605" s="4">
        <f>FleetData[[#This Row],[Revenue_per_Voyage_USD]] - FleetData[[#This Row],[Operational_Cost_USD]]</f>
        <v>-277861.296718503</v>
      </c>
      <c r="T2605" s="4" t="str">
        <f>TEXT(FleetData[[#This Row],[Date]],"mmm")</f>
        <v>Feb</v>
      </c>
    </row>
    <row r="2606" spans="1:20" x14ac:dyDescent="0.25">
      <c r="A2606" s="1">
        <v>45354</v>
      </c>
      <c r="B2606" s="2" t="s">
        <v>18</v>
      </c>
      <c r="C2606" s="2" t="s">
        <v>19</v>
      </c>
      <c r="D2606" s="2" t="s">
        <v>20</v>
      </c>
      <c r="E2606" s="2" t="s">
        <v>26</v>
      </c>
      <c r="F2606" s="3">
        <v>17.503913390305001</v>
      </c>
      <c r="G2606" s="3">
        <v>1525.42053044454</v>
      </c>
      <c r="H2606" s="3">
        <v>1894.30255641077</v>
      </c>
      <c r="I2606" s="3">
        <v>7.2447346867625502</v>
      </c>
      <c r="J2606" s="2" t="s">
        <v>34</v>
      </c>
      <c r="K2606" s="3">
        <v>1932.28969228395</v>
      </c>
      <c r="L2606" s="5">
        <v>137036.372607033</v>
      </c>
      <c r="M2606" s="6">
        <v>986275.01109433</v>
      </c>
      <c r="N2606" s="3">
        <v>27.963261010257298</v>
      </c>
      <c r="O2606" s="3">
        <v>1.27389368846589</v>
      </c>
      <c r="P2606" s="3">
        <v>0.79899603262945496</v>
      </c>
      <c r="Q2606" s="2">
        <v>1</v>
      </c>
      <c r="R2606" s="3">
        <v>72.627144650413996</v>
      </c>
      <c r="S2606" s="3">
        <f>FleetData[[#This Row],[Revenue_per_Voyage_USD]] - FleetData[[#This Row],[Operational_Cost_USD]]</f>
        <v>849238.63848729699</v>
      </c>
      <c r="T2606" s="3" t="str">
        <f>TEXT(FleetData[[#This Row],[Date]],"mmm")</f>
        <v>Mar</v>
      </c>
    </row>
    <row r="2607" spans="1:20" x14ac:dyDescent="0.25">
      <c r="A2607" s="1">
        <v>45361</v>
      </c>
      <c r="B2607" s="2" t="s">
        <v>31</v>
      </c>
      <c r="C2607" s="2" t="s">
        <v>33</v>
      </c>
      <c r="D2607" s="2" t="s">
        <v>20</v>
      </c>
      <c r="E2607" s="2" t="s">
        <v>26</v>
      </c>
      <c r="F2607" s="3">
        <v>17.5939564068428</v>
      </c>
      <c r="G2607" s="3">
        <v>2403.8699366783299</v>
      </c>
      <c r="H2607" s="3">
        <v>1898.4941475650701</v>
      </c>
      <c r="I2607" s="3">
        <v>6.4882706674411201</v>
      </c>
      <c r="J2607" s="2" t="s">
        <v>27</v>
      </c>
      <c r="K2607" s="3">
        <v>1953.0979064020701</v>
      </c>
      <c r="L2607" s="5">
        <v>136321.079939961</v>
      </c>
      <c r="M2607" s="5">
        <v>242313.80219890701</v>
      </c>
      <c r="N2607" s="3">
        <v>39.617649779214901</v>
      </c>
      <c r="O2607" s="3">
        <v>1.12365033334482</v>
      </c>
      <c r="P2607" s="3">
        <v>1.1964746402252799</v>
      </c>
      <c r="Q2607" s="2">
        <v>1</v>
      </c>
      <c r="R2607" s="3">
        <v>77.8139038062955</v>
      </c>
      <c r="S2607" s="3">
        <f>FleetData[[#This Row],[Revenue_per_Voyage_USD]] - FleetData[[#This Row],[Operational_Cost_USD]]</f>
        <v>105992.72225894601</v>
      </c>
      <c r="T2607" s="3" t="str">
        <f>TEXT(FleetData[[#This Row],[Date]],"mmm")</f>
        <v>Mar</v>
      </c>
    </row>
    <row r="2608" spans="1:20" x14ac:dyDescent="0.25">
      <c r="A2608" s="1">
        <v>45368</v>
      </c>
      <c r="B2608" s="2" t="s">
        <v>35</v>
      </c>
      <c r="C2608" s="2" t="s">
        <v>24</v>
      </c>
      <c r="D2608" s="2" t="s">
        <v>20</v>
      </c>
      <c r="E2608" s="2" t="s">
        <v>30</v>
      </c>
      <c r="F2608" s="3">
        <v>20.968472571844899</v>
      </c>
      <c r="G2608" s="3">
        <v>2728.7443861051102</v>
      </c>
      <c r="H2608" s="3">
        <v>737.05408905760805</v>
      </c>
      <c r="I2608" s="3">
        <v>13.9968777065666</v>
      </c>
      <c r="J2608" s="2" t="s">
        <v>22</v>
      </c>
      <c r="K2608" s="3">
        <v>1457.43079357593</v>
      </c>
      <c r="L2608" s="5">
        <v>135404.91044900601</v>
      </c>
      <c r="M2608" s="6">
        <v>796923.88610174297</v>
      </c>
      <c r="N2608" s="4">
        <v>22.081584556001999</v>
      </c>
      <c r="O2608" s="3">
        <v>0.47641572425502998</v>
      </c>
      <c r="P2608" s="3">
        <v>0.75740729296231202</v>
      </c>
      <c r="Q2608" s="2">
        <v>2</v>
      </c>
      <c r="R2608" s="4">
        <v>75.478936542596301</v>
      </c>
      <c r="S2608" s="4">
        <f>FleetData[[#This Row],[Revenue_per_Voyage_USD]] - FleetData[[#This Row],[Operational_Cost_USD]]</f>
        <v>661518.97565273696</v>
      </c>
      <c r="T2608" s="4" t="str">
        <f>TEXT(FleetData[[#This Row],[Date]],"mmm")</f>
        <v>Mar</v>
      </c>
    </row>
    <row r="2609" spans="1:20" x14ac:dyDescent="0.25">
      <c r="A2609" s="1">
        <v>45375</v>
      </c>
      <c r="B2609" s="2" t="s">
        <v>18</v>
      </c>
      <c r="C2609" s="2" t="s">
        <v>28</v>
      </c>
      <c r="D2609" s="2" t="s">
        <v>20</v>
      </c>
      <c r="E2609" s="2" t="s">
        <v>21</v>
      </c>
      <c r="F2609" s="3">
        <v>14.679185001133799</v>
      </c>
      <c r="G2609" s="3">
        <v>2433.4342056573601</v>
      </c>
      <c r="H2609" s="3">
        <v>820.33002592902199</v>
      </c>
      <c r="I2609" s="3">
        <v>13.901370121239401</v>
      </c>
      <c r="J2609" s="2" t="s">
        <v>34</v>
      </c>
      <c r="K2609" s="3">
        <v>315.264469050944</v>
      </c>
      <c r="L2609" s="5">
        <v>190490.70174534601</v>
      </c>
      <c r="M2609" s="5">
        <v>763766.92333379295</v>
      </c>
      <c r="N2609" s="3">
        <v>71.297719752211293</v>
      </c>
      <c r="O2609" s="3">
        <v>1.4090665779006499</v>
      </c>
      <c r="P2609" s="3">
        <v>1.38278378821915</v>
      </c>
      <c r="Q2609" s="2">
        <v>9</v>
      </c>
      <c r="R2609" s="3">
        <v>81.6802163217219</v>
      </c>
      <c r="S2609" s="3">
        <f>FleetData[[#This Row],[Revenue_per_Voyage_USD]] - FleetData[[#This Row],[Operational_Cost_USD]]</f>
        <v>573276.22158844699</v>
      </c>
      <c r="T2609" s="3" t="str">
        <f>TEXT(FleetData[[#This Row],[Date]],"mmm")</f>
        <v>Mar</v>
      </c>
    </row>
    <row r="2610" spans="1:20" x14ac:dyDescent="0.25">
      <c r="A2610" s="1">
        <v>45382</v>
      </c>
      <c r="B2610" s="2" t="s">
        <v>31</v>
      </c>
      <c r="C2610" s="2" t="s">
        <v>32</v>
      </c>
      <c r="D2610" s="2" t="s">
        <v>19</v>
      </c>
      <c r="E2610" s="2" t="s">
        <v>21</v>
      </c>
      <c r="F2610" s="3">
        <v>19.529203489339601</v>
      </c>
      <c r="G2610" s="3">
        <v>2341.2737438806898</v>
      </c>
      <c r="H2610" s="3">
        <v>859.36117525269503</v>
      </c>
      <c r="I2610" s="3">
        <v>10.0721394517708</v>
      </c>
      <c r="J2610" s="2" t="s">
        <v>22</v>
      </c>
      <c r="K2610" s="3">
        <v>1255.8654957265301</v>
      </c>
      <c r="L2610" s="5">
        <v>301035.06143695</v>
      </c>
      <c r="M2610" s="5">
        <v>173903.651417421</v>
      </c>
      <c r="N2610" s="3">
        <v>53.989920708027803</v>
      </c>
      <c r="O2610" s="3">
        <v>0.90026264971947401</v>
      </c>
      <c r="P2610" s="4">
        <v>0.94354346258556698</v>
      </c>
      <c r="Q2610" s="2">
        <v>4</v>
      </c>
      <c r="R2610" s="3">
        <v>93.274595854129899</v>
      </c>
      <c r="S2610" s="3">
        <f>FleetData[[#This Row],[Revenue_per_Voyage_USD]] - FleetData[[#This Row],[Operational_Cost_USD]]</f>
        <v>-127131.41001952899</v>
      </c>
      <c r="T2610" s="3" t="str">
        <f>TEXT(FleetData[[#This Row],[Date]],"mmm")</f>
        <v>Mar</v>
      </c>
    </row>
    <row r="2611" spans="1:20" x14ac:dyDescent="0.25">
      <c r="A2611" s="1">
        <v>45389</v>
      </c>
      <c r="B2611" s="2" t="s">
        <v>31</v>
      </c>
      <c r="C2611" s="2" t="s">
        <v>32</v>
      </c>
      <c r="D2611" s="2" t="s">
        <v>25</v>
      </c>
      <c r="E2611" s="2" t="s">
        <v>21</v>
      </c>
      <c r="F2611" s="3">
        <v>13.190974290624</v>
      </c>
      <c r="G2611" s="3">
        <v>1120.92303450285</v>
      </c>
      <c r="H2611" s="3">
        <v>1141.60217134658</v>
      </c>
      <c r="I2611" s="3">
        <v>13.0089483054883</v>
      </c>
      <c r="J2611" s="2" t="s">
        <v>22</v>
      </c>
      <c r="K2611" s="3">
        <v>148.62152620223301</v>
      </c>
      <c r="L2611" s="5">
        <v>12548.283611326</v>
      </c>
      <c r="M2611" s="6">
        <v>413466.33077321801</v>
      </c>
      <c r="N2611" s="3">
        <v>69.436620380194697</v>
      </c>
      <c r="O2611" s="3">
        <v>1.1152399170321401</v>
      </c>
      <c r="P2611" s="3">
        <v>1.04540014917805</v>
      </c>
      <c r="Q2611" s="2">
        <v>6</v>
      </c>
      <c r="R2611" s="3">
        <v>77.598825055557597</v>
      </c>
      <c r="S2611" s="3">
        <f>FleetData[[#This Row],[Revenue_per_Voyage_USD]] - FleetData[[#This Row],[Operational_Cost_USD]]</f>
        <v>400918.047161892</v>
      </c>
      <c r="T2611" s="3" t="str">
        <f>TEXT(FleetData[[#This Row],[Date]],"mmm")</f>
        <v>Apr</v>
      </c>
    </row>
    <row r="2612" spans="1:20" x14ac:dyDescent="0.25">
      <c r="A2612" s="1">
        <v>45396</v>
      </c>
      <c r="B2612" s="2" t="s">
        <v>35</v>
      </c>
      <c r="C2612" s="2" t="s">
        <v>28</v>
      </c>
      <c r="D2612" s="2" t="s">
        <v>20</v>
      </c>
      <c r="E2612" s="2" t="s">
        <v>21</v>
      </c>
      <c r="F2612" s="3">
        <v>23.042576428065701</v>
      </c>
      <c r="G2612" s="3">
        <v>1107.5796473794101</v>
      </c>
      <c r="H2612" s="3">
        <v>1146.61010907268</v>
      </c>
      <c r="I2612" s="3">
        <v>6.2311983684885899</v>
      </c>
      <c r="J2612" s="2" t="s">
        <v>34</v>
      </c>
      <c r="K2612" s="3">
        <v>1364.3975311624799</v>
      </c>
      <c r="L2612" s="5">
        <v>482001.77952219901</v>
      </c>
      <c r="M2612" s="5">
        <v>115274.73464198</v>
      </c>
      <c r="N2612" s="3">
        <v>48.205068584702502</v>
      </c>
      <c r="O2612" s="3">
        <v>1.2051091347754499</v>
      </c>
      <c r="P2612" s="3">
        <v>1.2057318598202</v>
      </c>
      <c r="Q2612" s="2">
        <v>1</v>
      </c>
      <c r="R2612" s="3">
        <v>83.529433518912796</v>
      </c>
      <c r="S2612" s="3">
        <f>FleetData[[#This Row],[Revenue_per_Voyage_USD]] - FleetData[[#This Row],[Operational_Cost_USD]]</f>
        <v>-366727.04488021904</v>
      </c>
      <c r="T2612" s="3" t="str">
        <f>TEXT(FleetData[[#This Row],[Date]],"mmm")</f>
        <v>Apr</v>
      </c>
    </row>
    <row r="2613" spans="1:20" x14ac:dyDescent="0.25">
      <c r="A2613" s="1">
        <v>45403</v>
      </c>
      <c r="B2613" s="2" t="s">
        <v>31</v>
      </c>
      <c r="C2613" s="2" t="s">
        <v>32</v>
      </c>
      <c r="D2613" s="2" t="s">
        <v>20</v>
      </c>
      <c r="E2613" s="2" t="s">
        <v>26</v>
      </c>
      <c r="F2613" s="3">
        <v>13.1037710901805</v>
      </c>
      <c r="G2613" s="3">
        <v>1648.7106351844</v>
      </c>
      <c r="H2613" s="3">
        <v>1859.6723109705299</v>
      </c>
      <c r="I2613" s="3">
        <v>14.979443629494799</v>
      </c>
      <c r="J2613" s="2" t="s">
        <v>22</v>
      </c>
      <c r="K2613" s="3">
        <v>1089.99516412907</v>
      </c>
      <c r="L2613" s="5">
        <v>121225.117416878</v>
      </c>
      <c r="M2613" s="5">
        <v>168259.54479658601</v>
      </c>
      <c r="N2613" s="3">
        <v>70.218779726825304</v>
      </c>
      <c r="O2613" s="3">
        <v>0.476229401831471</v>
      </c>
      <c r="P2613" s="3">
        <v>1.4753807288249401</v>
      </c>
      <c r="Q2613" s="2">
        <v>9</v>
      </c>
      <c r="R2613" s="3">
        <v>54.837594201155099</v>
      </c>
      <c r="S2613" s="3">
        <f>FleetData[[#This Row],[Revenue_per_Voyage_USD]] - FleetData[[#This Row],[Operational_Cost_USD]]</f>
        <v>47034.42737970801</v>
      </c>
      <c r="T2613" s="3" t="str">
        <f>TEXT(FleetData[[#This Row],[Date]],"mmm")</f>
        <v>Apr</v>
      </c>
    </row>
    <row r="2614" spans="1:20" x14ac:dyDescent="0.25">
      <c r="A2614" s="1">
        <v>45410</v>
      </c>
      <c r="B2614" s="2" t="s">
        <v>35</v>
      </c>
      <c r="C2614" s="2" t="s">
        <v>32</v>
      </c>
      <c r="D2614" s="2" t="s">
        <v>20</v>
      </c>
      <c r="E2614" s="2" t="s">
        <v>30</v>
      </c>
      <c r="F2614" s="3">
        <v>14.0737102635587</v>
      </c>
      <c r="G2614" s="3">
        <v>2900.9656874836901</v>
      </c>
      <c r="H2614" s="3">
        <v>350.50450579902298</v>
      </c>
      <c r="I2614" s="3">
        <v>10.982914401071101</v>
      </c>
      <c r="J2614" s="2" t="s">
        <v>22</v>
      </c>
      <c r="K2614" s="3">
        <v>1292.6117435367</v>
      </c>
      <c r="L2614" s="5">
        <v>437488.06275024801</v>
      </c>
      <c r="M2614" s="5">
        <v>479954.35678295098</v>
      </c>
      <c r="N2614" s="3">
        <v>27.4779253772857</v>
      </c>
      <c r="O2614" s="3">
        <v>0.63099256772352397</v>
      </c>
      <c r="P2614" s="3">
        <v>0.782797378984878</v>
      </c>
      <c r="Q2614" s="2">
        <v>6</v>
      </c>
      <c r="R2614" s="3">
        <v>72.662302811605898</v>
      </c>
      <c r="S2614" s="3">
        <f>FleetData[[#This Row],[Revenue_per_Voyage_USD]] - FleetData[[#This Row],[Operational_Cost_USD]]</f>
        <v>42466.294032702979</v>
      </c>
      <c r="T2614" s="3" t="str">
        <f>TEXT(FleetData[[#This Row],[Date]],"mmm")</f>
        <v>Apr</v>
      </c>
    </row>
    <row r="2615" spans="1:20" x14ac:dyDescent="0.25">
      <c r="A2615" s="1">
        <v>45417</v>
      </c>
      <c r="B2615" s="2" t="s">
        <v>18</v>
      </c>
      <c r="C2615" s="2" t="s">
        <v>32</v>
      </c>
      <c r="D2615" s="2" t="s">
        <v>29</v>
      </c>
      <c r="E2615" s="2" t="s">
        <v>21</v>
      </c>
      <c r="F2615" s="3">
        <v>16.050824709620102</v>
      </c>
      <c r="G2615" s="3">
        <v>2674.7853360457302</v>
      </c>
      <c r="H2615" s="3">
        <v>1687.41978440601</v>
      </c>
      <c r="I2615" s="3">
        <v>7.4499561129434104</v>
      </c>
      <c r="J2615" s="2" t="s">
        <v>34</v>
      </c>
      <c r="K2615" s="4">
        <v>1889.76347485718</v>
      </c>
      <c r="L2615" s="5">
        <v>287213.09907343599</v>
      </c>
      <c r="M2615" s="6">
        <v>978146.65423050895</v>
      </c>
      <c r="N2615" s="3">
        <v>50.638071548245499</v>
      </c>
      <c r="O2615" s="3">
        <v>1.19127251789486</v>
      </c>
      <c r="P2615" s="3">
        <v>0.97821436788380201</v>
      </c>
      <c r="Q2615" s="2">
        <v>4</v>
      </c>
      <c r="R2615" s="3">
        <v>62.749090336902697</v>
      </c>
      <c r="S2615" s="3">
        <f>FleetData[[#This Row],[Revenue_per_Voyage_USD]] - FleetData[[#This Row],[Operational_Cost_USD]]</f>
        <v>690933.55515707296</v>
      </c>
      <c r="T2615" s="3" t="str">
        <f>TEXT(FleetData[[#This Row],[Date]],"mmm")</f>
        <v>May</v>
      </c>
    </row>
    <row r="2616" spans="1:20" x14ac:dyDescent="0.25">
      <c r="A2616" s="1">
        <v>45424</v>
      </c>
      <c r="B2616" s="2" t="s">
        <v>35</v>
      </c>
      <c r="C2616" s="2" t="s">
        <v>33</v>
      </c>
      <c r="D2616" s="2" t="s">
        <v>25</v>
      </c>
      <c r="E2616" s="2" t="s">
        <v>30</v>
      </c>
      <c r="F2616" s="3">
        <v>11.6337027922169</v>
      </c>
      <c r="G2616" s="3">
        <v>1491.30232006196</v>
      </c>
      <c r="H2616" s="3">
        <v>259.96108829725802</v>
      </c>
      <c r="I2616" s="4">
        <v>9.3322189210467599</v>
      </c>
      <c r="J2616" s="2" t="s">
        <v>22</v>
      </c>
      <c r="K2616" s="3">
        <v>1455.7294681855001</v>
      </c>
      <c r="L2616" s="6">
        <v>316239.621860457</v>
      </c>
      <c r="M2616" s="5">
        <v>418250.55832921498</v>
      </c>
      <c r="N2616" s="3">
        <v>38.609134038708099</v>
      </c>
      <c r="O2616" s="3">
        <v>0.57807448892438196</v>
      </c>
      <c r="P2616" s="3">
        <v>0.75674871690427803</v>
      </c>
      <c r="Q2616" s="2">
        <v>8</v>
      </c>
      <c r="R2616" s="3">
        <v>70.819128063459203</v>
      </c>
      <c r="S2616" s="3">
        <f>FleetData[[#This Row],[Revenue_per_Voyage_USD]] - FleetData[[#This Row],[Operational_Cost_USD]]</f>
        <v>102010.93646875798</v>
      </c>
      <c r="T2616" s="3" t="str">
        <f>TEXT(FleetData[[#This Row],[Date]],"mmm")</f>
        <v>May</v>
      </c>
    </row>
    <row r="2617" spans="1:20" x14ac:dyDescent="0.25">
      <c r="A2617" s="1">
        <v>45431</v>
      </c>
      <c r="B2617" s="2" t="s">
        <v>23</v>
      </c>
      <c r="C2617" s="2" t="s">
        <v>24</v>
      </c>
      <c r="D2617" s="2" t="s">
        <v>25</v>
      </c>
      <c r="E2617" s="2" t="s">
        <v>26</v>
      </c>
      <c r="F2617" s="3">
        <v>23.6571712694988</v>
      </c>
      <c r="G2617" s="3">
        <v>581.20063883791101</v>
      </c>
      <c r="H2617" s="3">
        <v>640.23489767741296</v>
      </c>
      <c r="I2617" s="3">
        <v>7.9987867976847102</v>
      </c>
      <c r="J2617" s="2" t="s">
        <v>34</v>
      </c>
      <c r="K2617" s="3">
        <v>1392.04590048814</v>
      </c>
      <c r="L2617" s="5">
        <v>356518.74644592497</v>
      </c>
      <c r="M2617" s="5">
        <v>457181.67304966098</v>
      </c>
      <c r="N2617" s="3">
        <v>47.578014318068703</v>
      </c>
      <c r="O2617" s="3">
        <v>0.51830931206769204</v>
      </c>
      <c r="P2617" s="3">
        <v>1.0742751095782499</v>
      </c>
      <c r="Q2617" s="2">
        <v>4</v>
      </c>
      <c r="R2617" s="4">
        <v>64.497214573509297</v>
      </c>
      <c r="S2617" s="4">
        <f>FleetData[[#This Row],[Revenue_per_Voyage_USD]] - FleetData[[#This Row],[Operational_Cost_USD]]</f>
        <v>100662.92660373601</v>
      </c>
      <c r="T2617" s="4" t="str">
        <f>TEXT(FleetData[[#This Row],[Date]],"mmm")</f>
        <v>May</v>
      </c>
    </row>
    <row r="2618" spans="1:20" x14ac:dyDescent="0.25">
      <c r="A2618" s="1">
        <v>45438</v>
      </c>
      <c r="B2618" s="2" t="s">
        <v>18</v>
      </c>
      <c r="C2618" s="2" t="s">
        <v>32</v>
      </c>
      <c r="D2618" s="2" t="s">
        <v>25</v>
      </c>
      <c r="E2618" s="2" t="s">
        <v>30</v>
      </c>
      <c r="F2618" s="3">
        <v>16.065575259796901</v>
      </c>
      <c r="G2618" s="4">
        <v>1868.2969996270001</v>
      </c>
      <c r="H2618" s="3">
        <v>758.54586174108204</v>
      </c>
      <c r="I2618" s="3">
        <v>14.4872941489492</v>
      </c>
      <c r="J2618" s="2" t="s">
        <v>27</v>
      </c>
      <c r="K2618" s="4">
        <v>669.51482138472295</v>
      </c>
      <c r="L2618" s="5">
        <v>212708.16976932401</v>
      </c>
      <c r="M2618" s="5">
        <v>107963.41173771</v>
      </c>
      <c r="N2618" s="3">
        <v>15.106254674073</v>
      </c>
      <c r="O2618" s="3">
        <v>0.65281368132377204</v>
      </c>
      <c r="P2618" s="3">
        <v>1.21634940154593</v>
      </c>
      <c r="Q2618" s="2">
        <v>8</v>
      </c>
      <c r="R2618" s="3">
        <v>52.272425244964403</v>
      </c>
      <c r="S2618" s="3">
        <f>FleetData[[#This Row],[Revenue_per_Voyage_USD]] - FleetData[[#This Row],[Operational_Cost_USD]]</f>
        <v>-104744.75803161401</v>
      </c>
      <c r="T2618" s="3" t="str">
        <f>TEXT(FleetData[[#This Row],[Date]],"mmm")</f>
        <v>May</v>
      </c>
    </row>
    <row r="2619" spans="1:20" x14ac:dyDescent="0.25">
      <c r="A2619" s="1">
        <v>45445</v>
      </c>
      <c r="B2619" s="2" t="s">
        <v>35</v>
      </c>
      <c r="C2619" s="2" t="s">
        <v>24</v>
      </c>
      <c r="D2619" s="2" t="s">
        <v>29</v>
      </c>
      <c r="E2619" s="2" t="s">
        <v>21</v>
      </c>
      <c r="F2619" s="3">
        <v>18.338518614881899</v>
      </c>
      <c r="G2619" s="3">
        <v>1489.2071546013401</v>
      </c>
      <c r="H2619" s="3">
        <v>578.23935734546501</v>
      </c>
      <c r="I2619" s="3">
        <v>14.2056356607356</v>
      </c>
      <c r="J2619" s="2" t="s">
        <v>27</v>
      </c>
      <c r="K2619" s="3">
        <v>1080.0527149294101</v>
      </c>
      <c r="L2619" s="5">
        <v>446357.383832413</v>
      </c>
      <c r="M2619" s="5">
        <v>116081.42484652701</v>
      </c>
      <c r="N2619" s="3">
        <v>16.857032283905198</v>
      </c>
      <c r="O2619" s="3">
        <v>1.04689112204234</v>
      </c>
      <c r="P2619" s="4">
        <v>0.98035724412162595</v>
      </c>
      <c r="Q2619" s="2">
        <v>2</v>
      </c>
      <c r="R2619" s="3">
        <v>54.251617862723201</v>
      </c>
      <c r="S2619" s="3">
        <f>FleetData[[#This Row],[Revenue_per_Voyage_USD]] - FleetData[[#This Row],[Operational_Cost_USD]]</f>
        <v>-330275.95898588601</v>
      </c>
      <c r="T2619" s="3" t="str">
        <f>TEXT(FleetData[[#This Row],[Date]],"mmm")</f>
        <v>Jun</v>
      </c>
    </row>
    <row r="2620" spans="1:20" x14ac:dyDescent="0.25">
      <c r="A2620" s="1">
        <v>45452</v>
      </c>
      <c r="B2620" s="2" t="s">
        <v>35</v>
      </c>
      <c r="C2620" s="2" t="s">
        <v>24</v>
      </c>
      <c r="D2620" s="2" t="s">
        <v>29</v>
      </c>
      <c r="E2620" s="2" t="s">
        <v>30</v>
      </c>
      <c r="F2620" s="3">
        <v>12.818688496738901</v>
      </c>
      <c r="G2620" s="3">
        <v>1686.8438098276799</v>
      </c>
      <c r="H2620" s="3">
        <v>1964.3863607532701</v>
      </c>
      <c r="I2620" s="3">
        <v>14.4551911431502</v>
      </c>
      <c r="J2620" s="2" t="s">
        <v>22</v>
      </c>
      <c r="K2620" s="3">
        <v>1366.99049967625</v>
      </c>
      <c r="L2620" s="5">
        <v>49351.475402077704</v>
      </c>
      <c r="M2620" s="5">
        <v>289198.71516837098</v>
      </c>
      <c r="N2620" s="3">
        <v>48.350622401238397</v>
      </c>
      <c r="O2620" s="3">
        <v>0.98599697433084299</v>
      </c>
      <c r="P2620" s="3">
        <v>1.04138663717807</v>
      </c>
      <c r="Q2620" s="2">
        <v>7</v>
      </c>
      <c r="R2620" s="3">
        <v>89.870544531453703</v>
      </c>
      <c r="S2620" s="3">
        <f>FleetData[[#This Row],[Revenue_per_Voyage_USD]] - FleetData[[#This Row],[Operational_Cost_USD]]</f>
        <v>239847.23976629326</v>
      </c>
      <c r="T2620" s="3" t="str">
        <f>TEXT(FleetData[[#This Row],[Date]],"mmm")</f>
        <v>Jun</v>
      </c>
    </row>
    <row r="2621" spans="1:20" x14ac:dyDescent="0.25">
      <c r="A2621" s="1">
        <v>45459</v>
      </c>
      <c r="B2621" s="2" t="s">
        <v>23</v>
      </c>
      <c r="C2621" s="2" t="s">
        <v>32</v>
      </c>
      <c r="D2621" s="2" t="s">
        <v>25</v>
      </c>
      <c r="E2621" s="2" t="s">
        <v>26</v>
      </c>
      <c r="F2621" s="3">
        <v>13.842781688635499</v>
      </c>
      <c r="G2621" s="3">
        <v>677.47889314693498</v>
      </c>
      <c r="H2621" s="4">
        <v>939.67506648529695</v>
      </c>
      <c r="I2621" s="3">
        <v>13.060780371176</v>
      </c>
      <c r="J2621" s="2" t="s">
        <v>34</v>
      </c>
      <c r="K2621" s="3">
        <v>1649.7484449624601</v>
      </c>
      <c r="L2621" s="5">
        <v>323410.10222802003</v>
      </c>
      <c r="M2621" s="5">
        <v>361452.54854132998</v>
      </c>
      <c r="N2621" s="3">
        <v>34.2069145710934</v>
      </c>
      <c r="O2621" s="3">
        <v>0.66143207011747895</v>
      </c>
      <c r="P2621" s="3">
        <v>1.15473163719317</v>
      </c>
      <c r="Q2621" s="2">
        <v>4</v>
      </c>
      <c r="R2621" s="3">
        <v>92.8411621722951</v>
      </c>
      <c r="S2621" s="3">
        <f>FleetData[[#This Row],[Revenue_per_Voyage_USD]] - FleetData[[#This Row],[Operational_Cost_USD]]</f>
        <v>38042.446313309949</v>
      </c>
      <c r="T2621" s="3" t="str">
        <f>TEXT(FleetData[[#This Row],[Date]],"mmm")</f>
        <v>Jun</v>
      </c>
    </row>
    <row r="2622" spans="1:20" x14ac:dyDescent="0.25">
      <c r="A2622" s="1">
        <v>45466</v>
      </c>
      <c r="B2622" s="2" t="s">
        <v>35</v>
      </c>
      <c r="C2622" s="2" t="s">
        <v>24</v>
      </c>
      <c r="D2622" s="2" t="s">
        <v>20</v>
      </c>
      <c r="E2622" s="2" t="s">
        <v>26</v>
      </c>
      <c r="F2622" s="3">
        <v>10.6658956455012</v>
      </c>
      <c r="G2622" s="3">
        <v>1707.9586562245299</v>
      </c>
      <c r="H2622" s="3">
        <v>1725.8503263346199</v>
      </c>
      <c r="I2622" s="3">
        <v>14.0245727833807</v>
      </c>
      <c r="J2622" s="2" t="s">
        <v>22</v>
      </c>
      <c r="K2622" s="3">
        <v>621.08599193210296</v>
      </c>
      <c r="L2622" s="5">
        <v>202270.83687256099</v>
      </c>
      <c r="M2622" s="5">
        <v>941100.99741402303</v>
      </c>
      <c r="N2622" s="3">
        <v>32.645804646127303</v>
      </c>
      <c r="O2622" s="3">
        <v>0.80419368206337505</v>
      </c>
      <c r="P2622" s="3">
        <v>1.09694518877349</v>
      </c>
      <c r="Q2622" s="2">
        <v>3</v>
      </c>
      <c r="R2622" s="3">
        <v>73.369943804625294</v>
      </c>
      <c r="S2622" s="3">
        <f>FleetData[[#This Row],[Revenue_per_Voyage_USD]] - FleetData[[#This Row],[Operational_Cost_USD]]</f>
        <v>738830.16054146201</v>
      </c>
      <c r="T2622" s="3" t="str">
        <f>TEXT(FleetData[[#This Row],[Date]],"mmm")</f>
        <v>Jun</v>
      </c>
    </row>
    <row r="2623" spans="1:20" x14ac:dyDescent="0.25">
      <c r="A2623" s="1">
        <v>45473</v>
      </c>
      <c r="B2623" s="2" t="s">
        <v>18</v>
      </c>
      <c r="C2623" s="2" t="s">
        <v>24</v>
      </c>
      <c r="D2623" s="2" t="s">
        <v>25</v>
      </c>
      <c r="E2623" s="2" t="s">
        <v>21</v>
      </c>
      <c r="F2623" s="3">
        <v>18.0896679365278</v>
      </c>
      <c r="G2623" s="3">
        <v>2807.19282738842</v>
      </c>
      <c r="H2623" s="3">
        <v>1732.98519117663</v>
      </c>
      <c r="I2623" s="3">
        <v>9.3356913281985303</v>
      </c>
      <c r="J2623" s="2" t="s">
        <v>27</v>
      </c>
      <c r="K2623" s="3">
        <v>86.337365757015604</v>
      </c>
      <c r="L2623" s="5">
        <v>317184.664016867</v>
      </c>
      <c r="M2623" s="5">
        <v>857155.45722883195</v>
      </c>
      <c r="N2623" s="3">
        <v>45.172170192301202</v>
      </c>
      <c r="O2623" s="3">
        <v>1.2707111995940501</v>
      </c>
      <c r="P2623" s="3">
        <v>0.76107202204241897</v>
      </c>
      <c r="Q2623" s="2">
        <v>8</v>
      </c>
      <c r="R2623" s="3">
        <v>74.091971403771794</v>
      </c>
      <c r="S2623" s="3">
        <f>FleetData[[#This Row],[Revenue_per_Voyage_USD]] - FleetData[[#This Row],[Operational_Cost_USD]]</f>
        <v>539970.79321196489</v>
      </c>
      <c r="T2623" s="3" t="str">
        <f>TEXT(FleetData[[#This Row],[Date]],"mmm")</f>
        <v>Jun</v>
      </c>
    </row>
    <row r="2624" spans="1:20" x14ac:dyDescent="0.25">
      <c r="A2624" s="1">
        <v>45081</v>
      </c>
      <c r="B2624" s="2" t="s">
        <v>23</v>
      </c>
      <c r="C2624" s="2" t="s">
        <v>32</v>
      </c>
      <c r="D2624" s="2" t="s">
        <v>25</v>
      </c>
      <c r="E2624" s="2" t="s">
        <v>30</v>
      </c>
      <c r="F2624" s="3">
        <v>11.4598810809781</v>
      </c>
      <c r="G2624" s="3">
        <v>1785.94420102864</v>
      </c>
      <c r="H2624" s="3">
        <v>824.14912161563996</v>
      </c>
      <c r="I2624" s="3">
        <v>13.240212059013199</v>
      </c>
      <c r="J2624" s="2" t="s">
        <v>27</v>
      </c>
      <c r="K2624" s="3">
        <v>1536.45913591926</v>
      </c>
      <c r="L2624" s="5">
        <v>326459.763494674</v>
      </c>
      <c r="M2624" s="5">
        <v>353778.00285933801</v>
      </c>
      <c r="N2624" s="3">
        <v>63.632411863459097</v>
      </c>
      <c r="O2624" s="3">
        <v>0.83254463070176099</v>
      </c>
      <c r="P2624" s="4">
        <v>0.85094239935791205</v>
      </c>
      <c r="Q2624" s="2">
        <v>3</v>
      </c>
      <c r="R2624" s="3">
        <v>96.732813080354305</v>
      </c>
      <c r="S2624" s="3">
        <f>FleetData[[#This Row],[Revenue_per_Voyage_USD]] - FleetData[[#This Row],[Operational_Cost_USD]]</f>
        <v>27318.239364664012</v>
      </c>
      <c r="T2624" s="3" t="str">
        <f>TEXT(FleetData[[#This Row],[Date]],"mmm")</f>
        <v>Jun</v>
      </c>
    </row>
    <row r="2625" spans="1:20" x14ac:dyDescent="0.25">
      <c r="A2625" s="1">
        <v>45088</v>
      </c>
      <c r="B2625" s="2" t="s">
        <v>23</v>
      </c>
      <c r="C2625" s="2" t="s">
        <v>24</v>
      </c>
      <c r="D2625" s="2" t="s">
        <v>29</v>
      </c>
      <c r="E2625" s="2" t="s">
        <v>21</v>
      </c>
      <c r="F2625" s="3">
        <v>23.313090774651101</v>
      </c>
      <c r="G2625" s="3">
        <v>2592.4139983567802</v>
      </c>
      <c r="H2625" s="3">
        <v>753.08639060072198</v>
      </c>
      <c r="I2625" s="3">
        <v>12.205280484250901</v>
      </c>
      <c r="J2625" s="2" t="s">
        <v>34</v>
      </c>
      <c r="K2625" s="3">
        <v>245.52549151532699</v>
      </c>
      <c r="L2625" s="5">
        <v>362932.88477919501</v>
      </c>
      <c r="M2625" s="5">
        <v>380791.26911034301</v>
      </c>
      <c r="N2625" s="3">
        <v>40.6855950223067</v>
      </c>
      <c r="O2625" s="3">
        <v>0.34569923606420599</v>
      </c>
      <c r="P2625" s="3">
        <v>1.18541021335583</v>
      </c>
      <c r="Q2625" s="2">
        <v>8</v>
      </c>
      <c r="R2625" s="3">
        <v>59.340596247280999</v>
      </c>
      <c r="S2625" s="3">
        <f>FleetData[[#This Row],[Revenue_per_Voyage_USD]] - FleetData[[#This Row],[Operational_Cost_USD]]</f>
        <v>17858.384331148001</v>
      </c>
      <c r="T2625" s="3" t="str">
        <f>TEXT(FleetData[[#This Row],[Date]],"mmm")</f>
        <v>Jun</v>
      </c>
    </row>
    <row r="2626" spans="1:20" x14ac:dyDescent="0.25">
      <c r="A2626" s="1">
        <v>45095</v>
      </c>
      <c r="B2626" s="2" t="s">
        <v>23</v>
      </c>
      <c r="C2626" s="2" t="s">
        <v>19</v>
      </c>
      <c r="D2626" s="2" t="s">
        <v>20</v>
      </c>
      <c r="E2626" s="2" t="s">
        <v>30</v>
      </c>
      <c r="F2626" s="3">
        <v>13.0169230129891</v>
      </c>
      <c r="G2626" s="3">
        <v>920.265620514033</v>
      </c>
      <c r="H2626" s="3">
        <v>452.531085030143</v>
      </c>
      <c r="I2626" s="3">
        <v>10.672866460579399</v>
      </c>
      <c r="J2626" s="2" t="s">
        <v>34</v>
      </c>
      <c r="K2626" s="3">
        <v>1410.7960603541201</v>
      </c>
      <c r="L2626" s="5">
        <v>101558.96587666799</v>
      </c>
      <c r="M2626" s="5">
        <v>826431.46873658604</v>
      </c>
      <c r="N2626" s="3">
        <v>48.938337083866898</v>
      </c>
      <c r="O2626" s="3">
        <v>0.416341007689353</v>
      </c>
      <c r="P2626" s="4">
        <v>0.83470659549887105</v>
      </c>
      <c r="Q2626" s="2">
        <v>4</v>
      </c>
      <c r="R2626" s="3">
        <v>99.418068029168495</v>
      </c>
      <c r="S2626" s="3">
        <f>FleetData[[#This Row],[Revenue_per_Voyage_USD]] - FleetData[[#This Row],[Operational_Cost_USD]]</f>
        <v>724872.50285991805</v>
      </c>
      <c r="T2626" s="3" t="str">
        <f>TEXT(FleetData[[#This Row],[Date]],"mmm")</f>
        <v>Jun</v>
      </c>
    </row>
    <row r="2627" spans="1:20" x14ac:dyDescent="0.25">
      <c r="A2627" s="1">
        <v>45102</v>
      </c>
      <c r="B2627" s="2" t="s">
        <v>35</v>
      </c>
      <c r="C2627" s="2" t="s">
        <v>32</v>
      </c>
      <c r="D2627" s="2" t="s">
        <v>29</v>
      </c>
      <c r="E2627" s="2" t="s">
        <v>21</v>
      </c>
      <c r="F2627" s="3">
        <v>12.382132268501399</v>
      </c>
      <c r="G2627" s="3">
        <v>1366.2682145684801</v>
      </c>
      <c r="H2627" s="3">
        <v>1031.00787321347</v>
      </c>
      <c r="I2627" s="3">
        <v>11.1241902657625</v>
      </c>
      <c r="J2627" s="2" t="s">
        <v>34</v>
      </c>
      <c r="K2627" s="3">
        <v>1270.8702181005599</v>
      </c>
      <c r="L2627" s="5">
        <v>16753.448816013399</v>
      </c>
      <c r="M2627" s="5">
        <v>256812.571328922</v>
      </c>
      <c r="N2627" s="3">
        <v>44.651612702261197</v>
      </c>
      <c r="O2627" s="3">
        <v>0.56178659632972106</v>
      </c>
      <c r="P2627" s="3">
        <v>0.70916040835183503</v>
      </c>
      <c r="Q2627" s="2">
        <v>4</v>
      </c>
      <c r="R2627" s="3">
        <v>98.650201084323299</v>
      </c>
      <c r="S2627" s="3">
        <f>FleetData[[#This Row],[Revenue_per_Voyage_USD]] - FleetData[[#This Row],[Operational_Cost_USD]]</f>
        <v>240059.12251290859</v>
      </c>
      <c r="T2627" s="3" t="str">
        <f>TEXT(FleetData[[#This Row],[Date]],"mmm")</f>
        <v>Jun</v>
      </c>
    </row>
    <row r="2628" spans="1:20" x14ac:dyDescent="0.25">
      <c r="A2628" s="1">
        <v>45109</v>
      </c>
      <c r="B2628" s="2" t="s">
        <v>31</v>
      </c>
      <c r="C2628" s="2" t="s">
        <v>32</v>
      </c>
      <c r="D2628" s="2" t="s">
        <v>20</v>
      </c>
      <c r="E2628" s="2" t="s">
        <v>21</v>
      </c>
      <c r="F2628" s="3">
        <v>18.805043426488901</v>
      </c>
      <c r="G2628" s="3">
        <v>2822.6881708157898</v>
      </c>
      <c r="H2628" s="3">
        <v>433.51481005898802</v>
      </c>
      <c r="I2628" s="3">
        <v>10.0227488866222</v>
      </c>
      <c r="J2628" s="2" t="s">
        <v>19</v>
      </c>
      <c r="K2628" s="3">
        <v>1740.9755251971201</v>
      </c>
      <c r="L2628" s="5">
        <v>192758.746786117</v>
      </c>
      <c r="M2628" s="5">
        <v>945850.53284362506</v>
      </c>
      <c r="N2628" s="3">
        <v>15.280693142846401</v>
      </c>
      <c r="O2628" s="3">
        <v>0.36571652875689498</v>
      </c>
      <c r="P2628" s="3">
        <v>0.54503085452036704</v>
      </c>
      <c r="Q2628" s="2">
        <v>5</v>
      </c>
      <c r="R2628" s="3">
        <v>51.059027911521298</v>
      </c>
      <c r="S2628" s="3">
        <f>FleetData[[#This Row],[Revenue_per_Voyage_USD]] - FleetData[[#This Row],[Operational_Cost_USD]]</f>
        <v>753091.78605750808</v>
      </c>
      <c r="T2628" s="3" t="str">
        <f>TEXT(FleetData[[#This Row],[Date]],"mmm")</f>
        <v>Jul</v>
      </c>
    </row>
    <row r="2629" spans="1:20" x14ac:dyDescent="0.25">
      <c r="A2629" s="1">
        <v>45116</v>
      </c>
      <c r="B2629" s="2" t="s">
        <v>18</v>
      </c>
      <c r="C2629" s="2" t="s">
        <v>33</v>
      </c>
      <c r="D2629" s="2" t="s">
        <v>20</v>
      </c>
      <c r="E2629" s="2" t="s">
        <v>26</v>
      </c>
      <c r="F2629" s="3">
        <v>14.750204336958101</v>
      </c>
      <c r="G2629" s="3">
        <v>1335.39303838099</v>
      </c>
      <c r="H2629" s="3">
        <v>1144.4858715651301</v>
      </c>
      <c r="I2629" s="3">
        <v>5.0934342249490703</v>
      </c>
      <c r="J2629" s="2" t="s">
        <v>27</v>
      </c>
      <c r="K2629" s="3">
        <v>734.83332356672599</v>
      </c>
      <c r="L2629" s="5">
        <v>283458.08305908699</v>
      </c>
      <c r="M2629" s="6">
        <v>262224.69410957501</v>
      </c>
      <c r="N2629" s="3">
        <v>16.746232512624701</v>
      </c>
      <c r="O2629" s="3">
        <v>0.87704084059522203</v>
      </c>
      <c r="P2629" s="3">
        <v>1.01097461219866</v>
      </c>
      <c r="Q2629" s="2">
        <v>5</v>
      </c>
      <c r="R2629" s="3">
        <v>85.567958400666797</v>
      </c>
      <c r="S2629" s="3">
        <f>FleetData[[#This Row],[Revenue_per_Voyage_USD]] - FleetData[[#This Row],[Operational_Cost_USD]]</f>
        <v>-21233.38894951198</v>
      </c>
      <c r="T2629" s="3" t="str">
        <f>TEXT(FleetData[[#This Row],[Date]],"mmm")</f>
        <v>Jul</v>
      </c>
    </row>
    <row r="2630" spans="1:20" x14ac:dyDescent="0.25">
      <c r="A2630" s="1">
        <v>45123</v>
      </c>
      <c r="B2630" s="2" t="s">
        <v>18</v>
      </c>
      <c r="C2630" s="2" t="s">
        <v>32</v>
      </c>
      <c r="D2630" s="2" t="s">
        <v>25</v>
      </c>
      <c r="E2630" s="2" t="s">
        <v>26</v>
      </c>
      <c r="F2630" s="3">
        <v>21.093167976052399</v>
      </c>
      <c r="G2630" s="3">
        <v>2813.27094898007</v>
      </c>
      <c r="H2630" s="3">
        <v>1964.3777641245399</v>
      </c>
      <c r="I2630" s="3">
        <v>10.2987601477352</v>
      </c>
      <c r="J2630" s="2" t="s">
        <v>22</v>
      </c>
      <c r="K2630" s="3">
        <v>1574.9694967785899</v>
      </c>
      <c r="L2630" s="5">
        <v>424887.410705927</v>
      </c>
      <c r="M2630" s="5">
        <v>164103.326992127</v>
      </c>
      <c r="N2630" s="3">
        <v>14.093832324013301</v>
      </c>
      <c r="O2630" s="3">
        <v>1.2986881078700401</v>
      </c>
      <c r="P2630" s="3">
        <v>0.50514268864703005</v>
      </c>
      <c r="Q2630" s="2">
        <v>2</v>
      </c>
      <c r="R2630" s="4">
        <v>63.227252563404903</v>
      </c>
      <c r="S2630" s="4">
        <f>FleetData[[#This Row],[Revenue_per_Voyage_USD]] - FleetData[[#This Row],[Operational_Cost_USD]]</f>
        <v>-260784.08371380001</v>
      </c>
      <c r="T2630" s="4" t="str">
        <f>TEXT(FleetData[[#This Row],[Date]],"mmm")</f>
        <v>Jul</v>
      </c>
    </row>
    <row r="2631" spans="1:20" x14ac:dyDescent="0.25">
      <c r="A2631" s="1">
        <v>45130</v>
      </c>
      <c r="B2631" s="2" t="s">
        <v>35</v>
      </c>
      <c r="C2631" s="2" t="s">
        <v>32</v>
      </c>
      <c r="D2631" s="2" t="s">
        <v>25</v>
      </c>
      <c r="E2631" s="2" t="s">
        <v>30</v>
      </c>
      <c r="F2631" s="3">
        <v>12.3866105902102</v>
      </c>
      <c r="G2631" s="3">
        <v>1845.29784204007</v>
      </c>
      <c r="H2631" s="3">
        <v>572.130120310282</v>
      </c>
      <c r="I2631" s="3">
        <v>10.8262145268778</v>
      </c>
      <c r="J2631" s="2" t="s">
        <v>22</v>
      </c>
      <c r="K2631" s="3">
        <v>1188.2394495489</v>
      </c>
      <c r="L2631" s="5">
        <v>353124.75827575597</v>
      </c>
      <c r="M2631" s="5">
        <v>770047.32724604697</v>
      </c>
      <c r="N2631" s="3">
        <v>24.181650088412301</v>
      </c>
      <c r="O2631" s="3">
        <v>0.470108216081151</v>
      </c>
      <c r="P2631" s="3">
        <v>1.29197839211068</v>
      </c>
      <c r="Q2631" s="2">
        <v>1</v>
      </c>
      <c r="R2631" s="3">
        <v>76.747686869523804</v>
      </c>
      <c r="S2631" s="3">
        <f>FleetData[[#This Row],[Revenue_per_Voyage_USD]] - FleetData[[#This Row],[Operational_Cost_USD]]</f>
        <v>416922.568970291</v>
      </c>
      <c r="T2631" s="3" t="str">
        <f>TEXT(FleetData[[#This Row],[Date]],"mmm")</f>
        <v>Jul</v>
      </c>
    </row>
    <row r="2632" spans="1:20" x14ac:dyDescent="0.25">
      <c r="A2632" s="1">
        <v>45137</v>
      </c>
      <c r="B2632" s="2" t="s">
        <v>23</v>
      </c>
      <c r="C2632" s="2" t="s">
        <v>28</v>
      </c>
      <c r="D2632" s="2" t="s">
        <v>29</v>
      </c>
      <c r="E2632" s="2" t="s">
        <v>26</v>
      </c>
      <c r="F2632" s="3">
        <v>12.5502104598591</v>
      </c>
      <c r="G2632" s="3">
        <v>820.45629470210201</v>
      </c>
      <c r="H2632" s="3">
        <v>981.90297894308196</v>
      </c>
      <c r="I2632" s="3">
        <v>8.6909952436379001</v>
      </c>
      <c r="J2632" s="2" t="s">
        <v>27</v>
      </c>
      <c r="K2632" s="3">
        <v>594.78002875869504</v>
      </c>
      <c r="L2632" s="5">
        <v>68025.233291739307</v>
      </c>
      <c r="M2632" s="5">
        <v>276131.67788897199</v>
      </c>
      <c r="N2632" s="3">
        <v>59.124531465948401</v>
      </c>
      <c r="O2632" s="3">
        <v>1.2913433997481101</v>
      </c>
      <c r="P2632" s="3">
        <v>1.0138638204586199</v>
      </c>
      <c r="Q2632" s="2">
        <v>4</v>
      </c>
      <c r="R2632" s="3">
        <v>57.166655452524303</v>
      </c>
      <c r="S2632" s="3">
        <f>FleetData[[#This Row],[Revenue_per_Voyage_USD]] - FleetData[[#This Row],[Operational_Cost_USD]]</f>
        <v>208106.44459723268</v>
      </c>
      <c r="T2632" s="3" t="str">
        <f>TEXT(FleetData[[#This Row],[Date]],"mmm")</f>
        <v>Jul</v>
      </c>
    </row>
    <row r="2633" spans="1:20" x14ac:dyDescent="0.25">
      <c r="A2633" s="1">
        <v>45144</v>
      </c>
      <c r="B2633" s="2" t="s">
        <v>23</v>
      </c>
      <c r="C2633" s="2" t="s">
        <v>32</v>
      </c>
      <c r="D2633" s="2" t="s">
        <v>25</v>
      </c>
      <c r="E2633" s="2" t="s">
        <v>26</v>
      </c>
      <c r="F2633" s="3">
        <v>15.835305647248299</v>
      </c>
      <c r="G2633" s="3">
        <v>1562.3015258937301</v>
      </c>
      <c r="H2633" s="3">
        <v>216.34145848951999</v>
      </c>
      <c r="I2633" s="3">
        <v>12.893384695206199</v>
      </c>
      <c r="J2633" s="2" t="s">
        <v>34</v>
      </c>
      <c r="K2633" s="3">
        <v>1119.2015874762701</v>
      </c>
      <c r="L2633" s="5">
        <v>387935.52883162</v>
      </c>
      <c r="M2633" s="5">
        <v>544990.65341088595</v>
      </c>
      <c r="N2633" s="3">
        <v>18.413567545872901</v>
      </c>
      <c r="O2633" s="3">
        <v>1.41946704779857</v>
      </c>
      <c r="P2633" s="3">
        <v>0.909019549881668</v>
      </c>
      <c r="Q2633" s="2">
        <v>3</v>
      </c>
      <c r="R2633" s="3">
        <v>77.163288611359604</v>
      </c>
      <c r="S2633" s="3">
        <f>FleetData[[#This Row],[Revenue_per_Voyage_USD]] - FleetData[[#This Row],[Operational_Cost_USD]]</f>
        <v>157055.12457926595</v>
      </c>
      <c r="T2633" s="3" t="str">
        <f>TEXT(FleetData[[#This Row],[Date]],"mmm")</f>
        <v>Aug</v>
      </c>
    </row>
    <row r="2634" spans="1:20" x14ac:dyDescent="0.25">
      <c r="A2634" s="1">
        <v>45151</v>
      </c>
      <c r="B2634" s="2" t="s">
        <v>18</v>
      </c>
      <c r="C2634" s="2" t="s">
        <v>28</v>
      </c>
      <c r="D2634" s="2" t="s">
        <v>25</v>
      </c>
      <c r="E2634" s="2" t="s">
        <v>30</v>
      </c>
      <c r="F2634" s="3">
        <v>16.233421657735999</v>
      </c>
      <c r="G2634" s="3">
        <v>1104.1536032168599</v>
      </c>
      <c r="H2634" s="3">
        <v>1843.62776267441</v>
      </c>
      <c r="I2634" s="3">
        <v>11.6217750786039</v>
      </c>
      <c r="J2634" s="2" t="s">
        <v>22</v>
      </c>
      <c r="K2634" s="3">
        <v>635.800207395749</v>
      </c>
      <c r="L2634" s="5">
        <v>400203.12804931798</v>
      </c>
      <c r="M2634" s="5">
        <v>957697.28410870302</v>
      </c>
      <c r="N2634" s="3">
        <v>41.614566829203902</v>
      </c>
      <c r="O2634" s="3">
        <v>0.46175259341802699</v>
      </c>
      <c r="P2634" s="3">
        <v>0.86093276751638703</v>
      </c>
      <c r="Q2634" s="2">
        <v>9</v>
      </c>
      <c r="R2634" s="3">
        <v>60.031806868146298</v>
      </c>
      <c r="S2634" s="3">
        <f>FleetData[[#This Row],[Revenue_per_Voyage_USD]] - FleetData[[#This Row],[Operational_Cost_USD]]</f>
        <v>557494.15605938504</v>
      </c>
      <c r="T2634" s="3" t="str">
        <f>TEXT(FleetData[[#This Row],[Date]],"mmm")</f>
        <v>Aug</v>
      </c>
    </row>
    <row r="2635" spans="1:20" x14ac:dyDescent="0.25">
      <c r="A2635" s="1">
        <v>45158</v>
      </c>
      <c r="B2635" s="2" t="s">
        <v>35</v>
      </c>
      <c r="C2635" s="2" t="s">
        <v>32</v>
      </c>
      <c r="D2635" s="2" t="s">
        <v>20</v>
      </c>
      <c r="E2635" s="2" t="s">
        <v>30</v>
      </c>
      <c r="F2635" s="3">
        <v>16.839932233870499</v>
      </c>
      <c r="G2635" s="3">
        <v>1678.9145703311599</v>
      </c>
      <c r="H2635" s="3">
        <v>1945.3052407662501</v>
      </c>
      <c r="I2635" s="3">
        <v>11.9691970270224</v>
      </c>
      <c r="J2635" s="2" t="s">
        <v>27</v>
      </c>
      <c r="K2635" s="3">
        <v>1114.8421800194501</v>
      </c>
      <c r="L2635" s="5">
        <v>243065.22218259299</v>
      </c>
      <c r="M2635" s="6">
        <v>810307.26704931399</v>
      </c>
      <c r="N2635" s="3">
        <v>54.001725199289297</v>
      </c>
      <c r="O2635" s="4">
        <v>0.850514388288655</v>
      </c>
      <c r="P2635" s="3">
        <v>1.0306981968597699</v>
      </c>
      <c r="Q2635" s="2">
        <v>9</v>
      </c>
      <c r="R2635" s="3">
        <v>52.784103536868699</v>
      </c>
      <c r="S2635" s="3">
        <f>FleetData[[#This Row],[Revenue_per_Voyage_USD]] - FleetData[[#This Row],[Operational_Cost_USD]]</f>
        <v>567242.04486672103</v>
      </c>
      <c r="T2635" s="3" t="str">
        <f>TEXT(FleetData[[#This Row],[Date]],"mmm")</f>
        <v>Aug</v>
      </c>
    </row>
    <row r="2636" spans="1:20" x14ac:dyDescent="0.25">
      <c r="A2636" s="1">
        <v>45165</v>
      </c>
      <c r="B2636" s="2" t="s">
        <v>31</v>
      </c>
      <c r="C2636" s="2" t="s">
        <v>28</v>
      </c>
      <c r="D2636" s="2" t="s">
        <v>25</v>
      </c>
      <c r="E2636" s="2" t="s">
        <v>26</v>
      </c>
      <c r="F2636" s="3">
        <v>21.7997805443392</v>
      </c>
      <c r="G2636" s="4">
        <v>792.13807507356296</v>
      </c>
      <c r="H2636" s="3">
        <v>1145.8524308001399</v>
      </c>
      <c r="I2636" s="3">
        <v>9.87672286050773</v>
      </c>
      <c r="J2636" s="2" t="s">
        <v>34</v>
      </c>
      <c r="K2636" s="3">
        <v>260.158498616835</v>
      </c>
      <c r="L2636" s="5">
        <v>57267.142575960199</v>
      </c>
      <c r="M2636" s="5">
        <v>526432.74618352903</v>
      </c>
      <c r="N2636" s="3">
        <v>56.589413282270897</v>
      </c>
      <c r="O2636" s="3">
        <v>0.71244642076975595</v>
      </c>
      <c r="P2636" s="3">
        <v>0.77706838665358102</v>
      </c>
      <c r="Q2636" s="2">
        <v>7</v>
      </c>
      <c r="R2636" s="4">
        <v>91.961703580475699</v>
      </c>
      <c r="S2636" s="4">
        <f>FleetData[[#This Row],[Revenue_per_Voyage_USD]] - FleetData[[#This Row],[Operational_Cost_USD]]</f>
        <v>469165.60360756883</v>
      </c>
      <c r="T2636" s="4" t="str">
        <f>TEXT(FleetData[[#This Row],[Date]],"mmm")</f>
        <v>Aug</v>
      </c>
    </row>
    <row r="2637" spans="1:20" x14ac:dyDescent="0.25">
      <c r="A2637" s="1">
        <v>45172</v>
      </c>
      <c r="B2637" s="2" t="s">
        <v>35</v>
      </c>
      <c r="C2637" s="2" t="s">
        <v>33</v>
      </c>
      <c r="D2637" s="2" t="s">
        <v>20</v>
      </c>
      <c r="E2637" s="2" t="s">
        <v>21</v>
      </c>
      <c r="F2637" s="3">
        <v>24.6701158295668</v>
      </c>
      <c r="G2637" s="3">
        <v>2214.5493147714101</v>
      </c>
      <c r="H2637" s="3">
        <v>1274.60442779954</v>
      </c>
      <c r="I2637" s="3">
        <v>9.5054969939762106</v>
      </c>
      <c r="J2637" s="2" t="s">
        <v>34</v>
      </c>
      <c r="K2637" s="3">
        <v>484.643390768487</v>
      </c>
      <c r="L2637" s="5">
        <v>233910.81520972401</v>
      </c>
      <c r="M2637" s="5">
        <v>142079.885381609</v>
      </c>
      <c r="N2637" s="3">
        <v>68.833573511978798</v>
      </c>
      <c r="O2637" s="3">
        <v>1.4820578814177801</v>
      </c>
      <c r="P2637" s="4">
        <v>0.62249901766034599</v>
      </c>
      <c r="Q2637" s="2">
        <v>2</v>
      </c>
      <c r="R2637" s="4">
        <v>54.863950588430498</v>
      </c>
      <c r="S2637" s="4">
        <f>FleetData[[#This Row],[Revenue_per_Voyage_USD]] - FleetData[[#This Row],[Operational_Cost_USD]]</f>
        <v>-91830.929828115011</v>
      </c>
      <c r="T2637" s="4" t="str">
        <f>TEXT(FleetData[[#This Row],[Date]],"mmm")</f>
        <v>Sep</v>
      </c>
    </row>
    <row r="2638" spans="1:20" x14ac:dyDescent="0.25">
      <c r="A2638" s="1">
        <v>45179</v>
      </c>
      <c r="B2638" s="2" t="s">
        <v>18</v>
      </c>
      <c r="C2638" s="2" t="s">
        <v>33</v>
      </c>
      <c r="D2638" s="2" t="s">
        <v>29</v>
      </c>
      <c r="E2638" s="2" t="s">
        <v>21</v>
      </c>
      <c r="F2638" s="3">
        <v>19.217517100011101</v>
      </c>
      <c r="G2638" s="3">
        <v>1169.2877609703301</v>
      </c>
      <c r="H2638" s="3">
        <v>1979.2157698472799</v>
      </c>
      <c r="I2638" s="3">
        <v>7.8722770719754704</v>
      </c>
      <c r="J2638" s="2" t="s">
        <v>34</v>
      </c>
      <c r="K2638" s="3">
        <v>1333.4344541528901</v>
      </c>
      <c r="L2638" s="5">
        <v>399221.54508767498</v>
      </c>
      <c r="M2638" s="5">
        <v>472815.81105990399</v>
      </c>
      <c r="N2638" s="3">
        <v>16.533801810183199</v>
      </c>
      <c r="O2638" s="3">
        <v>0.79982560237132905</v>
      </c>
      <c r="P2638" s="3">
        <v>1.0911387482516199</v>
      </c>
      <c r="Q2638" s="2">
        <v>3</v>
      </c>
      <c r="R2638" s="3">
        <v>81.111190515833002</v>
      </c>
      <c r="S2638" s="3">
        <f>FleetData[[#This Row],[Revenue_per_Voyage_USD]] - FleetData[[#This Row],[Operational_Cost_USD]]</f>
        <v>73594.265972229012</v>
      </c>
      <c r="T2638" s="3" t="str">
        <f>TEXT(FleetData[[#This Row],[Date]],"mmm")</f>
        <v>Sep</v>
      </c>
    </row>
    <row r="2639" spans="1:20" x14ac:dyDescent="0.25">
      <c r="A2639" s="1">
        <v>45186</v>
      </c>
      <c r="B2639" s="2" t="s">
        <v>23</v>
      </c>
      <c r="C2639" s="2" t="s">
        <v>19</v>
      </c>
      <c r="D2639" s="2" t="s">
        <v>29</v>
      </c>
      <c r="E2639" s="2" t="s">
        <v>26</v>
      </c>
      <c r="F2639" s="3">
        <v>24.661329881432</v>
      </c>
      <c r="G2639" s="3">
        <v>991.61490560804202</v>
      </c>
      <c r="H2639" s="3">
        <v>1834.3924616888701</v>
      </c>
      <c r="I2639" s="3">
        <v>5.6707931406918801</v>
      </c>
      <c r="J2639" s="2" t="s">
        <v>34</v>
      </c>
      <c r="K2639" s="3">
        <v>1711.2445026657899</v>
      </c>
      <c r="L2639" s="5">
        <v>154493.02426772701</v>
      </c>
      <c r="M2639" s="5">
        <v>329000.34497367102</v>
      </c>
      <c r="N2639" s="3">
        <v>62.725284105491802</v>
      </c>
      <c r="O2639" s="3">
        <v>1.31716368886306</v>
      </c>
      <c r="P2639" s="3">
        <v>1.2455870672640399</v>
      </c>
      <c r="Q2639" s="2">
        <v>9</v>
      </c>
      <c r="R2639" s="3">
        <v>67.338492989196197</v>
      </c>
      <c r="S2639" s="3">
        <f>FleetData[[#This Row],[Revenue_per_Voyage_USD]] - FleetData[[#This Row],[Operational_Cost_USD]]</f>
        <v>174507.320705944</v>
      </c>
      <c r="T2639" s="3" t="str">
        <f>TEXT(FleetData[[#This Row],[Date]],"mmm")</f>
        <v>Sep</v>
      </c>
    </row>
    <row r="2640" spans="1:20" x14ac:dyDescent="0.25">
      <c r="A2640" s="1">
        <v>45193</v>
      </c>
      <c r="B2640" s="2" t="s">
        <v>35</v>
      </c>
      <c r="C2640" s="2" t="s">
        <v>33</v>
      </c>
      <c r="D2640" s="2" t="s">
        <v>29</v>
      </c>
      <c r="E2640" s="2" t="s">
        <v>26</v>
      </c>
      <c r="F2640" s="3">
        <v>16.822814333658101</v>
      </c>
      <c r="G2640" s="3">
        <v>1838.1717601140499</v>
      </c>
      <c r="H2640" s="3">
        <v>1995.05215474336</v>
      </c>
      <c r="I2640" s="3">
        <v>7.6757339761622303</v>
      </c>
      <c r="J2640" s="2" t="s">
        <v>22</v>
      </c>
      <c r="K2640" s="3">
        <v>1194.47963074477</v>
      </c>
      <c r="L2640" s="5">
        <v>31988.592262736998</v>
      </c>
      <c r="M2640" s="5">
        <v>93852.1883690377</v>
      </c>
      <c r="N2640" s="3">
        <v>62.946773201002699</v>
      </c>
      <c r="O2640" s="3">
        <v>0.46859882108446699</v>
      </c>
      <c r="P2640" s="3">
        <v>1.0223632406585199</v>
      </c>
      <c r="Q2640" s="2">
        <v>8</v>
      </c>
      <c r="R2640" s="3">
        <v>90.162047725664905</v>
      </c>
      <c r="S2640" s="3">
        <f>FleetData[[#This Row],[Revenue_per_Voyage_USD]] - FleetData[[#This Row],[Operational_Cost_USD]]</f>
        <v>61863.596106300698</v>
      </c>
      <c r="T2640" s="3" t="str">
        <f>TEXT(FleetData[[#This Row],[Date]],"mmm")</f>
        <v>Sep</v>
      </c>
    </row>
    <row r="2641" spans="1:20" x14ac:dyDescent="0.25">
      <c r="A2641" s="1">
        <v>45200</v>
      </c>
      <c r="B2641" s="2" t="s">
        <v>35</v>
      </c>
      <c r="C2641" s="2" t="s">
        <v>33</v>
      </c>
      <c r="D2641" s="2" t="s">
        <v>25</v>
      </c>
      <c r="E2641" s="2" t="s">
        <v>21</v>
      </c>
      <c r="F2641" s="3">
        <v>17.8769279217682</v>
      </c>
      <c r="G2641" s="3">
        <v>1580.20894229961</v>
      </c>
      <c r="H2641" s="3">
        <v>1741.1714709252501</v>
      </c>
      <c r="I2641" s="3">
        <v>11.726028325125201</v>
      </c>
      <c r="J2641" s="2" t="s">
        <v>27</v>
      </c>
      <c r="K2641" s="3">
        <v>1228.4256341579301</v>
      </c>
      <c r="L2641" s="5">
        <v>155433.29875242899</v>
      </c>
      <c r="M2641" s="5">
        <v>658262.58649251505</v>
      </c>
      <c r="N2641" s="3">
        <v>15.1922111050221</v>
      </c>
      <c r="O2641" s="3">
        <v>0.34069966047793698</v>
      </c>
      <c r="P2641" s="3">
        <v>0.90919604221394501</v>
      </c>
      <c r="Q2641" s="2">
        <v>7</v>
      </c>
      <c r="R2641" s="3">
        <v>93.182784906452099</v>
      </c>
      <c r="S2641" s="3">
        <f>FleetData[[#This Row],[Revenue_per_Voyage_USD]] - FleetData[[#This Row],[Operational_Cost_USD]]</f>
        <v>502829.28774008609</v>
      </c>
      <c r="T2641" s="3" t="str">
        <f>TEXT(FleetData[[#This Row],[Date]],"mmm")</f>
        <v>Oct</v>
      </c>
    </row>
    <row r="2642" spans="1:20" x14ac:dyDescent="0.25">
      <c r="A2642" s="1">
        <v>45207</v>
      </c>
      <c r="B2642" s="2" t="s">
        <v>18</v>
      </c>
      <c r="C2642" s="2" t="s">
        <v>28</v>
      </c>
      <c r="D2642" s="2" t="s">
        <v>25</v>
      </c>
      <c r="E2642" s="2" t="s">
        <v>30</v>
      </c>
      <c r="F2642" s="3">
        <v>18.723242810070399</v>
      </c>
      <c r="G2642" s="3">
        <v>1772.7233650793</v>
      </c>
      <c r="H2642" s="3">
        <v>1013.01193044849</v>
      </c>
      <c r="I2642" s="3">
        <v>11.726063287779899</v>
      </c>
      <c r="J2642" s="2" t="s">
        <v>27</v>
      </c>
      <c r="K2642" s="4">
        <v>612.380075126478</v>
      </c>
      <c r="L2642" s="5">
        <v>387113.526517811</v>
      </c>
      <c r="M2642" s="5">
        <v>618816.92823461303</v>
      </c>
      <c r="N2642" s="3">
        <v>66.180300196391798</v>
      </c>
      <c r="O2642" s="3">
        <v>0.211606909641605</v>
      </c>
      <c r="P2642" s="3">
        <v>0.54453206732298898</v>
      </c>
      <c r="Q2642" s="2">
        <v>6</v>
      </c>
      <c r="R2642" s="3">
        <v>77.271392499810503</v>
      </c>
      <c r="S2642" s="3">
        <f>FleetData[[#This Row],[Revenue_per_Voyage_USD]] - FleetData[[#This Row],[Operational_Cost_USD]]</f>
        <v>231703.40171680204</v>
      </c>
      <c r="T2642" s="3" t="str">
        <f>TEXT(FleetData[[#This Row],[Date]],"mmm")</f>
        <v>Oct</v>
      </c>
    </row>
    <row r="2643" spans="1:20" x14ac:dyDescent="0.25">
      <c r="A2643" s="1">
        <v>45214</v>
      </c>
      <c r="B2643" s="2" t="s">
        <v>18</v>
      </c>
      <c r="C2643" s="2" t="s">
        <v>32</v>
      </c>
      <c r="D2643" s="2" t="s">
        <v>25</v>
      </c>
      <c r="E2643" s="2" t="s">
        <v>30</v>
      </c>
      <c r="F2643" s="3">
        <v>19.005998692412401</v>
      </c>
      <c r="G2643" s="3">
        <v>1286.8606906800101</v>
      </c>
      <c r="H2643" s="3">
        <v>939.40856439961397</v>
      </c>
      <c r="I2643" s="4">
        <v>9.24922568108863</v>
      </c>
      <c r="J2643" s="2" t="s">
        <v>34</v>
      </c>
      <c r="K2643" s="3">
        <v>1954.46023258172</v>
      </c>
      <c r="L2643" s="5">
        <v>358700.38186522998</v>
      </c>
      <c r="M2643" s="5">
        <v>411653.42167999101</v>
      </c>
      <c r="N2643" s="3">
        <v>27.5579881579512</v>
      </c>
      <c r="O2643" s="3">
        <v>0.76655549314683802</v>
      </c>
      <c r="P2643" s="3">
        <v>0.69587169300807605</v>
      </c>
      <c r="Q2643" s="2">
        <v>2</v>
      </c>
      <c r="R2643" s="3">
        <v>61.892709919451299</v>
      </c>
      <c r="S2643" s="3">
        <f>FleetData[[#This Row],[Revenue_per_Voyage_USD]] - FleetData[[#This Row],[Operational_Cost_USD]]</f>
        <v>52953.039814761025</v>
      </c>
      <c r="T2643" s="3" t="str">
        <f>TEXT(FleetData[[#This Row],[Date]],"mmm")</f>
        <v>Oct</v>
      </c>
    </row>
    <row r="2644" spans="1:20" x14ac:dyDescent="0.25">
      <c r="A2644" s="1">
        <v>45221</v>
      </c>
      <c r="B2644" s="2" t="s">
        <v>18</v>
      </c>
      <c r="C2644" s="2" t="s">
        <v>32</v>
      </c>
      <c r="D2644" s="2" t="s">
        <v>20</v>
      </c>
      <c r="E2644" s="2" t="s">
        <v>26</v>
      </c>
      <c r="F2644" s="3">
        <v>24.164965223305</v>
      </c>
      <c r="G2644" s="3">
        <v>2614.81699977272</v>
      </c>
      <c r="H2644" s="3">
        <v>249.091647365271</v>
      </c>
      <c r="I2644" s="3">
        <v>6.9618756841831804</v>
      </c>
      <c r="J2644" s="2" t="s">
        <v>27</v>
      </c>
      <c r="K2644" s="3">
        <v>1638.1147736738301</v>
      </c>
      <c r="L2644" s="5">
        <v>401539.10248772101</v>
      </c>
      <c r="M2644" s="5">
        <v>487663.96384995797</v>
      </c>
      <c r="N2644" s="3">
        <v>26.620690095901899</v>
      </c>
      <c r="O2644" s="3">
        <v>1.30920221123094</v>
      </c>
      <c r="P2644" s="3">
        <v>1.1731511448827501</v>
      </c>
      <c r="Q2644" s="2">
        <v>3</v>
      </c>
      <c r="R2644" s="3">
        <v>99.546581907314504</v>
      </c>
      <c r="S2644" s="3">
        <f>FleetData[[#This Row],[Revenue_per_Voyage_USD]] - FleetData[[#This Row],[Operational_Cost_USD]]</f>
        <v>86124.861362236959</v>
      </c>
      <c r="T2644" s="3" t="str">
        <f>TEXT(FleetData[[#This Row],[Date]],"mmm")</f>
        <v>Oct</v>
      </c>
    </row>
    <row r="2645" spans="1:20" x14ac:dyDescent="0.25">
      <c r="A2645" s="1">
        <v>45228</v>
      </c>
      <c r="B2645" s="2" t="s">
        <v>23</v>
      </c>
      <c r="C2645" s="2" t="s">
        <v>28</v>
      </c>
      <c r="D2645" s="2" t="s">
        <v>20</v>
      </c>
      <c r="E2645" s="2" t="s">
        <v>21</v>
      </c>
      <c r="F2645" s="3">
        <v>18.981126546261699</v>
      </c>
      <c r="G2645" s="3">
        <v>883.99574972932498</v>
      </c>
      <c r="H2645" s="3">
        <v>1500.89352900211</v>
      </c>
      <c r="I2645" s="3">
        <v>7.7985342711343</v>
      </c>
      <c r="J2645" s="2" t="s">
        <v>27</v>
      </c>
      <c r="K2645" s="3">
        <v>431.68767447891901</v>
      </c>
      <c r="L2645" s="5">
        <v>453663.76900746499</v>
      </c>
      <c r="M2645" s="6">
        <v>181518.797109671</v>
      </c>
      <c r="N2645" s="3">
        <v>14.308167951562901</v>
      </c>
      <c r="O2645" s="3">
        <v>0.49386959665457397</v>
      </c>
      <c r="P2645" s="4">
        <v>0.82872653009453001</v>
      </c>
      <c r="Q2645" s="2">
        <v>6</v>
      </c>
      <c r="R2645" s="3">
        <v>91.105408851574794</v>
      </c>
      <c r="S2645" s="3">
        <f>FleetData[[#This Row],[Revenue_per_Voyage_USD]] - FleetData[[#This Row],[Operational_Cost_USD]]</f>
        <v>-272144.97189779399</v>
      </c>
      <c r="T2645" s="3" t="str">
        <f>TEXT(FleetData[[#This Row],[Date]],"mmm")</f>
        <v>Oct</v>
      </c>
    </row>
    <row r="2646" spans="1:20" x14ac:dyDescent="0.25">
      <c r="A2646" s="1">
        <v>45235</v>
      </c>
      <c r="B2646" s="2" t="s">
        <v>31</v>
      </c>
      <c r="C2646" s="2" t="s">
        <v>33</v>
      </c>
      <c r="D2646" s="2" t="s">
        <v>25</v>
      </c>
      <c r="E2646" s="2" t="s">
        <v>21</v>
      </c>
      <c r="F2646" s="3">
        <v>22.9412197981211</v>
      </c>
      <c r="G2646" s="3">
        <v>637.56784481666705</v>
      </c>
      <c r="H2646" s="3">
        <v>1024.1478863457601</v>
      </c>
      <c r="I2646" s="3">
        <v>5.8738778328282297</v>
      </c>
      <c r="J2646" s="2" t="s">
        <v>34</v>
      </c>
      <c r="K2646" s="3">
        <v>329.513235084212</v>
      </c>
      <c r="L2646" s="5">
        <v>63565.163274205799</v>
      </c>
      <c r="M2646" s="5">
        <v>688660.10246289696</v>
      </c>
      <c r="N2646" s="4">
        <v>53.157890689748399</v>
      </c>
      <c r="O2646" s="3">
        <v>0.15517255367215399</v>
      </c>
      <c r="P2646" s="3">
        <v>1.47343931829791</v>
      </c>
      <c r="Q2646" s="2">
        <v>1</v>
      </c>
      <c r="R2646" s="3">
        <v>95.446304045773203</v>
      </c>
      <c r="S2646" s="3">
        <f>FleetData[[#This Row],[Revenue_per_Voyage_USD]] - FleetData[[#This Row],[Operational_Cost_USD]]</f>
        <v>625094.93918869121</v>
      </c>
      <c r="T2646" s="3" t="str">
        <f>TEXT(FleetData[[#This Row],[Date]],"mmm")</f>
        <v>Nov</v>
      </c>
    </row>
    <row r="2647" spans="1:20" x14ac:dyDescent="0.25">
      <c r="A2647" s="1">
        <v>45242</v>
      </c>
      <c r="B2647" s="2" t="s">
        <v>35</v>
      </c>
      <c r="C2647" s="2" t="s">
        <v>24</v>
      </c>
      <c r="D2647" s="2" t="s">
        <v>25</v>
      </c>
      <c r="E2647" s="2" t="s">
        <v>26</v>
      </c>
      <c r="F2647" s="3">
        <v>14.7473215294292</v>
      </c>
      <c r="G2647" s="3">
        <v>1990.4200498907801</v>
      </c>
      <c r="H2647" s="3">
        <v>1086.90928667619</v>
      </c>
      <c r="I2647" s="3">
        <v>10.605666390311301</v>
      </c>
      <c r="J2647" s="2" t="s">
        <v>27</v>
      </c>
      <c r="K2647" s="3">
        <v>608.22700191643105</v>
      </c>
      <c r="L2647" s="5">
        <v>487488.078363796</v>
      </c>
      <c r="M2647" s="5">
        <v>857665.21822228096</v>
      </c>
      <c r="N2647" s="3">
        <v>18.803504941158199</v>
      </c>
      <c r="O2647" s="3">
        <v>0.81109270420268498</v>
      </c>
      <c r="P2647" s="3">
        <v>1.3921421926764901</v>
      </c>
      <c r="Q2647" s="2">
        <v>5</v>
      </c>
      <c r="R2647" s="3">
        <v>91.913766849361295</v>
      </c>
      <c r="S2647" s="3">
        <f>FleetData[[#This Row],[Revenue_per_Voyage_USD]] - FleetData[[#This Row],[Operational_Cost_USD]]</f>
        <v>370177.13985848497</v>
      </c>
      <c r="T2647" s="3" t="str">
        <f>TEXT(FleetData[[#This Row],[Date]],"mmm")</f>
        <v>Nov</v>
      </c>
    </row>
    <row r="2648" spans="1:20" x14ac:dyDescent="0.25">
      <c r="A2648" s="1">
        <v>45249</v>
      </c>
      <c r="B2648" s="2" t="s">
        <v>18</v>
      </c>
      <c r="C2648" s="2" t="s">
        <v>32</v>
      </c>
      <c r="D2648" s="2" t="s">
        <v>25</v>
      </c>
      <c r="E2648" s="2" t="s">
        <v>30</v>
      </c>
      <c r="F2648" s="3">
        <v>24.037942314515298</v>
      </c>
      <c r="G2648" s="3">
        <v>2005.88568398691</v>
      </c>
      <c r="H2648" s="3">
        <v>1852.4280961141501</v>
      </c>
      <c r="I2648" s="3">
        <v>8.1281387759971295</v>
      </c>
      <c r="J2648" s="2" t="s">
        <v>22</v>
      </c>
      <c r="K2648" s="3">
        <v>123.937341961261</v>
      </c>
      <c r="L2648" s="5">
        <v>326146.48043026897</v>
      </c>
      <c r="M2648" s="5">
        <v>588179.31736307405</v>
      </c>
      <c r="N2648" s="3">
        <v>25.2525805404644</v>
      </c>
      <c r="O2648" s="3">
        <v>1.0679595092071199</v>
      </c>
      <c r="P2648" s="3">
        <v>1.23449178527135</v>
      </c>
      <c r="Q2648" s="2">
        <v>8</v>
      </c>
      <c r="R2648" s="3">
        <v>94.932244409005705</v>
      </c>
      <c r="S2648" s="3">
        <f>FleetData[[#This Row],[Revenue_per_Voyage_USD]] - FleetData[[#This Row],[Operational_Cost_USD]]</f>
        <v>262032.83693280508</v>
      </c>
      <c r="T2648" s="3" t="str">
        <f>TEXT(FleetData[[#This Row],[Date]],"mmm")</f>
        <v>Nov</v>
      </c>
    </row>
    <row r="2649" spans="1:20" x14ac:dyDescent="0.25">
      <c r="A2649" s="1">
        <v>45256</v>
      </c>
      <c r="B2649" s="2" t="s">
        <v>19</v>
      </c>
      <c r="C2649" s="2" t="s">
        <v>32</v>
      </c>
      <c r="D2649" s="2" t="s">
        <v>20</v>
      </c>
      <c r="E2649" s="2" t="s">
        <v>30</v>
      </c>
      <c r="F2649" s="3">
        <v>16.134380582237402</v>
      </c>
      <c r="G2649" s="3">
        <v>1757.6160830604199</v>
      </c>
      <c r="H2649" s="3">
        <v>287.58686289976299</v>
      </c>
      <c r="I2649" s="3">
        <v>9.10881333053233</v>
      </c>
      <c r="J2649" s="2" t="s">
        <v>34</v>
      </c>
      <c r="K2649" s="3">
        <v>1592.4414633577601</v>
      </c>
      <c r="L2649" s="5">
        <v>34471.435537403901</v>
      </c>
      <c r="M2649" s="5">
        <v>913592.42558573198</v>
      </c>
      <c r="N2649" s="3">
        <v>60.764989951915503</v>
      </c>
      <c r="O2649" s="3">
        <v>0.41008502612764403</v>
      </c>
      <c r="P2649" s="3">
        <v>0.55885073180151201</v>
      </c>
      <c r="Q2649" s="2">
        <v>5</v>
      </c>
      <c r="R2649" s="3">
        <v>86.799216767685294</v>
      </c>
      <c r="S2649" s="3">
        <f>FleetData[[#This Row],[Revenue_per_Voyage_USD]] - FleetData[[#This Row],[Operational_Cost_USD]]</f>
        <v>879120.99004832807</v>
      </c>
      <c r="T2649" s="3" t="str">
        <f>TEXT(FleetData[[#This Row],[Date]],"mmm")</f>
        <v>Nov</v>
      </c>
    </row>
    <row r="2650" spans="1:20" x14ac:dyDescent="0.25">
      <c r="A2650" s="1">
        <v>45263</v>
      </c>
      <c r="B2650" s="2" t="s">
        <v>31</v>
      </c>
      <c r="C2650" s="2" t="s">
        <v>19</v>
      </c>
      <c r="D2650" s="2" t="s">
        <v>29</v>
      </c>
      <c r="E2650" s="2" t="s">
        <v>26</v>
      </c>
      <c r="F2650" s="3">
        <v>12.424066832704201</v>
      </c>
      <c r="G2650" s="3">
        <v>2427.3214011114501</v>
      </c>
      <c r="H2650" s="3">
        <v>1749.1444124341299</v>
      </c>
      <c r="I2650" s="3">
        <v>8.5643284407296392</v>
      </c>
      <c r="J2650" s="2" t="s">
        <v>22</v>
      </c>
      <c r="K2650" s="4">
        <v>958.54333470873803</v>
      </c>
      <c r="L2650" s="5">
        <v>379402.07321897399</v>
      </c>
      <c r="M2650" s="5">
        <v>421680.72258112702</v>
      </c>
      <c r="N2650" s="3">
        <v>42.094395150029399</v>
      </c>
      <c r="O2650" s="3">
        <v>1.10191336577633</v>
      </c>
      <c r="P2650" s="3">
        <v>0.53089535254807396</v>
      </c>
      <c r="Q2650" s="2">
        <v>2</v>
      </c>
      <c r="R2650" s="3">
        <v>51.115904767064002</v>
      </c>
      <c r="S2650" s="3">
        <f>FleetData[[#This Row],[Revenue_per_Voyage_USD]] - FleetData[[#This Row],[Operational_Cost_USD]]</f>
        <v>42278.649362153024</v>
      </c>
      <c r="T2650" s="3" t="str">
        <f>TEXT(FleetData[[#This Row],[Date]],"mmm")</f>
        <v>Dec</v>
      </c>
    </row>
    <row r="2651" spans="1:20" x14ac:dyDescent="0.25">
      <c r="A2651" s="1">
        <v>45270</v>
      </c>
      <c r="B2651" s="2" t="s">
        <v>23</v>
      </c>
      <c r="C2651" s="2" t="s">
        <v>28</v>
      </c>
      <c r="D2651" s="2" t="s">
        <v>25</v>
      </c>
      <c r="E2651" s="2" t="s">
        <v>30</v>
      </c>
      <c r="F2651" s="3">
        <v>17.886802301668599</v>
      </c>
      <c r="G2651" s="3">
        <v>1691.28325223566</v>
      </c>
      <c r="H2651" s="3">
        <v>138.66213504095199</v>
      </c>
      <c r="I2651" s="3">
        <v>5.4545688215134502</v>
      </c>
      <c r="J2651" s="2" t="s">
        <v>34</v>
      </c>
      <c r="K2651" s="3">
        <v>1605.72026475805</v>
      </c>
      <c r="L2651" s="5">
        <v>416557.66379463999</v>
      </c>
      <c r="M2651" s="5">
        <v>574223.06950236601</v>
      </c>
      <c r="N2651" s="3">
        <v>62.910355073683398</v>
      </c>
      <c r="O2651" s="3">
        <v>0.154486174303122</v>
      </c>
      <c r="P2651" s="3">
        <v>0.60929517084780105</v>
      </c>
      <c r="Q2651" s="2">
        <v>8</v>
      </c>
      <c r="R2651" s="3">
        <v>79.698537541164697</v>
      </c>
      <c r="S2651" s="3">
        <f>FleetData[[#This Row],[Revenue_per_Voyage_USD]] - FleetData[[#This Row],[Operational_Cost_USD]]</f>
        <v>157665.40570772602</v>
      </c>
      <c r="T2651" s="3" t="str">
        <f>TEXT(FleetData[[#This Row],[Date]],"mmm")</f>
        <v>Dec</v>
      </c>
    </row>
    <row r="2652" spans="1:20" x14ac:dyDescent="0.25">
      <c r="A2652" s="1">
        <v>45277</v>
      </c>
      <c r="B2652" s="2" t="s">
        <v>18</v>
      </c>
      <c r="C2652" s="2" t="s">
        <v>33</v>
      </c>
      <c r="D2652" s="2" t="s">
        <v>29</v>
      </c>
      <c r="E2652" s="2" t="s">
        <v>21</v>
      </c>
      <c r="F2652" s="3">
        <v>19.399263839437499</v>
      </c>
      <c r="G2652" s="3">
        <v>1512.5798735287201</v>
      </c>
      <c r="H2652" s="3">
        <v>1934.87558911479</v>
      </c>
      <c r="I2652" s="3">
        <v>7.3059912399380096</v>
      </c>
      <c r="J2652" s="2" t="s">
        <v>34</v>
      </c>
      <c r="K2652" s="3">
        <v>885.53003496383405</v>
      </c>
      <c r="L2652" s="5">
        <v>44736.933718527798</v>
      </c>
      <c r="M2652" s="5">
        <v>105387.046939017</v>
      </c>
      <c r="N2652" s="4">
        <v>39.807249043255297</v>
      </c>
      <c r="O2652" s="3">
        <v>0.61919688500720704</v>
      </c>
      <c r="P2652" s="3">
        <v>0.62803539518574003</v>
      </c>
      <c r="Q2652" s="2">
        <v>5</v>
      </c>
      <c r="R2652" s="4">
        <v>89.1258075047609</v>
      </c>
      <c r="S2652" s="4">
        <f>FleetData[[#This Row],[Revenue_per_Voyage_USD]] - FleetData[[#This Row],[Operational_Cost_USD]]</f>
        <v>60650.113220489206</v>
      </c>
      <c r="T2652" s="4" t="str">
        <f>TEXT(FleetData[[#This Row],[Date]],"mmm")</f>
        <v>Dec</v>
      </c>
    </row>
    <row r="2653" spans="1:20" x14ac:dyDescent="0.25">
      <c r="A2653" s="1">
        <v>45284</v>
      </c>
      <c r="B2653" s="2" t="s">
        <v>18</v>
      </c>
      <c r="C2653" s="2" t="s">
        <v>28</v>
      </c>
      <c r="D2653" s="2" t="s">
        <v>25</v>
      </c>
      <c r="E2653" s="2" t="s">
        <v>26</v>
      </c>
      <c r="F2653" s="3">
        <v>21.532768738955799</v>
      </c>
      <c r="G2653" s="3">
        <v>1084.5264177005299</v>
      </c>
      <c r="H2653" s="3">
        <v>713.93342965774502</v>
      </c>
      <c r="I2653" s="3">
        <v>11.5531016783367</v>
      </c>
      <c r="J2653" s="2" t="s">
        <v>27</v>
      </c>
      <c r="K2653" s="3">
        <v>1185.3699027351199</v>
      </c>
      <c r="L2653" s="5">
        <v>388595.16697105899</v>
      </c>
      <c r="M2653" s="5">
        <v>634280.79253137496</v>
      </c>
      <c r="N2653" s="3">
        <v>39.410830625346797</v>
      </c>
      <c r="O2653" s="3">
        <v>0.111141180150614</v>
      </c>
      <c r="P2653" s="3">
        <v>0.60367637101083305</v>
      </c>
      <c r="Q2653" s="2">
        <v>2</v>
      </c>
      <c r="R2653" s="3">
        <v>95.954516878806601</v>
      </c>
      <c r="S2653" s="3">
        <f>FleetData[[#This Row],[Revenue_per_Voyage_USD]] - FleetData[[#This Row],[Operational_Cost_USD]]</f>
        <v>245685.62556031597</v>
      </c>
      <c r="T2653" s="3" t="str">
        <f>TEXT(FleetData[[#This Row],[Date]],"mmm")</f>
        <v>Dec</v>
      </c>
    </row>
    <row r="2654" spans="1:20" x14ac:dyDescent="0.25">
      <c r="A2654" s="1">
        <v>45291</v>
      </c>
      <c r="B2654" s="2" t="s">
        <v>35</v>
      </c>
      <c r="C2654" s="2" t="s">
        <v>32</v>
      </c>
      <c r="D2654" s="2" t="s">
        <v>25</v>
      </c>
      <c r="E2654" s="2" t="s">
        <v>19</v>
      </c>
      <c r="F2654" s="3">
        <v>20.7671776414726</v>
      </c>
      <c r="G2654" s="3">
        <v>1586.7843043574201</v>
      </c>
      <c r="H2654" s="3">
        <v>1894.99727259582</v>
      </c>
      <c r="I2654" s="3">
        <v>14.3697306923097</v>
      </c>
      <c r="J2654" s="2" t="s">
        <v>22</v>
      </c>
      <c r="K2654" s="3">
        <v>472.93682871099298</v>
      </c>
      <c r="L2654" s="5">
        <v>453688.65562072</v>
      </c>
      <c r="M2654" s="5">
        <v>510106.07519934402</v>
      </c>
      <c r="N2654" s="3">
        <v>30.184210560516</v>
      </c>
      <c r="O2654" s="4">
        <v>0.56991001036059696</v>
      </c>
      <c r="P2654" s="3">
        <v>1.4652668739350101</v>
      </c>
      <c r="Q2654" s="2">
        <v>9</v>
      </c>
      <c r="R2654" s="3">
        <v>74.274531547023898</v>
      </c>
      <c r="S2654" s="3">
        <f>FleetData[[#This Row],[Revenue_per_Voyage_USD]] - FleetData[[#This Row],[Operational_Cost_USD]]</f>
        <v>56417.419578624016</v>
      </c>
      <c r="T2654" s="3" t="str">
        <f>TEXT(FleetData[[#This Row],[Date]],"mmm")</f>
        <v>Dec</v>
      </c>
    </row>
    <row r="2655" spans="1:20" x14ac:dyDescent="0.25">
      <c r="A2655" s="1">
        <v>45298</v>
      </c>
      <c r="B2655" s="2" t="s">
        <v>35</v>
      </c>
      <c r="C2655" s="2" t="s">
        <v>28</v>
      </c>
      <c r="D2655" s="2" t="s">
        <v>25</v>
      </c>
      <c r="E2655" s="2" t="s">
        <v>30</v>
      </c>
      <c r="F2655" s="3">
        <v>16.0359049175451</v>
      </c>
      <c r="G2655" s="3">
        <v>1304.87863320055</v>
      </c>
      <c r="H2655" s="4">
        <v>791.10406973306704</v>
      </c>
      <c r="I2655" s="3">
        <v>10.0121917845364</v>
      </c>
      <c r="J2655" s="2" t="s">
        <v>27</v>
      </c>
      <c r="K2655" s="3">
        <v>980.80200218495997</v>
      </c>
      <c r="L2655" s="5">
        <v>247435.574755835</v>
      </c>
      <c r="M2655" s="5">
        <v>135932.162707248</v>
      </c>
      <c r="N2655" s="3">
        <v>38.3587585190703</v>
      </c>
      <c r="O2655" s="3">
        <v>0.49646228587632002</v>
      </c>
      <c r="P2655" s="3">
        <v>0.84575306120763405</v>
      </c>
      <c r="Q2655" s="2">
        <v>3</v>
      </c>
      <c r="R2655" s="3">
        <v>95.573631719745705</v>
      </c>
      <c r="S2655" s="3">
        <f>FleetData[[#This Row],[Revenue_per_Voyage_USD]] - FleetData[[#This Row],[Operational_Cost_USD]]</f>
        <v>-111503.41204858699</v>
      </c>
      <c r="T2655" s="3" t="str">
        <f>TEXT(FleetData[[#This Row],[Date]],"mmm")</f>
        <v>Jan</v>
      </c>
    </row>
    <row r="2656" spans="1:20" x14ac:dyDescent="0.25">
      <c r="A2656" s="1">
        <v>45305</v>
      </c>
      <c r="B2656" s="2" t="s">
        <v>23</v>
      </c>
      <c r="C2656" s="2" t="s">
        <v>32</v>
      </c>
      <c r="D2656" s="2" t="s">
        <v>29</v>
      </c>
      <c r="E2656" s="2" t="s">
        <v>26</v>
      </c>
      <c r="F2656" s="3">
        <v>16.279754091502401</v>
      </c>
      <c r="G2656" s="3">
        <v>2656.7878699880298</v>
      </c>
      <c r="H2656" s="3">
        <v>897.31293122376496</v>
      </c>
      <c r="I2656" s="3">
        <v>7.3442801832838898</v>
      </c>
      <c r="J2656" s="2" t="s">
        <v>34</v>
      </c>
      <c r="K2656" s="4">
        <v>1600.30485516922</v>
      </c>
      <c r="L2656" s="5">
        <v>363587.61457155802</v>
      </c>
      <c r="M2656" s="5">
        <v>343715.26774193702</v>
      </c>
      <c r="N2656" s="3">
        <v>27.854960754228902</v>
      </c>
      <c r="O2656" s="3">
        <v>0.47035140317576302</v>
      </c>
      <c r="P2656" s="3">
        <v>0.72317969364914703</v>
      </c>
      <c r="Q2656" s="2">
        <v>7</v>
      </c>
      <c r="R2656" s="3">
        <v>57.223833786194</v>
      </c>
      <c r="S2656" s="3">
        <f>FleetData[[#This Row],[Revenue_per_Voyage_USD]] - FleetData[[#This Row],[Operational_Cost_USD]]</f>
        <v>-19872.346829621005</v>
      </c>
      <c r="T2656" s="3" t="str">
        <f>TEXT(FleetData[[#This Row],[Date]],"mmm")</f>
        <v>Jan</v>
      </c>
    </row>
    <row r="2657" spans="1:20" x14ac:dyDescent="0.25">
      <c r="A2657" s="1">
        <v>45312</v>
      </c>
      <c r="B2657" s="2" t="s">
        <v>35</v>
      </c>
      <c r="C2657" s="2" t="s">
        <v>24</v>
      </c>
      <c r="D2657" s="2" t="s">
        <v>25</v>
      </c>
      <c r="E2657" s="2" t="s">
        <v>30</v>
      </c>
      <c r="F2657" s="3">
        <v>12.1909888444812</v>
      </c>
      <c r="G2657" s="3">
        <v>2550.62621523285</v>
      </c>
      <c r="H2657" s="3">
        <v>1043.8458491742199</v>
      </c>
      <c r="I2657" s="3">
        <v>11.779088789987901</v>
      </c>
      <c r="J2657" s="2" t="s">
        <v>27</v>
      </c>
      <c r="K2657" s="3">
        <v>285.25036816852202</v>
      </c>
      <c r="L2657" s="5">
        <v>213208.365841383</v>
      </c>
      <c r="M2657" s="5">
        <v>367619.88670900202</v>
      </c>
      <c r="N2657" s="3">
        <v>15.082273067746</v>
      </c>
      <c r="O2657" s="3">
        <v>0.47237018741831999</v>
      </c>
      <c r="P2657" s="4">
        <v>0.84836863502496496</v>
      </c>
      <c r="Q2657" s="2">
        <v>1</v>
      </c>
      <c r="R2657" s="3">
        <v>79.589432716165206</v>
      </c>
      <c r="S2657" s="3">
        <f>FleetData[[#This Row],[Revenue_per_Voyage_USD]] - FleetData[[#This Row],[Operational_Cost_USD]]</f>
        <v>154411.52086761902</v>
      </c>
      <c r="T2657" s="3" t="str">
        <f>TEXT(FleetData[[#This Row],[Date]],"mmm")</f>
        <v>Jan</v>
      </c>
    </row>
    <row r="2658" spans="1:20" x14ac:dyDescent="0.25">
      <c r="A2658" s="1">
        <v>45319</v>
      </c>
      <c r="B2658" s="2" t="s">
        <v>18</v>
      </c>
      <c r="C2658" s="2" t="s">
        <v>24</v>
      </c>
      <c r="D2658" s="2" t="s">
        <v>20</v>
      </c>
      <c r="E2658" s="2" t="s">
        <v>30</v>
      </c>
      <c r="F2658" s="3">
        <v>15.779490184509701</v>
      </c>
      <c r="G2658" s="3">
        <v>2935.4545280679699</v>
      </c>
      <c r="H2658" s="3">
        <v>727.57630359957795</v>
      </c>
      <c r="I2658" s="3">
        <v>9.3445993581538804</v>
      </c>
      <c r="J2658" s="2" t="s">
        <v>27</v>
      </c>
      <c r="K2658" s="3">
        <v>1449.89689299522</v>
      </c>
      <c r="L2658" s="5">
        <v>123566.74867415099</v>
      </c>
      <c r="M2658" s="5">
        <v>931024.15543478902</v>
      </c>
      <c r="N2658" s="3">
        <v>71.892501544190097</v>
      </c>
      <c r="O2658" s="3">
        <v>0.194678643617863</v>
      </c>
      <c r="P2658" s="3">
        <v>1.0620985536113401</v>
      </c>
      <c r="Q2658" s="2">
        <v>3</v>
      </c>
      <c r="R2658" s="3">
        <v>97.923394960045599</v>
      </c>
      <c r="S2658" s="3">
        <f>FleetData[[#This Row],[Revenue_per_Voyage_USD]] - FleetData[[#This Row],[Operational_Cost_USD]]</f>
        <v>807457.406760638</v>
      </c>
      <c r="T2658" s="3" t="str">
        <f>TEXT(FleetData[[#This Row],[Date]],"mmm")</f>
        <v>Jan</v>
      </c>
    </row>
    <row r="2659" spans="1:20" x14ac:dyDescent="0.25">
      <c r="A2659" s="1">
        <v>45326</v>
      </c>
      <c r="B2659" s="2" t="s">
        <v>35</v>
      </c>
      <c r="C2659" s="2" t="s">
        <v>33</v>
      </c>
      <c r="D2659" s="2" t="s">
        <v>29</v>
      </c>
      <c r="E2659" s="2" t="s">
        <v>26</v>
      </c>
      <c r="F2659" s="3">
        <v>12.943134750347999</v>
      </c>
      <c r="G2659" s="3">
        <v>1993.45244101869</v>
      </c>
      <c r="H2659" s="3">
        <v>697.98337628866</v>
      </c>
      <c r="I2659" s="3">
        <v>9.8924210180247201</v>
      </c>
      <c r="J2659" s="2" t="s">
        <v>27</v>
      </c>
      <c r="K2659" s="3">
        <v>731.66280495547801</v>
      </c>
      <c r="L2659" s="5">
        <v>350670.23786991701</v>
      </c>
      <c r="M2659" s="5">
        <v>266394.17927968898</v>
      </c>
      <c r="N2659" s="3">
        <v>69.534196516475205</v>
      </c>
      <c r="O2659" s="3">
        <v>0.105032331173373</v>
      </c>
      <c r="P2659" s="3">
        <v>1.3017076884891501</v>
      </c>
      <c r="Q2659" s="2">
        <v>6</v>
      </c>
      <c r="R2659" s="3">
        <v>96.609828365978601</v>
      </c>
      <c r="S2659" s="3">
        <f>FleetData[[#This Row],[Revenue_per_Voyage_USD]] - FleetData[[#This Row],[Operational_Cost_USD]]</f>
        <v>-84276.058590228029</v>
      </c>
      <c r="T2659" s="3" t="str">
        <f>TEXT(FleetData[[#This Row],[Date]],"mmm")</f>
        <v>Feb</v>
      </c>
    </row>
    <row r="2660" spans="1:20" x14ac:dyDescent="0.25">
      <c r="A2660" s="1">
        <v>45333</v>
      </c>
      <c r="B2660" s="2" t="s">
        <v>35</v>
      </c>
      <c r="C2660" s="2" t="s">
        <v>32</v>
      </c>
      <c r="D2660" s="2" t="s">
        <v>29</v>
      </c>
      <c r="E2660" s="2" t="s">
        <v>30</v>
      </c>
      <c r="F2660" s="3">
        <v>16.9228246426281</v>
      </c>
      <c r="G2660" s="3">
        <v>1769.4703165860501</v>
      </c>
      <c r="H2660" s="3">
        <v>1290.6844989405299</v>
      </c>
      <c r="I2660" s="3">
        <v>9.7220162327992803</v>
      </c>
      <c r="J2660" s="2" t="s">
        <v>34</v>
      </c>
      <c r="K2660" s="3">
        <v>271.66282494032799</v>
      </c>
      <c r="L2660" s="5">
        <v>460842.90084856702</v>
      </c>
      <c r="M2660" s="6">
        <v>296150.95978833502</v>
      </c>
      <c r="N2660" s="3">
        <v>19.872141769590002</v>
      </c>
      <c r="O2660" s="3">
        <v>1.2240049826161301</v>
      </c>
      <c r="P2660" s="3">
        <v>1.19754877708242</v>
      </c>
      <c r="Q2660" s="2">
        <v>4</v>
      </c>
      <c r="R2660" s="3">
        <v>88.192049959719299</v>
      </c>
      <c r="S2660" s="3">
        <f>FleetData[[#This Row],[Revenue_per_Voyage_USD]] - FleetData[[#This Row],[Operational_Cost_USD]]</f>
        <v>-164691.941060232</v>
      </c>
      <c r="T2660" s="3" t="str">
        <f>TEXT(FleetData[[#This Row],[Date]],"mmm")</f>
        <v>Feb</v>
      </c>
    </row>
    <row r="2661" spans="1:20" x14ac:dyDescent="0.25">
      <c r="A2661" s="1">
        <v>45340</v>
      </c>
      <c r="B2661" s="2" t="s">
        <v>31</v>
      </c>
      <c r="C2661" s="2" t="s">
        <v>32</v>
      </c>
      <c r="D2661" s="2" t="s">
        <v>25</v>
      </c>
      <c r="E2661" s="2" t="s">
        <v>26</v>
      </c>
      <c r="F2661" s="3">
        <v>16.225303293892001</v>
      </c>
      <c r="G2661" s="3">
        <v>1611.01842678611</v>
      </c>
      <c r="H2661" s="3">
        <v>1672.1693276618801</v>
      </c>
      <c r="I2661" s="3">
        <v>14.456432309661301</v>
      </c>
      <c r="J2661" s="2" t="s">
        <v>19</v>
      </c>
      <c r="K2661" s="3">
        <v>1485.8305447151099</v>
      </c>
      <c r="L2661" s="5">
        <v>44777.8798674594</v>
      </c>
      <c r="M2661" s="5">
        <v>392587.12400691601</v>
      </c>
      <c r="N2661" s="3">
        <v>12.7373698655583</v>
      </c>
      <c r="O2661" s="3">
        <v>0.18224516040240499</v>
      </c>
      <c r="P2661" s="3">
        <v>0.64027928252627897</v>
      </c>
      <c r="Q2661" s="2">
        <v>7</v>
      </c>
      <c r="R2661" s="3">
        <v>83.669984695736701</v>
      </c>
      <c r="S2661" s="3">
        <f>FleetData[[#This Row],[Revenue_per_Voyage_USD]] - FleetData[[#This Row],[Operational_Cost_USD]]</f>
        <v>347809.2441394566</v>
      </c>
      <c r="T2661" s="3" t="str">
        <f>TEXT(FleetData[[#This Row],[Date]],"mmm")</f>
        <v>Feb</v>
      </c>
    </row>
    <row r="2662" spans="1:20" x14ac:dyDescent="0.25">
      <c r="A2662" s="1">
        <v>45347</v>
      </c>
      <c r="B2662" s="2" t="s">
        <v>18</v>
      </c>
      <c r="C2662" s="2" t="s">
        <v>33</v>
      </c>
      <c r="D2662" s="2" t="s">
        <v>29</v>
      </c>
      <c r="E2662" s="2" t="s">
        <v>30</v>
      </c>
      <c r="F2662" s="3">
        <v>18.8157246032351</v>
      </c>
      <c r="G2662" s="3">
        <v>2438.47111337347</v>
      </c>
      <c r="H2662" s="3">
        <v>1337.19731787112</v>
      </c>
      <c r="I2662" s="3">
        <v>7.4375636862353502</v>
      </c>
      <c r="J2662" s="2" t="s">
        <v>27</v>
      </c>
      <c r="K2662" s="3">
        <v>880.61015024283097</v>
      </c>
      <c r="L2662" s="5">
        <v>371397.89741967199</v>
      </c>
      <c r="M2662" s="5">
        <v>338415.53491830901</v>
      </c>
      <c r="N2662" s="3">
        <v>51.993707828834303</v>
      </c>
      <c r="O2662" s="3">
        <v>1.36528353371418</v>
      </c>
      <c r="P2662" s="4">
        <v>0.76855676349953495</v>
      </c>
      <c r="Q2662" s="2">
        <v>4</v>
      </c>
      <c r="R2662" s="3">
        <v>68.407357989794505</v>
      </c>
      <c r="S2662" s="3">
        <f>FleetData[[#This Row],[Revenue_per_Voyage_USD]] - FleetData[[#This Row],[Operational_Cost_USD]]</f>
        <v>-32982.362501362979</v>
      </c>
      <c r="T2662" s="3" t="str">
        <f>TEXT(FleetData[[#This Row],[Date]],"mmm")</f>
        <v>Feb</v>
      </c>
    </row>
    <row r="2663" spans="1:20" x14ac:dyDescent="0.25">
      <c r="A2663" s="1">
        <v>45354</v>
      </c>
      <c r="B2663" s="2" t="s">
        <v>23</v>
      </c>
      <c r="C2663" s="2" t="s">
        <v>32</v>
      </c>
      <c r="D2663" s="2" t="s">
        <v>20</v>
      </c>
      <c r="E2663" s="2" t="s">
        <v>30</v>
      </c>
      <c r="F2663" s="3">
        <v>22.688802496015199</v>
      </c>
      <c r="G2663" s="3">
        <v>651.74004900623697</v>
      </c>
      <c r="H2663" s="3">
        <v>471.29754260967798</v>
      </c>
      <c r="I2663" s="3">
        <v>8.1948546231412607</v>
      </c>
      <c r="J2663" s="2" t="s">
        <v>27</v>
      </c>
      <c r="K2663" s="3">
        <v>195.31951496877201</v>
      </c>
      <c r="L2663" s="5">
        <v>368815.20229975902</v>
      </c>
      <c r="M2663" s="5">
        <v>283375.38931380102</v>
      </c>
      <c r="N2663" s="3">
        <v>55.787176395082902</v>
      </c>
      <c r="O2663" s="3">
        <v>1.44741419728179</v>
      </c>
      <c r="P2663" s="3">
        <v>1.10021726499349</v>
      </c>
      <c r="Q2663" s="2">
        <v>9</v>
      </c>
      <c r="R2663" s="3">
        <v>68.306407940445197</v>
      </c>
      <c r="S2663" s="3">
        <f>FleetData[[#This Row],[Revenue_per_Voyage_USD]] - FleetData[[#This Row],[Operational_Cost_USD]]</f>
        <v>-85439.812985958008</v>
      </c>
      <c r="T2663" s="3" t="str">
        <f>TEXT(FleetData[[#This Row],[Date]],"mmm")</f>
        <v>Mar</v>
      </c>
    </row>
    <row r="2664" spans="1:20" x14ac:dyDescent="0.25">
      <c r="A2664" s="1">
        <v>45361</v>
      </c>
      <c r="B2664" s="2" t="s">
        <v>35</v>
      </c>
      <c r="C2664" s="2" t="s">
        <v>28</v>
      </c>
      <c r="D2664" s="2" t="s">
        <v>20</v>
      </c>
      <c r="E2664" s="2" t="s">
        <v>26</v>
      </c>
      <c r="F2664" s="3">
        <v>19.7879662054211</v>
      </c>
      <c r="G2664" s="4">
        <v>788.908325344677</v>
      </c>
      <c r="H2664" s="3">
        <v>539.83523026371302</v>
      </c>
      <c r="I2664" s="3">
        <v>14.9472903102823</v>
      </c>
      <c r="J2664" s="2" t="s">
        <v>34</v>
      </c>
      <c r="K2664" s="3">
        <v>996.65288362961496</v>
      </c>
      <c r="L2664" s="5">
        <v>212761.378611516</v>
      </c>
      <c r="M2664" s="5">
        <v>943573.54684366297</v>
      </c>
      <c r="N2664" s="3">
        <v>27.900455750027799</v>
      </c>
      <c r="O2664" s="3">
        <v>1.3729087205486401</v>
      </c>
      <c r="P2664" s="3">
        <v>0.50000438733855501</v>
      </c>
      <c r="Q2664" s="2">
        <v>2</v>
      </c>
      <c r="R2664" s="4">
        <v>77.129440649347799</v>
      </c>
      <c r="S2664" s="4">
        <f>FleetData[[#This Row],[Revenue_per_Voyage_USD]] - FleetData[[#This Row],[Operational_Cost_USD]]</f>
        <v>730812.168232147</v>
      </c>
      <c r="T2664" s="4" t="str">
        <f>TEXT(FleetData[[#This Row],[Date]],"mmm")</f>
        <v>Mar</v>
      </c>
    </row>
    <row r="2665" spans="1:20" x14ac:dyDescent="0.25">
      <c r="A2665" s="1">
        <v>45368</v>
      </c>
      <c r="B2665" s="2" t="s">
        <v>31</v>
      </c>
      <c r="C2665" s="2" t="s">
        <v>28</v>
      </c>
      <c r="D2665" s="2" t="s">
        <v>25</v>
      </c>
      <c r="E2665" s="2" t="s">
        <v>30</v>
      </c>
      <c r="F2665" s="3">
        <v>11.076652177199501</v>
      </c>
      <c r="G2665" s="3">
        <v>1696.4006198219799</v>
      </c>
      <c r="H2665" s="3">
        <v>930.57140031930498</v>
      </c>
      <c r="I2665" s="3">
        <v>14.6966679517058</v>
      </c>
      <c r="J2665" s="2" t="s">
        <v>19</v>
      </c>
      <c r="K2665" s="3">
        <v>1362.6773880492799</v>
      </c>
      <c r="L2665" s="5">
        <v>257106.71426678199</v>
      </c>
      <c r="M2665" s="5">
        <v>287696.34693317697</v>
      </c>
      <c r="N2665" s="3">
        <v>22.167041795424701</v>
      </c>
      <c r="O2665" s="3">
        <v>0.52914633217135698</v>
      </c>
      <c r="P2665" s="3">
        <v>0.66325916906003202</v>
      </c>
      <c r="Q2665" s="2">
        <v>6</v>
      </c>
      <c r="R2665" s="3">
        <v>85.375216226286099</v>
      </c>
      <c r="S2665" s="3">
        <f>FleetData[[#This Row],[Revenue_per_Voyage_USD]] - FleetData[[#This Row],[Operational_Cost_USD]]</f>
        <v>30589.632666394988</v>
      </c>
      <c r="T2665" s="3" t="str">
        <f>TEXT(FleetData[[#This Row],[Date]],"mmm")</f>
        <v>Mar</v>
      </c>
    </row>
    <row r="2666" spans="1:20" x14ac:dyDescent="0.25">
      <c r="A2666" s="1">
        <v>45375</v>
      </c>
      <c r="B2666" s="2" t="s">
        <v>18</v>
      </c>
      <c r="C2666" s="2" t="s">
        <v>32</v>
      </c>
      <c r="D2666" s="2" t="s">
        <v>29</v>
      </c>
      <c r="E2666" s="2" t="s">
        <v>30</v>
      </c>
      <c r="F2666" s="3">
        <v>10.425727089034201</v>
      </c>
      <c r="G2666" s="3">
        <v>1607.38153690678</v>
      </c>
      <c r="H2666" s="3">
        <v>1653.7433602411199</v>
      </c>
      <c r="I2666" s="3">
        <v>9.3254054975283101</v>
      </c>
      <c r="J2666" s="2" t="s">
        <v>22</v>
      </c>
      <c r="K2666" s="3">
        <v>1982.2878352271</v>
      </c>
      <c r="L2666" s="5">
        <v>206938.33270637301</v>
      </c>
      <c r="M2666" s="5">
        <v>133876.467700279</v>
      </c>
      <c r="N2666" s="3">
        <v>15.6711869289079</v>
      </c>
      <c r="O2666" s="3">
        <v>1.2457217144194701</v>
      </c>
      <c r="P2666" s="4">
        <v>0.99081235924018496</v>
      </c>
      <c r="Q2666" s="2">
        <v>6</v>
      </c>
      <c r="R2666" s="3">
        <v>61.329343594510298</v>
      </c>
      <c r="S2666" s="3">
        <f>FleetData[[#This Row],[Revenue_per_Voyage_USD]] - FleetData[[#This Row],[Operational_Cost_USD]]</f>
        <v>-73061.865006094013</v>
      </c>
      <c r="T2666" s="3" t="str">
        <f>TEXT(FleetData[[#This Row],[Date]],"mmm")</f>
        <v>Mar</v>
      </c>
    </row>
    <row r="2667" spans="1:20" x14ac:dyDescent="0.25">
      <c r="A2667" s="1">
        <v>45382</v>
      </c>
      <c r="B2667" s="2" t="s">
        <v>31</v>
      </c>
      <c r="C2667" s="2" t="s">
        <v>24</v>
      </c>
      <c r="D2667" s="2" t="s">
        <v>20</v>
      </c>
      <c r="E2667" s="2" t="s">
        <v>26</v>
      </c>
      <c r="F2667" s="3">
        <v>19.226787872621099</v>
      </c>
      <c r="G2667" s="3">
        <v>744.63684278442895</v>
      </c>
      <c r="H2667" s="3">
        <v>535.35206747747804</v>
      </c>
      <c r="I2667" s="3">
        <v>7.8253970244267697</v>
      </c>
      <c r="J2667" s="2" t="s">
        <v>22</v>
      </c>
      <c r="K2667" s="3">
        <v>1804.5389784228901</v>
      </c>
      <c r="L2667" s="5">
        <v>461905.77242317499</v>
      </c>
      <c r="M2667" s="5">
        <v>715951.84230219095</v>
      </c>
      <c r="N2667" s="3">
        <v>27.9093782440616</v>
      </c>
      <c r="O2667" s="3">
        <v>1.02926109365798</v>
      </c>
      <c r="P2667" s="3">
        <v>1.39027849651622</v>
      </c>
      <c r="Q2667" s="2">
        <v>3</v>
      </c>
      <c r="R2667" s="3">
        <v>76.795324956465294</v>
      </c>
      <c r="S2667" s="3">
        <f>FleetData[[#This Row],[Revenue_per_Voyage_USD]] - FleetData[[#This Row],[Operational_Cost_USD]]</f>
        <v>254046.06987901597</v>
      </c>
      <c r="T2667" s="3" t="str">
        <f>TEXT(FleetData[[#This Row],[Date]],"mmm")</f>
        <v>Mar</v>
      </c>
    </row>
    <row r="2668" spans="1:20" x14ac:dyDescent="0.25">
      <c r="A2668" s="1">
        <v>45389</v>
      </c>
      <c r="B2668" s="2" t="s">
        <v>35</v>
      </c>
      <c r="C2668" s="2" t="s">
        <v>19</v>
      </c>
      <c r="D2668" s="2" t="s">
        <v>20</v>
      </c>
      <c r="E2668" s="2" t="s">
        <v>21</v>
      </c>
      <c r="F2668" s="3">
        <v>11.8507904530174</v>
      </c>
      <c r="G2668" s="3">
        <v>1299.90939847</v>
      </c>
      <c r="H2668" s="3">
        <v>210.626333241212</v>
      </c>
      <c r="I2668" s="3">
        <v>9.0220605113065204</v>
      </c>
      <c r="J2668" s="2" t="s">
        <v>27</v>
      </c>
      <c r="K2668" s="3">
        <v>542.00925578998897</v>
      </c>
      <c r="L2668" s="5">
        <v>127049.316172381</v>
      </c>
      <c r="M2668" s="5">
        <v>659860.51954317302</v>
      </c>
      <c r="N2668" s="3">
        <v>22.073279988009102</v>
      </c>
      <c r="O2668" s="3">
        <v>1.15468106641535</v>
      </c>
      <c r="P2668" s="3">
        <v>0.55727999359663904</v>
      </c>
      <c r="Q2668" s="2">
        <v>1</v>
      </c>
      <c r="R2668" s="3">
        <v>95.284261367967403</v>
      </c>
      <c r="S2668" s="3">
        <f>FleetData[[#This Row],[Revenue_per_Voyage_USD]] - FleetData[[#This Row],[Operational_Cost_USD]]</f>
        <v>532811.20337079198</v>
      </c>
      <c r="T2668" s="3" t="str">
        <f>TEXT(FleetData[[#This Row],[Date]],"mmm")</f>
        <v>Apr</v>
      </c>
    </row>
    <row r="2669" spans="1:20" x14ac:dyDescent="0.25">
      <c r="A2669" s="1">
        <v>45396</v>
      </c>
      <c r="B2669" s="2" t="s">
        <v>19</v>
      </c>
      <c r="C2669" s="2" t="s">
        <v>24</v>
      </c>
      <c r="D2669" s="2" t="s">
        <v>29</v>
      </c>
      <c r="E2669" s="2" t="s">
        <v>26</v>
      </c>
      <c r="F2669" s="3">
        <v>15.8952137576753</v>
      </c>
      <c r="G2669" s="3">
        <v>679.39343867038804</v>
      </c>
      <c r="H2669" s="3">
        <v>1199.2842708834701</v>
      </c>
      <c r="I2669" s="3">
        <v>14.1395880911678</v>
      </c>
      <c r="J2669" s="2" t="s">
        <v>22</v>
      </c>
      <c r="K2669" s="3">
        <v>1571.5188719794201</v>
      </c>
      <c r="L2669" s="5">
        <v>371956.68331721402</v>
      </c>
      <c r="M2669" s="6">
        <v>621227.92781613604</v>
      </c>
      <c r="N2669" s="3">
        <v>24.820757825325099</v>
      </c>
      <c r="O2669" s="3">
        <v>0.74308873167317901</v>
      </c>
      <c r="P2669" s="3">
        <v>0.82003396307778897</v>
      </c>
      <c r="Q2669" s="2">
        <v>1</v>
      </c>
      <c r="R2669" s="3">
        <v>89.376158127243301</v>
      </c>
      <c r="S2669" s="3">
        <f>FleetData[[#This Row],[Revenue_per_Voyage_USD]] - FleetData[[#This Row],[Operational_Cost_USD]]</f>
        <v>249271.24449892202</v>
      </c>
      <c r="T2669" s="3" t="str">
        <f>TEXT(FleetData[[#This Row],[Date]],"mmm")</f>
        <v>Apr</v>
      </c>
    </row>
    <row r="2670" spans="1:20" x14ac:dyDescent="0.25">
      <c r="A2670" s="1">
        <v>45403</v>
      </c>
      <c r="B2670" s="2" t="s">
        <v>35</v>
      </c>
      <c r="C2670" s="2" t="s">
        <v>33</v>
      </c>
      <c r="D2670" s="2" t="s">
        <v>20</v>
      </c>
      <c r="E2670" s="2" t="s">
        <v>21</v>
      </c>
      <c r="F2670" s="3">
        <v>10.2344701590944</v>
      </c>
      <c r="G2670" s="3">
        <v>2880.5597513570601</v>
      </c>
      <c r="H2670" s="3">
        <v>946.35037383914198</v>
      </c>
      <c r="I2670" s="3">
        <v>12.4626386842726</v>
      </c>
      <c r="J2670" s="2" t="s">
        <v>34</v>
      </c>
      <c r="K2670" s="3">
        <v>1488.5183566078199</v>
      </c>
      <c r="L2670" s="5">
        <v>164263.61614837201</v>
      </c>
      <c r="M2670" s="5">
        <v>110496.88717527001</v>
      </c>
      <c r="N2670" s="3">
        <v>44.701167103006298</v>
      </c>
      <c r="O2670" s="3">
        <v>0.50024815230021602</v>
      </c>
      <c r="P2670" s="3">
        <v>0.52610388803927799</v>
      </c>
      <c r="Q2670" s="2">
        <v>1</v>
      </c>
      <c r="R2670" s="3">
        <v>98.353097228592802</v>
      </c>
      <c r="S2670" s="3">
        <f>FleetData[[#This Row],[Revenue_per_Voyage_USD]] - FleetData[[#This Row],[Operational_Cost_USD]]</f>
        <v>-53766.728973101999</v>
      </c>
      <c r="T2670" s="3" t="str">
        <f>TEXT(FleetData[[#This Row],[Date]],"mmm")</f>
        <v>Apr</v>
      </c>
    </row>
    <row r="2671" spans="1:20" x14ac:dyDescent="0.25">
      <c r="A2671" s="1">
        <v>45410</v>
      </c>
      <c r="B2671" s="2" t="s">
        <v>23</v>
      </c>
      <c r="C2671" s="2" t="s">
        <v>19</v>
      </c>
      <c r="D2671" s="2" t="s">
        <v>20</v>
      </c>
      <c r="E2671" s="2" t="s">
        <v>21</v>
      </c>
      <c r="F2671" s="3">
        <v>16.736713629349701</v>
      </c>
      <c r="G2671" s="3">
        <v>1737.8682758811999</v>
      </c>
      <c r="H2671" s="3">
        <v>1874.0641051738901</v>
      </c>
      <c r="I2671" s="3">
        <v>9.4787229476532193</v>
      </c>
      <c r="J2671" s="2" t="s">
        <v>34</v>
      </c>
      <c r="K2671" s="3">
        <v>96.073619155499998</v>
      </c>
      <c r="L2671" s="5">
        <v>140732.519093996</v>
      </c>
      <c r="M2671" s="5">
        <v>377441.62814748602</v>
      </c>
      <c r="N2671" s="3">
        <v>44.079642282496003</v>
      </c>
      <c r="O2671" s="3">
        <v>1.1594220837978599</v>
      </c>
      <c r="P2671" s="3">
        <v>1.34509955655074</v>
      </c>
      <c r="Q2671" s="2">
        <v>4</v>
      </c>
      <c r="R2671" s="3">
        <v>79.016529123659197</v>
      </c>
      <c r="S2671" s="3">
        <f>FleetData[[#This Row],[Revenue_per_Voyage_USD]] - FleetData[[#This Row],[Operational_Cost_USD]]</f>
        <v>236709.10905349001</v>
      </c>
      <c r="T2671" s="3" t="str">
        <f>TEXT(FleetData[[#This Row],[Date]],"mmm")</f>
        <v>Apr</v>
      </c>
    </row>
    <row r="2672" spans="1:20" x14ac:dyDescent="0.25">
      <c r="A2672" s="1">
        <v>45417</v>
      </c>
      <c r="B2672" s="2" t="s">
        <v>35</v>
      </c>
      <c r="C2672" s="2" t="s">
        <v>32</v>
      </c>
      <c r="D2672" s="2" t="s">
        <v>29</v>
      </c>
      <c r="E2672" s="2" t="s">
        <v>26</v>
      </c>
      <c r="F2672" s="4">
        <v>11.5135535949633</v>
      </c>
      <c r="G2672" s="3">
        <v>597.07952081135397</v>
      </c>
      <c r="H2672" s="4">
        <v>801.11846967602105</v>
      </c>
      <c r="I2672" s="3">
        <v>12.052993814005299</v>
      </c>
      <c r="J2672" s="2" t="s">
        <v>34</v>
      </c>
      <c r="K2672" s="4">
        <v>521.20982770023704</v>
      </c>
      <c r="L2672" s="5">
        <v>148459.64471156101</v>
      </c>
      <c r="M2672" s="5">
        <v>973853.17271776905</v>
      </c>
      <c r="N2672" s="3">
        <v>24.073963782324</v>
      </c>
      <c r="O2672" s="3">
        <v>0.54186988633322497</v>
      </c>
      <c r="P2672" s="3">
        <v>0.58634216523808302</v>
      </c>
      <c r="Q2672" s="2">
        <v>9</v>
      </c>
      <c r="R2672" s="3">
        <v>54.818336435004397</v>
      </c>
      <c r="S2672" s="3">
        <f>FleetData[[#This Row],[Revenue_per_Voyage_USD]] - FleetData[[#This Row],[Operational_Cost_USD]]</f>
        <v>825393.52800620801</v>
      </c>
      <c r="T2672" s="3" t="str">
        <f>TEXT(FleetData[[#This Row],[Date]],"mmm")</f>
        <v>May</v>
      </c>
    </row>
    <row r="2673" spans="1:20" x14ac:dyDescent="0.25">
      <c r="A2673" s="1">
        <v>45424</v>
      </c>
      <c r="B2673" s="2" t="s">
        <v>18</v>
      </c>
      <c r="C2673" s="2" t="s">
        <v>32</v>
      </c>
      <c r="D2673" s="2" t="s">
        <v>20</v>
      </c>
      <c r="E2673" s="2" t="s">
        <v>30</v>
      </c>
      <c r="F2673" s="3">
        <v>18.4120827871728</v>
      </c>
      <c r="G2673" s="3">
        <v>785.56065760507101</v>
      </c>
      <c r="H2673" s="3">
        <v>1658.5158073978801</v>
      </c>
      <c r="I2673" s="3">
        <v>11.949751527245001</v>
      </c>
      <c r="J2673" s="2" t="s">
        <v>27</v>
      </c>
      <c r="K2673" s="3">
        <v>980.96990960586697</v>
      </c>
      <c r="L2673" s="5">
        <v>153820.91194478699</v>
      </c>
      <c r="M2673" s="5">
        <v>692166.29904571595</v>
      </c>
      <c r="N2673" s="3">
        <v>13.055555810382399</v>
      </c>
      <c r="O2673" s="3">
        <v>0.88669464983339297</v>
      </c>
      <c r="P2673" s="3">
        <v>0.54610587633851004</v>
      </c>
      <c r="Q2673" s="2">
        <v>2</v>
      </c>
      <c r="R2673" s="3">
        <v>87.039092406089495</v>
      </c>
      <c r="S2673" s="3">
        <f>FleetData[[#This Row],[Revenue_per_Voyage_USD]] - FleetData[[#This Row],[Operational_Cost_USD]]</f>
        <v>538345.38710092893</v>
      </c>
      <c r="T2673" s="3" t="str">
        <f>TEXT(FleetData[[#This Row],[Date]],"mmm")</f>
        <v>May</v>
      </c>
    </row>
    <row r="2674" spans="1:20" x14ac:dyDescent="0.25">
      <c r="A2674" s="1">
        <v>45431</v>
      </c>
      <c r="B2674" s="2" t="s">
        <v>18</v>
      </c>
      <c r="C2674" s="2" t="s">
        <v>28</v>
      </c>
      <c r="D2674" s="2" t="s">
        <v>25</v>
      </c>
      <c r="E2674" s="2" t="s">
        <v>21</v>
      </c>
      <c r="F2674" s="3">
        <v>24.162976524341101</v>
      </c>
      <c r="G2674" s="3">
        <v>615.07740112141505</v>
      </c>
      <c r="H2674" s="3">
        <v>660.78862603468099</v>
      </c>
      <c r="I2674" s="3">
        <v>10.4271602767015</v>
      </c>
      <c r="J2674" s="2" t="s">
        <v>22</v>
      </c>
      <c r="K2674" s="3">
        <v>271.26476795340301</v>
      </c>
      <c r="L2674" s="5">
        <v>198415.61739636</v>
      </c>
      <c r="M2674" s="5">
        <v>432017.35117288999</v>
      </c>
      <c r="N2674" s="3">
        <v>42.002822811026803</v>
      </c>
      <c r="O2674" s="3">
        <v>0.268304739347487</v>
      </c>
      <c r="P2674" s="3">
        <v>0.86672871125662099</v>
      </c>
      <c r="Q2674" s="2">
        <v>8</v>
      </c>
      <c r="R2674" s="3">
        <v>57.508438781076698</v>
      </c>
      <c r="S2674" s="3">
        <f>FleetData[[#This Row],[Revenue_per_Voyage_USD]] - FleetData[[#This Row],[Operational_Cost_USD]]</f>
        <v>233601.73377652999</v>
      </c>
      <c r="T2674" s="3" t="str">
        <f>TEXT(FleetData[[#This Row],[Date]],"mmm")</f>
        <v>May</v>
      </c>
    </row>
    <row r="2675" spans="1:20" x14ac:dyDescent="0.25">
      <c r="A2675" s="1">
        <v>45438</v>
      </c>
      <c r="B2675" s="2" t="s">
        <v>35</v>
      </c>
      <c r="C2675" s="2" t="s">
        <v>32</v>
      </c>
      <c r="D2675" s="2" t="s">
        <v>29</v>
      </c>
      <c r="E2675" s="2" t="s">
        <v>30</v>
      </c>
      <c r="F2675" s="3">
        <v>20.250490664703602</v>
      </c>
      <c r="G2675" s="3">
        <v>1215.7842416278399</v>
      </c>
      <c r="H2675" s="3">
        <v>1951.78820780465</v>
      </c>
      <c r="I2675" s="3">
        <v>12.634048740369099</v>
      </c>
      <c r="J2675" s="2" t="s">
        <v>27</v>
      </c>
      <c r="K2675" s="3">
        <v>163.53792234737</v>
      </c>
      <c r="L2675" s="5">
        <v>400037.77945933398</v>
      </c>
      <c r="M2675" s="5">
        <v>754328.41008058505</v>
      </c>
      <c r="N2675" s="3">
        <v>31.377308847623599</v>
      </c>
      <c r="O2675" s="3">
        <v>0.22228415218113001</v>
      </c>
      <c r="P2675" s="3">
        <v>1.4604621972194201</v>
      </c>
      <c r="Q2675" s="2">
        <v>6</v>
      </c>
      <c r="R2675" s="3">
        <v>56.0168007554987</v>
      </c>
      <c r="S2675" s="3">
        <f>FleetData[[#This Row],[Revenue_per_Voyage_USD]] - FleetData[[#This Row],[Operational_Cost_USD]]</f>
        <v>354290.63062125107</v>
      </c>
      <c r="T2675" s="3" t="str">
        <f>TEXT(FleetData[[#This Row],[Date]],"mmm")</f>
        <v>May</v>
      </c>
    </row>
    <row r="2676" spans="1:20" x14ac:dyDescent="0.25">
      <c r="A2676" s="1">
        <v>45445</v>
      </c>
      <c r="B2676" s="2" t="s">
        <v>19</v>
      </c>
      <c r="C2676" s="2" t="s">
        <v>32</v>
      </c>
      <c r="D2676" s="2" t="s">
        <v>20</v>
      </c>
      <c r="E2676" s="2" t="s">
        <v>30</v>
      </c>
      <c r="F2676" s="3">
        <v>14.3394849881394</v>
      </c>
      <c r="G2676" s="3">
        <v>579.01516964958</v>
      </c>
      <c r="H2676" s="3">
        <v>1937.63891139303</v>
      </c>
      <c r="I2676" s="3">
        <v>12.712176226374501</v>
      </c>
      <c r="J2676" s="2" t="s">
        <v>34</v>
      </c>
      <c r="K2676" s="3">
        <v>524.20402404580898</v>
      </c>
      <c r="L2676" s="5">
        <v>300632.39651187201</v>
      </c>
      <c r="M2676" s="5">
        <v>511493.28361326898</v>
      </c>
      <c r="N2676" s="3">
        <v>26.9260878852361</v>
      </c>
      <c r="O2676" s="3">
        <v>1.0361682333816</v>
      </c>
      <c r="P2676" s="3">
        <v>1.36492645155522</v>
      </c>
      <c r="Q2676" s="2">
        <v>8</v>
      </c>
      <c r="R2676" s="3">
        <v>86.639690439034098</v>
      </c>
      <c r="S2676" s="3">
        <f>FleetData[[#This Row],[Revenue_per_Voyage_USD]] - FleetData[[#This Row],[Operational_Cost_USD]]</f>
        <v>210860.88710139698</v>
      </c>
      <c r="T2676" s="3" t="str">
        <f>TEXT(FleetData[[#This Row],[Date]],"mmm")</f>
        <v>Jun</v>
      </c>
    </row>
    <row r="2677" spans="1:20" x14ac:dyDescent="0.25">
      <c r="A2677" s="1">
        <v>45452</v>
      </c>
      <c r="B2677" s="2" t="s">
        <v>35</v>
      </c>
      <c r="C2677" s="2" t="s">
        <v>32</v>
      </c>
      <c r="D2677" s="2" t="s">
        <v>25</v>
      </c>
      <c r="E2677" s="2" t="s">
        <v>30</v>
      </c>
      <c r="F2677" s="3">
        <v>10.938772195136099</v>
      </c>
      <c r="G2677" s="3">
        <v>2146.8003883296901</v>
      </c>
      <c r="H2677" s="3">
        <v>1752.5506448983199</v>
      </c>
      <c r="I2677" s="3">
        <v>11.7357857639484</v>
      </c>
      <c r="J2677" s="2" t="s">
        <v>22</v>
      </c>
      <c r="K2677" s="3">
        <v>754.38574067546904</v>
      </c>
      <c r="L2677" s="5">
        <v>347864.62976131798</v>
      </c>
      <c r="M2677" s="5">
        <v>271317.71864300501</v>
      </c>
      <c r="N2677" s="3">
        <v>29.864700807776799</v>
      </c>
      <c r="O2677" s="3">
        <v>0.79089928913311802</v>
      </c>
      <c r="P2677" s="3">
        <v>0.66067029507266095</v>
      </c>
      <c r="Q2677" s="2">
        <v>8</v>
      </c>
      <c r="R2677" s="4">
        <v>56.8087654295337</v>
      </c>
      <c r="S2677" s="4">
        <f>FleetData[[#This Row],[Revenue_per_Voyage_USD]] - FleetData[[#This Row],[Operational_Cost_USD]]</f>
        <v>-76546.911118312972</v>
      </c>
      <c r="T2677" s="4" t="str">
        <f>TEXT(FleetData[[#This Row],[Date]],"mmm")</f>
        <v>Jun</v>
      </c>
    </row>
    <row r="2678" spans="1:20" x14ac:dyDescent="0.25">
      <c r="A2678" s="1">
        <v>45459</v>
      </c>
      <c r="B2678" s="2" t="s">
        <v>35</v>
      </c>
      <c r="C2678" s="2" t="s">
        <v>33</v>
      </c>
      <c r="D2678" s="2" t="s">
        <v>29</v>
      </c>
      <c r="E2678" s="2" t="s">
        <v>30</v>
      </c>
      <c r="F2678" s="3">
        <v>18.690114800778801</v>
      </c>
      <c r="G2678" s="3">
        <v>1780.79709683127</v>
      </c>
      <c r="H2678" s="3">
        <v>1548.10280822453</v>
      </c>
      <c r="I2678" s="3">
        <v>7.4782786460011303</v>
      </c>
      <c r="J2678" s="2" t="s">
        <v>22</v>
      </c>
      <c r="K2678" s="3">
        <v>560.19133387030195</v>
      </c>
      <c r="L2678" s="5">
        <v>454025.71104924602</v>
      </c>
      <c r="M2678" s="5">
        <v>50351.814447476303</v>
      </c>
      <c r="N2678" s="3">
        <v>15.651287485854301</v>
      </c>
      <c r="O2678" s="3">
        <v>0.90843682231712197</v>
      </c>
      <c r="P2678" s="3">
        <v>1.00219478843079</v>
      </c>
      <c r="Q2678" s="2">
        <v>4</v>
      </c>
      <c r="R2678" s="3">
        <v>62.673853327831701</v>
      </c>
      <c r="S2678" s="3">
        <f>FleetData[[#This Row],[Revenue_per_Voyage_USD]] - FleetData[[#This Row],[Operational_Cost_USD]]</f>
        <v>-403673.89660176972</v>
      </c>
      <c r="T2678" s="3" t="str">
        <f>TEXT(FleetData[[#This Row],[Date]],"mmm")</f>
        <v>Jun</v>
      </c>
    </row>
    <row r="2679" spans="1:20" x14ac:dyDescent="0.25">
      <c r="A2679" s="1">
        <v>45466</v>
      </c>
      <c r="B2679" s="2" t="s">
        <v>18</v>
      </c>
      <c r="C2679" s="2" t="s">
        <v>24</v>
      </c>
      <c r="D2679" s="2" t="s">
        <v>20</v>
      </c>
      <c r="E2679" s="2" t="s">
        <v>30</v>
      </c>
      <c r="F2679" s="3">
        <v>20.854257039533501</v>
      </c>
      <c r="G2679" s="3">
        <v>2658.4737800190001</v>
      </c>
      <c r="H2679" s="3">
        <v>1733.27178559345</v>
      </c>
      <c r="I2679" s="3">
        <v>12.689051441319799</v>
      </c>
      <c r="J2679" s="2" t="s">
        <v>27</v>
      </c>
      <c r="K2679" s="3">
        <v>561.445490807547</v>
      </c>
      <c r="L2679" s="5">
        <v>190246.434331722</v>
      </c>
      <c r="M2679" s="5">
        <v>371173.30402553501</v>
      </c>
      <c r="N2679" s="3">
        <v>44.067497773516699</v>
      </c>
      <c r="O2679" s="3">
        <v>0.84247127344446104</v>
      </c>
      <c r="P2679" s="3">
        <v>0.64009507743877903</v>
      </c>
      <c r="Q2679" s="2">
        <v>5</v>
      </c>
      <c r="R2679" s="3">
        <v>90.845589434227605</v>
      </c>
      <c r="S2679" s="3">
        <f>FleetData[[#This Row],[Revenue_per_Voyage_USD]] - FleetData[[#This Row],[Operational_Cost_USD]]</f>
        <v>180926.869693813</v>
      </c>
      <c r="T2679" s="3" t="str">
        <f>TEXT(FleetData[[#This Row],[Date]],"mmm")</f>
        <v>Jun</v>
      </c>
    </row>
    <row r="2680" spans="1:20" x14ac:dyDescent="0.25">
      <c r="A2680" s="1">
        <v>45473</v>
      </c>
      <c r="B2680" s="2" t="s">
        <v>23</v>
      </c>
      <c r="C2680" s="2" t="s">
        <v>24</v>
      </c>
      <c r="D2680" s="2" t="s">
        <v>20</v>
      </c>
      <c r="E2680" s="2" t="s">
        <v>26</v>
      </c>
      <c r="F2680" s="3">
        <v>20.022632389577002</v>
      </c>
      <c r="G2680" s="3">
        <v>1851.56731043023</v>
      </c>
      <c r="H2680" s="3">
        <v>1441.7136269074799</v>
      </c>
      <c r="I2680" s="4">
        <v>13.162761699573</v>
      </c>
      <c r="J2680" s="2" t="s">
        <v>34</v>
      </c>
      <c r="K2680" s="3">
        <v>837.69957153808696</v>
      </c>
      <c r="L2680" s="5">
        <v>450094.087580922</v>
      </c>
      <c r="M2680" s="5">
        <v>489172.34123523597</v>
      </c>
      <c r="N2680" s="3">
        <v>15.9744072880872</v>
      </c>
      <c r="O2680" s="3">
        <v>0.25587212139749699</v>
      </c>
      <c r="P2680" s="3">
        <v>1.22360296667349</v>
      </c>
      <c r="Q2680" s="2">
        <v>6</v>
      </c>
      <c r="R2680" s="3">
        <v>74.352155127296001</v>
      </c>
      <c r="S2680" s="3">
        <f>FleetData[[#This Row],[Revenue_per_Voyage_USD]] - FleetData[[#This Row],[Operational_Cost_USD]]</f>
        <v>39078.253654313972</v>
      </c>
      <c r="T2680" s="3" t="str">
        <f>TEXT(FleetData[[#This Row],[Date]],"mmm")</f>
        <v>Jun</v>
      </c>
    </row>
    <row r="2681" spans="1:20" x14ac:dyDescent="0.25">
      <c r="A2681" s="1">
        <v>45081</v>
      </c>
      <c r="B2681" s="2" t="s">
        <v>19</v>
      </c>
      <c r="C2681" s="2" t="s">
        <v>33</v>
      </c>
      <c r="D2681" s="2" t="s">
        <v>25</v>
      </c>
      <c r="E2681" s="2" t="s">
        <v>30</v>
      </c>
      <c r="F2681" s="3">
        <v>16.2381137070013</v>
      </c>
      <c r="G2681" s="3">
        <v>2274.8120650426699</v>
      </c>
      <c r="H2681" s="3">
        <v>338.04849344505197</v>
      </c>
      <c r="I2681" s="3">
        <v>5.5022600751777304</v>
      </c>
      <c r="J2681" s="2" t="s">
        <v>27</v>
      </c>
      <c r="K2681" s="3">
        <v>1442.4896386042701</v>
      </c>
      <c r="L2681" s="5">
        <v>170068.80309075399</v>
      </c>
      <c r="M2681" s="5">
        <v>434539.45263538801</v>
      </c>
      <c r="N2681" s="3">
        <v>58.648965794919597</v>
      </c>
      <c r="O2681" s="3">
        <v>1.0101711793250701</v>
      </c>
      <c r="P2681" s="3">
        <v>1.2589531911162699</v>
      </c>
      <c r="Q2681" s="2">
        <v>3</v>
      </c>
      <c r="R2681" s="4">
        <v>93.528073407975796</v>
      </c>
      <c r="S2681" s="4">
        <f>FleetData[[#This Row],[Revenue_per_Voyage_USD]] - FleetData[[#This Row],[Operational_Cost_USD]]</f>
        <v>264470.64954463404</v>
      </c>
      <c r="T2681" s="4" t="str">
        <f>TEXT(FleetData[[#This Row],[Date]],"mmm")</f>
        <v>Jun</v>
      </c>
    </row>
    <row r="2682" spans="1:20" x14ac:dyDescent="0.25">
      <c r="A2682" s="1">
        <v>45088</v>
      </c>
      <c r="B2682" s="2" t="s">
        <v>31</v>
      </c>
      <c r="C2682" s="2" t="s">
        <v>24</v>
      </c>
      <c r="D2682" s="2" t="s">
        <v>29</v>
      </c>
      <c r="E2682" s="2" t="s">
        <v>21</v>
      </c>
      <c r="F2682" s="3">
        <v>21.673631952902198</v>
      </c>
      <c r="G2682" s="3">
        <v>1554.95984400508</v>
      </c>
      <c r="H2682" s="3">
        <v>238.87434716050299</v>
      </c>
      <c r="I2682" s="3">
        <v>12.8902147380863</v>
      </c>
      <c r="J2682" s="2" t="s">
        <v>34</v>
      </c>
      <c r="K2682" s="3">
        <v>1950.5222828257599</v>
      </c>
      <c r="L2682" s="5">
        <v>217070.984226345</v>
      </c>
      <c r="M2682" s="5">
        <v>919401.85325393605</v>
      </c>
      <c r="N2682" s="3">
        <v>16.322673967434099</v>
      </c>
      <c r="O2682" s="3">
        <v>1.3393797935998899</v>
      </c>
      <c r="P2682" s="3">
        <v>0.68752416586922505</v>
      </c>
      <c r="Q2682" s="2">
        <v>2</v>
      </c>
      <c r="R2682" s="3">
        <v>97.122080269694806</v>
      </c>
      <c r="S2682" s="3">
        <f>FleetData[[#This Row],[Revenue_per_Voyage_USD]] - FleetData[[#This Row],[Operational_Cost_USD]]</f>
        <v>702330.86902759108</v>
      </c>
      <c r="T2682" s="3" t="str">
        <f>TEXT(FleetData[[#This Row],[Date]],"mmm")</f>
        <v>Jun</v>
      </c>
    </row>
    <row r="2683" spans="1:20" x14ac:dyDescent="0.25">
      <c r="A2683" s="1">
        <v>45095</v>
      </c>
      <c r="B2683" s="2" t="s">
        <v>23</v>
      </c>
      <c r="C2683" s="2" t="s">
        <v>33</v>
      </c>
      <c r="D2683" s="2" t="s">
        <v>29</v>
      </c>
      <c r="E2683" s="2" t="s">
        <v>30</v>
      </c>
      <c r="F2683" s="3">
        <v>22.520864700015998</v>
      </c>
      <c r="G2683" s="3">
        <v>1391.9406814951001</v>
      </c>
      <c r="H2683" s="3">
        <v>719.71360686241405</v>
      </c>
      <c r="I2683" s="3">
        <v>10.5247341015963</v>
      </c>
      <c r="J2683" s="2" t="s">
        <v>22</v>
      </c>
      <c r="K2683" s="3">
        <v>1614.8986518680899</v>
      </c>
      <c r="L2683" s="5">
        <v>380821.13670857699</v>
      </c>
      <c r="M2683" s="5">
        <v>489989.293535434</v>
      </c>
      <c r="N2683" s="3">
        <v>60.162275631766903</v>
      </c>
      <c r="O2683" s="3">
        <v>0.366101806703793</v>
      </c>
      <c r="P2683" s="3">
        <v>1.34873911069969</v>
      </c>
      <c r="Q2683" s="2">
        <v>6</v>
      </c>
      <c r="R2683" s="3">
        <v>77.471612898739494</v>
      </c>
      <c r="S2683" s="3">
        <f>FleetData[[#This Row],[Revenue_per_Voyage_USD]] - FleetData[[#This Row],[Operational_Cost_USD]]</f>
        <v>109168.15682685701</v>
      </c>
      <c r="T2683" s="3" t="str">
        <f>TEXT(FleetData[[#This Row],[Date]],"mmm")</f>
        <v>Jun</v>
      </c>
    </row>
    <row r="2684" spans="1:20" x14ac:dyDescent="0.25">
      <c r="A2684" s="1">
        <v>45102</v>
      </c>
      <c r="B2684" s="2" t="s">
        <v>35</v>
      </c>
      <c r="C2684" s="2" t="s">
        <v>19</v>
      </c>
      <c r="D2684" s="2" t="s">
        <v>20</v>
      </c>
      <c r="E2684" s="2" t="s">
        <v>21</v>
      </c>
      <c r="F2684" s="3">
        <v>18.1605338771421</v>
      </c>
      <c r="G2684" s="3">
        <v>2097.6779336853001</v>
      </c>
      <c r="H2684" s="3">
        <v>1463.00076303776</v>
      </c>
      <c r="I2684" s="3">
        <v>14.0722219152024</v>
      </c>
      <c r="J2684" s="2" t="s">
        <v>27</v>
      </c>
      <c r="K2684" s="3">
        <v>1548.5035004455799</v>
      </c>
      <c r="L2684" s="5">
        <v>79903.165218352005</v>
      </c>
      <c r="M2684" s="5">
        <v>378164.45474201703</v>
      </c>
      <c r="N2684" s="3">
        <v>28.285008598763302</v>
      </c>
      <c r="O2684" s="3">
        <v>0.54765788616843503</v>
      </c>
      <c r="P2684" s="3">
        <v>1.1173946103996499</v>
      </c>
      <c r="Q2684" s="2">
        <v>8</v>
      </c>
      <c r="R2684" s="3">
        <v>68.6590790577728</v>
      </c>
      <c r="S2684" s="3">
        <f>FleetData[[#This Row],[Revenue_per_Voyage_USD]] - FleetData[[#This Row],[Operational_Cost_USD]]</f>
        <v>298261.28952366504</v>
      </c>
      <c r="T2684" s="3" t="str">
        <f>TEXT(FleetData[[#This Row],[Date]],"mmm")</f>
        <v>Jun</v>
      </c>
    </row>
    <row r="2685" spans="1:20" x14ac:dyDescent="0.25">
      <c r="A2685" s="1">
        <v>45109</v>
      </c>
      <c r="B2685" s="2" t="s">
        <v>31</v>
      </c>
      <c r="C2685" s="2" t="s">
        <v>33</v>
      </c>
      <c r="D2685" s="2" t="s">
        <v>20</v>
      </c>
      <c r="E2685" s="2" t="s">
        <v>26</v>
      </c>
      <c r="F2685" s="3">
        <v>21.514784713841902</v>
      </c>
      <c r="G2685" s="3">
        <v>685.26755617079095</v>
      </c>
      <c r="H2685" s="3">
        <v>1995.4249692936</v>
      </c>
      <c r="I2685" s="3">
        <v>5.4181754456630404</v>
      </c>
      <c r="J2685" s="2" t="s">
        <v>22</v>
      </c>
      <c r="K2685" s="4">
        <v>782.41954373782505</v>
      </c>
      <c r="L2685" s="5">
        <v>257551.407244323</v>
      </c>
      <c r="M2685" s="5">
        <v>391417.22308473999</v>
      </c>
      <c r="N2685" s="3">
        <v>49.838462109858497</v>
      </c>
      <c r="O2685" s="3">
        <v>1.4181455559290099</v>
      </c>
      <c r="P2685" s="3">
        <v>1.04906967157123</v>
      </c>
      <c r="Q2685" s="2">
        <v>2</v>
      </c>
      <c r="R2685" s="4">
        <v>88.156256011833506</v>
      </c>
      <c r="S2685" s="4">
        <f>FleetData[[#This Row],[Revenue_per_Voyage_USD]] - FleetData[[#This Row],[Operational_Cost_USD]]</f>
        <v>133865.815840417</v>
      </c>
      <c r="T2685" s="4" t="str">
        <f>TEXT(FleetData[[#This Row],[Date]],"mmm")</f>
        <v>Jul</v>
      </c>
    </row>
    <row r="2686" spans="1:20" x14ac:dyDescent="0.25">
      <c r="A2686" s="1">
        <v>45116</v>
      </c>
      <c r="B2686" s="2" t="s">
        <v>19</v>
      </c>
      <c r="C2686" s="2" t="s">
        <v>28</v>
      </c>
      <c r="D2686" s="2" t="s">
        <v>20</v>
      </c>
      <c r="E2686" s="2" t="s">
        <v>21</v>
      </c>
      <c r="F2686" s="3">
        <v>16.7381575724608</v>
      </c>
      <c r="G2686" s="3">
        <v>1319.4273694588401</v>
      </c>
      <c r="H2686" s="3">
        <v>1635.2518546321901</v>
      </c>
      <c r="I2686" s="3">
        <v>5.19332377899297</v>
      </c>
      <c r="J2686" s="2" t="s">
        <v>22</v>
      </c>
      <c r="K2686" s="3">
        <v>1396.9718235229</v>
      </c>
      <c r="L2686" s="5">
        <v>165613.074390575</v>
      </c>
      <c r="M2686" s="5">
        <v>784103.83014826698</v>
      </c>
      <c r="N2686" s="3">
        <v>52.336626076386203</v>
      </c>
      <c r="O2686" s="4">
        <v>0.91765527580929696</v>
      </c>
      <c r="P2686" s="3">
        <v>0.64869096360734502</v>
      </c>
      <c r="Q2686" s="2">
        <v>1</v>
      </c>
      <c r="R2686" s="4">
        <v>89.172367402188002</v>
      </c>
      <c r="S2686" s="4">
        <f>FleetData[[#This Row],[Revenue_per_Voyage_USD]] - FleetData[[#This Row],[Operational_Cost_USD]]</f>
        <v>618490.75575769204</v>
      </c>
      <c r="T2686" s="4" t="str">
        <f>TEXT(FleetData[[#This Row],[Date]],"mmm")</f>
        <v>Jul</v>
      </c>
    </row>
    <row r="2687" spans="1:20" x14ac:dyDescent="0.25">
      <c r="A2687" s="1">
        <v>45123</v>
      </c>
      <c r="B2687" s="2" t="s">
        <v>23</v>
      </c>
      <c r="C2687" s="2" t="s">
        <v>28</v>
      </c>
      <c r="D2687" s="2" t="s">
        <v>29</v>
      </c>
      <c r="E2687" s="2" t="s">
        <v>19</v>
      </c>
      <c r="F2687" s="3">
        <v>20.290876859699701</v>
      </c>
      <c r="G2687" s="3">
        <v>2703.4268942738299</v>
      </c>
      <c r="H2687" s="3">
        <v>212.611588306317</v>
      </c>
      <c r="I2687" s="3">
        <v>10.452802688774501</v>
      </c>
      <c r="J2687" s="2" t="s">
        <v>27</v>
      </c>
      <c r="K2687" s="3">
        <v>153.432390791286</v>
      </c>
      <c r="L2687" s="5">
        <v>17125.7366071055</v>
      </c>
      <c r="M2687" s="5">
        <v>110314.80059313901</v>
      </c>
      <c r="N2687" s="4">
        <v>21.3218800923798</v>
      </c>
      <c r="O2687" s="3">
        <v>0.79838986552557201</v>
      </c>
      <c r="P2687" s="3">
        <v>0.82702665266698105</v>
      </c>
      <c r="Q2687" s="2">
        <v>7</v>
      </c>
      <c r="R2687" s="3">
        <v>87.225776009174197</v>
      </c>
      <c r="S2687" s="3">
        <f>FleetData[[#This Row],[Revenue_per_Voyage_USD]] - FleetData[[#This Row],[Operational_Cost_USD]]</f>
        <v>93189.063986033507</v>
      </c>
      <c r="T2687" s="3" t="str">
        <f>TEXT(FleetData[[#This Row],[Date]],"mmm")</f>
        <v>Jul</v>
      </c>
    </row>
    <row r="2688" spans="1:20" x14ac:dyDescent="0.25">
      <c r="A2688" s="1">
        <v>45130</v>
      </c>
      <c r="B2688" s="2" t="s">
        <v>23</v>
      </c>
      <c r="C2688" s="2" t="s">
        <v>33</v>
      </c>
      <c r="D2688" s="2" t="s">
        <v>25</v>
      </c>
      <c r="E2688" s="2" t="s">
        <v>30</v>
      </c>
      <c r="F2688" s="3">
        <v>14.8080138138814</v>
      </c>
      <c r="G2688" s="3">
        <v>2855.8922442932198</v>
      </c>
      <c r="H2688" s="3">
        <v>1286.38191489882</v>
      </c>
      <c r="I2688" s="3">
        <v>5.1604417314807298</v>
      </c>
      <c r="J2688" s="2" t="s">
        <v>19</v>
      </c>
      <c r="K2688" s="3">
        <v>1696.78424359009</v>
      </c>
      <c r="L2688" s="5">
        <v>386430.93697319302</v>
      </c>
      <c r="M2688" s="5">
        <v>442809.166689276</v>
      </c>
      <c r="N2688" s="3">
        <v>60.4683985840704</v>
      </c>
      <c r="O2688" s="3">
        <v>1.2989605769846999</v>
      </c>
      <c r="P2688" s="3">
        <v>1.4909369635738501</v>
      </c>
      <c r="Q2688" s="2">
        <v>2</v>
      </c>
      <c r="R2688" s="3">
        <v>67.914612173575904</v>
      </c>
      <c r="S2688" s="3">
        <f>FleetData[[#This Row],[Revenue_per_Voyage_USD]] - FleetData[[#This Row],[Operational_Cost_USD]]</f>
        <v>56378.229716082977</v>
      </c>
      <c r="T2688" s="3" t="str">
        <f>TEXT(FleetData[[#This Row],[Date]],"mmm")</f>
        <v>Jul</v>
      </c>
    </row>
    <row r="2689" spans="1:20" x14ac:dyDescent="0.25">
      <c r="A2689" s="1">
        <v>45137</v>
      </c>
      <c r="B2689" s="2" t="s">
        <v>35</v>
      </c>
      <c r="C2689" s="2" t="s">
        <v>28</v>
      </c>
      <c r="D2689" s="2" t="s">
        <v>20</v>
      </c>
      <c r="E2689" s="2" t="s">
        <v>30</v>
      </c>
      <c r="F2689" s="3">
        <v>23.129429219527101</v>
      </c>
      <c r="G2689" s="3">
        <v>2826.8751274541</v>
      </c>
      <c r="H2689" s="3">
        <v>1796.0666036349</v>
      </c>
      <c r="I2689" s="3">
        <v>7.9279794134087496</v>
      </c>
      <c r="J2689" s="2" t="s">
        <v>34</v>
      </c>
      <c r="K2689" s="3">
        <v>834.75600331989699</v>
      </c>
      <c r="L2689" s="5">
        <v>86686.664176787206</v>
      </c>
      <c r="M2689" s="5">
        <v>268648.32403398701</v>
      </c>
      <c r="N2689" s="3">
        <v>59.788333759633801</v>
      </c>
      <c r="O2689" s="3">
        <v>1.36562345184685</v>
      </c>
      <c r="P2689" s="4">
        <v>0.76476108047500002</v>
      </c>
      <c r="Q2689" s="2">
        <v>3</v>
      </c>
      <c r="R2689" s="3">
        <v>81.3389002242359</v>
      </c>
      <c r="S2689" s="3">
        <f>FleetData[[#This Row],[Revenue_per_Voyage_USD]] - FleetData[[#This Row],[Operational_Cost_USD]]</f>
        <v>181961.65985719982</v>
      </c>
      <c r="T2689" s="3" t="str">
        <f>TEXT(FleetData[[#This Row],[Date]],"mmm")</f>
        <v>Jul</v>
      </c>
    </row>
    <row r="2690" spans="1:20" x14ac:dyDescent="0.25">
      <c r="A2690" s="1">
        <v>45144</v>
      </c>
      <c r="B2690" s="2" t="s">
        <v>31</v>
      </c>
      <c r="C2690" s="2" t="s">
        <v>24</v>
      </c>
      <c r="D2690" s="2" t="s">
        <v>29</v>
      </c>
      <c r="E2690" s="2" t="s">
        <v>30</v>
      </c>
      <c r="F2690" s="3">
        <v>17.328714591384799</v>
      </c>
      <c r="G2690" s="3">
        <v>1052.2677991595999</v>
      </c>
      <c r="H2690" s="3">
        <v>1581.1567201145599</v>
      </c>
      <c r="I2690" s="3">
        <v>6.3971505166210498</v>
      </c>
      <c r="J2690" s="2" t="s">
        <v>27</v>
      </c>
      <c r="K2690" s="3">
        <v>1418.41551325726</v>
      </c>
      <c r="L2690" s="5">
        <v>365476.330793033</v>
      </c>
      <c r="M2690" s="5">
        <v>763505.08041780104</v>
      </c>
      <c r="N2690" s="3">
        <v>44.954125895305303</v>
      </c>
      <c r="O2690" s="3">
        <v>0.23037945795676801</v>
      </c>
      <c r="P2690" s="3">
        <v>0.655947589702224</v>
      </c>
      <c r="Q2690" s="2">
        <v>7</v>
      </c>
      <c r="R2690" s="3">
        <v>91.4208701997063</v>
      </c>
      <c r="S2690" s="3">
        <f>FleetData[[#This Row],[Revenue_per_Voyage_USD]] - FleetData[[#This Row],[Operational_Cost_USD]]</f>
        <v>398028.74962476804</v>
      </c>
      <c r="T2690" s="3" t="str">
        <f>TEXT(FleetData[[#This Row],[Date]],"mmm")</f>
        <v>Aug</v>
      </c>
    </row>
    <row r="2691" spans="1:20" x14ac:dyDescent="0.25">
      <c r="A2691" s="1">
        <v>45151</v>
      </c>
      <c r="B2691" s="2" t="s">
        <v>23</v>
      </c>
      <c r="C2691" s="2" t="s">
        <v>19</v>
      </c>
      <c r="D2691" s="2" t="s">
        <v>29</v>
      </c>
      <c r="E2691" s="2" t="s">
        <v>26</v>
      </c>
      <c r="F2691" s="3">
        <v>17.863060374788301</v>
      </c>
      <c r="G2691" s="3">
        <v>2145.0983593429801</v>
      </c>
      <c r="H2691" s="3">
        <v>604.62326751657997</v>
      </c>
      <c r="I2691" s="3">
        <v>6.7289020975499696</v>
      </c>
      <c r="J2691" s="2" t="s">
        <v>22</v>
      </c>
      <c r="K2691" s="3">
        <v>1148.99288920907</v>
      </c>
      <c r="L2691" s="5">
        <v>110134.932674054</v>
      </c>
      <c r="M2691" s="5">
        <v>999916.69613997894</v>
      </c>
      <c r="N2691" s="3">
        <v>63.800891561221498</v>
      </c>
      <c r="O2691" s="3">
        <v>0.80488708097124095</v>
      </c>
      <c r="P2691" s="3">
        <v>1.3136265515524299</v>
      </c>
      <c r="Q2691" s="2">
        <v>7</v>
      </c>
      <c r="R2691" s="3">
        <v>75.252000881704703</v>
      </c>
      <c r="S2691" s="3">
        <f>FleetData[[#This Row],[Revenue_per_Voyage_USD]] - FleetData[[#This Row],[Operational_Cost_USD]]</f>
        <v>889781.76346592489</v>
      </c>
      <c r="T2691" s="3" t="str">
        <f>TEXT(FleetData[[#This Row],[Date]],"mmm")</f>
        <v>Aug</v>
      </c>
    </row>
    <row r="2692" spans="1:20" x14ac:dyDescent="0.25">
      <c r="A2692" s="1">
        <v>45158</v>
      </c>
      <c r="B2692" s="2" t="s">
        <v>18</v>
      </c>
      <c r="C2692" s="2" t="s">
        <v>28</v>
      </c>
      <c r="D2692" s="2" t="s">
        <v>20</v>
      </c>
      <c r="E2692" s="2" t="s">
        <v>26</v>
      </c>
      <c r="F2692" s="3">
        <v>20.828590720455299</v>
      </c>
      <c r="G2692" s="3">
        <v>2626.7724429385298</v>
      </c>
      <c r="H2692" s="3">
        <v>1998.03542178571</v>
      </c>
      <c r="I2692" s="3">
        <v>11.458548602683299</v>
      </c>
      <c r="J2692" s="2" t="s">
        <v>27</v>
      </c>
      <c r="K2692" s="3">
        <v>89.584947734667296</v>
      </c>
      <c r="L2692" s="5">
        <v>485078.05331368698</v>
      </c>
      <c r="M2692" s="5">
        <v>199202.431973586</v>
      </c>
      <c r="N2692" s="3">
        <v>14.7675636751332</v>
      </c>
      <c r="O2692" s="3">
        <v>0.60838532652932098</v>
      </c>
      <c r="P2692" s="3">
        <v>0.94114184258870903</v>
      </c>
      <c r="Q2692" s="2">
        <v>6</v>
      </c>
      <c r="R2692" s="3">
        <v>67.127604421919301</v>
      </c>
      <c r="S2692" s="3">
        <f>FleetData[[#This Row],[Revenue_per_Voyage_USD]] - FleetData[[#This Row],[Operational_Cost_USD]]</f>
        <v>-285875.621340101</v>
      </c>
      <c r="T2692" s="3" t="str">
        <f>TEXT(FleetData[[#This Row],[Date]],"mmm")</f>
        <v>Aug</v>
      </c>
    </row>
    <row r="2693" spans="1:20" x14ac:dyDescent="0.25">
      <c r="A2693" s="1">
        <v>45165</v>
      </c>
      <c r="B2693" s="2" t="s">
        <v>31</v>
      </c>
      <c r="C2693" s="2" t="s">
        <v>28</v>
      </c>
      <c r="D2693" s="2" t="s">
        <v>20</v>
      </c>
      <c r="E2693" s="2" t="s">
        <v>21</v>
      </c>
      <c r="F2693" s="3">
        <v>23.231157958135</v>
      </c>
      <c r="G2693" s="3">
        <v>1416.48818670368</v>
      </c>
      <c r="H2693" s="3">
        <v>615.97549930129799</v>
      </c>
      <c r="I2693" s="3">
        <v>7.507181437711</v>
      </c>
      <c r="J2693" s="2" t="s">
        <v>27</v>
      </c>
      <c r="K2693" s="3">
        <v>72.972111035405803</v>
      </c>
      <c r="L2693" s="5">
        <v>101903.606759723</v>
      </c>
      <c r="M2693" s="5">
        <v>509808.548091551</v>
      </c>
      <c r="N2693" s="3">
        <v>38.896085563684402</v>
      </c>
      <c r="O2693" s="3">
        <v>0.35271917590385099</v>
      </c>
      <c r="P2693" s="3">
        <v>1.36989399855889</v>
      </c>
      <c r="Q2693" s="2">
        <v>3</v>
      </c>
      <c r="R2693" s="3">
        <v>66.782319775538596</v>
      </c>
      <c r="S2693" s="3">
        <f>FleetData[[#This Row],[Revenue_per_Voyage_USD]] - FleetData[[#This Row],[Operational_Cost_USD]]</f>
        <v>407904.94133182801</v>
      </c>
      <c r="T2693" s="3" t="str">
        <f>TEXT(FleetData[[#This Row],[Date]],"mmm")</f>
        <v>Aug</v>
      </c>
    </row>
    <row r="2694" spans="1:20" x14ac:dyDescent="0.25">
      <c r="A2694" s="1">
        <v>45172</v>
      </c>
      <c r="B2694" s="2" t="s">
        <v>18</v>
      </c>
      <c r="C2694" s="2" t="s">
        <v>33</v>
      </c>
      <c r="D2694" s="2" t="s">
        <v>25</v>
      </c>
      <c r="E2694" s="2" t="s">
        <v>21</v>
      </c>
      <c r="F2694" s="3">
        <v>21.978153592476001</v>
      </c>
      <c r="G2694" s="3">
        <v>1142.76592243964</v>
      </c>
      <c r="H2694" s="3">
        <v>560.559515147605</v>
      </c>
      <c r="I2694" s="3">
        <v>11.383841216975901</v>
      </c>
      <c r="J2694" s="2" t="s">
        <v>27</v>
      </c>
      <c r="K2694" s="3">
        <v>522.98721112024998</v>
      </c>
      <c r="L2694" s="5">
        <v>33603.764906999699</v>
      </c>
      <c r="M2694" s="5">
        <v>522838.01406960498</v>
      </c>
      <c r="N2694" s="3">
        <v>25.840770383525001</v>
      </c>
      <c r="O2694" s="3">
        <v>0.120740089133499</v>
      </c>
      <c r="P2694" s="3">
        <v>1.2073260698097901</v>
      </c>
      <c r="Q2694" s="2">
        <v>3</v>
      </c>
      <c r="R2694" s="3">
        <v>84.846869414863207</v>
      </c>
      <c r="S2694" s="3">
        <f>FleetData[[#This Row],[Revenue_per_Voyage_USD]] - FleetData[[#This Row],[Operational_Cost_USD]]</f>
        <v>489234.24916260527</v>
      </c>
      <c r="T2694" s="3" t="str">
        <f>TEXT(FleetData[[#This Row],[Date]],"mmm")</f>
        <v>Sep</v>
      </c>
    </row>
    <row r="2695" spans="1:20" x14ac:dyDescent="0.25">
      <c r="A2695" s="1">
        <v>45179</v>
      </c>
      <c r="B2695" s="2" t="s">
        <v>23</v>
      </c>
      <c r="C2695" s="2" t="s">
        <v>33</v>
      </c>
      <c r="D2695" s="2" t="s">
        <v>25</v>
      </c>
      <c r="E2695" s="2" t="s">
        <v>26</v>
      </c>
      <c r="F2695" s="3">
        <v>13.1610776924714</v>
      </c>
      <c r="G2695" s="4">
        <v>2812.30064890214</v>
      </c>
      <c r="H2695" s="3">
        <v>1712.45068506543</v>
      </c>
      <c r="I2695" s="3">
        <v>13.1887670664774</v>
      </c>
      <c r="J2695" s="2" t="s">
        <v>22</v>
      </c>
      <c r="K2695" s="3">
        <v>1710.9008416159099</v>
      </c>
      <c r="L2695" s="5">
        <v>405688.15977521101</v>
      </c>
      <c r="M2695" s="5">
        <v>988363.36609012994</v>
      </c>
      <c r="N2695" s="3">
        <v>28.129177861198599</v>
      </c>
      <c r="O2695" s="3">
        <v>0.240071452350992</v>
      </c>
      <c r="P2695" s="3">
        <v>1.3833274138146201</v>
      </c>
      <c r="Q2695" s="2">
        <v>1</v>
      </c>
      <c r="R2695" s="4">
        <v>95.788226458622404</v>
      </c>
      <c r="S2695" s="4">
        <f>FleetData[[#This Row],[Revenue_per_Voyage_USD]] - FleetData[[#This Row],[Operational_Cost_USD]]</f>
        <v>582675.20631491893</v>
      </c>
      <c r="T2695" s="4" t="str">
        <f>TEXT(FleetData[[#This Row],[Date]],"mmm")</f>
        <v>Sep</v>
      </c>
    </row>
    <row r="2696" spans="1:20" x14ac:dyDescent="0.25">
      <c r="A2696" s="1">
        <v>45186</v>
      </c>
      <c r="B2696" s="2" t="s">
        <v>23</v>
      </c>
      <c r="C2696" s="2" t="s">
        <v>32</v>
      </c>
      <c r="D2696" s="2" t="s">
        <v>25</v>
      </c>
      <c r="E2696" s="2" t="s">
        <v>30</v>
      </c>
      <c r="F2696" s="3">
        <v>17.777812203563499</v>
      </c>
      <c r="G2696" s="4">
        <v>2620.7400950435099</v>
      </c>
      <c r="H2696" s="3">
        <v>246.75852557960701</v>
      </c>
      <c r="I2696" s="3">
        <v>13.7578210290723</v>
      </c>
      <c r="J2696" s="2" t="s">
        <v>34</v>
      </c>
      <c r="K2696" s="3">
        <v>1140.9587112997201</v>
      </c>
      <c r="L2696" s="5">
        <v>497508.350450898</v>
      </c>
      <c r="M2696" s="5">
        <v>711034.95490064903</v>
      </c>
      <c r="N2696" s="3">
        <v>38.406782213193303</v>
      </c>
      <c r="O2696" s="3">
        <v>0.69572146664530499</v>
      </c>
      <c r="P2696" s="3">
        <v>1.32026674090889</v>
      </c>
      <c r="Q2696" s="2">
        <v>2</v>
      </c>
      <c r="R2696" s="4">
        <v>97.017882032386495</v>
      </c>
      <c r="S2696" s="4">
        <f>FleetData[[#This Row],[Revenue_per_Voyage_USD]] - FleetData[[#This Row],[Operational_Cost_USD]]</f>
        <v>213526.60444975103</v>
      </c>
      <c r="T2696" s="4" t="str">
        <f>TEXT(FleetData[[#This Row],[Date]],"mmm")</f>
        <v>Sep</v>
      </c>
    </row>
    <row r="2697" spans="1:20" x14ac:dyDescent="0.25">
      <c r="A2697" s="1">
        <v>45193</v>
      </c>
      <c r="B2697" s="2" t="s">
        <v>31</v>
      </c>
      <c r="C2697" s="2" t="s">
        <v>32</v>
      </c>
      <c r="D2697" s="2" t="s">
        <v>20</v>
      </c>
      <c r="E2697" s="2" t="s">
        <v>21</v>
      </c>
      <c r="F2697" s="3">
        <v>16.4215398075956</v>
      </c>
      <c r="G2697" s="3">
        <v>983.71893174176</v>
      </c>
      <c r="H2697" s="3">
        <v>1208.2120024923399</v>
      </c>
      <c r="I2697" s="3">
        <v>10.0499798924247</v>
      </c>
      <c r="J2697" s="2" t="s">
        <v>27</v>
      </c>
      <c r="K2697" s="3">
        <v>688.536905507097</v>
      </c>
      <c r="L2697" s="5">
        <v>81077.788734190995</v>
      </c>
      <c r="M2697" s="5">
        <v>600874.08836034394</v>
      </c>
      <c r="N2697" s="3">
        <v>71.738512723009094</v>
      </c>
      <c r="O2697" s="3">
        <v>1.1487237979857901</v>
      </c>
      <c r="P2697" s="4">
        <v>0.97074713770435395</v>
      </c>
      <c r="Q2697" s="2">
        <v>6</v>
      </c>
      <c r="R2697" s="3">
        <v>61.749945550914703</v>
      </c>
      <c r="S2697" s="3">
        <f>FleetData[[#This Row],[Revenue_per_Voyage_USD]] - FleetData[[#This Row],[Operational_Cost_USD]]</f>
        <v>519796.29962615296</v>
      </c>
      <c r="T2697" s="3" t="str">
        <f>TEXT(FleetData[[#This Row],[Date]],"mmm")</f>
        <v>Sep</v>
      </c>
    </row>
    <row r="2698" spans="1:20" x14ac:dyDescent="0.25">
      <c r="A2698" s="1">
        <v>45200</v>
      </c>
      <c r="B2698" s="2" t="s">
        <v>23</v>
      </c>
      <c r="C2698" s="2" t="s">
        <v>28</v>
      </c>
      <c r="D2698" s="2" t="s">
        <v>29</v>
      </c>
      <c r="E2698" s="2" t="s">
        <v>21</v>
      </c>
      <c r="F2698" s="3">
        <v>13.553047639654899</v>
      </c>
      <c r="G2698" s="4">
        <v>894.52451429856899</v>
      </c>
      <c r="H2698" s="3">
        <v>477.74354726186601</v>
      </c>
      <c r="I2698" s="3">
        <v>9.1308993387207504</v>
      </c>
      <c r="J2698" s="2" t="s">
        <v>22</v>
      </c>
      <c r="K2698" s="3">
        <v>764.05964459806796</v>
      </c>
      <c r="L2698" s="5">
        <v>384566.54938820802</v>
      </c>
      <c r="M2698" s="5">
        <v>66452.966235821907</v>
      </c>
      <c r="N2698" s="3">
        <v>33.904922245078701</v>
      </c>
      <c r="O2698" s="3">
        <v>1.0573749630149201</v>
      </c>
      <c r="P2698" s="3">
        <v>0.72554865211181097</v>
      </c>
      <c r="Q2698" s="2">
        <v>1</v>
      </c>
      <c r="R2698" s="3">
        <v>65.565496782911893</v>
      </c>
      <c r="S2698" s="3">
        <f>FleetData[[#This Row],[Revenue_per_Voyage_USD]] - FleetData[[#This Row],[Operational_Cost_USD]]</f>
        <v>-318113.58315238613</v>
      </c>
      <c r="T2698" s="3" t="str">
        <f>TEXT(FleetData[[#This Row],[Date]],"mmm")</f>
        <v>Oct</v>
      </c>
    </row>
    <row r="2699" spans="1:20" x14ac:dyDescent="0.25">
      <c r="A2699" s="1">
        <v>45207</v>
      </c>
      <c r="B2699" s="2" t="s">
        <v>31</v>
      </c>
      <c r="C2699" s="2" t="s">
        <v>24</v>
      </c>
      <c r="D2699" s="2" t="s">
        <v>29</v>
      </c>
      <c r="E2699" s="2" t="s">
        <v>30</v>
      </c>
      <c r="F2699" s="3">
        <v>22.010813300654299</v>
      </c>
      <c r="G2699" s="3">
        <v>980.44840000267004</v>
      </c>
      <c r="H2699" s="3">
        <v>1394.6261595671399</v>
      </c>
      <c r="I2699" s="4">
        <v>7.1413564869069202</v>
      </c>
      <c r="J2699" s="2" t="s">
        <v>19</v>
      </c>
      <c r="K2699" s="3">
        <v>468.31208927761298</v>
      </c>
      <c r="L2699" s="5">
        <v>341002.62162317598</v>
      </c>
      <c r="M2699" s="5">
        <v>499189.67846292898</v>
      </c>
      <c r="N2699" s="3">
        <v>63.247104771557801</v>
      </c>
      <c r="O2699" s="3">
        <v>0.81261355472329599</v>
      </c>
      <c r="P2699" s="3">
        <v>1.38040741543678</v>
      </c>
      <c r="Q2699" s="2">
        <v>8</v>
      </c>
      <c r="R2699" s="3">
        <v>90.806599171384704</v>
      </c>
      <c r="S2699" s="3">
        <f>FleetData[[#This Row],[Revenue_per_Voyage_USD]] - FleetData[[#This Row],[Operational_Cost_USD]]</f>
        <v>158187.056839753</v>
      </c>
      <c r="T2699" s="3" t="str">
        <f>TEXT(FleetData[[#This Row],[Date]],"mmm")</f>
        <v>Oct</v>
      </c>
    </row>
    <row r="2700" spans="1:20" x14ac:dyDescent="0.25">
      <c r="A2700" s="1">
        <v>45214</v>
      </c>
      <c r="B2700" s="2" t="s">
        <v>31</v>
      </c>
      <c r="C2700" s="2" t="s">
        <v>33</v>
      </c>
      <c r="D2700" s="2" t="s">
        <v>19</v>
      </c>
      <c r="E2700" s="2" t="s">
        <v>21</v>
      </c>
      <c r="F2700" s="3">
        <v>15.024987549214799</v>
      </c>
      <c r="G2700" s="3">
        <v>2516.8728926529898</v>
      </c>
      <c r="H2700" s="3">
        <v>1841.51091478428</v>
      </c>
      <c r="I2700" s="3">
        <v>7.59640816874842</v>
      </c>
      <c r="J2700" s="2" t="s">
        <v>34</v>
      </c>
      <c r="K2700" s="3">
        <v>1307.5046808130301</v>
      </c>
      <c r="L2700" s="5">
        <v>290652.40572605398</v>
      </c>
      <c r="M2700" s="5">
        <v>267988.86264975101</v>
      </c>
      <c r="N2700" s="3">
        <v>65.109903491008694</v>
      </c>
      <c r="O2700" s="3">
        <v>1.47058227306774</v>
      </c>
      <c r="P2700" s="3">
        <v>1.02999817908459</v>
      </c>
      <c r="Q2700" s="2">
        <v>4</v>
      </c>
      <c r="R2700" s="3">
        <v>92.574752080671601</v>
      </c>
      <c r="S2700" s="3">
        <f>FleetData[[#This Row],[Revenue_per_Voyage_USD]] - FleetData[[#This Row],[Operational_Cost_USD]]</f>
        <v>-22663.543076302973</v>
      </c>
      <c r="T2700" s="3" t="str">
        <f>TEXT(FleetData[[#This Row],[Date]],"mmm")</f>
        <v>Oct</v>
      </c>
    </row>
    <row r="2701" spans="1:20" x14ac:dyDescent="0.25">
      <c r="A2701" s="1">
        <v>45221</v>
      </c>
      <c r="B2701" s="2" t="s">
        <v>18</v>
      </c>
      <c r="C2701" s="2" t="s">
        <v>33</v>
      </c>
      <c r="D2701" s="2" t="s">
        <v>29</v>
      </c>
      <c r="E2701" s="2" t="s">
        <v>30</v>
      </c>
      <c r="F2701" s="3">
        <v>16.987856510340301</v>
      </c>
      <c r="G2701" s="3">
        <v>1118.7402543779899</v>
      </c>
      <c r="H2701" s="3">
        <v>1996.52734816571</v>
      </c>
      <c r="I2701" s="3">
        <v>9.1202709779789402</v>
      </c>
      <c r="J2701" s="2" t="s">
        <v>27</v>
      </c>
      <c r="K2701" s="3">
        <v>1985.19674251435</v>
      </c>
      <c r="L2701" s="5">
        <v>440826.00655044202</v>
      </c>
      <c r="M2701" s="5">
        <v>277480.35353993397</v>
      </c>
      <c r="N2701" s="3">
        <v>61.526834691032597</v>
      </c>
      <c r="O2701" s="3">
        <v>1.04098751668366</v>
      </c>
      <c r="P2701" s="3">
        <v>0.71153435069725901</v>
      </c>
      <c r="Q2701" s="2">
        <v>2</v>
      </c>
      <c r="R2701" s="3">
        <v>99.113421982074598</v>
      </c>
      <c r="S2701" s="3">
        <f>FleetData[[#This Row],[Revenue_per_Voyage_USD]] - FleetData[[#This Row],[Operational_Cost_USD]]</f>
        <v>-163345.65301050805</v>
      </c>
      <c r="T2701" s="3" t="str">
        <f>TEXT(FleetData[[#This Row],[Date]],"mmm")</f>
        <v>Oct</v>
      </c>
    </row>
    <row r="2702" spans="1:20" x14ac:dyDescent="0.25">
      <c r="A2702" s="1">
        <v>45228</v>
      </c>
      <c r="B2702" s="2" t="s">
        <v>23</v>
      </c>
      <c r="C2702" s="2" t="s">
        <v>28</v>
      </c>
      <c r="D2702" s="2" t="s">
        <v>29</v>
      </c>
      <c r="E2702" s="2" t="s">
        <v>21</v>
      </c>
      <c r="F2702" s="3">
        <v>15.9517949927739</v>
      </c>
      <c r="G2702" s="3">
        <v>1412.5386502260301</v>
      </c>
      <c r="H2702" s="4">
        <v>589.85677326518601</v>
      </c>
      <c r="I2702" s="3">
        <v>6.1279451423471203</v>
      </c>
      <c r="J2702" s="2" t="s">
        <v>27</v>
      </c>
      <c r="K2702" s="3">
        <v>1206.5371727742099</v>
      </c>
      <c r="L2702" s="5">
        <v>194862.499605694</v>
      </c>
      <c r="M2702" s="5">
        <v>438276.443644076</v>
      </c>
      <c r="N2702" s="3">
        <v>61.658797284484997</v>
      </c>
      <c r="O2702" s="3">
        <v>0.86275174148591505</v>
      </c>
      <c r="P2702" s="3">
        <v>1.1180050874135199</v>
      </c>
      <c r="Q2702" s="2">
        <v>4</v>
      </c>
      <c r="R2702" s="4">
        <v>85.261240638866497</v>
      </c>
      <c r="S2702" s="4">
        <f>FleetData[[#This Row],[Revenue_per_Voyage_USD]] - FleetData[[#This Row],[Operational_Cost_USD]]</f>
        <v>243413.944038382</v>
      </c>
      <c r="T2702" s="4" t="str">
        <f>TEXT(FleetData[[#This Row],[Date]],"mmm")</f>
        <v>Oct</v>
      </c>
    </row>
    <row r="2703" spans="1:20" x14ac:dyDescent="0.25">
      <c r="A2703" s="1">
        <v>45235</v>
      </c>
      <c r="B2703" s="2" t="s">
        <v>35</v>
      </c>
      <c r="C2703" s="2" t="s">
        <v>24</v>
      </c>
      <c r="D2703" s="2" t="s">
        <v>25</v>
      </c>
      <c r="E2703" s="2" t="s">
        <v>30</v>
      </c>
      <c r="F2703" s="3">
        <v>18.812712483983901</v>
      </c>
      <c r="G2703" s="3">
        <v>1867.8731555037</v>
      </c>
      <c r="H2703" s="4">
        <v>835.66391251648395</v>
      </c>
      <c r="I2703" s="3">
        <v>9.3198034224942194</v>
      </c>
      <c r="J2703" s="2" t="s">
        <v>27</v>
      </c>
      <c r="K2703" s="3">
        <v>604.71059208374299</v>
      </c>
      <c r="L2703" s="5">
        <v>444915.55500313599</v>
      </c>
      <c r="M2703" s="5">
        <v>738129.66648257</v>
      </c>
      <c r="N2703" s="3">
        <v>23.545257863440899</v>
      </c>
      <c r="O2703" s="3">
        <v>0.24858016782356299</v>
      </c>
      <c r="P2703" s="3">
        <v>1.1726001883122401</v>
      </c>
      <c r="Q2703" s="2">
        <v>2</v>
      </c>
      <c r="R2703" s="3">
        <v>83.113619138969796</v>
      </c>
      <c r="S2703" s="3">
        <f>FleetData[[#This Row],[Revenue_per_Voyage_USD]] - FleetData[[#This Row],[Operational_Cost_USD]]</f>
        <v>293214.11147943401</v>
      </c>
      <c r="T2703" s="3" t="str">
        <f>TEXT(FleetData[[#This Row],[Date]],"mmm")</f>
        <v>Nov</v>
      </c>
    </row>
    <row r="2704" spans="1:20" x14ac:dyDescent="0.25">
      <c r="A2704" s="1">
        <v>45242</v>
      </c>
      <c r="B2704" s="2" t="s">
        <v>19</v>
      </c>
      <c r="C2704" s="2" t="s">
        <v>33</v>
      </c>
      <c r="D2704" s="2" t="s">
        <v>29</v>
      </c>
      <c r="E2704" s="2" t="s">
        <v>26</v>
      </c>
      <c r="F2704" s="3">
        <v>16.863410023113001</v>
      </c>
      <c r="G2704" s="3">
        <v>2396.5143014714299</v>
      </c>
      <c r="H2704" s="3">
        <v>1859.69226185344</v>
      </c>
      <c r="I2704" s="3">
        <v>5.5952651756489997</v>
      </c>
      <c r="J2704" s="2" t="s">
        <v>27</v>
      </c>
      <c r="K2704" s="3">
        <v>755.50598766345797</v>
      </c>
      <c r="L2704" s="5">
        <v>318293.98876365297</v>
      </c>
      <c r="M2704" s="5">
        <v>902140.53477402695</v>
      </c>
      <c r="N2704" s="3">
        <v>18.084346174933302</v>
      </c>
      <c r="O2704" s="3">
        <v>1.1344185579483801</v>
      </c>
      <c r="P2704" s="3">
        <v>1.45306790278081</v>
      </c>
      <c r="Q2704" s="2">
        <v>6</v>
      </c>
      <c r="R2704" s="3">
        <v>50.943220499311799</v>
      </c>
      <c r="S2704" s="3">
        <f>FleetData[[#This Row],[Revenue_per_Voyage_USD]] - FleetData[[#This Row],[Operational_Cost_USD]]</f>
        <v>583846.54601037398</v>
      </c>
      <c r="T2704" s="3" t="str">
        <f>TEXT(FleetData[[#This Row],[Date]],"mmm")</f>
        <v>Nov</v>
      </c>
    </row>
    <row r="2705" spans="1:20" x14ac:dyDescent="0.25">
      <c r="A2705" s="1">
        <v>45249</v>
      </c>
      <c r="B2705" s="2" t="s">
        <v>31</v>
      </c>
      <c r="C2705" s="2" t="s">
        <v>24</v>
      </c>
      <c r="D2705" s="2" t="s">
        <v>25</v>
      </c>
      <c r="E2705" s="2" t="s">
        <v>21</v>
      </c>
      <c r="F2705" s="3">
        <v>10.391018812355799</v>
      </c>
      <c r="G2705" s="3">
        <v>2763.0477308219301</v>
      </c>
      <c r="H2705" s="3">
        <v>1239.3352148059</v>
      </c>
      <c r="I2705" s="3">
        <v>14.925474637074</v>
      </c>
      <c r="J2705" s="2" t="s">
        <v>22</v>
      </c>
      <c r="K2705" s="3">
        <v>851.79182153281795</v>
      </c>
      <c r="L2705" s="5">
        <v>300108.78618267598</v>
      </c>
      <c r="M2705" s="5">
        <v>706256.32161438698</v>
      </c>
      <c r="N2705" s="4">
        <v>34.824786188089099</v>
      </c>
      <c r="O2705" s="3">
        <v>0.62753337715740498</v>
      </c>
      <c r="P2705" s="3">
        <v>0.52569817311729095</v>
      </c>
      <c r="Q2705" s="2">
        <v>1</v>
      </c>
      <c r="R2705" s="4">
        <v>93.445078048625405</v>
      </c>
      <c r="S2705" s="4">
        <f>FleetData[[#This Row],[Revenue_per_Voyage_USD]] - FleetData[[#This Row],[Operational_Cost_USD]]</f>
        <v>406147.535431711</v>
      </c>
      <c r="T2705" s="4" t="str">
        <f>TEXT(FleetData[[#This Row],[Date]],"mmm")</f>
        <v>Nov</v>
      </c>
    </row>
    <row r="2706" spans="1:20" x14ac:dyDescent="0.25">
      <c r="A2706" s="1">
        <v>45256</v>
      </c>
      <c r="B2706" s="2" t="s">
        <v>31</v>
      </c>
      <c r="C2706" s="2" t="s">
        <v>33</v>
      </c>
      <c r="D2706" s="2" t="s">
        <v>25</v>
      </c>
      <c r="E2706" s="2" t="s">
        <v>26</v>
      </c>
      <c r="F2706" s="3">
        <v>23.2258752061359</v>
      </c>
      <c r="G2706" s="3">
        <v>1284.94162604796</v>
      </c>
      <c r="H2706" s="3">
        <v>1357.55258333148</v>
      </c>
      <c r="I2706" s="3">
        <v>12.673661753494899</v>
      </c>
      <c r="J2706" s="2" t="s">
        <v>34</v>
      </c>
      <c r="K2706" s="3">
        <v>1455.0198400392001</v>
      </c>
      <c r="L2706" s="5">
        <v>427945.27649284201</v>
      </c>
      <c r="M2706" s="5">
        <v>930765.82121392596</v>
      </c>
      <c r="N2706" s="3">
        <v>19.2446789009906</v>
      </c>
      <c r="O2706" s="4">
        <v>0.49144987043219701</v>
      </c>
      <c r="P2706" s="3">
        <v>1.46037971774774</v>
      </c>
      <c r="Q2706" s="2">
        <v>3</v>
      </c>
      <c r="R2706" s="3">
        <v>98.698970724652298</v>
      </c>
      <c r="S2706" s="3">
        <f>FleetData[[#This Row],[Revenue_per_Voyage_USD]] - FleetData[[#This Row],[Operational_Cost_USD]]</f>
        <v>502820.54472108395</v>
      </c>
      <c r="T2706" s="3" t="str">
        <f>TEXT(FleetData[[#This Row],[Date]],"mmm")</f>
        <v>Nov</v>
      </c>
    </row>
    <row r="2707" spans="1:20" x14ac:dyDescent="0.25">
      <c r="A2707" s="1">
        <v>45263</v>
      </c>
      <c r="B2707" s="2" t="s">
        <v>23</v>
      </c>
      <c r="C2707" s="2" t="s">
        <v>24</v>
      </c>
      <c r="D2707" s="2" t="s">
        <v>29</v>
      </c>
      <c r="E2707" s="2" t="s">
        <v>30</v>
      </c>
      <c r="F2707" s="3">
        <v>12.7218641056278</v>
      </c>
      <c r="G2707" s="3">
        <v>1831.73321308493</v>
      </c>
      <c r="H2707" s="3">
        <v>1073.61812125194</v>
      </c>
      <c r="I2707" s="3">
        <v>13.585978522022399</v>
      </c>
      <c r="J2707" s="2" t="s">
        <v>22</v>
      </c>
      <c r="K2707" s="3">
        <v>401.09544558124099</v>
      </c>
      <c r="L2707" s="5">
        <v>358865.89653108502</v>
      </c>
      <c r="M2707" s="5">
        <v>780087.27827564406</v>
      </c>
      <c r="N2707" s="3">
        <v>19.535374761421799</v>
      </c>
      <c r="O2707" s="3">
        <v>0.523867078842437</v>
      </c>
      <c r="P2707" s="3">
        <v>0.73074385823715804</v>
      </c>
      <c r="Q2707" s="2">
        <v>9</v>
      </c>
      <c r="R2707" s="3">
        <v>90.670949092418098</v>
      </c>
      <c r="S2707" s="3">
        <f>FleetData[[#This Row],[Revenue_per_Voyage_USD]] - FleetData[[#This Row],[Operational_Cost_USD]]</f>
        <v>421221.38174455904</v>
      </c>
      <c r="T2707" s="3" t="str">
        <f>TEXT(FleetData[[#This Row],[Date]],"mmm")</f>
        <v>Dec</v>
      </c>
    </row>
    <row r="2708" spans="1:20" x14ac:dyDescent="0.25">
      <c r="A2708" s="1">
        <v>45270</v>
      </c>
      <c r="B2708" s="2" t="s">
        <v>23</v>
      </c>
      <c r="C2708" s="2" t="s">
        <v>19</v>
      </c>
      <c r="D2708" s="2" t="s">
        <v>25</v>
      </c>
      <c r="E2708" s="2" t="s">
        <v>30</v>
      </c>
      <c r="F2708" s="3">
        <v>14.554764129934901</v>
      </c>
      <c r="G2708" s="3">
        <v>1334.6185139029501</v>
      </c>
      <c r="H2708" s="3">
        <v>994.16611431482295</v>
      </c>
      <c r="I2708" s="3">
        <v>9.3784467657396799</v>
      </c>
      <c r="J2708" s="2" t="s">
        <v>34</v>
      </c>
      <c r="K2708" s="3">
        <v>927.80830744197601</v>
      </c>
      <c r="L2708" s="5">
        <v>174841.21641914899</v>
      </c>
      <c r="M2708" s="5">
        <v>716927.97230220702</v>
      </c>
      <c r="N2708" s="3">
        <v>23.339707582949401</v>
      </c>
      <c r="O2708" s="3">
        <v>1.0569112818920099</v>
      </c>
      <c r="P2708" s="3">
        <v>0.82432944891053395</v>
      </c>
      <c r="Q2708" s="2">
        <v>1</v>
      </c>
      <c r="R2708" s="3">
        <v>98.436423684936102</v>
      </c>
      <c r="S2708" s="3">
        <f>FleetData[[#This Row],[Revenue_per_Voyage_USD]] - FleetData[[#This Row],[Operational_Cost_USD]]</f>
        <v>542086.75588305807</v>
      </c>
      <c r="T2708" s="3" t="str">
        <f>TEXT(FleetData[[#This Row],[Date]],"mmm")</f>
        <v>Dec</v>
      </c>
    </row>
    <row r="2709" spans="1:20" x14ac:dyDescent="0.25">
      <c r="A2709" s="1">
        <v>45277</v>
      </c>
      <c r="B2709" s="2" t="s">
        <v>23</v>
      </c>
      <c r="C2709" s="2" t="s">
        <v>24</v>
      </c>
      <c r="D2709" s="2" t="s">
        <v>25</v>
      </c>
      <c r="E2709" s="2" t="s">
        <v>30</v>
      </c>
      <c r="F2709" s="3">
        <v>14.6189367849611</v>
      </c>
      <c r="G2709" s="3">
        <v>2185.4196434257601</v>
      </c>
      <c r="H2709" s="4">
        <v>1053.8071328772401</v>
      </c>
      <c r="I2709" s="3">
        <v>11.9758344647661</v>
      </c>
      <c r="J2709" s="2" t="s">
        <v>22</v>
      </c>
      <c r="K2709" s="3">
        <v>338.30552487724998</v>
      </c>
      <c r="L2709" s="5">
        <v>53708.232390896701</v>
      </c>
      <c r="M2709" s="5">
        <v>80927.231197486602</v>
      </c>
      <c r="N2709" s="3">
        <v>52.2870708805942</v>
      </c>
      <c r="O2709" s="3">
        <v>0.71917009860388603</v>
      </c>
      <c r="P2709" s="3">
        <v>1.10921839960504</v>
      </c>
      <c r="Q2709" s="2">
        <v>1</v>
      </c>
      <c r="R2709" s="3">
        <v>76.060782645316493</v>
      </c>
      <c r="S2709" s="3">
        <f>FleetData[[#This Row],[Revenue_per_Voyage_USD]] - FleetData[[#This Row],[Operational_Cost_USD]]</f>
        <v>27218.998806589902</v>
      </c>
      <c r="T2709" s="3" t="str">
        <f>TEXT(FleetData[[#This Row],[Date]],"mmm")</f>
        <v>Dec</v>
      </c>
    </row>
    <row r="2710" spans="1:20" x14ac:dyDescent="0.25">
      <c r="A2710" s="1">
        <v>45284</v>
      </c>
      <c r="B2710" s="2" t="s">
        <v>23</v>
      </c>
      <c r="C2710" s="2" t="s">
        <v>24</v>
      </c>
      <c r="D2710" s="2" t="s">
        <v>29</v>
      </c>
      <c r="E2710" s="2" t="s">
        <v>30</v>
      </c>
      <c r="F2710" s="3">
        <v>15.272833145790701</v>
      </c>
      <c r="G2710" s="3">
        <v>1200.17709971158</v>
      </c>
      <c r="H2710" s="3">
        <v>923.11097832330995</v>
      </c>
      <c r="I2710" s="3">
        <v>10.6028337791575</v>
      </c>
      <c r="J2710" s="2" t="s">
        <v>34</v>
      </c>
      <c r="K2710" s="3">
        <v>452.37326654583597</v>
      </c>
      <c r="L2710" s="5">
        <v>422218.71212648798</v>
      </c>
      <c r="M2710" s="5">
        <v>736374.81653307902</v>
      </c>
      <c r="N2710" s="3">
        <v>19.203015794167001</v>
      </c>
      <c r="O2710" s="3">
        <v>0.32077581873658001</v>
      </c>
      <c r="P2710" s="3">
        <v>1.3974417222055</v>
      </c>
      <c r="Q2710" s="2">
        <v>3</v>
      </c>
      <c r="R2710" s="4">
        <v>50.544715504147398</v>
      </c>
      <c r="S2710" s="4">
        <f>FleetData[[#This Row],[Revenue_per_Voyage_USD]] - FleetData[[#This Row],[Operational_Cost_USD]]</f>
        <v>314156.10440659104</v>
      </c>
      <c r="T2710" s="4" t="str">
        <f>TEXT(FleetData[[#This Row],[Date]],"mmm")</f>
        <v>Dec</v>
      </c>
    </row>
    <row r="2711" spans="1:20" x14ac:dyDescent="0.25">
      <c r="A2711" s="1">
        <v>45291</v>
      </c>
      <c r="B2711" s="2" t="s">
        <v>31</v>
      </c>
      <c r="C2711" s="2" t="s">
        <v>32</v>
      </c>
      <c r="D2711" s="2" t="s">
        <v>29</v>
      </c>
      <c r="E2711" s="2" t="s">
        <v>26</v>
      </c>
      <c r="F2711" s="3">
        <v>24.3536148989499</v>
      </c>
      <c r="G2711" s="3">
        <v>1717.10017487095</v>
      </c>
      <c r="H2711" s="3">
        <v>841.23480724419699</v>
      </c>
      <c r="I2711" s="3">
        <v>11.0002982911262</v>
      </c>
      <c r="J2711" s="2" t="s">
        <v>27</v>
      </c>
      <c r="K2711" s="3">
        <v>1266.4374294669101</v>
      </c>
      <c r="L2711" s="5">
        <v>56168.286653066301</v>
      </c>
      <c r="M2711" s="6">
        <v>679108.94699445996</v>
      </c>
      <c r="N2711" s="3">
        <v>16.504711178030899</v>
      </c>
      <c r="O2711" s="3">
        <v>1.4401989120707199</v>
      </c>
      <c r="P2711" s="3">
        <v>1.36653144377865</v>
      </c>
      <c r="Q2711" s="2">
        <v>7</v>
      </c>
      <c r="R2711" s="3">
        <v>81.476602176584706</v>
      </c>
      <c r="S2711" s="3">
        <f>FleetData[[#This Row],[Revenue_per_Voyage_USD]] - FleetData[[#This Row],[Operational_Cost_USD]]</f>
        <v>622940.66034139367</v>
      </c>
      <c r="T2711" s="3" t="str">
        <f>TEXT(FleetData[[#This Row],[Date]],"mmm")</f>
        <v>Dec</v>
      </c>
    </row>
    <row r="2712" spans="1:20" x14ac:dyDescent="0.25">
      <c r="A2712" s="1">
        <v>45298</v>
      </c>
      <c r="B2712" s="2" t="s">
        <v>19</v>
      </c>
      <c r="C2712" s="2" t="s">
        <v>32</v>
      </c>
      <c r="D2712" s="2" t="s">
        <v>25</v>
      </c>
      <c r="E2712" s="2" t="s">
        <v>30</v>
      </c>
      <c r="F2712" s="3">
        <v>23.6990472493307</v>
      </c>
      <c r="G2712" s="3">
        <v>680.94153000097697</v>
      </c>
      <c r="H2712" s="3">
        <v>1743.25118085951</v>
      </c>
      <c r="I2712" s="3">
        <v>6.3259579088865703</v>
      </c>
      <c r="J2712" s="2" t="s">
        <v>22</v>
      </c>
      <c r="K2712" s="3">
        <v>1711.7389032993799</v>
      </c>
      <c r="L2712" s="5">
        <v>481787.95097624097</v>
      </c>
      <c r="M2712" s="5">
        <v>945894.94387568498</v>
      </c>
      <c r="N2712" s="3">
        <v>71.036106758627199</v>
      </c>
      <c r="O2712" s="3">
        <v>0.95120191464892301</v>
      </c>
      <c r="P2712" s="3">
        <v>0.65630819087929304</v>
      </c>
      <c r="Q2712" s="2">
        <v>9</v>
      </c>
      <c r="R2712" s="3">
        <v>99.163565072022394</v>
      </c>
      <c r="S2712" s="3">
        <f>FleetData[[#This Row],[Revenue_per_Voyage_USD]] - FleetData[[#This Row],[Operational_Cost_USD]]</f>
        <v>464106.99289944401</v>
      </c>
      <c r="T2712" s="3" t="str">
        <f>TEXT(FleetData[[#This Row],[Date]],"mmm")</f>
        <v>Jan</v>
      </c>
    </row>
    <row r="2713" spans="1:20" x14ac:dyDescent="0.25">
      <c r="A2713" s="1">
        <v>45305</v>
      </c>
      <c r="B2713" s="2" t="s">
        <v>18</v>
      </c>
      <c r="C2713" s="2" t="s">
        <v>19</v>
      </c>
      <c r="D2713" s="2" t="s">
        <v>20</v>
      </c>
      <c r="E2713" s="2" t="s">
        <v>21</v>
      </c>
      <c r="F2713" s="3">
        <v>16.994178575299699</v>
      </c>
      <c r="G2713" s="4">
        <v>1438.54546325715</v>
      </c>
      <c r="H2713" s="3">
        <v>843.477514851622</v>
      </c>
      <c r="I2713" s="3">
        <v>5.4366063785200502</v>
      </c>
      <c r="J2713" s="2" t="s">
        <v>27</v>
      </c>
      <c r="K2713" s="3">
        <v>339.692451907573</v>
      </c>
      <c r="L2713" s="5">
        <v>277254.19644454098</v>
      </c>
      <c r="M2713" s="5">
        <v>480236.75412646198</v>
      </c>
      <c r="N2713" s="3">
        <v>30.023034182797598</v>
      </c>
      <c r="O2713" s="3">
        <v>1.0871629402427501</v>
      </c>
      <c r="P2713" s="3">
        <v>1.39278642608119</v>
      </c>
      <c r="Q2713" s="2">
        <v>6</v>
      </c>
      <c r="R2713" s="3">
        <v>84.163498883453201</v>
      </c>
      <c r="S2713" s="3">
        <f>FleetData[[#This Row],[Revenue_per_Voyage_USD]] - FleetData[[#This Row],[Operational_Cost_USD]]</f>
        <v>202982.557681921</v>
      </c>
      <c r="T2713" s="3" t="str">
        <f>TEXT(FleetData[[#This Row],[Date]],"mmm")</f>
        <v>Jan</v>
      </c>
    </row>
    <row r="2714" spans="1:20" x14ac:dyDescent="0.25">
      <c r="A2714" s="1">
        <v>45312</v>
      </c>
      <c r="B2714" s="2" t="s">
        <v>35</v>
      </c>
      <c r="C2714" s="2" t="s">
        <v>33</v>
      </c>
      <c r="D2714" s="2" t="s">
        <v>25</v>
      </c>
      <c r="E2714" s="2" t="s">
        <v>26</v>
      </c>
      <c r="F2714" s="3">
        <v>21.043208482098699</v>
      </c>
      <c r="G2714" s="3">
        <v>1303.3941367933601</v>
      </c>
      <c r="H2714" s="3">
        <v>1857.56955222177</v>
      </c>
      <c r="I2714" s="3">
        <v>12.878656699625401</v>
      </c>
      <c r="J2714" s="2" t="s">
        <v>34</v>
      </c>
      <c r="K2714" s="3">
        <v>857.02106858891</v>
      </c>
      <c r="L2714" s="5">
        <v>402200.34519312298</v>
      </c>
      <c r="M2714" s="5">
        <v>388638.20257440198</v>
      </c>
      <c r="N2714" s="3">
        <v>58.855809853717403</v>
      </c>
      <c r="O2714" s="3">
        <v>0.27668009794423098</v>
      </c>
      <c r="P2714" s="3">
        <v>0.861473552160403</v>
      </c>
      <c r="Q2714" s="2">
        <v>1</v>
      </c>
      <c r="R2714" s="3">
        <v>93.958540291907298</v>
      </c>
      <c r="S2714" s="3">
        <f>FleetData[[#This Row],[Revenue_per_Voyage_USD]] - FleetData[[#This Row],[Operational_Cost_USD]]</f>
        <v>-13562.142618721002</v>
      </c>
      <c r="T2714" s="3" t="str">
        <f>TEXT(FleetData[[#This Row],[Date]],"mmm")</f>
        <v>Jan</v>
      </c>
    </row>
    <row r="2715" spans="1:20" x14ac:dyDescent="0.25">
      <c r="A2715" s="1">
        <v>45319</v>
      </c>
      <c r="B2715" s="2" t="s">
        <v>31</v>
      </c>
      <c r="C2715" s="2" t="s">
        <v>28</v>
      </c>
      <c r="D2715" s="2" t="s">
        <v>20</v>
      </c>
      <c r="E2715" s="2" t="s">
        <v>30</v>
      </c>
      <c r="F2715" s="3">
        <v>16.518924483669501</v>
      </c>
      <c r="G2715" s="3">
        <v>1970.6362347858601</v>
      </c>
      <c r="H2715" s="3">
        <v>252.78927243667999</v>
      </c>
      <c r="I2715" s="3">
        <v>8.3808330859752402</v>
      </c>
      <c r="J2715" s="2" t="s">
        <v>34</v>
      </c>
      <c r="K2715" s="3">
        <v>1353.19545720572</v>
      </c>
      <c r="L2715" s="5">
        <v>183592.57982552101</v>
      </c>
      <c r="M2715" s="5">
        <v>487835.23025761801</v>
      </c>
      <c r="N2715" s="3">
        <v>46.624345268192798</v>
      </c>
      <c r="O2715" s="3">
        <v>0.28192944185358498</v>
      </c>
      <c r="P2715" s="3">
        <v>1.48678640671115</v>
      </c>
      <c r="Q2715" s="2">
        <v>9</v>
      </c>
      <c r="R2715" s="3">
        <v>92.975269705386594</v>
      </c>
      <c r="S2715" s="3">
        <f>FleetData[[#This Row],[Revenue_per_Voyage_USD]] - FleetData[[#This Row],[Operational_Cost_USD]]</f>
        <v>304242.65043209703</v>
      </c>
      <c r="T2715" s="3" t="str">
        <f>TEXT(FleetData[[#This Row],[Date]],"mmm")</f>
        <v>Jan</v>
      </c>
    </row>
    <row r="2716" spans="1:20" x14ac:dyDescent="0.25">
      <c r="A2716" s="1">
        <v>45326</v>
      </c>
      <c r="B2716" s="2" t="s">
        <v>35</v>
      </c>
      <c r="C2716" s="2" t="s">
        <v>32</v>
      </c>
      <c r="D2716" s="2" t="s">
        <v>29</v>
      </c>
      <c r="E2716" s="2" t="s">
        <v>21</v>
      </c>
      <c r="F2716" s="3">
        <v>22.153745314489701</v>
      </c>
      <c r="G2716" s="3">
        <v>2040.1021609414699</v>
      </c>
      <c r="H2716" s="3">
        <v>720.35462945782501</v>
      </c>
      <c r="I2716" s="3">
        <v>11.8703876591357</v>
      </c>
      <c r="J2716" s="2" t="s">
        <v>22</v>
      </c>
      <c r="K2716" s="3">
        <v>1872.7724430314399</v>
      </c>
      <c r="L2716" s="5">
        <v>464202.94384877698</v>
      </c>
      <c r="M2716" s="6">
        <v>577495.30161322095</v>
      </c>
      <c r="N2716" s="3">
        <v>59.8380051064836</v>
      </c>
      <c r="O2716" s="3">
        <v>1.4035886960763999</v>
      </c>
      <c r="P2716" s="3">
        <v>0.55375451870431902</v>
      </c>
      <c r="Q2716" s="2">
        <v>4</v>
      </c>
      <c r="R2716" s="3">
        <v>58.088272278401</v>
      </c>
      <c r="S2716" s="3">
        <f>FleetData[[#This Row],[Revenue_per_Voyage_USD]] - FleetData[[#This Row],[Operational_Cost_USD]]</f>
        <v>113292.35776444396</v>
      </c>
      <c r="T2716" s="3" t="str">
        <f>TEXT(FleetData[[#This Row],[Date]],"mmm")</f>
        <v>Feb</v>
      </c>
    </row>
    <row r="2717" spans="1:20" x14ac:dyDescent="0.25">
      <c r="A2717" s="1">
        <v>45333</v>
      </c>
      <c r="B2717" s="2" t="s">
        <v>23</v>
      </c>
      <c r="C2717" s="2" t="s">
        <v>32</v>
      </c>
      <c r="D2717" s="2" t="s">
        <v>29</v>
      </c>
      <c r="E2717" s="2" t="s">
        <v>30</v>
      </c>
      <c r="F2717" s="3">
        <v>16.108466465809101</v>
      </c>
      <c r="G2717" s="3">
        <v>2811.0220824360099</v>
      </c>
      <c r="H2717" s="3">
        <v>804.23996184005796</v>
      </c>
      <c r="I2717" s="3">
        <v>10.795343397614699</v>
      </c>
      <c r="J2717" s="2" t="s">
        <v>19</v>
      </c>
      <c r="K2717" s="3">
        <v>1176.7902995532299</v>
      </c>
      <c r="L2717" s="5">
        <v>129790.538156578</v>
      </c>
      <c r="M2717" s="5">
        <v>703651.14075694198</v>
      </c>
      <c r="N2717" s="3">
        <v>70.3535263421564</v>
      </c>
      <c r="O2717" s="3">
        <v>1.3706042064502499</v>
      </c>
      <c r="P2717" s="3">
        <v>1.24943720449997</v>
      </c>
      <c r="Q2717" s="2">
        <v>3</v>
      </c>
      <c r="R2717" s="3">
        <v>85.678346640714807</v>
      </c>
      <c r="S2717" s="3">
        <f>FleetData[[#This Row],[Revenue_per_Voyage_USD]] - FleetData[[#This Row],[Operational_Cost_USD]]</f>
        <v>573860.60260036401</v>
      </c>
      <c r="T2717" s="3" t="str">
        <f>TEXT(FleetData[[#This Row],[Date]],"mmm")</f>
        <v>Feb</v>
      </c>
    </row>
    <row r="2718" spans="1:20" x14ac:dyDescent="0.25">
      <c r="A2718" s="1">
        <v>45340</v>
      </c>
      <c r="B2718" s="2" t="s">
        <v>18</v>
      </c>
      <c r="C2718" s="2" t="s">
        <v>24</v>
      </c>
      <c r="D2718" s="2" t="s">
        <v>20</v>
      </c>
      <c r="E2718" s="2" t="s">
        <v>19</v>
      </c>
      <c r="F2718" s="3">
        <v>15.261467877159101</v>
      </c>
      <c r="G2718" s="3">
        <v>1672.8182527582801</v>
      </c>
      <c r="H2718" s="3">
        <v>1661.1873226217299</v>
      </c>
      <c r="I2718" s="3">
        <v>13.268909219000101</v>
      </c>
      <c r="J2718" s="2" t="s">
        <v>34</v>
      </c>
      <c r="K2718" s="3">
        <v>1749.5184779467199</v>
      </c>
      <c r="L2718" s="5">
        <v>385770.383309689</v>
      </c>
      <c r="M2718" s="5">
        <v>762228.13407090202</v>
      </c>
      <c r="N2718" s="3">
        <v>26.175542063529299</v>
      </c>
      <c r="O2718" s="3">
        <v>1.3894789965316601</v>
      </c>
      <c r="P2718" s="3">
        <v>0.88680469910919002</v>
      </c>
      <c r="Q2718" s="2">
        <v>3</v>
      </c>
      <c r="R2718" s="3">
        <v>84.0563796457905</v>
      </c>
      <c r="S2718" s="3">
        <f>FleetData[[#This Row],[Revenue_per_Voyage_USD]] - FleetData[[#This Row],[Operational_Cost_USD]]</f>
        <v>376457.75076121301</v>
      </c>
      <c r="T2718" s="3" t="str">
        <f>TEXT(FleetData[[#This Row],[Date]],"mmm")</f>
        <v>Feb</v>
      </c>
    </row>
    <row r="2719" spans="1:20" x14ac:dyDescent="0.25">
      <c r="A2719" s="1">
        <v>45347</v>
      </c>
      <c r="B2719" s="2" t="s">
        <v>23</v>
      </c>
      <c r="C2719" s="2" t="s">
        <v>24</v>
      </c>
      <c r="D2719" s="2" t="s">
        <v>25</v>
      </c>
      <c r="E2719" s="2" t="s">
        <v>30</v>
      </c>
      <c r="F2719" s="3">
        <v>16.9907800628073</v>
      </c>
      <c r="G2719" s="3">
        <v>1395.2953384341899</v>
      </c>
      <c r="H2719" s="3">
        <v>1731.06459508222</v>
      </c>
      <c r="I2719" s="3">
        <v>9.8720408542264302</v>
      </c>
      <c r="J2719" s="2" t="s">
        <v>27</v>
      </c>
      <c r="K2719" s="3">
        <v>1215.83934652178</v>
      </c>
      <c r="L2719" s="5">
        <v>456384.40457508998</v>
      </c>
      <c r="M2719" s="5">
        <v>775646.13871624903</v>
      </c>
      <c r="N2719" s="3">
        <v>51.968028807551697</v>
      </c>
      <c r="O2719" s="3">
        <v>0.36597156873840497</v>
      </c>
      <c r="P2719" s="3">
        <v>0.62661315125465999</v>
      </c>
      <c r="Q2719" s="2">
        <v>8</v>
      </c>
      <c r="R2719" s="3">
        <v>93.973095224320105</v>
      </c>
      <c r="S2719" s="3">
        <f>FleetData[[#This Row],[Revenue_per_Voyage_USD]] - FleetData[[#This Row],[Operational_Cost_USD]]</f>
        <v>319261.73414115905</v>
      </c>
      <c r="T2719" s="3" t="str">
        <f>TEXT(FleetData[[#This Row],[Date]],"mmm")</f>
        <v>Feb</v>
      </c>
    </row>
    <row r="2720" spans="1:20" x14ac:dyDescent="0.25">
      <c r="A2720" s="1">
        <v>45354</v>
      </c>
      <c r="B2720" s="2" t="s">
        <v>35</v>
      </c>
      <c r="C2720" s="2" t="s">
        <v>28</v>
      </c>
      <c r="D2720" s="2" t="s">
        <v>25</v>
      </c>
      <c r="E2720" s="2" t="s">
        <v>30</v>
      </c>
      <c r="F2720" s="3">
        <v>24.9155583925752</v>
      </c>
      <c r="G2720" s="3">
        <v>2262.3927136735001</v>
      </c>
      <c r="H2720" s="3">
        <v>1057.0250821894101</v>
      </c>
      <c r="I2720" s="3">
        <v>10.377553240441999</v>
      </c>
      <c r="J2720" s="2" t="s">
        <v>27</v>
      </c>
      <c r="K2720" s="3">
        <v>1097.0893045132</v>
      </c>
      <c r="L2720" s="5">
        <v>417607.06625341898</v>
      </c>
      <c r="M2720" s="6">
        <v>857920.65713011101</v>
      </c>
      <c r="N2720" s="3">
        <v>18.941427037863601</v>
      </c>
      <c r="O2720" s="3">
        <v>0.72622837794891604</v>
      </c>
      <c r="P2720" s="3">
        <v>1.22943182603993</v>
      </c>
      <c r="Q2720" s="2">
        <v>8</v>
      </c>
      <c r="R2720" s="3">
        <v>58.481085724359197</v>
      </c>
      <c r="S2720" s="3">
        <f>FleetData[[#This Row],[Revenue_per_Voyage_USD]] - FleetData[[#This Row],[Operational_Cost_USD]]</f>
        <v>440313.59087669203</v>
      </c>
      <c r="T2720" s="3" t="str">
        <f>TEXT(FleetData[[#This Row],[Date]],"mmm")</f>
        <v>Mar</v>
      </c>
    </row>
    <row r="2721" spans="1:20" x14ac:dyDescent="0.25">
      <c r="A2721" s="1">
        <v>45361</v>
      </c>
      <c r="B2721" s="2" t="s">
        <v>18</v>
      </c>
      <c r="C2721" s="2" t="s">
        <v>32</v>
      </c>
      <c r="D2721" s="2" t="s">
        <v>29</v>
      </c>
      <c r="E2721" s="2" t="s">
        <v>26</v>
      </c>
      <c r="F2721" s="3">
        <v>15.227849910945899</v>
      </c>
      <c r="G2721" s="3">
        <v>1757.6488733522399</v>
      </c>
      <c r="H2721" s="3">
        <v>1485.2675653563599</v>
      </c>
      <c r="I2721" s="3">
        <v>7.8724879400024896</v>
      </c>
      <c r="J2721" s="2" t="s">
        <v>22</v>
      </c>
      <c r="K2721" s="3">
        <v>1568.0261384008199</v>
      </c>
      <c r="L2721" s="5">
        <v>107436.48061163499</v>
      </c>
      <c r="M2721" s="5">
        <v>329230.33889943798</v>
      </c>
      <c r="N2721" s="3">
        <v>69.462928626130704</v>
      </c>
      <c r="O2721" s="3">
        <v>0.89316907819770097</v>
      </c>
      <c r="P2721" s="3">
        <v>1.30602046838567</v>
      </c>
      <c r="Q2721" s="2">
        <v>5</v>
      </c>
      <c r="R2721" s="3">
        <v>96.633940839809298</v>
      </c>
      <c r="S2721" s="3">
        <f>FleetData[[#This Row],[Revenue_per_Voyage_USD]] - FleetData[[#This Row],[Operational_Cost_USD]]</f>
        <v>221793.85828780298</v>
      </c>
      <c r="T2721" s="3" t="str">
        <f>TEXT(FleetData[[#This Row],[Date]],"mmm")</f>
        <v>Mar</v>
      </c>
    </row>
    <row r="2722" spans="1:20" x14ac:dyDescent="0.25">
      <c r="A2722" s="1">
        <v>45368</v>
      </c>
      <c r="B2722" s="2" t="s">
        <v>31</v>
      </c>
      <c r="C2722" s="2" t="s">
        <v>24</v>
      </c>
      <c r="D2722" s="2" t="s">
        <v>20</v>
      </c>
      <c r="E2722" s="2" t="s">
        <v>30</v>
      </c>
      <c r="F2722" s="3">
        <v>24.189003841110701</v>
      </c>
      <c r="G2722" s="4">
        <v>2413.7327675372298</v>
      </c>
      <c r="H2722" s="3">
        <v>943.59451053083399</v>
      </c>
      <c r="I2722" s="3">
        <v>12.0569174523675</v>
      </c>
      <c r="J2722" s="2" t="s">
        <v>27</v>
      </c>
      <c r="K2722" s="3">
        <v>304.49308195601401</v>
      </c>
      <c r="L2722" s="5">
        <v>28812.3200957599</v>
      </c>
      <c r="M2722" s="5">
        <v>923262.18114123202</v>
      </c>
      <c r="N2722" s="4">
        <v>53.168874302242699</v>
      </c>
      <c r="O2722" s="3">
        <v>1.3764478936786</v>
      </c>
      <c r="P2722" s="4">
        <v>0.65424263250358095</v>
      </c>
      <c r="Q2722" s="2">
        <v>8</v>
      </c>
      <c r="R2722" s="3">
        <v>62.3343471456364</v>
      </c>
      <c r="S2722" s="3">
        <f>FleetData[[#This Row],[Revenue_per_Voyage_USD]] - FleetData[[#This Row],[Operational_Cost_USD]]</f>
        <v>894449.86104547209</v>
      </c>
      <c r="T2722" s="3" t="str">
        <f>TEXT(FleetData[[#This Row],[Date]],"mmm")</f>
        <v>Mar</v>
      </c>
    </row>
    <row r="2723" spans="1:20" x14ac:dyDescent="0.25">
      <c r="A2723" s="1">
        <v>45375</v>
      </c>
      <c r="B2723" s="2" t="s">
        <v>23</v>
      </c>
      <c r="C2723" s="2" t="s">
        <v>33</v>
      </c>
      <c r="D2723" s="2" t="s">
        <v>20</v>
      </c>
      <c r="E2723" s="2" t="s">
        <v>26</v>
      </c>
      <c r="F2723" s="4">
        <v>22.304306149233199</v>
      </c>
      <c r="G2723" s="3">
        <v>651.633355508764</v>
      </c>
      <c r="H2723" s="3">
        <v>1890.2971522090099</v>
      </c>
      <c r="I2723" s="3">
        <v>5.1804342820910403</v>
      </c>
      <c r="J2723" s="2" t="s">
        <v>27</v>
      </c>
      <c r="K2723" s="4">
        <v>1870.90466587067</v>
      </c>
      <c r="L2723" s="5">
        <v>406922.37805513002</v>
      </c>
      <c r="M2723" s="5">
        <v>732601.10550666705</v>
      </c>
      <c r="N2723" s="4">
        <v>17.5324243328769</v>
      </c>
      <c r="O2723" s="3">
        <v>0.26081527952506101</v>
      </c>
      <c r="P2723" s="3">
        <v>1.1606898924497699</v>
      </c>
      <c r="Q2723" s="2">
        <v>6</v>
      </c>
      <c r="R2723" s="3">
        <v>56.676920745476501</v>
      </c>
      <c r="S2723" s="3">
        <f>FleetData[[#This Row],[Revenue_per_Voyage_USD]] - FleetData[[#This Row],[Operational_Cost_USD]]</f>
        <v>325678.72745153704</v>
      </c>
      <c r="T2723" s="3" t="str">
        <f>TEXT(FleetData[[#This Row],[Date]],"mmm")</f>
        <v>Mar</v>
      </c>
    </row>
    <row r="2724" spans="1:20" x14ac:dyDescent="0.25">
      <c r="A2724" s="1">
        <v>45382</v>
      </c>
      <c r="B2724" s="2" t="s">
        <v>31</v>
      </c>
      <c r="C2724" s="2" t="s">
        <v>28</v>
      </c>
      <c r="D2724" s="2" t="s">
        <v>29</v>
      </c>
      <c r="E2724" s="2" t="s">
        <v>30</v>
      </c>
      <c r="F2724" s="3">
        <v>19.398030540205401</v>
      </c>
      <c r="G2724" s="4">
        <v>2039.1780593158101</v>
      </c>
      <c r="H2724" s="3">
        <v>733.05430256696502</v>
      </c>
      <c r="I2724" s="3">
        <v>12.4199632320309</v>
      </c>
      <c r="J2724" s="2" t="s">
        <v>22</v>
      </c>
      <c r="K2724" s="3">
        <v>1192.53675479769</v>
      </c>
      <c r="L2724" s="5">
        <v>417473.37446192798</v>
      </c>
      <c r="M2724" s="5">
        <v>868048.35991372296</v>
      </c>
      <c r="N2724" s="3">
        <v>17.719891983492602</v>
      </c>
      <c r="O2724" s="3">
        <v>0.58591661620740398</v>
      </c>
      <c r="P2724" s="3">
        <v>1.1338764768935401</v>
      </c>
      <c r="Q2724" s="2">
        <v>6</v>
      </c>
      <c r="R2724" s="4">
        <v>52.776615558112901</v>
      </c>
      <c r="S2724" s="4">
        <f>FleetData[[#This Row],[Revenue_per_Voyage_USD]] - FleetData[[#This Row],[Operational_Cost_USD]]</f>
        <v>450574.98545179499</v>
      </c>
      <c r="T2724" s="4" t="str">
        <f>TEXT(FleetData[[#This Row],[Date]],"mmm")</f>
        <v>Mar</v>
      </c>
    </row>
    <row r="2725" spans="1:20" x14ac:dyDescent="0.25">
      <c r="A2725" s="1">
        <v>45389</v>
      </c>
      <c r="B2725" s="2" t="s">
        <v>35</v>
      </c>
      <c r="C2725" s="2" t="s">
        <v>32</v>
      </c>
      <c r="D2725" s="2" t="s">
        <v>20</v>
      </c>
      <c r="E2725" s="2" t="s">
        <v>30</v>
      </c>
      <c r="F2725" s="3">
        <v>24.627488323079</v>
      </c>
      <c r="G2725" s="3">
        <v>2601.3916595279202</v>
      </c>
      <c r="H2725" s="3">
        <v>291.70742559461002</v>
      </c>
      <c r="I2725" s="3">
        <v>8.5654979717785995</v>
      </c>
      <c r="J2725" s="2" t="s">
        <v>27</v>
      </c>
      <c r="K2725" s="3">
        <v>888.50401897227596</v>
      </c>
      <c r="L2725" s="5">
        <v>154350.90859583</v>
      </c>
      <c r="M2725" s="5">
        <v>972001.81007870298</v>
      </c>
      <c r="N2725" s="4">
        <v>18.395469215334501</v>
      </c>
      <c r="O2725" s="3">
        <v>0.94386377273776101</v>
      </c>
      <c r="P2725" s="3">
        <v>0.78163990986845999</v>
      </c>
      <c r="Q2725" s="2">
        <v>4</v>
      </c>
      <c r="R2725" s="4">
        <v>73.745135287631399</v>
      </c>
      <c r="S2725" s="4">
        <f>FleetData[[#This Row],[Revenue_per_Voyage_USD]] - FleetData[[#This Row],[Operational_Cost_USD]]</f>
        <v>817650.90148287301</v>
      </c>
      <c r="T2725" s="4" t="str">
        <f>TEXT(FleetData[[#This Row],[Date]],"mmm")</f>
        <v>Apr</v>
      </c>
    </row>
    <row r="2726" spans="1:20" x14ac:dyDescent="0.25">
      <c r="A2726" s="1">
        <v>45396</v>
      </c>
      <c r="B2726" s="2" t="s">
        <v>23</v>
      </c>
      <c r="C2726" s="2" t="s">
        <v>33</v>
      </c>
      <c r="D2726" s="2" t="s">
        <v>25</v>
      </c>
      <c r="E2726" s="2" t="s">
        <v>26</v>
      </c>
      <c r="F2726" s="3">
        <v>17.7973203175249</v>
      </c>
      <c r="G2726" s="3">
        <v>1128.6760258818699</v>
      </c>
      <c r="H2726" s="3">
        <v>1470.7597579038099</v>
      </c>
      <c r="I2726" s="3">
        <v>14.4550623863196</v>
      </c>
      <c r="J2726" s="2" t="s">
        <v>34</v>
      </c>
      <c r="K2726" s="3">
        <v>468.78524682158599</v>
      </c>
      <c r="L2726" s="5">
        <v>476657.33600518602</v>
      </c>
      <c r="M2726" s="5">
        <v>263000.34365503001</v>
      </c>
      <c r="N2726" s="3">
        <v>24.627434673754198</v>
      </c>
      <c r="O2726" s="3">
        <v>0.95472263391986101</v>
      </c>
      <c r="P2726" s="3">
        <v>0.603105106311558</v>
      </c>
      <c r="Q2726" s="2">
        <v>4</v>
      </c>
      <c r="R2726" s="3">
        <v>63.240846072033797</v>
      </c>
      <c r="S2726" s="3">
        <f>FleetData[[#This Row],[Revenue_per_Voyage_USD]] - FleetData[[#This Row],[Operational_Cost_USD]]</f>
        <v>-213656.99235015601</v>
      </c>
      <c r="T2726" s="3" t="str">
        <f>TEXT(FleetData[[#This Row],[Date]],"mmm")</f>
        <v>Apr</v>
      </c>
    </row>
    <row r="2727" spans="1:20" x14ac:dyDescent="0.25">
      <c r="A2727" s="1">
        <v>45403</v>
      </c>
      <c r="B2727" s="2" t="s">
        <v>23</v>
      </c>
      <c r="C2727" s="2" t="s">
        <v>33</v>
      </c>
      <c r="D2727" s="2" t="s">
        <v>25</v>
      </c>
      <c r="E2727" s="2" t="s">
        <v>19</v>
      </c>
      <c r="F2727" s="3">
        <v>23.683478887974001</v>
      </c>
      <c r="G2727" s="3">
        <v>1379.7749987469899</v>
      </c>
      <c r="H2727" s="3">
        <v>151.442879166936</v>
      </c>
      <c r="I2727" s="3">
        <v>8.2841183201165602</v>
      </c>
      <c r="J2727" s="2" t="s">
        <v>22</v>
      </c>
      <c r="K2727" s="3">
        <v>618.18065617564105</v>
      </c>
      <c r="L2727" s="5">
        <v>149412.68979809101</v>
      </c>
      <c r="M2727" s="5">
        <v>271565.988148125</v>
      </c>
      <c r="N2727" s="3">
        <v>54.733623277036699</v>
      </c>
      <c r="O2727" s="3">
        <v>0.60237718237045501</v>
      </c>
      <c r="P2727" s="3">
        <v>0.97250929547711296</v>
      </c>
      <c r="Q2727" s="2">
        <v>1</v>
      </c>
      <c r="R2727" s="3">
        <v>86.840778999392995</v>
      </c>
      <c r="S2727" s="3">
        <f>FleetData[[#This Row],[Revenue_per_Voyage_USD]] - FleetData[[#This Row],[Operational_Cost_USD]]</f>
        <v>122153.29835003399</v>
      </c>
      <c r="T2727" s="3" t="str">
        <f>TEXT(FleetData[[#This Row],[Date]],"mmm")</f>
        <v>Apr</v>
      </c>
    </row>
    <row r="2728" spans="1:20" x14ac:dyDescent="0.25">
      <c r="A2728" s="1">
        <v>45410</v>
      </c>
      <c r="B2728" s="2" t="s">
        <v>23</v>
      </c>
      <c r="C2728" s="2" t="s">
        <v>33</v>
      </c>
      <c r="D2728" s="2" t="s">
        <v>25</v>
      </c>
      <c r="E2728" s="2" t="s">
        <v>21</v>
      </c>
      <c r="F2728" s="3">
        <v>11.025957870258599</v>
      </c>
      <c r="G2728" s="3">
        <v>2497.1879541734502</v>
      </c>
      <c r="H2728" s="3">
        <v>812.49227857081598</v>
      </c>
      <c r="I2728" s="3">
        <v>9.0941042012569504</v>
      </c>
      <c r="J2728" s="2" t="s">
        <v>27</v>
      </c>
      <c r="K2728" s="3">
        <v>722.35638101014399</v>
      </c>
      <c r="L2728" s="5">
        <v>308153.45005658601</v>
      </c>
      <c r="M2728" s="5">
        <v>986482.40589963796</v>
      </c>
      <c r="N2728" s="3">
        <v>21.296010712222198</v>
      </c>
      <c r="O2728" s="3">
        <v>0.81668341048458304</v>
      </c>
      <c r="P2728" s="3">
        <v>1.1365843202927099</v>
      </c>
      <c r="Q2728" s="2">
        <v>5</v>
      </c>
      <c r="R2728" s="3">
        <v>78.671414251401004</v>
      </c>
      <c r="S2728" s="3">
        <f>FleetData[[#This Row],[Revenue_per_Voyage_USD]] - FleetData[[#This Row],[Operational_Cost_USD]]</f>
        <v>678328.9558430519</v>
      </c>
      <c r="T2728" s="3" t="str">
        <f>TEXT(FleetData[[#This Row],[Date]],"mmm")</f>
        <v>Apr</v>
      </c>
    </row>
    <row r="2729" spans="1:20" x14ac:dyDescent="0.25">
      <c r="A2729" s="1">
        <v>45417</v>
      </c>
      <c r="B2729" s="2" t="s">
        <v>23</v>
      </c>
      <c r="C2729" s="2" t="s">
        <v>32</v>
      </c>
      <c r="D2729" s="2" t="s">
        <v>25</v>
      </c>
      <c r="E2729" s="2" t="s">
        <v>26</v>
      </c>
      <c r="F2729" s="3">
        <v>17.243343073248901</v>
      </c>
      <c r="G2729" s="3">
        <v>1288.18332861622</v>
      </c>
      <c r="H2729" s="3">
        <v>160.10362213939101</v>
      </c>
      <c r="I2729" s="3">
        <v>5.3369100317320202</v>
      </c>
      <c r="J2729" s="2" t="s">
        <v>27</v>
      </c>
      <c r="K2729" s="3">
        <v>1705.3908944934401</v>
      </c>
      <c r="L2729" s="5">
        <v>10189.004697055199</v>
      </c>
      <c r="M2729" s="5">
        <v>297707.74433863099</v>
      </c>
      <c r="N2729" s="3">
        <v>44.738250542886398</v>
      </c>
      <c r="O2729" s="3">
        <v>0.89392106837471297</v>
      </c>
      <c r="P2729" s="3">
        <v>1.04437759597794</v>
      </c>
      <c r="Q2729" s="2">
        <v>1</v>
      </c>
      <c r="R2729" s="3">
        <v>59.661171085674297</v>
      </c>
      <c r="S2729" s="3">
        <f>FleetData[[#This Row],[Revenue_per_Voyage_USD]] - FleetData[[#This Row],[Operational_Cost_USD]]</f>
        <v>287518.73964157578</v>
      </c>
      <c r="T2729" s="3" t="str">
        <f>TEXT(FleetData[[#This Row],[Date]],"mmm")</f>
        <v>May</v>
      </c>
    </row>
    <row r="2730" spans="1:20" x14ac:dyDescent="0.25">
      <c r="A2730" s="1">
        <v>45424</v>
      </c>
      <c r="B2730" s="2" t="s">
        <v>18</v>
      </c>
      <c r="C2730" s="2" t="s">
        <v>32</v>
      </c>
      <c r="D2730" s="2" t="s">
        <v>29</v>
      </c>
      <c r="E2730" s="2" t="s">
        <v>26</v>
      </c>
      <c r="F2730" s="3">
        <v>15.6498377299705</v>
      </c>
      <c r="G2730" s="3">
        <v>2537.8083745976101</v>
      </c>
      <c r="H2730" s="3">
        <v>1032.6799528025799</v>
      </c>
      <c r="I2730" s="3">
        <v>13.349315130547399</v>
      </c>
      <c r="J2730" s="2" t="s">
        <v>27</v>
      </c>
      <c r="K2730" s="4">
        <v>853.93792021608897</v>
      </c>
      <c r="L2730" s="5">
        <v>393388.58670634101</v>
      </c>
      <c r="M2730" s="5">
        <v>396539.44726468401</v>
      </c>
      <c r="N2730" s="3">
        <v>53.540427752681097</v>
      </c>
      <c r="O2730" s="3">
        <v>0.81447088033995096</v>
      </c>
      <c r="P2730" s="3">
        <v>1.31137169993358</v>
      </c>
      <c r="Q2730" s="2">
        <v>3</v>
      </c>
      <c r="R2730" s="3">
        <v>94.8291436932507</v>
      </c>
      <c r="S2730" s="3">
        <f>FleetData[[#This Row],[Revenue_per_Voyage_USD]] - FleetData[[#This Row],[Operational_Cost_USD]]</f>
        <v>3150.8605583430035</v>
      </c>
      <c r="T2730" s="3" t="str">
        <f>TEXT(FleetData[[#This Row],[Date]],"mmm")</f>
        <v>May</v>
      </c>
    </row>
    <row r="2731" spans="1:20" x14ac:dyDescent="0.25">
      <c r="A2731" s="1">
        <v>45431</v>
      </c>
      <c r="B2731" s="2" t="s">
        <v>18</v>
      </c>
      <c r="C2731" s="2" t="s">
        <v>28</v>
      </c>
      <c r="D2731" s="2" t="s">
        <v>20</v>
      </c>
      <c r="E2731" s="2" t="s">
        <v>26</v>
      </c>
      <c r="F2731" s="3">
        <v>24.2574016395927</v>
      </c>
      <c r="G2731" s="3">
        <v>1813.47435966084</v>
      </c>
      <c r="H2731" s="3">
        <v>147.96429648725601</v>
      </c>
      <c r="I2731" s="3">
        <v>10.378735873353699</v>
      </c>
      <c r="J2731" s="2" t="s">
        <v>22</v>
      </c>
      <c r="K2731" s="3">
        <v>1450.1813578891999</v>
      </c>
      <c r="L2731" s="5">
        <v>266359.224719472</v>
      </c>
      <c r="M2731" s="5">
        <v>820652.03892276704</v>
      </c>
      <c r="N2731" s="3">
        <v>34.433655471584402</v>
      </c>
      <c r="O2731" s="3">
        <v>0.708171903091809</v>
      </c>
      <c r="P2731" s="3">
        <v>1.35297290685475</v>
      </c>
      <c r="Q2731" s="2">
        <v>7</v>
      </c>
      <c r="R2731" s="3">
        <v>51.258697365775802</v>
      </c>
      <c r="S2731" s="3">
        <f>FleetData[[#This Row],[Revenue_per_Voyage_USD]] - FleetData[[#This Row],[Operational_Cost_USD]]</f>
        <v>554292.81420329504</v>
      </c>
      <c r="T2731" s="3" t="str">
        <f>TEXT(FleetData[[#This Row],[Date]],"mmm")</f>
        <v>May</v>
      </c>
    </row>
    <row r="2732" spans="1:20" x14ac:dyDescent="0.25">
      <c r="A2732" s="1">
        <v>45438</v>
      </c>
      <c r="B2732" s="2" t="s">
        <v>35</v>
      </c>
      <c r="C2732" s="2" t="s">
        <v>28</v>
      </c>
      <c r="D2732" s="2" t="s">
        <v>29</v>
      </c>
      <c r="E2732" s="2" t="s">
        <v>21</v>
      </c>
      <c r="F2732" s="3">
        <v>15.649207318261199</v>
      </c>
      <c r="G2732" s="3">
        <v>1662.4265572014699</v>
      </c>
      <c r="H2732" s="3">
        <v>1175.9427235092001</v>
      </c>
      <c r="I2732" s="3">
        <v>12.564046446779599</v>
      </c>
      <c r="J2732" s="2" t="s">
        <v>27</v>
      </c>
      <c r="K2732" s="3">
        <v>451.67099721875297</v>
      </c>
      <c r="L2732" s="5">
        <v>393827.99594074901</v>
      </c>
      <c r="M2732" s="5">
        <v>567287.16965290799</v>
      </c>
      <c r="N2732" s="3">
        <v>22.281637838688301</v>
      </c>
      <c r="O2732" s="3">
        <v>0.35603081801447301</v>
      </c>
      <c r="P2732" s="3">
        <v>1.07917840998494</v>
      </c>
      <c r="Q2732" s="2">
        <v>2</v>
      </c>
      <c r="R2732" s="3">
        <v>92.926948501790505</v>
      </c>
      <c r="S2732" s="3">
        <f>FleetData[[#This Row],[Revenue_per_Voyage_USD]] - FleetData[[#This Row],[Operational_Cost_USD]]</f>
        <v>173459.17371215898</v>
      </c>
      <c r="T2732" s="3" t="str">
        <f>TEXT(FleetData[[#This Row],[Date]],"mmm")</f>
        <v>May</v>
      </c>
    </row>
    <row r="2733" spans="1:20" x14ac:dyDescent="0.25">
      <c r="A2733" s="1">
        <v>45445</v>
      </c>
      <c r="B2733" s="2" t="s">
        <v>35</v>
      </c>
      <c r="C2733" s="2" t="s">
        <v>24</v>
      </c>
      <c r="D2733" s="2" t="s">
        <v>20</v>
      </c>
      <c r="E2733" s="2" t="s">
        <v>26</v>
      </c>
      <c r="F2733" s="3">
        <v>11.6079973877622</v>
      </c>
      <c r="G2733" s="3">
        <v>2918.3959718480901</v>
      </c>
      <c r="H2733" s="3">
        <v>239.990358572914</v>
      </c>
      <c r="I2733" s="3">
        <v>13.700906242051699</v>
      </c>
      <c r="J2733" s="2" t="s">
        <v>22</v>
      </c>
      <c r="K2733" s="3">
        <v>318.11189085398701</v>
      </c>
      <c r="L2733" s="5">
        <v>237975.06729222799</v>
      </c>
      <c r="M2733" s="5">
        <v>731584.322920562</v>
      </c>
      <c r="N2733" s="3">
        <v>47.152336927807603</v>
      </c>
      <c r="O2733" s="3">
        <v>1.00026453282183</v>
      </c>
      <c r="P2733" s="3">
        <v>1.2848954775159001</v>
      </c>
      <c r="Q2733" s="2">
        <v>3</v>
      </c>
      <c r="R2733" s="4">
        <v>74.813113800964103</v>
      </c>
      <c r="S2733" s="4">
        <f>FleetData[[#This Row],[Revenue_per_Voyage_USD]] - FleetData[[#This Row],[Operational_Cost_USD]]</f>
        <v>493609.25562833401</v>
      </c>
      <c r="T2733" s="4" t="str">
        <f>TEXT(FleetData[[#This Row],[Date]],"mmm")</f>
        <v>Jun</v>
      </c>
    </row>
    <row r="2734" spans="1:20" x14ac:dyDescent="0.25">
      <c r="A2734" s="1">
        <v>45452</v>
      </c>
      <c r="B2734" s="2" t="s">
        <v>31</v>
      </c>
      <c r="C2734" s="2" t="s">
        <v>24</v>
      </c>
      <c r="D2734" s="2" t="s">
        <v>20</v>
      </c>
      <c r="E2734" s="2" t="s">
        <v>26</v>
      </c>
      <c r="F2734" s="3">
        <v>13.8527975941783</v>
      </c>
      <c r="G2734" s="3">
        <v>2161.2823575931202</v>
      </c>
      <c r="H2734" s="3">
        <v>831.355653010124</v>
      </c>
      <c r="I2734" s="3">
        <v>14.6127747103908</v>
      </c>
      <c r="J2734" s="2" t="s">
        <v>19</v>
      </c>
      <c r="K2734" s="3">
        <v>218.309001650423</v>
      </c>
      <c r="L2734" s="5">
        <v>21029.021721359</v>
      </c>
      <c r="M2734" s="6">
        <v>374365.37093039602</v>
      </c>
      <c r="N2734" s="3">
        <v>64.325916069077806</v>
      </c>
      <c r="O2734" s="3">
        <v>0.65347376374300203</v>
      </c>
      <c r="P2734" s="3">
        <v>0.89108451834230396</v>
      </c>
      <c r="Q2734" s="2">
        <v>2</v>
      </c>
      <c r="R2734" s="3">
        <v>84.595155085494895</v>
      </c>
      <c r="S2734" s="3">
        <f>FleetData[[#This Row],[Revenue_per_Voyage_USD]] - FleetData[[#This Row],[Operational_Cost_USD]]</f>
        <v>353336.34920903703</v>
      </c>
      <c r="T2734" s="3" t="str">
        <f>TEXT(FleetData[[#This Row],[Date]],"mmm")</f>
        <v>Jun</v>
      </c>
    </row>
    <row r="2735" spans="1:20" x14ac:dyDescent="0.25">
      <c r="A2735" s="1">
        <v>45459</v>
      </c>
      <c r="B2735" s="2" t="s">
        <v>18</v>
      </c>
      <c r="C2735" s="2" t="s">
        <v>24</v>
      </c>
      <c r="D2735" s="2" t="s">
        <v>25</v>
      </c>
      <c r="E2735" s="2" t="s">
        <v>21</v>
      </c>
      <c r="F2735" s="3">
        <v>16.8137130620436</v>
      </c>
      <c r="G2735" s="3">
        <v>1343.60800646607</v>
      </c>
      <c r="H2735" s="3">
        <v>1376.4606219540999</v>
      </c>
      <c r="I2735" s="3">
        <v>9.3065181375462895</v>
      </c>
      <c r="J2735" s="2" t="s">
        <v>19</v>
      </c>
      <c r="K2735" s="3">
        <v>1630.64641932992</v>
      </c>
      <c r="L2735" s="5">
        <v>78883.312529360002</v>
      </c>
      <c r="M2735" s="5">
        <v>234120.36505152899</v>
      </c>
      <c r="N2735" s="3">
        <v>53.551089953358201</v>
      </c>
      <c r="O2735" s="3">
        <v>0.59416857333200801</v>
      </c>
      <c r="P2735" s="4">
        <v>0.72540418134682305</v>
      </c>
      <c r="Q2735" s="2">
        <v>6</v>
      </c>
      <c r="R2735" s="3">
        <v>80.975268881611498</v>
      </c>
      <c r="S2735" s="3">
        <f>FleetData[[#This Row],[Revenue_per_Voyage_USD]] - FleetData[[#This Row],[Operational_Cost_USD]]</f>
        <v>155237.05252216899</v>
      </c>
      <c r="T2735" s="3" t="str">
        <f>TEXT(FleetData[[#This Row],[Date]],"mmm")</f>
        <v>Jun</v>
      </c>
    </row>
    <row r="2736" spans="1:20" x14ac:dyDescent="0.25">
      <c r="A2736" s="1">
        <v>45466</v>
      </c>
      <c r="B2736" s="2" t="s">
        <v>35</v>
      </c>
      <c r="C2736" s="2" t="s">
        <v>32</v>
      </c>
      <c r="D2736" s="2" t="s">
        <v>20</v>
      </c>
      <c r="E2736" s="2" t="s">
        <v>26</v>
      </c>
      <c r="F2736" s="3">
        <v>23.132642645439901</v>
      </c>
      <c r="G2736" s="3">
        <v>2028.1435722078299</v>
      </c>
      <c r="H2736" s="3">
        <v>619.23633999931701</v>
      </c>
      <c r="I2736" s="4">
        <v>6.6238555082792399</v>
      </c>
      <c r="J2736" s="2" t="s">
        <v>22</v>
      </c>
      <c r="K2736" s="4">
        <v>153.44196476353699</v>
      </c>
      <c r="L2736" s="5">
        <v>25241.550249654902</v>
      </c>
      <c r="M2736" s="5">
        <v>799713.73721121601</v>
      </c>
      <c r="N2736" s="3">
        <v>14.3355168339566</v>
      </c>
      <c r="O2736" s="3">
        <v>0.89566955497913303</v>
      </c>
      <c r="P2736" s="3">
        <v>0.90296020889328699</v>
      </c>
      <c r="Q2736" s="2">
        <v>2</v>
      </c>
      <c r="R2736" s="3">
        <v>92.853621534636403</v>
      </c>
      <c r="S2736" s="3">
        <f>FleetData[[#This Row],[Revenue_per_Voyage_USD]] - FleetData[[#This Row],[Operational_Cost_USD]]</f>
        <v>774472.18696156109</v>
      </c>
      <c r="T2736" s="3" t="str">
        <f>TEXT(FleetData[[#This Row],[Date]],"mmm")</f>
        <v>Jun</v>
      </c>
    </row>
    <row r="2737" spans="1:20" x14ac:dyDescent="0.25">
      <c r="A2737" s="1">
        <v>45473</v>
      </c>
      <c r="B2737" s="2" t="s">
        <v>23</v>
      </c>
      <c r="C2737" s="2" t="s">
        <v>33</v>
      </c>
      <c r="D2737" s="2" t="s">
        <v>25</v>
      </c>
      <c r="E2737" s="2" t="s">
        <v>30</v>
      </c>
      <c r="F2737" s="3">
        <v>11.5279867682637</v>
      </c>
      <c r="G2737" s="3">
        <v>2928.5881083730501</v>
      </c>
      <c r="H2737" s="3">
        <v>1930.2357785290901</v>
      </c>
      <c r="I2737" s="3">
        <v>14.1876524840106</v>
      </c>
      <c r="J2737" s="2" t="s">
        <v>22</v>
      </c>
      <c r="K2737" s="3">
        <v>712.99789380755499</v>
      </c>
      <c r="L2737" s="6">
        <v>55163.241667840601</v>
      </c>
      <c r="M2737" s="5">
        <v>382208.02140451397</v>
      </c>
      <c r="N2737" s="3">
        <v>63.886256059441301</v>
      </c>
      <c r="O2737" s="3">
        <v>0.82534881880511302</v>
      </c>
      <c r="P2737" s="3">
        <v>1.28920381597538</v>
      </c>
      <c r="Q2737" s="2">
        <v>2</v>
      </c>
      <c r="R2737" s="3">
        <v>66.190613263287403</v>
      </c>
      <c r="S2737" s="3">
        <f>FleetData[[#This Row],[Revenue_per_Voyage_USD]] - FleetData[[#This Row],[Operational_Cost_USD]]</f>
        <v>327044.77973667334</v>
      </c>
      <c r="T2737" s="3" t="str">
        <f>TEXT(FleetData[[#This Row],[Date]],"mmm")</f>
        <v>Jun</v>
      </c>
    </row>
  </sheetData>
  <pageMargins left="0.7" right="0.7" top="0.75" bottom="0.75" header="0.3" footer="0.3"/>
  <pageSetup orientation="portrait" horizontalDpi="1200" verticalDpi="1200"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9792-589C-4D48-8A76-48B29EB054F7}">
  <dimension ref="A1:U16"/>
  <sheetViews>
    <sheetView showGridLines="0" tabSelected="1" workbookViewId="0">
      <selection activeCell="X39" sqref="X39"/>
    </sheetView>
  </sheetViews>
  <sheetFormatPr defaultRowHeight="15" x14ac:dyDescent="0.25"/>
  <cols>
    <col min="1" max="1" width="16.42578125" bestFit="1" customWidth="1"/>
    <col min="6" max="6" width="14.85546875" bestFit="1" customWidth="1"/>
    <col min="11" max="11" width="10.5703125" bestFit="1" customWidth="1"/>
    <col min="16" max="16" width="16.28515625" customWidth="1"/>
  </cols>
  <sheetData>
    <row r="1" spans="1:21" ht="28.5" x14ac:dyDescent="0.45">
      <c r="A1" s="16" t="s">
        <v>56</v>
      </c>
      <c r="B1" s="15"/>
      <c r="C1" s="15"/>
      <c r="D1" s="15"/>
      <c r="E1" s="15"/>
      <c r="F1" s="15"/>
      <c r="G1" s="15"/>
      <c r="H1" s="15"/>
      <c r="I1" s="15"/>
      <c r="J1" s="15"/>
      <c r="K1" s="15"/>
      <c r="L1" s="15"/>
      <c r="M1" s="15"/>
      <c r="N1" s="15"/>
      <c r="O1" s="15"/>
      <c r="P1" s="15"/>
      <c r="Q1" s="15"/>
      <c r="R1" s="15"/>
      <c r="S1" s="15"/>
      <c r="T1" s="15"/>
    </row>
    <row r="3" spans="1:21" x14ac:dyDescent="0.25">
      <c r="A3" s="18" t="s">
        <v>57</v>
      </c>
      <c r="F3" s="18" t="s">
        <v>58</v>
      </c>
      <c r="K3" s="18" t="s">
        <v>59</v>
      </c>
      <c r="P3" s="18" t="s">
        <v>60</v>
      </c>
    </row>
    <row r="4" spans="1:21" x14ac:dyDescent="0.25">
      <c r="A4" s="19">
        <f>SUM(FleetData[Revenue_per_Voyage_USD])</f>
        <v>1426446601.6634493</v>
      </c>
      <c r="F4" s="19">
        <f>SUM(FleetData[Operational_Cost_USD])</f>
        <v>698072190.51822448</v>
      </c>
      <c r="K4" s="19">
        <f>SUM(FleetData[Cargo_Weight_tons])</f>
        <v>2825120.4504537475</v>
      </c>
      <c r="P4" s="20">
        <f>AVERAGE(FleetData[Efficiency_nm_per_kWh])</f>
        <v>0.79865556983001884</v>
      </c>
    </row>
    <row r="16" spans="1:21" x14ac:dyDescent="0.25">
      <c r="U16" s="17"/>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Sheet5</vt:lpstr>
      <vt:lpstr>Raw_Data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Syakir bin Mohd Syukri</cp:lastModifiedBy>
  <dcterms:created xsi:type="dcterms:W3CDTF">2026-03-12T14:51:44Z</dcterms:created>
  <dcterms:modified xsi:type="dcterms:W3CDTF">2026-03-12T18:09:18Z</dcterms:modified>
</cp:coreProperties>
</file>