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1003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6" i="1"/>
  <c r="J7" s="1"/>
  <c r="D3"/>
  <c r="D4"/>
  <c r="D5"/>
  <c r="D6"/>
  <c r="D7"/>
  <c r="D8"/>
  <c r="D9"/>
  <c r="D10"/>
  <c r="C3"/>
  <c r="C4"/>
  <c r="C5"/>
  <c r="C6"/>
  <c r="C7"/>
  <c r="C8"/>
  <c r="C9"/>
  <c r="C10"/>
  <c r="E3"/>
  <c r="E4"/>
  <c r="E5"/>
  <c r="E6"/>
  <c r="E7"/>
  <c r="E8"/>
  <c r="E9"/>
  <c r="E10"/>
  <c r="F3"/>
  <c r="F4"/>
  <c r="F5"/>
  <c r="F6"/>
  <c r="F7"/>
  <c r="F8"/>
  <c r="F9"/>
  <c r="F10"/>
  <c r="L2"/>
  <c r="J2" s="1"/>
  <c r="F2"/>
  <c r="E2"/>
  <c r="D2"/>
  <c r="C2"/>
  <c r="B3"/>
  <c r="B4"/>
  <c r="B5"/>
  <c r="B6"/>
  <c r="B7"/>
  <c r="B8"/>
  <c r="B9"/>
  <c r="B10"/>
  <c r="B2"/>
  <c r="J10" l="1"/>
  <c r="J8"/>
  <c r="L8" s="1"/>
  <c r="N8" s="1"/>
  <c r="L7" l="1"/>
  <c r="N7" s="1"/>
</calcChain>
</file>

<file path=xl/sharedStrings.xml><?xml version="1.0" encoding="utf-8"?>
<sst xmlns="http://schemas.openxmlformats.org/spreadsheetml/2006/main" count="22" uniqueCount="14">
  <si>
    <t>Hz</t>
  </si>
  <si>
    <t>16 x Hz</t>
  </si>
  <si>
    <t>kHz</t>
  </si>
  <si>
    <t>Clock Speed</t>
  </si>
  <si>
    <t>M</t>
  </si>
  <si>
    <t>D</t>
  </si>
  <si>
    <t>Srl Clock</t>
  </si>
  <si>
    <t>Srl Clock * 16</t>
  </si>
  <si>
    <t>x</t>
  </si>
  <si>
    <t>min</t>
  </si>
  <si>
    <t>max</t>
  </si>
  <si>
    <t>16x min</t>
  </si>
  <si>
    <t>16x max</t>
  </si>
  <si>
    <t>MHz</t>
  </si>
</sst>
</file>

<file path=xl/styles.xml><?xml version="1.0" encoding="utf-8"?>
<styleSheet xmlns="http://schemas.openxmlformats.org/spreadsheetml/2006/main">
  <numFmts count="1">
    <numFmt numFmtId="168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/>
    <xf numFmtId="0" fontId="0" fillId="0" borderId="3" xfId="0" applyBorder="1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>
      <selection activeCell="C42" sqref="C42"/>
    </sheetView>
  </sheetViews>
  <sheetFormatPr defaultRowHeight="15"/>
  <cols>
    <col min="1" max="1" width="9.140625" customWidth="1"/>
    <col min="2" max="2" width="9.140625" style="1"/>
    <col min="3" max="3" width="9.140625" style="1" customWidth="1"/>
    <col min="4" max="4" width="9.140625" customWidth="1"/>
    <col min="5" max="5" width="9.140625" style="1"/>
    <col min="7" max="7" width="9.140625" style="1"/>
    <col min="9" max="9" width="12.28515625" bestFit="1" customWidth="1"/>
    <col min="10" max="10" width="12.140625" customWidth="1"/>
  </cols>
  <sheetData>
    <row r="1" spans="1:15" s="4" customFormat="1">
      <c r="A1" s="2" t="s">
        <v>0</v>
      </c>
      <c r="B1" s="3" t="s">
        <v>1</v>
      </c>
      <c r="C1" s="3" t="s">
        <v>9</v>
      </c>
      <c r="D1" s="2" t="s">
        <v>10</v>
      </c>
      <c r="E1" s="3" t="s">
        <v>11</v>
      </c>
      <c r="F1" s="4" t="s">
        <v>12</v>
      </c>
      <c r="G1" s="5"/>
    </row>
    <row r="2" spans="1:15">
      <c r="A2">
        <v>1200</v>
      </c>
      <c r="B2" s="1">
        <f>A2*16</f>
        <v>19200</v>
      </c>
      <c r="C2" s="1">
        <f>B2*0.99</f>
        <v>19008</v>
      </c>
      <c r="D2">
        <f>A2*1.01</f>
        <v>1212</v>
      </c>
      <c r="E2" s="1">
        <f>B2*0.99</f>
        <v>19008</v>
      </c>
      <c r="F2">
        <f>B2*1.01</f>
        <v>19392</v>
      </c>
      <c r="I2" t="s">
        <v>3</v>
      </c>
      <c r="J2">
        <f>L2*1000</f>
        <v>200000000</v>
      </c>
      <c r="K2" t="s">
        <v>0</v>
      </c>
      <c r="L2">
        <f>N2*1000</f>
        <v>200000</v>
      </c>
      <c r="M2" t="s">
        <v>2</v>
      </c>
      <c r="N2">
        <v>200</v>
      </c>
      <c r="O2" t="s">
        <v>13</v>
      </c>
    </row>
    <row r="3" spans="1:15">
      <c r="A3">
        <v>2400</v>
      </c>
      <c r="B3" s="1">
        <f t="shared" ref="B3:B10" si="0">A3*16</f>
        <v>38400</v>
      </c>
      <c r="C3" s="1">
        <f t="shared" ref="C3:C10" si="1">B3*0.99</f>
        <v>38016</v>
      </c>
      <c r="D3">
        <f t="shared" ref="D3:D10" si="2">A3*1.01</f>
        <v>2424</v>
      </c>
      <c r="E3" s="1">
        <f t="shared" ref="E3:E10" si="3">B3*0.99</f>
        <v>38016</v>
      </c>
      <c r="F3">
        <f t="shared" ref="F3:F10" si="4">B3*1.01</f>
        <v>38784</v>
      </c>
    </row>
    <row r="4" spans="1:15">
      <c r="A4">
        <v>4800</v>
      </c>
      <c r="B4" s="1">
        <f t="shared" si="0"/>
        <v>76800</v>
      </c>
      <c r="C4" s="1">
        <f t="shared" si="1"/>
        <v>76032</v>
      </c>
      <c r="D4">
        <f t="shared" si="2"/>
        <v>4848</v>
      </c>
      <c r="E4" s="1">
        <f t="shared" si="3"/>
        <v>76032</v>
      </c>
      <c r="F4">
        <f t="shared" si="4"/>
        <v>77568</v>
      </c>
      <c r="I4" t="s">
        <v>4</v>
      </c>
      <c r="J4">
        <v>1</v>
      </c>
      <c r="K4" t="s">
        <v>8</v>
      </c>
    </row>
    <row r="5" spans="1:15">
      <c r="A5">
        <v>9600</v>
      </c>
      <c r="B5" s="1">
        <f t="shared" si="0"/>
        <v>153600</v>
      </c>
      <c r="C5" s="1">
        <f t="shared" si="1"/>
        <v>152064</v>
      </c>
      <c r="D5">
        <f t="shared" si="2"/>
        <v>9696</v>
      </c>
      <c r="E5" s="1">
        <f t="shared" si="3"/>
        <v>152064</v>
      </c>
      <c r="F5">
        <f t="shared" si="4"/>
        <v>155136</v>
      </c>
      <c r="I5" t="s">
        <v>5</v>
      </c>
      <c r="J5">
        <v>108</v>
      </c>
      <c r="K5" t="s">
        <v>8</v>
      </c>
    </row>
    <row r="6" spans="1:15">
      <c r="A6">
        <v>14400</v>
      </c>
      <c r="B6" s="1">
        <f t="shared" si="0"/>
        <v>230400</v>
      </c>
      <c r="C6" s="1">
        <f t="shared" si="1"/>
        <v>228096</v>
      </c>
      <c r="D6">
        <f t="shared" si="2"/>
        <v>14544</v>
      </c>
      <c r="E6" s="1">
        <f t="shared" si="3"/>
        <v>228096</v>
      </c>
      <c r="F6">
        <f t="shared" si="4"/>
        <v>232704</v>
      </c>
      <c r="J6" s="7">
        <f>J2*J4/J5</f>
        <v>1851851.8518518519</v>
      </c>
    </row>
    <row r="7" spans="1:15">
      <c r="A7">
        <v>19200</v>
      </c>
      <c r="B7" s="1">
        <f t="shared" si="0"/>
        <v>307200</v>
      </c>
      <c r="C7" s="1">
        <f t="shared" si="1"/>
        <v>304128</v>
      </c>
      <c r="D7">
        <f t="shared" si="2"/>
        <v>19392</v>
      </c>
      <c r="E7" s="1">
        <f t="shared" si="3"/>
        <v>304128</v>
      </c>
      <c r="F7">
        <f t="shared" si="4"/>
        <v>310272</v>
      </c>
      <c r="I7" t="s">
        <v>7</v>
      </c>
      <c r="J7" s="7">
        <f>J6</f>
        <v>1851851.8518518519</v>
      </c>
      <c r="K7" t="s">
        <v>0</v>
      </c>
      <c r="L7">
        <f>J7/1000</f>
        <v>1851.851851851852</v>
      </c>
      <c r="M7" t="s">
        <v>2</v>
      </c>
      <c r="N7">
        <f>L7/1000</f>
        <v>1.8518518518518519</v>
      </c>
      <c r="O7" t="s">
        <v>13</v>
      </c>
    </row>
    <row r="8" spans="1:15">
      <c r="A8">
        <v>38400</v>
      </c>
      <c r="B8" s="1">
        <f t="shared" si="0"/>
        <v>614400</v>
      </c>
      <c r="C8" s="1">
        <f t="shared" si="1"/>
        <v>608256</v>
      </c>
      <c r="D8">
        <f t="shared" si="2"/>
        <v>38784</v>
      </c>
      <c r="E8" s="1">
        <f t="shared" si="3"/>
        <v>608256</v>
      </c>
      <c r="F8">
        <f t="shared" si="4"/>
        <v>620544</v>
      </c>
      <c r="I8" t="s">
        <v>6</v>
      </c>
      <c r="J8">
        <f>J7/16</f>
        <v>115740.74074074074</v>
      </c>
      <c r="K8" t="s">
        <v>0</v>
      </c>
      <c r="L8">
        <f>J8/1000</f>
        <v>115.74074074074075</v>
      </c>
      <c r="M8" t="s">
        <v>2</v>
      </c>
      <c r="N8">
        <f>L8/1000</f>
        <v>0.11574074074074074</v>
      </c>
      <c r="O8" t="s">
        <v>13</v>
      </c>
    </row>
    <row r="9" spans="1:15">
      <c r="A9">
        <v>57600</v>
      </c>
      <c r="B9" s="1">
        <f t="shared" si="0"/>
        <v>921600</v>
      </c>
      <c r="C9" s="1">
        <f t="shared" si="1"/>
        <v>912384</v>
      </c>
      <c r="D9">
        <f t="shared" si="2"/>
        <v>58176</v>
      </c>
      <c r="E9" s="1">
        <f t="shared" si="3"/>
        <v>912384</v>
      </c>
      <c r="F9">
        <f t="shared" si="4"/>
        <v>930816</v>
      </c>
    </row>
    <row r="10" spans="1:15">
      <c r="A10">
        <v>115200</v>
      </c>
      <c r="B10" s="1">
        <f t="shared" si="0"/>
        <v>1843200</v>
      </c>
      <c r="C10" s="1">
        <f t="shared" si="1"/>
        <v>1824768</v>
      </c>
      <c r="D10">
        <f t="shared" si="2"/>
        <v>116352</v>
      </c>
      <c r="E10" s="1">
        <f t="shared" si="3"/>
        <v>1824768</v>
      </c>
      <c r="F10">
        <f t="shared" si="4"/>
        <v>1861632</v>
      </c>
      <c r="J10" s="6">
        <f>100*((J7-B10)/B10)</f>
        <v>0.46939300411522955</v>
      </c>
    </row>
  </sheetData>
  <conditionalFormatting sqref="D2:D10">
    <cfRule type="cellIs" dxfId="4" priority="4" operator="lessThan">
      <formula>$J$8</formula>
    </cfRule>
  </conditionalFormatting>
  <conditionalFormatting sqref="F2:F10">
    <cfRule type="cellIs" dxfId="7" priority="3" operator="lessThan">
      <formula>$J$7</formula>
    </cfRule>
  </conditionalFormatting>
  <conditionalFormatting sqref="C2:C10">
    <cfRule type="cellIs" dxfId="6" priority="2" operator="greaterThan">
      <formula>$J$7+$J$8</formula>
    </cfRule>
  </conditionalFormatting>
  <conditionalFormatting sqref="E2:E10">
    <cfRule type="cellIs" dxfId="5" priority="1" operator="greaterThan">
      <formula>$J$8+$J$7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imMute</dc:creator>
  <cp:lastModifiedBy>imMute</cp:lastModifiedBy>
  <dcterms:created xsi:type="dcterms:W3CDTF">2012-07-04T17:52:13Z</dcterms:created>
  <dcterms:modified xsi:type="dcterms:W3CDTF">2012-07-04T20:01:09Z</dcterms:modified>
</cp:coreProperties>
</file>