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omeworks\Stats-ai-ml\Hw3\Final\Problem6\"/>
    </mc:Choice>
  </mc:AlternateContent>
  <xr:revisionPtr revIDLastSave="0" documentId="13_ncr:1_{77A3FFD0-0466-4F52-8A40-7BF460EFEE48}" xr6:coauthVersionLast="45" xr6:coauthVersionMax="45" xr10:uidLastSave="{00000000-0000-0000-0000-000000000000}"/>
  <bookViews>
    <workbookView xWindow="-120" yWindow="-120" windowWidth="20730" windowHeight="11160" activeTab="1" xr2:uid="{1BCA02EA-E113-48ED-9828-5FAB4FDF052E}"/>
  </bookViews>
  <sheets>
    <sheet name="adaptive" sheetId="1" r:id="rId1"/>
    <sheet name="uniform" sheetId="2" r:id="rId2"/>
  </sheets>
  <definedNames>
    <definedName name="_xlnm._FilterDatabase" localSheetId="0" hidden="1">adaptive!$A$1:$M$141</definedName>
    <definedName name="_xlnm._FilterDatabase" localSheetId="1" hidden="1">uniform!$A$1:$M$141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3" i="2" l="1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82" i="2"/>
  <c r="I86" i="1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02" i="2"/>
  <c r="I122" i="2"/>
  <c r="I123" i="2"/>
  <c r="I124" i="2"/>
  <c r="I125" i="2"/>
  <c r="I137" i="2"/>
  <c r="I138" i="2"/>
  <c r="I139" i="2"/>
  <c r="I140" i="2"/>
  <c r="I132" i="2"/>
  <c r="I133" i="2"/>
  <c r="I134" i="2"/>
  <c r="I135" i="2"/>
  <c r="I127" i="2"/>
  <c r="I128" i="2"/>
  <c r="I129" i="2"/>
  <c r="I130" i="2"/>
  <c r="I141" i="2"/>
  <c r="I136" i="2"/>
  <c r="I131" i="2"/>
  <c r="I126" i="2"/>
  <c r="H11" i="1"/>
  <c r="M11" i="1" s="1"/>
  <c r="I141" i="1"/>
  <c r="H141" i="1"/>
  <c r="M141" i="1" s="1"/>
  <c r="I140" i="1"/>
  <c r="I139" i="1"/>
  <c r="I138" i="1"/>
  <c r="I137" i="1"/>
  <c r="I136" i="1"/>
  <c r="H136" i="1"/>
  <c r="L136" i="1" s="1"/>
  <c r="I135" i="1"/>
  <c r="I134" i="1"/>
  <c r="I133" i="1"/>
  <c r="I132" i="1"/>
  <c r="I131" i="1"/>
  <c r="H131" i="1"/>
  <c r="L131" i="1" s="1"/>
  <c r="I130" i="1"/>
  <c r="I129" i="1"/>
  <c r="I128" i="1"/>
  <c r="I127" i="1"/>
  <c r="I126" i="1"/>
  <c r="H126" i="1"/>
  <c r="M126" i="1" s="1"/>
  <c r="I125" i="1"/>
  <c r="I124" i="1"/>
  <c r="I123" i="1"/>
  <c r="I122" i="1"/>
  <c r="I121" i="1"/>
  <c r="H121" i="1"/>
  <c r="M121" i="1" s="1"/>
  <c r="I120" i="1"/>
  <c r="I119" i="1"/>
  <c r="I118" i="1"/>
  <c r="I117" i="1"/>
  <c r="I116" i="1"/>
  <c r="H116" i="1"/>
  <c r="L116" i="1" s="1"/>
  <c r="I115" i="1"/>
  <c r="I114" i="1"/>
  <c r="I113" i="1"/>
  <c r="I112" i="1"/>
  <c r="I111" i="1"/>
  <c r="H111" i="1"/>
  <c r="M111" i="1" s="1"/>
  <c r="I110" i="1"/>
  <c r="I109" i="1"/>
  <c r="I108" i="1"/>
  <c r="I107" i="1"/>
  <c r="I106" i="1"/>
  <c r="H106" i="1"/>
  <c r="M106" i="1" s="1"/>
  <c r="I105" i="1"/>
  <c r="I104" i="1"/>
  <c r="I103" i="1"/>
  <c r="I102" i="1"/>
  <c r="I101" i="1"/>
  <c r="H101" i="1"/>
  <c r="M101" i="1" s="1"/>
  <c r="I100" i="1"/>
  <c r="I99" i="1"/>
  <c r="I98" i="1"/>
  <c r="I97" i="1"/>
  <c r="I96" i="1"/>
  <c r="H96" i="1"/>
  <c r="L96" i="1" s="1"/>
  <c r="I95" i="1"/>
  <c r="I94" i="1"/>
  <c r="I93" i="1"/>
  <c r="I92" i="1"/>
  <c r="I91" i="1"/>
  <c r="H91" i="1"/>
  <c r="L91" i="1" s="1"/>
  <c r="I90" i="1"/>
  <c r="I89" i="1"/>
  <c r="I88" i="1"/>
  <c r="I87" i="1"/>
  <c r="H86" i="1"/>
  <c r="M86" i="1" s="1"/>
  <c r="I85" i="1"/>
  <c r="I84" i="1"/>
  <c r="I83" i="1"/>
  <c r="I82" i="1"/>
  <c r="I81" i="1"/>
  <c r="H81" i="1"/>
  <c r="M81" i="1" s="1"/>
  <c r="I80" i="1"/>
  <c r="I79" i="1"/>
  <c r="I78" i="1"/>
  <c r="I77" i="1"/>
  <c r="I76" i="1"/>
  <c r="I75" i="1"/>
  <c r="I74" i="1"/>
  <c r="I73" i="1"/>
  <c r="I72" i="1"/>
  <c r="I71" i="1"/>
  <c r="H71" i="1"/>
  <c r="M71" i="1" s="1"/>
  <c r="I70" i="1"/>
  <c r="I69" i="1"/>
  <c r="I68" i="1"/>
  <c r="I67" i="1"/>
  <c r="I66" i="1"/>
  <c r="I65" i="1"/>
  <c r="I64" i="1"/>
  <c r="I63" i="1"/>
  <c r="I62" i="1"/>
  <c r="I61" i="1"/>
  <c r="H61" i="1"/>
  <c r="M61" i="1" s="1"/>
  <c r="I60" i="1"/>
  <c r="I59" i="1"/>
  <c r="I58" i="1"/>
  <c r="I57" i="1"/>
  <c r="I56" i="1"/>
  <c r="I55" i="1"/>
  <c r="I54" i="1"/>
  <c r="I53" i="1"/>
  <c r="I52" i="1"/>
  <c r="I51" i="1"/>
  <c r="H51" i="1"/>
  <c r="M51" i="1" s="1"/>
  <c r="I50" i="1"/>
  <c r="I49" i="1"/>
  <c r="I48" i="1"/>
  <c r="I47" i="1"/>
  <c r="I46" i="1"/>
  <c r="I45" i="1"/>
  <c r="I44" i="1"/>
  <c r="I43" i="1"/>
  <c r="I42" i="1"/>
  <c r="I41" i="1"/>
  <c r="H41" i="1"/>
  <c r="M41" i="1" s="1"/>
  <c r="I40" i="1"/>
  <c r="I39" i="1"/>
  <c r="I38" i="1"/>
  <c r="I37" i="1"/>
  <c r="I36" i="1"/>
  <c r="I35" i="1"/>
  <c r="I34" i="1"/>
  <c r="I33" i="1"/>
  <c r="I32" i="1"/>
  <c r="I31" i="1"/>
  <c r="H31" i="1"/>
  <c r="M31" i="1" s="1"/>
  <c r="I30" i="1"/>
  <c r="I29" i="1"/>
  <c r="I28" i="1"/>
  <c r="I27" i="1"/>
  <c r="I26" i="1"/>
  <c r="I25" i="1"/>
  <c r="I24" i="1"/>
  <c r="I23" i="1"/>
  <c r="I22" i="1"/>
  <c r="I21" i="1"/>
  <c r="H21" i="1"/>
  <c r="M21" i="1" s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41" i="2"/>
  <c r="M141" i="2" s="1"/>
  <c r="H136" i="2"/>
  <c r="M136" i="2" s="1"/>
  <c r="H131" i="2"/>
  <c r="M131" i="2" s="1"/>
  <c r="H126" i="2"/>
  <c r="M126" i="2" s="1"/>
  <c r="H121" i="2"/>
  <c r="L121" i="2" s="1"/>
  <c r="H116" i="2"/>
  <c r="L116" i="2" s="1"/>
  <c r="H111" i="2"/>
  <c r="M111" i="2" s="1"/>
  <c r="H106" i="2"/>
  <c r="M106" i="2" s="1"/>
  <c r="H101" i="2"/>
  <c r="M101" i="2" s="1"/>
  <c r="H96" i="2"/>
  <c r="M96" i="2" s="1"/>
  <c r="H91" i="2"/>
  <c r="L91" i="2" s="1"/>
  <c r="H86" i="2"/>
  <c r="M86" i="2" s="1"/>
  <c r="I81" i="2"/>
  <c r="H81" i="2"/>
  <c r="M81" i="2" s="1"/>
  <c r="I80" i="2"/>
  <c r="I79" i="2"/>
  <c r="I78" i="2"/>
  <c r="I77" i="2"/>
  <c r="I76" i="2"/>
  <c r="I75" i="2"/>
  <c r="I74" i="2"/>
  <c r="I73" i="2"/>
  <c r="I72" i="2"/>
  <c r="I71" i="2"/>
  <c r="H71" i="2"/>
  <c r="M71" i="2" s="1"/>
  <c r="I70" i="2"/>
  <c r="I69" i="2"/>
  <c r="I68" i="2"/>
  <c r="I67" i="2"/>
  <c r="I66" i="2"/>
  <c r="I65" i="2"/>
  <c r="I64" i="2"/>
  <c r="I63" i="2"/>
  <c r="I62" i="2"/>
  <c r="I61" i="2"/>
  <c r="H61" i="2"/>
  <c r="M61" i="2" s="1"/>
  <c r="I60" i="2"/>
  <c r="I59" i="2"/>
  <c r="I58" i="2"/>
  <c r="I57" i="2"/>
  <c r="I56" i="2"/>
  <c r="I55" i="2"/>
  <c r="I54" i="2"/>
  <c r="I53" i="2"/>
  <c r="I52" i="2"/>
  <c r="I51" i="2"/>
  <c r="H51" i="2"/>
  <c r="M51" i="2" s="1"/>
  <c r="I50" i="2"/>
  <c r="I49" i="2"/>
  <c r="I48" i="2"/>
  <c r="I47" i="2"/>
  <c r="I46" i="2"/>
  <c r="I45" i="2"/>
  <c r="I44" i="2"/>
  <c r="I43" i="2"/>
  <c r="I42" i="2"/>
  <c r="I41" i="2"/>
  <c r="H41" i="2"/>
  <c r="L41" i="2" s="1"/>
  <c r="I40" i="2"/>
  <c r="I39" i="2"/>
  <c r="I38" i="2"/>
  <c r="I37" i="2"/>
  <c r="I36" i="2"/>
  <c r="I35" i="2"/>
  <c r="I34" i="2"/>
  <c r="I33" i="2"/>
  <c r="I32" i="2"/>
  <c r="I31" i="2"/>
  <c r="H31" i="2"/>
  <c r="M31" i="2" s="1"/>
  <c r="I30" i="2"/>
  <c r="I29" i="2"/>
  <c r="I28" i="2"/>
  <c r="I27" i="2"/>
  <c r="I26" i="2"/>
  <c r="I25" i="2"/>
  <c r="I24" i="2"/>
  <c r="I23" i="2"/>
  <c r="I22" i="2"/>
  <c r="I21" i="2"/>
  <c r="H21" i="2"/>
  <c r="M21" i="2" s="1"/>
  <c r="I20" i="2"/>
  <c r="I19" i="2"/>
  <c r="I18" i="2"/>
  <c r="I17" i="2"/>
  <c r="I16" i="2"/>
  <c r="I15" i="2"/>
  <c r="I14" i="2"/>
  <c r="I13" i="2"/>
  <c r="I12" i="2"/>
  <c r="I11" i="2"/>
  <c r="H11" i="2"/>
  <c r="M11" i="2" s="1"/>
  <c r="I10" i="2"/>
  <c r="I9" i="2"/>
  <c r="I8" i="2"/>
  <c r="I7" i="2"/>
  <c r="I6" i="2"/>
  <c r="I5" i="2"/>
  <c r="I4" i="2"/>
  <c r="I3" i="2"/>
  <c r="I2" i="2"/>
  <c r="M91" i="1" l="1"/>
  <c r="M116" i="1"/>
  <c r="L106" i="1"/>
  <c r="G86" i="1"/>
  <c r="K86" i="1" s="1"/>
  <c r="G11" i="1"/>
  <c r="K11" i="1" s="1"/>
  <c r="G61" i="1"/>
  <c r="K61" i="1" s="1"/>
  <c r="M131" i="1"/>
  <c r="G81" i="1"/>
  <c r="K81" i="1" s="1"/>
  <c r="G141" i="1"/>
  <c r="K141" i="1" s="1"/>
  <c r="L121" i="1"/>
  <c r="G126" i="1"/>
  <c r="K126" i="1" s="1"/>
  <c r="G21" i="1"/>
  <c r="K21" i="1" s="1"/>
  <c r="G41" i="1"/>
  <c r="K41" i="1" s="1"/>
  <c r="G121" i="1"/>
  <c r="K121" i="1" s="1"/>
  <c r="G71" i="1"/>
  <c r="K71" i="1" s="1"/>
  <c r="G101" i="1"/>
  <c r="K101" i="1" s="1"/>
  <c r="G51" i="1"/>
  <c r="K51" i="1" s="1"/>
  <c r="G111" i="1"/>
  <c r="K111" i="1" s="1"/>
  <c r="G31" i="1"/>
  <c r="K31" i="1" s="1"/>
  <c r="M96" i="1"/>
  <c r="M136" i="1"/>
  <c r="G96" i="1"/>
  <c r="K96" i="1" s="1"/>
  <c r="G136" i="1"/>
  <c r="K136" i="1" s="1"/>
  <c r="L11" i="1"/>
  <c r="L21" i="1"/>
  <c r="L31" i="1"/>
  <c r="L41" i="1"/>
  <c r="L51" i="1"/>
  <c r="L61" i="1"/>
  <c r="L71" i="1"/>
  <c r="L81" i="1"/>
  <c r="G116" i="1"/>
  <c r="K116" i="1" s="1"/>
  <c r="G91" i="1"/>
  <c r="K91" i="1" s="1"/>
  <c r="G131" i="1"/>
  <c r="K131" i="1" s="1"/>
  <c r="G106" i="1"/>
  <c r="K106" i="1" s="1"/>
  <c r="L111" i="1"/>
  <c r="L86" i="1"/>
  <c r="L126" i="1"/>
  <c r="L101" i="1"/>
  <c r="L141" i="1"/>
  <c r="L136" i="2"/>
  <c r="M41" i="2"/>
  <c r="G51" i="2"/>
  <c r="K51" i="2" s="1"/>
  <c r="L31" i="2"/>
  <c r="L11" i="2"/>
  <c r="L71" i="2"/>
  <c r="G21" i="2"/>
  <c r="K21" i="2" s="1"/>
  <c r="L131" i="2"/>
  <c r="G81" i="2"/>
  <c r="K81" i="2" s="1"/>
  <c r="G126" i="2"/>
  <c r="K126" i="2" s="1"/>
  <c r="L61" i="2"/>
  <c r="G61" i="2"/>
  <c r="K61" i="2" s="1"/>
  <c r="L96" i="2"/>
  <c r="G11" i="2"/>
  <c r="K11" i="2" s="1"/>
  <c r="L21" i="2"/>
  <c r="G71" i="2"/>
  <c r="K71" i="2" s="1"/>
  <c r="M91" i="2"/>
  <c r="L51" i="2"/>
  <c r="L81" i="2"/>
  <c r="G96" i="2"/>
  <c r="K96" i="2" s="1"/>
  <c r="G41" i="2"/>
  <c r="K41" i="2" s="1"/>
  <c r="G31" i="2"/>
  <c r="K31" i="2" s="1"/>
  <c r="G91" i="2"/>
  <c r="K91" i="2" s="1"/>
  <c r="M116" i="2"/>
  <c r="M121" i="2"/>
  <c r="G136" i="2"/>
  <c r="K136" i="2" s="1"/>
  <c r="L106" i="2"/>
  <c r="G131" i="2"/>
  <c r="K131" i="2" s="1"/>
  <c r="G86" i="2"/>
  <c r="K86" i="2" s="1"/>
  <c r="G141" i="2"/>
  <c r="K141" i="2" s="1"/>
  <c r="G111" i="2"/>
  <c r="K111" i="2" s="1"/>
  <c r="L111" i="2"/>
  <c r="G101" i="2"/>
  <c r="K101" i="2" s="1"/>
  <c r="G116" i="2"/>
  <c r="K116" i="2" s="1"/>
  <c r="L86" i="2"/>
  <c r="G121" i="2"/>
  <c r="K121" i="2" s="1"/>
  <c r="L126" i="2"/>
  <c r="G106" i="2"/>
  <c r="K106" i="2" s="1"/>
  <c r="L101" i="2"/>
  <c r="L141" i="2"/>
  <c r="J86" i="1" l="1"/>
  <c r="J116" i="1"/>
  <c r="J61" i="1"/>
  <c r="J126" i="1"/>
  <c r="J121" i="1"/>
  <c r="J141" i="1"/>
  <c r="J101" i="1"/>
  <c r="J71" i="1"/>
  <c r="J96" i="1"/>
  <c r="J91" i="1"/>
  <c r="J31" i="1"/>
  <c r="J136" i="1"/>
  <c r="J106" i="1"/>
  <c r="J131" i="1"/>
  <c r="J111" i="1"/>
  <c r="J51" i="1"/>
  <c r="J81" i="1"/>
  <c r="J21" i="1"/>
  <c r="J41" i="1"/>
  <c r="J11" i="1"/>
  <c r="J116" i="2"/>
  <c r="J31" i="2"/>
  <c r="J126" i="2"/>
  <c r="J21" i="2"/>
  <c r="J111" i="2"/>
  <c r="J81" i="2"/>
  <c r="J106" i="2"/>
  <c r="J61" i="2"/>
  <c r="J51" i="2"/>
  <c r="J86" i="2"/>
  <c r="J96" i="2"/>
  <c r="J141" i="2"/>
  <c r="J91" i="2"/>
  <c r="J71" i="2"/>
  <c r="J11" i="2"/>
  <c r="J121" i="2"/>
  <c r="J41" i="2"/>
  <c r="J136" i="2"/>
  <c r="J101" i="2"/>
  <c r="J131" i="2"/>
</calcChain>
</file>

<file path=xl/sharedStrings.xml><?xml version="1.0" encoding="utf-8"?>
<sst xmlns="http://schemas.openxmlformats.org/spreadsheetml/2006/main" count="306" uniqueCount="16">
  <si>
    <t>Grid</t>
  </si>
  <si>
    <t>width</t>
  </si>
  <si>
    <t>N</t>
  </si>
  <si>
    <t>itteration</t>
  </si>
  <si>
    <t>G</t>
  </si>
  <si>
    <t>t</t>
  </si>
  <si>
    <t>Grids_14</t>
  </si>
  <si>
    <t>Grids_15</t>
  </si>
  <si>
    <t>Grids_17</t>
  </si>
  <si>
    <t>Grids_18</t>
  </si>
  <si>
    <t>Grids_16</t>
  </si>
  <si>
    <t>diff Error</t>
  </si>
  <si>
    <t>Error</t>
  </si>
  <si>
    <t>timeError</t>
  </si>
  <si>
    <t>avg Time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</si>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</sst>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9120-AFDC-4B47-8897-C457F48154D3}">
  <dimension ref="A1:M141"/>
  <sheetViews>
    <sheetView zoomScale="145" zoomScaleNormal="145"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14</v>
      </c>
      <c r="I1" t="s">
        <v>12</v>
      </c>
      <c r="J1" t="s">
        <v>11</v>
      </c>
      <c r="K1" t="s">
        <v>11</v>
      </c>
      <c r="L1" t="s">
        <v>13</v>
      </c>
      <c r="M1" t="s">
        <v>13</v>
      </c>
    </row>
    <row r="2" spans="1:13" x14ac:dyDescent="0.25">
      <c r="A2" t="s">
        <v>6</v>
      </c>
      <c r="B2">
        <v>1</v>
      </c>
      <c r="C2">
        <v>100</v>
      </c>
      <c r="D2">
        <v>0</v>
      </c>
      <c r="E2">
        <v>397.18513004840099</v>
      </c>
      <c r="F2">
        <v>1.09918808937072</v>
      </c>
      <c r="I2">
        <f>(E2-497.763)/497.763</f>
        <v>-0.20205975524817832</v>
      </c>
    </row>
    <row r="3" spans="1:13" x14ac:dyDescent="0.25">
      <c r="A3" t="s">
        <v>6</v>
      </c>
      <c r="B3">
        <v>1</v>
      </c>
      <c r="C3">
        <v>100</v>
      </c>
      <c r="D3">
        <v>1</v>
      </c>
      <c r="E3">
        <v>390.195018731608</v>
      </c>
      <c r="F3">
        <v>1.07063555717468</v>
      </c>
      <c r="I3">
        <f t="shared" ref="I3:I41" si="0">(E3-497.763)/497.763</f>
        <v>-0.21610280649303379</v>
      </c>
    </row>
    <row r="4" spans="1:13" x14ac:dyDescent="0.25">
      <c r="A4" t="s">
        <v>6</v>
      </c>
      <c r="B4">
        <v>1</v>
      </c>
      <c r="C4">
        <v>100</v>
      </c>
      <c r="D4">
        <v>2</v>
      </c>
      <c r="E4">
        <v>392.95103272562397</v>
      </c>
      <c r="F4">
        <v>1.0716648101806601</v>
      </c>
      <c r="I4">
        <f t="shared" si="0"/>
        <v>-0.21056600686345914</v>
      </c>
    </row>
    <row r="5" spans="1:13" x14ac:dyDescent="0.25">
      <c r="A5" t="s">
        <v>6</v>
      </c>
      <c r="B5">
        <v>1</v>
      </c>
      <c r="C5">
        <v>100</v>
      </c>
      <c r="D5">
        <v>3</v>
      </c>
      <c r="E5">
        <v>393.11654877499302</v>
      </c>
      <c r="F5">
        <v>1.06548500061035</v>
      </c>
      <c r="I5">
        <f t="shared" si="0"/>
        <v>-0.21023348707117034</v>
      </c>
    </row>
    <row r="6" spans="1:13" x14ac:dyDescent="0.25">
      <c r="A6" t="s">
        <v>6</v>
      </c>
      <c r="B6">
        <v>1</v>
      </c>
      <c r="C6">
        <v>100</v>
      </c>
      <c r="D6">
        <v>4</v>
      </c>
      <c r="E6">
        <v>394.95967181652998</v>
      </c>
      <c r="F6">
        <v>1.07488918304443</v>
      </c>
      <c r="I6">
        <f t="shared" si="0"/>
        <v>-0.20653067460512334</v>
      </c>
    </row>
    <row r="7" spans="1:13" x14ac:dyDescent="0.25">
      <c r="A7" t="s">
        <v>6</v>
      </c>
      <c r="B7">
        <v>1</v>
      </c>
      <c r="C7">
        <v>100</v>
      </c>
      <c r="D7">
        <v>5</v>
      </c>
      <c r="E7">
        <v>395.39995200941399</v>
      </c>
      <c r="F7">
        <v>1.0730235576629601</v>
      </c>
      <c r="I7">
        <f t="shared" si="0"/>
        <v>-0.20564615688708479</v>
      </c>
    </row>
    <row r="8" spans="1:13" x14ac:dyDescent="0.25">
      <c r="A8" t="s">
        <v>6</v>
      </c>
      <c r="B8">
        <v>1</v>
      </c>
      <c r="C8">
        <v>100</v>
      </c>
      <c r="D8">
        <v>6</v>
      </c>
      <c r="E8">
        <v>390.951037379963</v>
      </c>
      <c r="F8">
        <v>1.1016864776611299</v>
      </c>
      <c r="I8">
        <f t="shared" si="0"/>
        <v>-0.2145839739394792</v>
      </c>
    </row>
    <row r="9" spans="1:13" x14ac:dyDescent="0.25">
      <c r="A9" t="s">
        <v>6</v>
      </c>
      <c r="B9">
        <v>1</v>
      </c>
      <c r="C9">
        <v>100</v>
      </c>
      <c r="D9">
        <v>7</v>
      </c>
      <c r="E9">
        <v>394.796988072646</v>
      </c>
      <c r="F9">
        <v>1.0923922061920099</v>
      </c>
      <c r="I9">
        <f t="shared" si="0"/>
        <v>-0.20685750432907624</v>
      </c>
    </row>
    <row r="10" spans="1:13" x14ac:dyDescent="0.25">
      <c r="A10" t="s">
        <v>6</v>
      </c>
      <c r="B10">
        <v>1</v>
      </c>
      <c r="C10">
        <v>100</v>
      </c>
      <c r="D10">
        <v>8</v>
      </c>
      <c r="E10">
        <v>390.180743415976</v>
      </c>
      <c r="F10">
        <v>1.0731065273284901</v>
      </c>
      <c r="I10">
        <f t="shared" si="0"/>
        <v>-0.21613148543387914</v>
      </c>
    </row>
    <row r="11" spans="1:13" x14ac:dyDescent="0.25">
      <c r="A11" t="s">
        <v>6</v>
      </c>
      <c r="B11">
        <v>1</v>
      </c>
      <c r="C11">
        <v>100</v>
      </c>
      <c r="D11">
        <v>9</v>
      </c>
      <c r="E11">
        <v>400.41957019413502</v>
      </c>
      <c r="F11">
        <v>1.0985758304595901</v>
      </c>
      <c r="G11">
        <f>AVERAGE(I2:I11)</f>
        <v>-0.20842736539893686</v>
      </c>
      <c r="H11">
        <f>AVERAGE(F2:F11)</f>
        <v>1.082064723968502</v>
      </c>
      <c r="I11">
        <f t="shared" si="0"/>
        <v>-0.1955618031188838</v>
      </c>
      <c r="J11">
        <f>MAX(I2:I11)-G11</f>
        <v>1.2865562280053061E-2</v>
      </c>
      <c r="K11">
        <f>G11-MIN(I2:I11)</f>
        <v>7.70412003494228E-3</v>
      </c>
      <c r="L11">
        <f>MAX(F2:F11)-H11</f>
        <v>1.9621753692627975E-2</v>
      </c>
      <c r="M11">
        <f>H11-MIN(F2:F11)</f>
        <v>1.6579723358151943E-2</v>
      </c>
    </row>
    <row r="12" spans="1:13" x14ac:dyDescent="0.25">
      <c r="A12" t="s">
        <v>6</v>
      </c>
      <c r="B12">
        <v>1</v>
      </c>
      <c r="C12">
        <v>1000</v>
      </c>
      <c r="D12">
        <v>0</v>
      </c>
      <c r="E12">
        <v>396.21110709822102</v>
      </c>
      <c r="F12">
        <v>10.9085276126861</v>
      </c>
      <c r="I12">
        <f t="shared" si="0"/>
        <v>-0.20401655587454062</v>
      </c>
    </row>
    <row r="13" spans="1:13" x14ac:dyDescent="0.25">
      <c r="A13" t="s">
        <v>6</v>
      </c>
      <c r="B13">
        <v>1</v>
      </c>
      <c r="C13">
        <v>1000</v>
      </c>
      <c r="D13">
        <v>1</v>
      </c>
      <c r="E13">
        <v>396.01545157747199</v>
      </c>
      <c r="F13">
        <v>10.9269125461578</v>
      </c>
      <c r="I13">
        <f t="shared" si="0"/>
        <v>-0.20440962550958586</v>
      </c>
    </row>
    <row r="14" spans="1:13" x14ac:dyDescent="0.25">
      <c r="A14" t="s">
        <v>6</v>
      </c>
      <c r="B14">
        <v>1</v>
      </c>
      <c r="C14">
        <v>1000</v>
      </c>
      <c r="D14">
        <v>2</v>
      </c>
      <c r="E14">
        <v>391.29653841215099</v>
      </c>
      <c r="F14">
        <v>10.645484924316399</v>
      </c>
      <c r="I14">
        <f t="shared" si="0"/>
        <v>-0.21388986643814223</v>
      </c>
    </row>
    <row r="15" spans="1:13" x14ac:dyDescent="0.25">
      <c r="A15" t="s">
        <v>6</v>
      </c>
      <c r="B15">
        <v>1</v>
      </c>
      <c r="C15">
        <v>1000</v>
      </c>
      <c r="D15">
        <v>3</v>
      </c>
      <c r="E15">
        <v>396.49972125134701</v>
      </c>
      <c r="F15">
        <v>11.1711900234222</v>
      </c>
      <c r="I15">
        <f t="shared" si="0"/>
        <v>-0.2034367334427287</v>
      </c>
    </row>
    <row r="16" spans="1:13" x14ac:dyDescent="0.25">
      <c r="A16" t="s">
        <v>6</v>
      </c>
      <c r="B16">
        <v>1</v>
      </c>
      <c r="C16">
        <v>1000</v>
      </c>
      <c r="D16">
        <v>4</v>
      </c>
      <c r="E16">
        <v>393.71206691987499</v>
      </c>
      <c r="F16">
        <v>10.757149457931501</v>
      </c>
      <c r="I16">
        <f t="shared" si="0"/>
        <v>-0.20903709813731636</v>
      </c>
    </row>
    <row r="17" spans="1:13" x14ac:dyDescent="0.25">
      <c r="A17" t="s">
        <v>6</v>
      </c>
      <c r="B17">
        <v>1</v>
      </c>
      <c r="C17">
        <v>1000</v>
      </c>
      <c r="D17">
        <v>5</v>
      </c>
      <c r="E17">
        <v>391.09619594760699</v>
      </c>
      <c r="F17">
        <v>10.646777629852201</v>
      </c>
      <c r="I17">
        <f t="shared" si="0"/>
        <v>-0.21429235208802783</v>
      </c>
    </row>
    <row r="18" spans="1:13" x14ac:dyDescent="0.25">
      <c r="A18" t="s">
        <v>6</v>
      </c>
      <c r="B18">
        <v>1</v>
      </c>
      <c r="C18">
        <v>1000</v>
      </c>
      <c r="D18">
        <v>6</v>
      </c>
      <c r="E18">
        <v>396.85765160997403</v>
      </c>
      <c r="F18">
        <v>11.2622950077056</v>
      </c>
      <c r="I18">
        <f t="shared" si="0"/>
        <v>-0.2027176555710769</v>
      </c>
    </row>
    <row r="19" spans="1:13" x14ac:dyDescent="0.25">
      <c r="A19" t="s">
        <v>6</v>
      </c>
      <c r="B19">
        <v>1</v>
      </c>
      <c r="C19">
        <v>1000</v>
      </c>
      <c r="D19">
        <v>7</v>
      </c>
      <c r="E19">
        <v>396.88615038749498</v>
      </c>
      <c r="F19">
        <v>10.9226858615875</v>
      </c>
      <c r="I19">
        <f t="shared" si="0"/>
        <v>-0.20266040186294482</v>
      </c>
    </row>
    <row r="20" spans="1:13" x14ac:dyDescent="0.25">
      <c r="A20" t="s">
        <v>6</v>
      </c>
      <c r="B20">
        <v>1</v>
      </c>
      <c r="C20">
        <v>1000</v>
      </c>
      <c r="D20">
        <v>8</v>
      </c>
      <c r="E20">
        <v>391.74623075179301</v>
      </c>
      <c r="F20">
        <v>10.6604750156402</v>
      </c>
      <c r="I20">
        <f t="shared" si="0"/>
        <v>-0.21298643982820534</v>
      </c>
    </row>
    <row r="21" spans="1:13" x14ac:dyDescent="0.25">
      <c r="A21" t="s">
        <v>6</v>
      </c>
      <c r="B21">
        <v>1</v>
      </c>
      <c r="C21">
        <v>1000</v>
      </c>
      <c r="D21">
        <v>9</v>
      </c>
      <c r="E21">
        <v>392.81752559515502</v>
      </c>
      <c r="F21">
        <v>10.642305612564</v>
      </c>
      <c r="G21">
        <f>AVERAGE(I12:I21)</f>
        <v>-0.20782809498675267</v>
      </c>
      <c r="H21">
        <f>AVERAGE(F12:F21)</f>
        <v>10.85438036918635</v>
      </c>
      <c r="I21">
        <f t="shared" si="0"/>
        <v>-0.21083422111495825</v>
      </c>
      <c r="J21">
        <f>MAX(I12:I21)-G21</f>
        <v>5.1676931238078538E-3</v>
      </c>
      <c r="K21">
        <f>G21-MIN(I12:I21)</f>
        <v>6.464257101275156E-3</v>
      </c>
      <c r="L21">
        <f>MAX(F12:F21)-H21</f>
        <v>0.40791463851924981</v>
      </c>
      <c r="M21">
        <f>H21-MIN(F12:F21)</f>
        <v>0.21207475662234998</v>
      </c>
    </row>
    <row r="22" spans="1:13" x14ac:dyDescent="0.25">
      <c r="A22" t="s">
        <v>6</v>
      </c>
      <c r="B22">
        <v>1</v>
      </c>
      <c r="C22">
        <v>10000</v>
      </c>
      <c r="D22">
        <v>0</v>
      </c>
      <c r="E22">
        <v>389.62974394198199</v>
      </c>
      <c r="F22">
        <v>106.629458427429</v>
      </c>
      <c r="I22">
        <f t="shared" si="0"/>
        <v>-0.21723843688264896</v>
      </c>
    </row>
    <row r="23" spans="1:13" x14ac:dyDescent="0.25">
      <c r="A23" t="s">
        <v>6</v>
      </c>
      <c r="B23">
        <v>1</v>
      </c>
      <c r="C23">
        <v>10000</v>
      </c>
      <c r="D23">
        <v>1</v>
      </c>
      <c r="E23">
        <v>388.38502335742299</v>
      </c>
      <c r="F23">
        <v>106.334954261779</v>
      </c>
      <c r="I23">
        <f t="shared" si="0"/>
        <v>-0.21973906586583775</v>
      </c>
    </row>
    <row r="24" spans="1:13" x14ac:dyDescent="0.25">
      <c r="A24" t="s">
        <v>6</v>
      </c>
      <c r="B24">
        <v>1</v>
      </c>
      <c r="C24">
        <v>10000</v>
      </c>
      <c r="D24">
        <v>2</v>
      </c>
      <c r="E24">
        <v>402.06521960196397</v>
      </c>
      <c r="F24">
        <v>109.911792516708</v>
      </c>
      <c r="I24">
        <f t="shared" si="0"/>
        <v>-0.19225571285538701</v>
      </c>
    </row>
    <row r="25" spans="1:13" x14ac:dyDescent="0.25">
      <c r="A25" t="s">
        <v>6</v>
      </c>
      <c r="B25">
        <v>1</v>
      </c>
      <c r="C25">
        <v>10000</v>
      </c>
      <c r="D25">
        <v>3</v>
      </c>
      <c r="E25">
        <v>390.59453477996999</v>
      </c>
      <c r="F25">
        <v>106.604983568191</v>
      </c>
      <c r="I25">
        <f t="shared" si="0"/>
        <v>-0.21530018346086388</v>
      </c>
    </row>
    <row r="26" spans="1:13" x14ac:dyDescent="0.25">
      <c r="A26" t="s">
        <v>6</v>
      </c>
      <c r="B26">
        <v>1</v>
      </c>
      <c r="C26">
        <v>10000</v>
      </c>
      <c r="D26">
        <v>4</v>
      </c>
      <c r="E26">
        <v>399.92466719074901</v>
      </c>
      <c r="F26">
        <v>109.36147165298399</v>
      </c>
      <c r="I26">
        <f t="shared" si="0"/>
        <v>-0.19655605741939633</v>
      </c>
    </row>
    <row r="27" spans="1:13" x14ac:dyDescent="0.25">
      <c r="A27" t="s">
        <v>6</v>
      </c>
      <c r="B27">
        <v>1</v>
      </c>
      <c r="C27">
        <v>10000</v>
      </c>
      <c r="D27">
        <v>5</v>
      </c>
      <c r="E27">
        <v>390.01168374538599</v>
      </c>
      <c r="F27">
        <v>106.74800705909701</v>
      </c>
      <c r="I27">
        <f t="shared" si="0"/>
        <v>-0.21647112431943311</v>
      </c>
    </row>
    <row r="28" spans="1:13" x14ac:dyDescent="0.25">
      <c r="A28" t="s">
        <v>6</v>
      </c>
      <c r="B28">
        <v>1</v>
      </c>
      <c r="C28">
        <v>10000</v>
      </c>
      <c r="D28">
        <v>6</v>
      </c>
      <c r="E28">
        <v>387.63330522756399</v>
      </c>
      <c r="F28">
        <v>106.951833009719</v>
      </c>
      <c r="I28">
        <f t="shared" si="0"/>
        <v>-0.22124925872842294</v>
      </c>
    </row>
    <row r="29" spans="1:13" x14ac:dyDescent="0.25">
      <c r="A29" t="s">
        <v>6</v>
      </c>
      <c r="B29">
        <v>1</v>
      </c>
      <c r="C29">
        <v>10000</v>
      </c>
      <c r="D29">
        <v>7</v>
      </c>
      <c r="E29">
        <v>399.19052978028202</v>
      </c>
      <c r="F29">
        <v>109.52654886245701</v>
      </c>
      <c r="I29">
        <f t="shared" si="0"/>
        <v>-0.19803093082394224</v>
      </c>
    </row>
    <row r="30" spans="1:13" x14ac:dyDescent="0.25">
      <c r="A30" t="s">
        <v>6</v>
      </c>
      <c r="B30">
        <v>1</v>
      </c>
      <c r="C30">
        <v>10000</v>
      </c>
      <c r="D30">
        <v>8</v>
      </c>
      <c r="E30">
        <v>388.40304587570603</v>
      </c>
      <c r="F30">
        <v>106.511721372604</v>
      </c>
      <c r="I30">
        <f t="shared" si="0"/>
        <v>-0.21970285883903373</v>
      </c>
    </row>
    <row r="31" spans="1:13" x14ac:dyDescent="0.25">
      <c r="A31" t="s">
        <v>6</v>
      </c>
      <c r="B31">
        <v>1</v>
      </c>
      <c r="C31">
        <v>10000</v>
      </c>
      <c r="D31">
        <v>9</v>
      </c>
      <c r="E31">
        <v>387.76213094009898</v>
      </c>
      <c r="F31">
        <v>106.74683976173399</v>
      </c>
      <c r="G31">
        <f>AVERAGE(I22:I31)</f>
        <v>-0.21175340785853405</v>
      </c>
      <c r="H31">
        <f>AVERAGE(F22:F31)</f>
        <v>107.53276104927019</v>
      </c>
      <c r="I31">
        <f t="shared" si="0"/>
        <v>-0.22099044939037454</v>
      </c>
      <c r="J31">
        <f>MAX(I22:I31)-G31</f>
        <v>1.9497695003147048E-2</v>
      </c>
      <c r="K31">
        <f>G31-MIN(I22:I31)</f>
        <v>9.4958508698888833E-3</v>
      </c>
      <c r="L31">
        <f>MAX(F22:F31)-H31</f>
        <v>2.3790314674378124</v>
      </c>
      <c r="M31">
        <f>H31-MIN(F22:F31)</f>
        <v>1.1978067874911886</v>
      </c>
    </row>
    <row r="32" spans="1:13" x14ac:dyDescent="0.25">
      <c r="A32" t="s">
        <v>6</v>
      </c>
      <c r="B32">
        <v>1</v>
      </c>
      <c r="C32">
        <v>20000</v>
      </c>
      <c r="D32">
        <v>0</v>
      </c>
      <c r="E32">
        <v>403.48460497644299</v>
      </c>
      <c r="F32">
        <v>218.80005431175201</v>
      </c>
      <c r="I32">
        <f t="shared" si="0"/>
        <v>-0.18940418436797629</v>
      </c>
    </row>
    <row r="33" spans="1:13" x14ac:dyDescent="0.25">
      <c r="A33" t="s">
        <v>6</v>
      </c>
      <c r="B33">
        <v>1</v>
      </c>
      <c r="C33">
        <v>20000</v>
      </c>
      <c r="D33">
        <v>1</v>
      </c>
      <c r="E33">
        <v>389.57250492288898</v>
      </c>
      <c r="F33">
        <v>213.372263908386</v>
      </c>
      <c r="I33">
        <f t="shared" si="0"/>
        <v>-0.21735342939734573</v>
      </c>
    </row>
    <row r="34" spans="1:13" x14ac:dyDescent="0.25">
      <c r="A34" t="s">
        <v>6</v>
      </c>
      <c r="B34">
        <v>1</v>
      </c>
      <c r="C34">
        <v>20000</v>
      </c>
      <c r="D34">
        <v>2</v>
      </c>
      <c r="E34">
        <v>388.50251911968797</v>
      </c>
      <c r="F34">
        <v>213.55485367774901</v>
      </c>
      <c r="I34">
        <f t="shared" si="0"/>
        <v>-0.21950301826433866</v>
      </c>
    </row>
    <row r="35" spans="1:13" x14ac:dyDescent="0.25">
      <c r="A35" t="s">
        <v>6</v>
      </c>
      <c r="B35">
        <v>1</v>
      </c>
      <c r="C35">
        <v>20000</v>
      </c>
      <c r="D35">
        <v>3</v>
      </c>
      <c r="E35">
        <v>388.86545262946402</v>
      </c>
      <c r="F35">
        <v>214.525047063827</v>
      </c>
      <c r="I35">
        <f t="shared" si="0"/>
        <v>-0.21877388912099929</v>
      </c>
    </row>
    <row r="36" spans="1:13" x14ac:dyDescent="0.25">
      <c r="A36" t="s">
        <v>6</v>
      </c>
      <c r="B36">
        <v>1</v>
      </c>
      <c r="C36">
        <v>20000</v>
      </c>
      <c r="D36">
        <v>4</v>
      </c>
      <c r="E36">
        <v>388.44187602628102</v>
      </c>
      <c r="F36">
        <v>213.878427743911</v>
      </c>
      <c r="I36">
        <f t="shared" si="0"/>
        <v>-0.21962484952420924</v>
      </c>
    </row>
    <row r="37" spans="1:13" x14ac:dyDescent="0.25">
      <c r="A37" t="s">
        <v>6</v>
      </c>
      <c r="B37">
        <v>1</v>
      </c>
      <c r="C37">
        <v>20000</v>
      </c>
      <c r="D37">
        <v>5</v>
      </c>
      <c r="E37">
        <v>387.60935791089702</v>
      </c>
      <c r="F37">
        <v>213.67626833915699</v>
      </c>
      <c r="I37">
        <f t="shared" si="0"/>
        <v>-0.22129736860534624</v>
      </c>
    </row>
    <row r="38" spans="1:13" x14ac:dyDescent="0.25">
      <c r="A38" t="s">
        <v>6</v>
      </c>
      <c r="B38">
        <v>1</v>
      </c>
      <c r="C38">
        <v>20000</v>
      </c>
      <c r="D38">
        <v>6</v>
      </c>
      <c r="E38">
        <v>387.29803602564499</v>
      </c>
      <c r="F38">
        <v>213.044642925262</v>
      </c>
      <c r="I38">
        <f t="shared" si="0"/>
        <v>-0.22192281060334937</v>
      </c>
    </row>
    <row r="39" spans="1:13" x14ac:dyDescent="0.25">
      <c r="A39" t="s">
        <v>6</v>
      </c>
      <c r="B39">
        <v>1</v>
      </c>
      <c r="C39">
        <v>20000</v>
      </c>
      <c r="D39">
        <v>7</v>
      </c>
      <c r="E39">
        <v>401.06319087608802</v>
      </c>
      <c r="F39">
        <v>218.57892680168101</v>
      </c>
      <c r="I39">
        <f t="shared" si="0"/>
        <v>-0.19426877675502591</v>
      </c>
    </row>
    <row r="40" spans="1:13" x14ac:dyDescent="0.25">
      <c r="A40" t="s">
        <v>6</v>
      </c>
      <c r="B40">
        <v>1</v>
      </c>
      <c r="C40">
        <v>20000</v>
      </c>
      <c r="D40">
        <v>8</v>
      </c>
      <c r="E40">
        <v>389.97469667978498</v>
      </c>
      <c r="F40">
        <v>213.30650496482801</v>
      </c>
      <c r="I40">
        <f t="shared" si="0"/>
        <v>-0.21654543089826886</v>
      </c>
    </row>
    <row r="41" spans="1:13" x14ac:dyDescent="0.25">
      <c r="A41" t="s">
        <v>6</v>
      </c>
      <c r="B41">
        <v>1</v>
      </c>
      <c r="C41">
        <v>20000</v>
      </c>
      <c r="D41">
        <v>9</v>
      </c>
      <c r="E41">
        <v>387.06666288026997</v>
      </c>
      <c r="F41">
        <v>212.92646002769399</v>
      </c>
      <c r="G41">
        <f>AVERAGE(I32:I41)</f>
        <v>-0.21410813940621337</v>
      </c>
      <c r="H41">
        <f>AVERAGE(F32:F41)</f>
        <v>214.56634497642472</v>
      </c>
      <c r="I41">
        <f t="shared" si="0"/>
        <v>-0.2223876365252741</v>
      </c>
      <c r="J41">
        <f>MAX(I32:I41)-G41</f>
        <v>2.470395503823708E-2</v>
      </c>
      <c r="K41">
        <f>G41-MIN(I32:I41)</f>
        <v>8.2794971190607303E-3</v>
      </c>
      <c r="L41">
        <f>MAX(F32:F41)-H41</f>
        <v>4.2337093353272905</v>
      </c>
      <c r="M41">
        <f>H41-MIN(F32:F41)</f>
        <v>1.6398849487307245</v>
      </c>
    </row>
    <row r="42" spans="1:13" x14ac:dyDescent="0.25">
      <c r="A42" t="s">
        <v>7</v>
      </c>
      <c r="B42">
        <v>2</v>
      </c>
      <c r="C42">
        <v>100</v>
      </c>
      <c r="D42">
        <v>0</v>
      </c>
      <c r="E42">
        <v>254.8929660757</v>
      </c>
      <c r="F42">
        <v>4.6386368274688703</v>
      </c>
      <c r="I42">
        <f>(E42-291.733)/291.733</f>
        <v>-0.12627996806771946</v>
      </c>
    </row>
    <row r="43" spans="1:13" x14ac:dyDescent="0.25">
      <c r="A43" t="s">
        <v>7</v>
      </c>
      <c r="B43">
        <v>2</v>
      </c>
      <c r="C43">
        <v>100</v>
      </c>
      <c r="D43">
        <v>1</v>
      </c>
      <c r="E43">
        <v>255.84241933409299</v>
      </c>
      <c r="F43">
        <v>4.7074303627014098</v>
      </c>
      <c r="I43">
        <f t="shared" ref="I43:I81" si="1">(E43-291.733)/291.733</f>
        <v>-0.12302543992591516</v>
      </c>
    </row>
    <row r="44" spans="1:13" x14ac:dyDescent="0.25">
      <c r="A44" t="s">
        <v>7</v>
      </c>
      <c r="B44">
        <v>2</v>
      </c>
      <c r="C44">
        <v>100</v>
      </c>
      <c r="D44">
        <v>2</v>
      </c>
      <c r="E44">
        <v>254.81578546895099</v>
      </c>
      <c r="F44">
        <v>4.6454081535339302</v>
      </c>
      <c r="I44">
        <f t="shared" si="1"/>
        <v>-0.12654452712257103</v>
      </c>
    </row>
    <row r="45" spans="1:13" x14ac:dyDescent="0.25">
      <c r="A45" t="s">
        <v>7</v>
      </c>
      <c r="B45">
        <v>2</v>
      </c>
      <c r="C45">
        <v>100</v>
      </c>
      <c r="D45">
        <v>3</v>
      </c>
      <c r="E45">
        <v>256.44182462131698</v>
      </c>
      <c r="F45">
        <v>4.6946268081665004</v>
      </c>
      <c r="I45">
        <f t="shared" si="1"/>
        <v>-0.12097080336706173</v>
      </c>
    </row>
    <row r="46" spans="1:13" x14ac:dyDescent="0.25">
      <c r="A46" t="s">
        <v>7</v>
      </c>
      <c r="B46">
        <v>2</v>
      </c>
      <c r="C46">
        <v>100</v>
      </c>
      <c r="D46">
        <v>4</v>
      </c>
      <c r="E46">
        <v>256.21792898039001</v>
      </c>
      <c r="F46">
        <v>4.6182363033294598</v>
      </c>
      <c r="I46">
        <f t="shared" si="1"/>
        <v>-0.12173827102045361</v>
      </c>
    </row>
    <row r="47" spans="1:13" x14ac:dyDescent="0.25">
      <c r="A47" t="s">
        <v>7</v>
      </c>
      <c r="B47">
        <v>2</v>
      </c>
      <c r="C47">
        <v>100</v>
      </c>
      <c r="D47">
        <v>5</v>
      </c>
      <c r="E47">
        <v>253.380135553635</v>
      </c>
      <c r="F47">
        <v>4.5542740821838299</v>
      </c>
      <c r="I47">
        <f t="shared" si="1"/>
        <v>-0.13146563620284646</v>
      </c>
    </row>
    <row r="48" spans="1:13" x14ac:dyDescent="0.25">
      <c r="A48" t="s">
        <v>7</v>
      </c>
      <c r="B48">
        <v>2</v>
      </c>
      <c r="C48">
        <v>100</v>
      </c>
      <c r="D48">
        <v>6</v>
      </c>
      <c r="E48">
        <v>254.279166251216</v>
      </c>
      <c r="F48">
        <v>4.5801987648010201</v>
      </c>
      <c r="I48">
        <f t="shared" si="1"/>
        <v>-0.12838394610408835</v>
      </c>
    </row>
    <row r="49" spans="1:13" x14ac:dyDescent="0.25">
      <c r="A49" t="s">
        <v>7</v>
      </c>
      <c r="B49">
        <v>2</v>
      </c>
      <c r="C49">
        <v>100</v>
      </c>
      <c r="D49">
        <v>7</v>
      </c>
      <c r="E49">
        <v>255.02965168540501</v>
      </c>
      <c r="F49">
        <v>4.5273675918579102</v>
      </c>
      <c r="I49">
        <f t="shared" si="1"/>
        <v>-0.1258114382486554</v>
      </c>
    </row>
    <row r="50" spans="1:13" x14ac:dyDescent="0.25">
      <c r="A50" t="s">
        <v>7</v>
      </c>
      <c r="B50">
        <v>2</v>
      </c>
      <c r="C50">
        <v>100</v>
      </c>
      <c r="D50">
        <v>8</v>
      </c>
      <c r="E50">
        <v>256.56926000244198</v>
      </c>
      <c r="F50">
        <v>4.7165870666503897</v>
      </c>
      <c r="I50">
        <f t="shared" si="1"/>
        <v>-0.12053398140614201</v>
      </c>
    </row>
    <row r="51" spans="1:13" x14ac:dyDescent="0.25">
      <c r="A51" t="s">
        <v>7</v>
      </c>
      <c r="B51">
        <v>2</v>
      </c>
      <c r="C51">
        <v>100</v>
      </c>
      <c r="D51">
        <v>9</v>
      </c>
      <c r="E51">
        <v>253.847636310924</v>
      </c>
      <c r="F51">
        <v>4.6211395263671804</v>
      </c>
      <c r="G51">
        <f>AVERAGE(I42:I51)</f>
        <v>-0.12546171523822364</v>
      </c>
      <c r="H51">
        <f>AVERAGE(F42:F51)</f>
        <v>4.6303905487060506</v>
      </c>
      <c r="I51">
        <f t="shared" si="1"/>
        <v>-0.1298631409167835</v>
      </c>
      <c r="J51">
        <f>MAX(I42:I51)-G51</f>
        <v>4.9277338320816294E-3</v>
      </c>
      <c r="K51">
        <f>G51-MIN(I42:I51)</f>
        <v>6.003920964622822E-3</v>
      </c>
      <c r="L51">
        <f>MAX(F42:F51)-H51</f>
        <v>8.6196517944339135E-2</v>
      </c>
      <c r="M51">
        <f>H51-MIN(F42:F51)</f>
        <v>0.10302295684814045</v>
      </c>
    </row>
    <row r="52" spans="1:13" x14ac:dyDescent="0.25">
      <c r="A52" t="s">
        <v>7</v>
      </c>
      <c r="B52">
        <v>2</v>
      </c>
      <c r="C52">
        <v>1000</v>
      </c>
      <c r="D52">
        <v>0</v>
      </c>
      <c r="E52">
        <v>252.63766694185301</v>
      </c>
      <c r="F52">
        <v>44.560373067855799</v>
      </c>
      <c r="I52">
        <f t="shared" si="1"/>
        <v>-0.13401066405976353</v>
      </c>
    </row>
    <row r="53" spans="1:13" x14ac:dyDescent="0.25">
      <c r="A53" t="s">
        <v>7</v>
      </c>
      <c r="B53">
        <v>2</v>
      </c>
      <c r="C53">
        <v>1000</v>
      </c>
      <c r="D53">
        <v>1</v>
      </c>
      <c r="E53">
        <v>252.69563173346401</v>
      </c>
      <c r="F53">
        <v>45.231352806091301</v>
      </c>
      <c r="I53">
        <f t="shared" si="1"/>
        <v>-0.1338119728194479</v>
      </c>
    </row>
    <row r="54" spans="1:13" x14ac:dyDescent="0.25">
      <c r="A54" t="s">
        <v>7</v>
      </c>
      <c r="B54">
        <v>2</v>
      </c>
      <c r="C54">
        <v>1000</v>
      </c>
      <c r="D54">
        <v>2</v>
      </c>
      <c r="E54">
        <v>253.81991769283201</v>
      </c>
      <c r="F54">
        <v>44.856698274612398</v>
      </c>
      <c r="I54">
        <f t="shared" si="1"/>
        <v>-0.12995815456999379</v>
      </c>
    </row>
    <row r="55" spans="1:13" x14ac:dyDescent="0.25">
      <c r="A55" t="s">
        <v>7</v>
      </c>
      <c r="B55">
        <v>2</v>
      </c>
      <c r="C55">
        <v>1000</v>
      </c>
      <c r="D55">
        <v>3</v>
      </c>
      <c r="E55">
        <v>252.65647141468301</v>
      </c>
      <c r="F55">
        <v>44.913874626159597</v>
      </c>
      <c r="I55">
        <f t="shared" si="1"/>
        <v>-0.13394620624103887</v>
      </c>
    </row>
    <row r="56" spans="1:13" x14ac:dyDescent="0.25">
      <c r="A56" t="s">
        <v>7</v>
      </c>
      <c r="B56">
        <v>2</v>
      </c>
      <c r="C56">
        <v>1000</v>
      </c>
      <c r="D56">
        <v>4</v>
      </c>
      <c r="E56">
        <v>253.51831353854701</v>
      </c>
      <c r="F56">
        <v>45.730286836624103</v>
      </c>
      <c r="I56">
        <f t="shared" si="1"/>
        <v>-0.13099199083220958</v>
      </c>
    </row>
    <row r="57" spans="1:13" x14ac:dyDescent="0.25">
      <c r="A57" t="s">
        <v>7</v>
      </c>
      <c r="B57">
        <v>2</v>
      </c>
      <c r="C57">
        <v>1000</v>
      </c>
      <c r="D57">
        <v>5</v>
      </c>
      <c r="E57">
        <v>254.60460506675901</v>
      </c>
      <c r="F57">
        <v>45.590301036834703</v>
      </c>
      <c r="I57">
        <f t="shared" si="1"/>
        <v>-0.12726840958424654</v>
      </c>
    </row>
    <row r="58" spans="1:13" x14ac:dyDescent="0.25">
      <c r="A58" t="s">
        <v>7</v>
      </c>
      <c r="B58">
        <v>2</v>
      </c>
      <c r="C58">
        <v>1000</v>
      </c>
      <c r="D58">
        <v>6</v>
      </c>
      <c r="E58">
        <v>255.41891923242301</v>
      </c>
      <c r="F58">
        <v>45.944880485534597</v>
      </c>
      <c r="I58">
        <f t="shared" si="1"/>
        <v>-0.12447711012321883</v>
      </c>
    </row>
    <row r="59" spans="1:13" x14ac:dyDescent="0.25">
      <c r="A59" t="s">
        <v>7</v>
      </c>
      <c r="B59">
        <v>2</v>
      </c>
      <c r="C59">
        <v>1000</v>
      </c>
      <c r="D59">
        <v>7</v>
      </c>
      <c r="E59">
        <v>255.37714854452801</v>
      </c>
      <c r="F59">
        <v>46.052405118942197</v>
      </c>
      <c r="I59">
        <f t="shared" si="1"/>
        <v>-0.12462029134678625</v>
      </c>
    </row>
    <row r="60" spans="1:13" x14ac:dyDescent="0.25">
      <c r="A60" t="s">
        <v>7</v>
      </c>
      <c r="B60">
        <v>2</v>
      </c>
      <c r="C60">
        <v>1000</v>
      </c>
      <c r="D60">
        <v>8</v>
      </c>
      <c r="E60">
        <v>255.390625395819</v>
      </c>
      <c r="F60">
        <v>45.932857036590498</v>
      </c>
      <c r="I60">
        <f t="shared" si="1"/>
        <v>-0.12457409550575699</v>
      </c>
    </row>
    <row r="61" spans="1:13" x14ac:dyDescent="0.25">
      <c r="A61" t="s">
        <v>7</v>
      </c>
      <c r="B61">
        <v>2</v>
      </c>
      <c r="C61">
        <v>1000</v>
      </c>
      <c r="D61">
        <v>9</v>
      </c>
      <c r="E61">
        <v>254.22814248873701</v>
      </c>
      <c r="F61">
        <v>44.993880748748701</v>
      </c>
      <c r="G61">
        <f>AVERAGE(I52:I61)</f>
        <v>-0.12922177400237717</v>
      </c>
      <c r="H61">
        <f>AVERAGE(F52:F61)</f>
        <v>45.380691003799399</v>
      </c>
      <c r="I61">
        <f t="shared" si="1"/>
        <v>-0.12855884494130934</v>
      </c>
      <c r="J61">
        <f>MAX(I52:I61)-G61</f>
        <v>4.7446638791583395E-3</v>
      </c>
      <c r="K61">
        <f>G61-MIN(I52:I61)</f>
        <v>4.7888900573863635E-3</v>
      </c>
      <c r="L61">
        <f>MAX(F52:F61)-H61</f>
        <v>0.67171411514279811</v>
      </c>
      <c r="M61">
        <f>H61-MIN(F52:F61)</f>
        <v>0.82031793594359925</v>
      </c>
    </row>
    <row r="62" spans="1:13" x14ac:dyDescent="0.25">
      <c r="A62" t="s">
        <v>7</v>
      </c>
      <c r="B62">
        <v>2</v>
      </c>
      <c r="C62">
        <v>10000</v>
      </c>
      <c r="D62">
        <v>0</v>
      </c>
      <c r="E62">
        <v>235.36968754916899</v>
      </c>
      <c r="F62">
        <v>444.468036890029</v>
      </c>
      <c r="I62">
        <f>(E62-291.733)/291.733</f>
        <v>-0.19320170310122961</v>
      </c>
    </row>
    <row r="63" spans="1:13" x14ac:dyDescent="0.25">
      <c r="A63" t="s">
        <v>7</v>
      </c>
      <c r="B63">
        <v>2</v>
      </c>
      <c r="C63">
        <v>10000</v>
      </c>
      <c r="D63">
        <v>1</v>
      </c>
      <c r="E63">
        <v>251.572512786929</v>
      </c>
      <c r="F63">
        <v>456.84690833091702</v>
      </c>
      <c r="I63">
        <f t="shared" si="1"/>
        <v>-0.13766179079182336</v>
      </c>
    </row>
    <row r="64" spans="1:13" x14ac:dyDescent="0.25">
      <c r="A64" t="s">
        <v>7</v>
      </c>
      <c r="B64">
        <v>2</v>
      </c>
      <c r="C64">
        <v>10000</v>
      </c>
      <c r="D64">
        <v>2</v>
      </c>
      <c r="E64">
        <v>242.51932877942599</v>
      </c>
      <c r="F64">
        <v>453.42862939834498</v>
      </c>
      <c r="I64">
        <f t="shared" si="1"/>
        <v>-0.16869422115624222</v>
      </c>
    </row>
    <row r="65" spans="1:13" x14ac:dyDescent="0.25">
      <c r="A65" t="s">
        <v>7</v>
      </c>
      <c r="B65">
        <v>2</v>
      </c>
      <c r="C65">
        <v>10000</v>
      </c>
      <c r="D65">
        <v>3</v>
      </c>
      <c r="E65">
        <v>246.865315396314</v>
      </c>
      <c r="F65">
        <v>440.01024246215798</v>
      </c>
      <c r="I65">
        <f t="shared" si="1"/>
        <v>-0.15379708364732822</v>
      </c>
    </row>
    <row r="66" spans="1:13" x14ac:dyDescent="0.25">
      <c r="A66" t="s">
        <v>7</v>
      </c>
      <c r="B66">
        <v>2</v>
      </c>
      <c r="C66">
        <v>10000</v>
      </c>
      <c r="D66">
        <v>4</v>
      </c>
      <c r="E66">
        <v>248.92805331316899</v>
      </c>
      <c r="F66">
        <v>446.07879805564801</v>
      </c>
      <c r="I66">
        <f t="shared" si="1"/>
        <v>-0.14672644742566324</v>
      </c>
    </row>
    <row r="67" spans="1:13" x14ac:dyDescent="0.25">
      <c r="A67" t="s">
        <v>7</v>
      </c>
      <c r="B67">
        <v>2</v>
      </c>
      <c r="C67">
        <v>10000</v>
      </c>
      <c r="D67">
        <v>5</v>
      </c>
      <c r="E67">
        <v>240.171960405867</v>
      </c>
      <c r="F67">
        <v>459.21409749984701</v>
      </c>
      <c r="I67">
        <f t="shared" si="1"/>
        <v>-0.17674051133787747</v>
      </c>
    </row>
    <row r="68" spans="1:13" x14ac:dyDescent="0.25">
      <c r="A68" t="s">
        <v>7</v>
      </c>
      <c r="B68">
        <v>2</v>
      </c>
      <c r="C68">
        <v>10000</v>
      </c>
      <c r="D68">
        <v>6</v>
      </c>
      <c r="E68">
        <v>254.36490850647601</v>
      </c>
      <c r="F68">
        <v>460.209050893783</v>
      </c>
      <c r="I68">
        <f t="shared" si="1"/>
        <v>-0.12809003950024161</v>
      </c>
    </row>
    <row r="69" spans="1:13" x14ac:dyDescent="0.25">
      <c r="A69" t="s">
        <v>7</v>
      </c>
      <c r="B69">
        <v>2</v>
      </c>
      <c r="C69">
        <v>10000</v>
      </c>
      <c r="D69">
        <v>7</v>
      </c>
      <c r="E69">
        <v>244.50179591101599</v>
      </c>
      <c r="F69">
        <v>458.76503705978303</v>
      </c>
      <c r="I69">
        <f t="shared" si="1"/>
        <v>-0.1618987364781633</v>
      </c>
    </row>
    <row r="70" spans="1:13" x14ac:dyDescent="0.25">
      <c r="A70" t="s">
        <v>7</v>
      </c>
      <c r="B70">
        <v>2</v>
      </c>
      <c r="C70">
        <v>10000</v>
      </c>
      <c r="D70">
        <v>8</v>
      </c>
      <c r="E70">
        <v>230.24549384030399</v>
      </c>
      <c r="F70">
        <v>460.211134433746</v>
      </c>
      <c r="I70">
        <f t="shared" si="1"/>
        <v>-0.21076637253823191</v>
      </c>
    </row>
    <row r="71" spans="1:13" x14ac:dyDescent="0.25">
      <c r="A71" t="s">
        <v>7</v>
      </c>
      <c r="B71">
        <v>2</v>
      </c>
      <c r="C71">
        <v>10000</v>
      </c>
      <c r="D71">
        <v>9</v>
      </c>
      <c r="E71">
        <v>252.451823496439</v>
      </c>
      <c r="F71">
        <v>448.71004676818802</v>
      </c>
      <c r="G71">
        <f>AVERAGE(I62:I71)</f>
        <v>-0.16122246026842729</v>
      </c>
      <c r="H71">
        <f>AVERAGE(F62:F71)</f>
        <v>452.79419817924446</v>
      </c>
      <c r="I71">
        <f t="shared" si="1"/>
        <v>-0.13464769670747223</v>
      </c>
      <c r="J71">
        <f>MAX(I62:I71)-G71</f>
        <v>3.3132420768185677E-2</v>
      </c>
      <c r="K71">
        <f>G71-MIN(I62:I71)</f>
        <v>4.9543912269804619E-2</v>
      </c>
      <c r="L71">
        <f>MAX(F62:F71)-H71</f>
        <v>7.416936254501536</v>
      </c>
      <c r="M71">
        <f>H71-MIN(F62:F71)</f>
        <v>12.783955717086485</v>
      </c>
    </row>
    <row r="72" spans="1:13" x14ac:dyDescent="0.25">
      <c r="A72" t="s">
        <v>7</v>
      </c>
      <c r="B72">
        <v>2</v>
      </c>
      <c r="C72">
        <v>20000</v>
      </c>
      <c r="D72">
        <v>0</v>
      </c>
      <c r="E72">
        <v>226.548020013632</v>
      </c>
      <c r="F72">
        <v>889.45968437194801</v>
      </c>
      <c r="I72">
        <f>(E72-291.733)/291.733</f>
        <v>-0.22344054318972487</v>
      </c>
    </row>
    <row r="73" spans="1:13" x14ac:dyDescent="0.25">
      <c r="A73" t="s">
        <v>7</v>
      </c>
      <c r="B73">
        <v>2</v>
      </c>
      <c r="C73">
        <v>20000</v>
      </c>
      <c r="D73">
        <v>1</v>
      </c>
      <c r="E73">
        <v>249.65996617787201</v>
      </c>
      <c r="F73">
        <v>896.25575017928998</v>
      </c>
      <c r="I73">
        <f t="shared" si="1"/>
        <v>-0.14421760247256224</v>
      </c>
    </row>
    <row r="74" spans="1:13" x14ac:dyDescent="0.25">
      <c r="A74" t="s">
        <v>7</v>
      </c>
      <c r="B74">
        <v>2</v>
      </c>
      <c r="C74">
        <v>20000</v>
      </c>
      <c r="D74">
        <v>2</v>
      </c>
      <c r="E74">
        <v>245.13513613108299</v>
      </c>
      <c r="F74">
        <v>882.24239492416302</v>
      </c>
      <c r="I74">
        <f t="shared" si="1"/>
        <v>-0.15972777803305424</v>
      </c>
    </row>
    <row r="75" spans="1:13" x14ac:dyDescent="0.25">
      <c r="A75" t="s">
        <v>7</v>
      </c>
      <c r="B75">
        <v>2</v>
      </c>
      <c r="C75">
        <v>20000</v>
      </c>
      <c r="D75">
        <v>3</v>
      </c>
      <c r="E75">
        <v>231.21365972341201</v>
      </c>
      <c r="F75">
        <v>921.33332014083805</v>
      </c>
      <c r="I75">
        <f t="shared" si="1"/>
        <v>-0.20744770141392299</v>
      </c>
    </row>
    <row r="76" spans="1:13" x14ac:dyDescent="0.25">
      <c r="A76" t="s">
        <v>7</v>
      </c>
      <c r="B76">
        <v>2</v>
      </c>
      <c r="C76">
        <v>20000</v>
      </c>
      <c r="D76">
        <v>4</v>
      </c>
      <c r="E76">
        <v>217.349883012991</v>
      </c>
      <c r="F76">
        <v>920.23261499404896</v>
      </c>
      <c r="I76">
        <f t="shared" si="1"/>
        <v>-0.25496984224276653</v>
      </c>
    </row>
    <row r="77" spans="1:13" x14ac:dyDescent="0.25">
      <c r="A77" t="s">
        <v>7</v>
      </c>
      <c r="B77">
        <v>2</v>
      </c>
      <c r="C77">
        <v>20000</v>
      </c>
      <c r="D77">
        <v>5</v>
      </c>
      <c r="E77">
        <v>244.44070777916099</v>
      </c>
      <c r="F77">
        <v>914.25107383728005</v>
      </c>
      <c r="I77">
        <f t="shared" si="1"/>
        <v>-0.16210813387871451</v>
      </c>
    </row>
    <row r="78" spans="1:13" x14ac:dyDescent="0.25">
      <c r="A78" t="s">
        <v>7</v>
      </c>
      <c r="B78">
        <v>2</v>
      </c>
      <c r="C78">
        <v>20000</v>
      </c>
      <c r="D78">
        <v>6</v>
      </c>
      <c r="E78">
        <v>229.47214512059199</v>
      </c>
      <c r="F78">
        <v>917.98836922645501</v>
      </c>
      <c r="I78">
        <f t="shared" si="1"/>
        <v>-0.21341725097746231</v>
      </c>
    </row>
    <row r="79" spans="1:13" x14ac:dyDescent="0.25">
      <c r="A79" t="s">
        <v>7</v>
      </c>
      <c r="B79">
        <v>2</v>
      </c>
      <c r="C79">
        <v>20000</v>
      </c>
      <c r="D79">
        <v>7</v>
      </c>
      <c r="E79">
        <v>217.82445457907801</v>
      </c>
      <c r="F79">
        <v>914.93219327926602</v>
      </c>
      <c r="I79">
        <f t="shared" si="1"/>
        <v>-0.25334310969592744</v>
      </c>
    </row>
    <row r="80" spans="1:13" x14ac:dyDescent="0.25">
      <c r="A80" t="s">
        <v>7</v>
      </c>
      <c r="B80">
        <v>2</v>
      </c>
      <c r="C80">
        <v>20000</v>
      </c>
      <c r="D80">
        <v>8</v>
      </c>
      <c r="E80">
        <v>245.745370257925</v>
      </c>
      <c r="F80">
        <v>918.82030487060501</v>
      </c>
      <c r="I80">
        <f t="shared" si="1"/>
        <v>-0.15763602246600489</v>
      </c>
    </row>
    <row r="81" spans="1:13" x14ac:dyDescent="0.25">
      <c r="A81" t="s">
        <v>7</v>
      </c>
      <c r="B81">
        <v>2</v>
      </c>
      <c r="C81">
        <v>20000</v>
      </c>
      <c r="D81">
        <v>9</v>
      </c>
      <c r="E81">
        <v>234.87102807468901</v>
      </c>
      <c r="F81">
        <v>921.45644187927201</v>
      </c>
      <c r="G81">
        <f>AVERAGE(I72:I81)</f>
        <v>-0.19712189883543002</v>
      </c>
      <c r="H81">
        <f>AVERAGE(F72:F81)</f>
        <v>909.69721477031669</v>
      </c>
      <c r="I81">
        <f t="shared" si="1"/>
        <v>-0.19491100398416017</v>
      </c>
      <c r="J81">
        <f>MAX(I72:I81)-G81</f>
        <v>5.2904296362867781E-2</v>
      </c>
      <c r="K81">
        <f>G81-MIN(I72:I81)</f>
        <v>5.7847943407336511E-2</v>
      </c>
      <c r="L81">
        <f>MAX(F72:F81)-H81</f>
        <v>11.759227108955315</v>
      </c>
      <c r="M81">
        <f>H81-MIN(F72:F81)</f>
        <v>27.454819846153669</v>
      </c>
    </row>
    <row r="82" spans="1:13" x14ac:dyDescent="0.25">
      <c r="A82" t="s">
        <v>8</v>
      </c>
      <c r="B82">
        <v>4</v>
      </c>
      <c r="C82">
        <v>100</v>
      </c>
      <c r="D82">
        <v>0</v>
      </c>
      <c r="E82">
        <v>1126.8164926038201</v>
      </c>
      <c r="F82">
        <v>6.72556328773498</v>
      </c>
      <c r="I82">
        <f>(E82-1311.98)/1311.98</f>
        <v>-0.14113287351650175</v>
      </c>
    </row>
    <row r="83" spans="1:13" x14ac:dyDescent="0.25">
      <c r="A83" t="s">
        <v>8</v>
      </c>
      <c r="B83">
        <v>4</v>
      </c>
      <c r="C83">
        <v>100</v>
      </c>
      <c r="D83">
        <v>1</v>
      </c>
      <c r="E83">
        <v>1128.72236759461</v>
      </c>
      <c r="F83">
        <v>6.7576782703399596</v>
      </c>
      <c r="I83">
        <f t="shared" ref="I83:I101" si="2">(E83-1311.98)/1311.98</f>
        <v>-0.13968020275110141</v>
      </c>
    </row>
    <row r="84" spans="1:13" x14ac:dyDescent="0.25">
      <c r="A84" t="s">
        <v>8</v>
      </c>
      <c r="B84">
        <v>4</v>
      </c>
      <c r="C84">
        <v>100</v>
      </c>
      <c r="D84">
        <v>2</v>
      </c>
      <c r="E84">
        <v>1125.04288370581</v>
      </c>
      <c r="F84">
        <v>6.7728459835052401</v>
      </c>
      <c r="I84">
        <f t="shared" si="2"/>
        <v>-0.14248473017438526</v>
      </c>
    </row>
    <row r="85" spans="1:13" x14ac:dyDescent="0.25">
      <c r="A85" t="s">
        <v>8</v>
      </c>
      <c r="B85">
        <v>4</v>
      </c>
      <c r="C85">
        <v>100</v>
      </c>
      <c r="D85">
        <v>3</v>
      </c>
      <c r="E85">
        <v>1117.7631502435099</v>
      </c>
      <c r="F85">
        <v>6.3481385707855198</v>
      </c>
      <c r="I85">
        <f t="shared" si="2"/>
        <v>-0.1480333920917164</v>
      </c>
    </row>
    <row r="86" spans="1:13" x14ac:dyDescent="0.25">
      <c r="A86" t="s">
        <v>8</v>
      </c>
      <c r="B86">
        <v>4</v>
      </c>
      <c r="C86">
        <v>100</v>
      </c>
      <c r="D86">
        <v>4</v>
      </c>
      <c r="E86">
        <v>1122.0140240027399</v>
      </c>
      <c r="F86">
        <v>6.5516788959503103</v>
      </c>
      <c r="G86">
        <f>AVERAGE(I82:I86)</f>
        <v>-0.14322490919823627</v>
      </c>
      <c r="H86">
        <f>AVERAGE(F82:F86)</f>
        <v>6.6311810016632027</v>
      </c>
      <c r="I86">
        <f>(E86-1311.98)/1311.98</f>
        <v>-0.14479334745747657</v>
      </c>
      <c r="J86">
        <f>MAX(I77:I86)-G86</f>
        <v>3.5447064471348655E-3</v>
      </c>
      <c r="K86">
        <f>G86-MIN(I77:I86)</f>
        <v>0.11011820049769117</v>
      </c>
      <c r="L86">
        <f>MAX(F82:F86)-H86</f>
        <v>0.14166498184203746</v>
      </c>
      <c r="M86">
        <f>H86-MIN(F82:F86)</f>
        <v>0.28304243087768288</v>
      </c>
    </row>
    <row r="87" spans="1:13" x14ac:dyDescent="0.25">
      <c r="A87" t="s">
        <v>8</v>
      </c>
      <c r="B87">
        <v>4</v>
      </c>
      <c r="C87">
        <v>1000</v>
      </c>
      <c r="D87">
        <v>0</v>
      </c>
      <c r="E87">
        <v>1106.7006788700801</v>
      </c>
      <c r="F87">
        <v>65.339259147644</v>
      </c>
      <c r="I87">
        <f t="shared" si="2"/>
        <v>-0.15646528234418203</v>
      </c>
    </row>
    <row r="88" spans="1:13" x14ac:dyDescent="0.25">
      <c r="A88" t="s">
        <v>8</v>
      </c>
      <c r="B88">
        <v>4</v>
      </c>
      <c r="C88">
        <v>1000</v>
      </c>
      <c r="D88">
        <v>1</v>
      </c>
      <c r="E88">
        <v>1116.05344253358</v>
      </c>
      <c r="F88">
        <v>66.850239753723102</v>
      </c>
      <c r="I88">
        <f t="shared" si="2"/>
        <v>-0.14933654283329018</v>
      </c>
    </row>
    <row r="89" spans="1:13" x14ac:dyDescent="0.25">
      <c r="A89" t="s">
        <v>8</v>
      </c>
      <c r="B89">
        <v>4</v>
      </c>
      <c r="C89">
        <v>1000</v>
      </c>
      <c r="D89">
        <v>2</v>
      </c>
      <c r="E89">
        <v>1114.3198511354601</v>
      </c>
      <c r="F89">
        <v>67.272557735443101</v>
      </c>
      <c r="I89">
        <f t="shared" si="2"/>
        <v>-0.15065789788300119</v>
      </c>
    </row>
    <row r="90" spans="1:13" x14ac:dyDescent="0.25">
      <c r="A90" t="s">
        <v>8</v>
      </c>
      <c r="B90">
        <v>4</v>
      </c>
      <c r="C90">
        <v>1000</v>
      </c>
      <c r="D90">
        <v>3</v>
      </c>
      <c r="E90">
        <v>1106.5328289849199</v>
      </c>
      <c r="F90">
        <v>62.714963674545203</v>
      </c>
      <c r="I90">
        <f t="shared" si="2"/>
        <v>-0.1565932186581199</v>
      </c>
    </row>
    <row r="91" spans="1:13" x14ac:dyDescent="0.25">
      <c r="A91" t="s">
        <v>8</v>
      </c>
      <c r="B91">
        <v>4</v>
      </c>
      <c r="C91">
        <v>1000</v>
      </c>
      <c r="D91">
        <v>4</v>
      </c>
      <c r="E91">
        <v>1108.7120148916799</v>
      </c>
      <c r="F91">
        <v>64.362514019012394</v>
      </c>
      <c r="G91">
        <f>AVERAGE(I87:I91)</f>
        <v>-0.15359703403775671</v>
      </c>
      <c r="H91">
        <f>AVERAGE(F87:F91)</f>
        <v>65.307906866073552</v>
      </c>
      <c r="I91">
        <f t="shared" si="2"/>
        <v>-0.15493222847019017</v>
      </c>
      <c r="J91">
        <f>MAX(I82:I91)-G91</f>
        <v>1.3916831286655301E-2</v>
      </c>
      <c r="K91">
        <f>G91-MIN(I82:I91)</f>
        <v>2.9961846203631903E-3</v>
      </c>
      <c r="L91">
        <f>MAX(F87:F91)-H91</f>
        <v>1.9646508693695495</v>
      </c>
      <c r="M91">
        <f>H91-MIN(F87:F91)</f>
        <v>2.5929431915283487</v>
      </c>
    </row>
    <row r="92" spans="1:13" x14ac:dyDescent="0.25">
      <c r="A92" t="s">
        <v>8</v>
      </c>
      <c r="B92">
        <v>4</v>
      </c>
      <c r="C92">
        <v>10000</v>
      </c>
      <c r="D92">
        <v>0</v>
      </c>
      <c r="E92">
        <v>1075.9982318837899</v>
      </c>
      <c r="F92">
        <v>652.73618721961896</v>
      </c>
      <c r="I92">
        <f>(E92-1311.98)/1311.98</f>
        <v>-0.17986689440098944</v>
      </c>
    </row>
    <row r="93" spans="1:13" x14ac:dyDescent="0.25">
      <c r="A93" t="s">
        <v>8</v>
      </c>
      <c r="B93">
        <v>4</v>
      </c>
      <c r="C93">
        <v>10000</v>
      </c>
      <c r="D93">
        <v>1</v>
      </c>
      <c r="E93">
        <v>1096.76700109123</v>
      </c>
      <c r="F93">
        <v>667.77678847312905</v>
      </c>
      <c r="I93">
        <f t="shared" si="2"/>
        <v>-0.16403679850971054</v>
      </c>
    </row>
    <row r="94" spans="1:13" x14ac:dyDescent="0.25">
      <c r="A94" t="s">
        <v>8</v>
      </c>
      <c r="B94">
        <v>4</v>
      </c>
      <c r="C94">
        <v>10000</v>
      </c>
      <c r="D94">
        <v>2</v>
      </c>
      <c r="E94">
        <v>1092.4908389254999</v>
      </c>
      <c r="F94">
        <v>669.71198081970203</v>
      </c>
      <c r="I94">
        <f t="shared" si="2"/>
        <v>-0.16729611813785278</v>
      </c>
    </row>
    <row r="95" spans="1:13" x14ac:dyDescent="0.25">
      <c r="A95" t="s">
        <v>8</v>
      </c>
      <c r="B95">
        <v>4</v>
      </c>
      <c r="C95">
        <v>10000</v>
      </c>
      <c r="D95">
        <v>3</v>
      </c>
      <c r="E95">
        <v>1086.33448165442</v>
      </c>
      <c r="F95">
        <v>624.85497450828495</v>
      </c>
      <c r="I95">
        <f t="shared" si="2"/>
        <v>-0.17198853514960599</v>
      </c>
    </row>
    <row r="96" spans="1:13" x14ac:dyDescent="0.25">
      <c r="A96" t="s">
        <v>8</v>
      </c>
      <c r="B96">
        <v>4</v>
      </c>
      <c r="C96">
        <v>10000</v>
      </c>
      <c r="D96">
        <v>4</v>
      </c>
      <c r="E96">
        <v>1104.72002545485</v>
      </c>
      <c r="F96">
        <v>643.53032040595997</v>
      </c>
      <c r="G96">
        <f>AVERAGE(I92:I96)</f>
        <v>-0.16823265918538549</v>
      </c>
      <c r="H96">
        <f>AVERAGE(F92:F96)</f>
        <v>651.72205028533904</v>
      </c>
      <c r="I96">
        <f t="shared" si="2"/>
        <v>-0.15797494972876877</v>
      </c>
      <c r="J96">
        <f>MAX(I87:I96)-G96</f>
        <v>1.8896116352095316E-2</v>
      </c>
      <c r="K96">
        <f>G96-MIN(I87:I96)</f>
        <v>1.1634235215603944E-2</v>
      </c>
      <c r="L96">
        <f>MAX(F92:F96)-H96</f>
        <v>17.989930534362998</v>
      </c>
      <c r="M96">
        <f>H96-MIN(F92:F96)</f>
        <v>26.867075777054083</v>
      </c>
    </row>
    <row r="97" spans="1:13" x14ac:dyDescent="0.25">
      <c r="A97" t="s">
        <v>8</v>
      </c>
      <c r="B97">
        <v>4</v>
      </c>
      <c r="C97">
        <v>20000</v>
      </c>
      <c r="D97">
        <v>0</v>
      </c>
      <c r="E97">
        <v>1067.1395481013401</v>
      </c>
      <c r="F97">
        <v>1305.5151095390299</v>
      </c>
      <c r="I97">
        <f t="shared" si="2"/>
        <v>-0.18661904289597397</v>
      </c>
    </row>
    <row r="98" spans="1:13" x14ac:dyDescent="0.25">
      <c r="A98" t="s">
        <v>8</v>
      </c>
      <c r="B98">
        <v>4</v>
      </c>
      <c r="C98">
        <v>20000</v>
      </c>
      <c r="D98">
        <v>1</v>
      </c>
      <c r="E98">
        <v>1081.7683968538099</v>
      </c>
      <c r="F98">
        <v>1335.3518683910299</v>
      </c>
      <c r="I98">
        <f t="shared" si="2"/>
        <v>-0.17546883576440958</v>
      </c>
    </row>
    <row r="99" spans="1:13" x14ac:dyDescent="0.25">
      <c r="A99" t="s">
        <v>8</v>
      </c>
      <c r="B99">
        <v>4</v>
      </c>
      <c r="C99">
        <v>20000</v>
      </c>
      <c r="D99">
        <v>2</v>
      </c>
      <c r="E99">
        <v>1079.63042268035</v>
      </c>
      <c r="F99">
        <v>1337.2877523899001</v>
      </c>
      <c r="I99">
        <f t="shared" si="2"/>
        <v>-0.1770984140914115</v>
      </c>
    </row>
    <row r="100" spans="1:13" x14ac:dyDescent="0.25">
      <c r="A100" t="s">
        <v>8</v>
      </c>
      <c r="B100">
        <v>4</v>
      </c>
      <c r="C100">
        <v>20000</v>
      </c>
      <c r="D100">
        <v>3</v>
      </c>
      <c r="E100">
        <v>1076.4987526347199</v>
      </c>
      <c r="F100">
        <v>1250.35768699646</v>
      </c>
      <c r="I100">
        <f>(E100-1311.98)/1311.98</f>
        <v>-0.17948539411064199</v>
      </c>
    </row>
    <row r="101" spans="1:13" x14ac:dyDescent="0.25">
      <c r="A101" t="s">
        <v>8</v>
      </c>
      <c r="B101">
        <v>4</v>
      </c>
      <c r="C101">
        <v>20000</v>
      </c>
      <c r="D101">
        <v>4</v>
      </c>
      <c r="E101">
        <v>1099.8141629299</v>
      </c>
      <c r="F101">
        <v>1287.7403416633599</v>
      </c>
      <c r="G101">
        <f>AVERAGE(I97:I101)</f>
        <v>-0.17607718361558564</v>
      </c>
      <c r="H101">
        <f>AVERAGE(F97:F101)</f>
        <v>1303.250551795956</v>
      </c>
      <c r="I101">
        <f t="shared" si="2"/>
        <v>-0.16171423121549108</v>
      </c>
      <c r="J101">
        <f>MAX(I92:I101)-G101</f>
        <v>1.8102233886816865E-2</v>
      </c>
      <c r="K101">
        <f>G101-MIN(I92:I101)</f>
        <v>1.0541859280388338E-2</v>
      </c>
      <c r="L101">
        <f>MAX(F97:F101)-H101</f>
        <v>34.037200593944135</v>
      </c>
      <c r="M101">
        <f>H101-MIN(F97:F101)</f>
        <v>52.89286479949601</v>
      </c>
    </row>
    <row r="102" spans="1:13" x14ac:dyDescent="0.25">
      <c r="A102" t="s">
        <v>9</v>
      </c>
      <c r="B102">
        <v>5</v>
      </c>
      <c r="C102">
        <v>100</v>
      </c>
      <c r="D102">
        <v>0</v>
      </c>
      <c r="E102">
        <v>1733.5702050789</v>
      </c>
      <c r="F102">
        <v>10.09605884552</v>
      </c>
      <c r="I102">
        <f>(E102-1962.98)/1962.98</f>
        <v>-0.11686812648172676</v>
      </c>
    </row>
    <row r="103" spans="1:13" x14ac:dyDescent="0.25">
      <c r="A103" t="s">
        <v>9</v>
      </c>
      <c r="B103">
        <v>5</v>
      </c>
      <c r="C103">
        <v>100</v>
      </c>
      <c r="D103">
        <v>1</v>
      </c>
      <c r="E103">
        <v>1726.4000704545299</v>
      </c>
      <c r="F103">
        <v>9.6545796394348091</v>
      </c>
      <c r="I103">
        <f t="shared" ref="I103:I121" si="3">(E103-1962.98)/1962.98</f>
        <v>-0.12052080487089534</v>
      </c>
    </row>
    <row r="104" spans="1:13" x14ac:dyDescent="0.25">
      <c r="A104" t="s">
        <v>9</v>
      </c>
      <c r="B104">
        <v>5</v>
      </c>
      <c r="C104">
        <v>100</v>
      </c>
      <c r="D104">
        <v>2</v>
      </c>
      <c r="E104">
        <v>1739.99547713273</v>
      </c>
      <c r="F104">
        <v>10.0200827121734</v>
      </c>
      <c r="I104">
        <f t="shared" si="3"/>
        <v>-0.11359490308982771</v>
      </c>
    </row>
    <row r="105" spans="1:13" x14ac:dyDescent="0.25">
      <c r="A105" t="s">
        <v>9</v>
      </c>
      <c r="B105">
        <v>5</v>
      </c>
      <c r="C105">
        <v>100</v>
      </c>
      <c r="D105">
        <v>3</v>
      </c>
      <c r="E105">
        <v>1735.0987722046</v>
      </c>
      <c r="F105">
        <v>10.0792412757873</v>
      </c>
      <c r="I105">
        <f t="shared" si="3"/>
        <v>-0.11608942923279914</v>
      </c>
    </row>
    <row r="106" spans="1:13" x14ac:dyDescent="0.25">
      <c r="A106" t="s">
        <v>9</v>
      </c>
      <c r="B106">
        <v>5</v>
      </c>
      <c r="C106">
        <v>100</v>
      </c>
      <c r="D106">
        <v>4</v>
      </c>
      <c r="E106">
        <v>1734.52721702588</v>
      </c>
      <c r="F106">
        <v>10.1046152114868</v>
      </c>
      <c r="G106">
        <f>AVERAGE(I102:I106)</f>
        <v>-0.11669077200005709</v>
      </c>
      <c r="H106">
        <f>AVERAGE(F102:F106)</f>
        <v>9.9909155368804612</v>
      </c>
      <c r="I106">
        <f t="shared" si="3"/>
        <v>-0.11638059632503645</v>
      </c>
      <c r="J106">
        <f>MAX(I97:I106)-G106</f>
        <v>3.0958689102293796E-3</v>
      </c>
      <c r="K106">
        <f>G106-MIN(I97:I106)</f>
        <v>6.9928270895916883E-2</v>
      </c>
      <c r="L106">
        <f>MAX(F102:F106)-H106</f>
        <v>0.11369967460633923</v>
      </c>
      <c r="M106">
        <f>H106-MIN(F102:F106)</f>
        <v>0.33633589744565207</v>
      </c>
    </row>
    <row r="107" spans="1:13" x14ac:dyDescent="0.25">
      <c r="A107" t="s">
        <v>9</v>
      </c>
      <c r="B107">
        <v>5</v>
      </c>
      <c r="C107">
        <v>1000</v>
      </c>
      <c r="D107">
        <v>0</v>
      </c>
      <c r="E107">
        <v>1718.4081415400999</v>
      </c>
      <c r="F107">
        <v>100.211229085922</v>
      </c>
      <c r="I107">
        <f t="shared" si="3"/>
        <v>-0.12459212954788133</v>
      </c>
    </row>
    <row r="108" spans="1:13" x14ac:dyDescent="0.25">
      <c r="A108" t="s">
        <v>9</v>
      </c>
      <c r="B108">
        <v>5</v>
      </c>
      <c r="C108">
        <v>1000</v>
      </c>
      <c r="D108">
        <v>1</v>
      </c>
      <c r="E108">
        <v>1712.6624356366799</v>
      </c>
      <c r="F108">
        <v>96.404310703277503</v>
      </c>
      <c r="I108">
        <f t="shared" si="3"/>
        <v>-0.12751916186783366</v>
      </c>
    </row>
    <row r="109" spans="1:13" x14ac:dyDescent="0.25">
      <c r="A109" t="s">
        <v>9</v>
      </c>
      <c r="B109">
        <v>5</v>
      </c>
      <c r="C109">
        <v>1000</v>
      </c>
      <c r="D109">
        <v>2</v>
      </c>
      <c r="E109">
        <v>1720.1293583117899</v>
      </c>
      <c r="F109">
        <v>99.692040920257497</v>
      </c>
      <c r="I109">
        <f t="shared" si="3"/>
        <v>-0.12371529087826166</v>
      </c>
    </row>
    <row r="110" spans="1:13" x14ac:dyDescent="0.25">
      <c r="A110" t="s">
        <v>9</v>
      </c>
      <c r="B110">
        <v>5</v>
      </c>
      <c r="C110">
        <v>1000</v>
      </c>
      <c r="D110">
        <v>3</v>
      </c>
      <c r="E110">
        <v>1719.3872026041399</v>
      </c>
      <c r="F110">
        <v>99.539549350738497</v>
      </c>
      <c r="I110">
        <f t="shared" si="3"/>
        <v>-0.12409336691961206</v>
      </c>
    </row>
    <row r="111" spans="1:13" x14ac:dyDescent="0.25">
      <c r="A111" t="s">
        <v>9</v>
      </c>
      <c r="B111">
        <v>5</v>
      </c>
      <c r="C111">
        <v>1000</v>
      </c>
      <c r="D111">
        <v>4</v>
      </c>
      <c r="E111">
        <v>1717.9747242327601</v>
      </c>
      <c r="F111">
        <v>99.8500301837921</v>
      </c>
      <c r="G111">
        <f>AVERAGE(I107:I111)</f>
        <v>-0.12494657486826462</v>
      </c>
      <c r="H111">
        <f>AVERAGE(F107:F111)</f>
        <v>99.139432048797516</v>
      </c>
      <c r="I111">
        <f t="shared" si="3"/>
        <v>-0.12481292512773433</v>
      </c>
      <c r="J111">
        <f>MAX(I102:I111)-G111</f>
        <v>1.1351671778436906E-2</v>
      </c>
      <c r="K111">
        <f>G111-MIN(I102:I111)</f>
        <v>2.5725869995690404E-3</v>
      </c>
      <c r="L111">
        <f>MAX(F107:F111)-H111</f>
        <v>1.0717970371244832</v>
      </c>
      <c r="M111">
        <f>H111-MIN(F107:F111)</f>
        <v>2.7351213455200138</v>
      </c>
    </row>
    <row r="112" spans="1:13" x14ac:dyDescent="0.25">
      <c r="A112" t="s">
        <v>9</v>
      </c>
      <c r="B112">
        <v>5</v>
      </c>
      <c r="C112">
        <v>10000</v>
      </c>
      <c r="D112">
        <v>0</v>
      </c>
      <c r="E112">
        <v>1700.3876443132799</v>
      </c>
      <c r="F112">
        <v>998.10903334617603</v>
      </c>
      <c r="I112">
        <f t="shared" si="3"/>
        <v>-0.13377230317513175</v>
      </c>
    </row>
    <row r="113" spans="1:13" x14ac:dyDescent="0.25">
      <c r="A113" t="s">
        <v>9</v>
      </c>
      <c r="B113">
        <v>5</v>
      </c>
      <c r="C113">
        <v>10000</v>
      </c>
      <c r="D113">
        <v>1</v>
      </c>
      <c r="E113">
        <v>1711.8223340715699</v>
      </c>
      <c r="F113">
        <v>972.30862283706597</v>
      </c>
      <c r="I113">
        <f t="shared" si="3"/>
        <v>-0.12794713442237318</v>
      </c>
    </row>
    <row r="114" spans="1:13" x14ac:dyDescent="0.25">
      <c r="A114" t="s">
        <v>9</v>
      </c>
      <c r="B114">
        <v>5</v>
      </c>
      <c r="C114">
        <v>10000</v>
      </c>
      <c r="D114">
        <v>2</v>
      </c>
      <c r="E114">
        <v>1714.2479106728099</v>
      </c>
      <c r="F114">
        <v>995.13978409767105</v>
      </c>
      <c r="I114">
        <f t="shared" si="3"/>
        <v>-0.12671147404822775</v>
      </c>
    </row>
    <row r="115" spans="1:13" x14ac:dyDescent="0.25">
      <c r="A115" t="s">
        <v>9</v>
      </c>
      <c r="B115">
        <v>5</v>
      </c>
      <c r="C115">
        <v>10000</v>
      </c>
      <c r="D115">
        <v>3</v>
      </c>
      <c r="E115">
        <v>1705.9042228805899</v>
      </c>
      <c r="F115">
        <v>998.158147096633</v>
      </c>
      <c r="I115">
        <f t="shared" si="3"/>
        <v>-0.13096199508879869</v>
      </c>
    </row>
    <row r="116" spans="1:13" x14ac:dyDescent="0.25">
      <c r="A116" t="s">
        <v>9</v>
      </c>
      <c r="B116">
        <v>5</v>
      </c>
      <c r="C116">
        <v>10000</v>
      </c>
      <c r="D116">
        <v>4</v>
      </c>
      <c r="E116">
        <v>1692.5194263881699</v>
      </c>
      <c r="F116">
        <v>999.70148968696503</v>
      </c>
      <c r="G116">
        <f>AVERAGE(I112:I116)</f>
        <v>-0.13143470251083356</v>
      </c>
      <c r="H116">
        <f>AVERAGE(F112:F116)</f>
        <v>992.68341541290215</v>
      </c>
      <c r="I116">
        <f t="shared" si="3"/>
        <v>-0.13778060581963653</v>
      </c>
      <c r="J116">
        <f>MAX(I107:I116)-G116</f>
        <v>7.7194116325718931E-3</v>
      </c>
      <c r="K116">
        <f>G116-MIN(I107:I116)</f>
        <v>6.3459033088029693E-3</v>
      </c>
      <c r="L116">
        <f>MAX(F112:F116)-H116</f>
        <v>7.018074274062883</v>
      </c>
      <c r="M116">
        <f>H116-MIN(F112:F116)</f>
        <v>20.374792575836182</v>
      </c>
    </row>
    <row r="117" spans="1:13" x14ac:dyDescent="0.25">
      <c r="A117" t="s">
        <v>9</v>
      </c>
      <c r="B117">
        <v>5</v>
      </c>
      <c r="C117">
        <v>20000</v>
      </c>
      <c r="D117">
        <v>0</v>
      </c>
      <c r="E117">
        <v>1690.57507058329</v>
      </c>
      <c r="F117">
        <v>1994.34410023689</v>
      </c>
      <c r="I117">
        <f t="shared" si="3"/>
        <v>-0.13877111810446874</v>
      </c>
    </row>
    <row r="118" spans="1:13" x14ac:dyDescent="0.25">
      <c r="A118" t="s">
        <v>9</v>
      </c>
      <c r="B118">
        <v>5</v>
      </c>
      <c r="C118">
        <v>20000</v>
      </c>
      <c r="D118">
        <v>1</v>
      </c>
      <c r="E118">
        <v>1701.97627334495</v>
      </c>
      <c r="F118">
        <v>1956.6691927909801</v>
      </c>
      <c r="I118">
        <f t="shared" si="3"/>
        <v>-0.13296300861702617</v>
      </c>
    </row>
    <row r="119" spans="1:13" x14ac:dyDescent="0.25">
      <c r="A119" t="s">
        <v>9</v>
      </c>
      <c r="B119">
        <v>5</v>
      </c>
      <c r="C119">
        <v>20000</v>
      </c>
      <c r="D119">
        <v>2</v>
      </c>
      <c r="E119">
        <v>1699.1048444395799</v>
      </c>
      <c r="F119">
        <v>1989.6766009330699</v>
      </c>
      <c r="I119">
        <f t="shared" si="3"/>
        <v>-0.13442579932572932</v>
      </c>
    </row>
    <row r="120" spans="1:13" x14ac:dyDescent="0.25">
      <c r="A120" t="s">
        <v>9</v>
      </c>
      <c r="B120">
        <v>5</v>
      </c>
      <c r="C120">
        <v>20000</v>
      </c>
      <c r="D120">
        <v>3</v>
      </c>
      <c r="E120">
        <v>1710.4184288331201</v>
      </c>
      <c r="F120">
        <v>1996.0864017009701</v>
      </c>
      <c r="I120">
        <f>(E120-1962.98)/1962.98</f>
        <v>-0.12866232522332369</v>
      </c>
    </row>
    <row r="121" spans="1:13" x14ac:dyDescent="0.25">
      <c r="A121" t="s">
        <v>9</v>
      </c>
      <c r="B121">
        <v>5</v>
      </c>
      <c r="C121">
        <v>20000</v>
      </c>
      <c r="D121">
        <v>4</v>
      </c>
      <c r="E121">
        <v>1680.42674531588</v>
      </c>
      <c r="F121">
        <v>1999.5805017948101</v>
      </c>
      <c r="G121">
        <f>AVERAGE(I117:I121)</f>
        <v>-0.13575264521117689</v>
      </c>
      <c r="H121">
        <f>AVERAGE(F117:F121)</f>
        <v>1987.2713594913439</v>
      </c>
      <c r="I121">
        <f t="shared" si="3"/>
        <v>-0.1439409747853366</v>
      </c>
      <c r="J121">
        <f>MAX(I112:I121)-G121</f>
        <v>9.0411711629491409E-3</v>
      </c>
      <c r="K121">
        <f>G121-MIN(I112:I121)</f>
        <v>8.188329574159714E-3</v>
      </c>
      <c r="L121">
        <f>MAX(F117:F121)-H121</f>
        <v>12.30914230346616</v>
      </c>
      <c r="M121">
        <f>H121-MIN(F117:F121)</f>
        <v>30.602166700363796</v>
      </c>
    </row>
    <row r="122" spans="1:13" x14ac:dyDescent="0.25">
      <c r="A122" t="s">
        <v>10</v>
      </c>
      <c r="B122">
        <v>3</v>
      </c>
      <c r="C122">
        <v>100</v>
      </c>
      <c r="D122">
        <v>0</v>
      </c>
      <c r="E122">
        <v>577.67746923111395</v>
      </c>
      <c r="F122">
        <v>5.7793796062469402</v>
      </c>
      <c r="I122">
        <f>(E122-665.116)/665.116</f>
        <v>-0.13146358044143583</v>
      </c>
    </row>
    <row r="123" spans="1:13" x14ac:dyDescent="0.25">
      <c r="A123" t="s">
        <v>10</v>
      </c>
      <c r="B123">
        <v>3</v>
      </c>
      <c r="C123">
        <v>100</v>
      </c>
      <c r="D123">
        <v>1</v>
      </c>
      <c r="E123">
        <v>575.36791104330803</v>
      </c>
      <c r="F123">
        <v>5.7740333080291704</v>
      </c>
      <c r="I123">
        <f t="shared" ref="I123:I141" si="4">(E123-665.116)/665.116</f>
        <v>-0.13493599455838073</v>
      </c>
    </row>
    <row r="124" spans="1:13" x14ac:dyDescent="0.25">
      <c r="A124" t="s">
        <v>10</v>
      </c>
      <c r="B124">
        <v>3</v>
      </c>
      <c r="C124">
        <v>100</v>
      </c>
      <c r="D124">
        <v>2</v>
      </c>
      <c r="E124">
        <v>576.79763044418303</v>
      </c>
      <c r="F124">
        <v>5.67870616912841</v>
      </c>
      <c r="I124">
        <f t="shared" si="4"/>
        <v>-0.13278641553626278</v>
      </c>
    </row>
    <row r="125" spans="1:13" x14ac:dyDescent="0.25">
      <c r="A125" t="s">
        <v>10</v>
      </c>
      <c r="B125">
        <v>3</v>
      </c>
      <c r="C125">
        <v>100</v>
      </c>
      <c r="D125">
        <v>3</v>
      </c>
      <c r="E125">
        <v>572.50077112664098</v>
      </c>
      <c r="F125">
        <v>5.62462925910949</v>
      </c>
      <c r="I125">
        <f t="shared" si="4"/>
        <v>-0.13924673120682557</v>
      </c>
    </row>
    <row r="126" spans="1:13" x14ac:dyDescent="0.25">
      <c r="A126" t="s">
        <v>10</v>
      </c>
      <c r="B126">
        <v>3</v>
      </c>
      <c r="C126">
        <v>100</v>
      </c>
      <c r="D126">
        <v>4</v>
      </c>
      <c r="E126">
        <v>578.05629136595803</v>
      </c>
      <c r="F126">
        <v>5.8304431438446001</v>
      </c>
      <c r="G126">
        <f>AVERAGE(I122:I126)</f>
        <v>-0.13386534883803608</v>
      </c>
      <c r="H126">
        <f>AVERAGE(F122:F126)</f>
        <v>5.7374382972717219</v>
      </c>
      <c r="I126">
        <f t="shared" si="4"/>
        <v>-0.1308940224472753</v>
      </c>
      <c r="J126">
        <f>MAX(I117:I126)-G126</f>
        <v>5.2030236147123932E-3</v>
      </c>
      <c r="K126">
        <f>G126-MIN(I117:I126)</f>
        <v>1.0075625947300521E-2</v>
      </c>
      <c r="L126">
        <f>MAX(F122:F126)-H126</f>
        <v>9.3004846572878108E-2</v>
      </c>
      <c r="M126">
        <f>H126-MIN(F122:F126)</f>
        <v>0.11280903816223198</v>
      </c>
    </row>
    <row r="127" spans="1:13" x14ac:dyDescent="0.25">
      <c r="A127" t="s">
        <v>10</v>
      </c>
      <c r="B127">
        <v>3</v>
      </c>
      <c r="C127">
        <v>1000</v>
      </c>
      <c r="D127">
        <v>0</v>
      </c>
      <c r="E127">
        <v>568.94657247627504</v>
      </c>
      <c r="F127">
        <v>56.973416328430098</v>
      </c>
      <c r="I127">
        <f t="shared" si="4"/>
        <v>-0.1445904586925062</v>
      </c>
    </row>
    <row r="128" spans="1:13" x14ac:dyDescent="0.25">
      <c r="A128" t="s">
        <v>10</v>
      </c>
      <c r="B128">
        <v>3</v>
      </c>
      <c r="C128">
        <v>1000</v>
      </c>
      <c r="D128">
        <v>1</v>
      </c>
      <c r="E128">
        <v>568.13441971094801</v>
      </c>
      <c r="F128">
        <v>56.882394313812199</v>
      </c>
      <c r="I128">
        <f t="shared" si="4"/>
        <v>-0.14581152804781719</v>
      </c>
    </row>
    <row r="129" spans="1:13" x14ac:dyDescent="0.25">
      <c r="A129" t="s">
        <v>10</v>
      </c>
      <c r="B129">
        <v>3</v>
      </c>
      <c r="C129">
        <v>1000</v>
      </c>
      <c r="D129">
        <v>2</v>
      </c>
      <c r="E129">
        <v>570.55592003767595</v>
      </c>
      <c r="F129">
        <v>55.970802783966001</v>
      </c>
      <c r="I129">
        <f t="shared" si="4"/>
        <v>-0.14217080924579178</v>
      </c>
    </row>
    <row r="130" spans="1:13" x14ac:dyDescent="0.25">
      <c r="A130" t="s">
        <v>10</v>
      </c>
      <c r="B130">
        <v>3</v>
      </c>
      <c r="C130">
        <v>1000</v>
      </c>
      <c r="D130">
        <v>3</v>
      </c>
      <c r="E130">
        <v>567.11692986962203</v>
      </c>
      <c r="F130">
        <v>55.166247367858801</v>
      </c>
      <c r="I130">
        <f t="shared" si="4"/>
        <v>-0.14734132110846523</v>
      </c>
    </row>
    <row r="131" spans="1:13" x14ac:dyDescent="0.25">
      <c r="A131" t="s">
        <v>10</v>
      </c>
      <c r="B131">
        <v>3</v>
      </c>
      <c r="C131">
        <v>1000</v>
      </c>
      <c r="D131">
        <v>4</v>
      </c>
      <c r="E131">
        <v>571.25967470772798</v>
      </c>
      <c r="F131">
        <v>57.0484104156494</v>
      </c>
      <c r="G131">
        <f>AVERAGE(I127:I131)</f>
        <v>-0.14420536664213487</v>
      </c>
      <c r="H131">
        <f>AVERAGE(F127:F131)</f>
        <v>56.408254241943304</v>
      </c>
      <c r="I131">
        <f t="shared" si="4"/>
        <v>-0.14111271611609405</v>
      </c>
      <c r="J131">
        <f>MAX(I122:I131)-G131</f>
        <v>1.3311344194859576E-2</v>
      </c>
      <c r="K131">
        <f>G131-MIN(I122:I131)</f>
        <v>3.1359544663303596E-3</v>
      </c>
      <c r="L131">
        <f>MAX(F127:F131)-H131</f>
        <v>0.6401561737060959</v>
      </c>
      <c r="M131">
        <f>H131-MIN(F127:F131)</f>
        <v>1.2420068740845025</v>
      </c>
    </row>
    <row r="132" spans="1:13" x14ac:dyDescent="0.25">
      <c r="A132" t="s">
        <v>10</v>
      </c>
      <c r="B132">
        <v>3</v>
      </c>
      <c r="C132">
        <v>10000</v>
      </c>
      <c r="D132">
        <v>0</v>
      </c>
      <c r="E132">
        <v>564.07714318357398</v>
      </c>
      <c r="F132">
        <v>567.88746213912896</v>
      </c>
      <c r="I132">
        <f t="shared" si="4"/>
        <v>-0.15191163167992652</v>
      </c>
    </row>
    <row r="133" spans="1:13" x14ac:dyDescent="0.25">
      <c r="A133" t="s">
        <v>10</v>
      </c>
      <c r="B133">
        <v>3</v>
      </c>
      <c r="C133">
        <v>10000</v>
      </c>
      <c r="D133">
        <v>1</v>
      </c>
      <c r="E133">
        <v>540.59590507890596</v>
      </c>
      <c r="F133">
        <v>568.02859091758705</v>
      </c>
      <c r="I133">
        <f t="shared" si="4"/>
        <v>-0.18721560588092007</v>
      </c>
    </row>
    <row r="134" spans="1:13" x14ac:dyDescent="0.25">
      <c r="A134" t="s">
        <v>10</v>
      </c>
      <c r="B134">
        <v>3</v>
      </c>
      <c r="C134">
        <v>10000</v>
      </c>
      <c r="D134">
        <v>2</v>
      </c>
      <c r="E134">
        <v>563.50371911711898</v>
      </c>
      <c r="F134">
        <v>559.13083791732697</v>
      </c>
      <c r="I134">
        <f t="shared" si="4"/>
        <v>-0.15277377312060003</v>
      </c>
    </row>
    <row r="135" spans="1:13" x14ac:dyDescent="0.25">
      <c r="A135" t="s">
        <v>10</v>
      </c>
      <c r="B135">
        <v>3</v>
      </c>
      <c r="C135">
        <v>10000</v>
      </c>
      <c r="D135">
        <v>3</v>
      </c>
      <c r="E135">
        <v>558.14673020299495</v>
      </c>
      <c r="F135">
        <v>550.70825266838006</v>
      </c>
      <c r="I135">
        <f t="shared" si="4"/>
        <v>-0.16082799060164699</v>
      </c>
    </row>
    <row r="136" spans="1:13" x14ac:dyDescent="0.25">
      <c r="A136" t="s">
        <v>10</v>
      </c>
      <c r="B136">
        <v>3</v>
      </c>
      <c r="C136">
        <v>10000</v>
      </c>
      <c r="D136">
        <v>4</v>
      </c>
      <c r="E136">
        <v>568.31332063955404</v>
      </c>
      <c r="F136">
        <v>569.79943084716797</v>
      </c>
      <c r="G136">
        <f>AVERAGE(I132:I136)</f>
        <v>-0.15965431045948436</v>
      </c>
      <c r="H136">
        <f>AVERAGE(F132:F136)</f>
        <v>563.11091489791818</v>
      </c>
      <c r="I136">
        <f t="shared" si="4"/>
        <v>-0.14554255101432825</v>
      </c>
      <c r="J136">
        <f>MAX(I127:I136)-G136</f>
        <v>1.8541594343390311E-2</v>
      </c>
      <c r="K136">
        <f>G136-MIN(I127:I136)</f>
        <v>2.7561295421435705E-2</v>
      </c>
      <c r="L136">
        <f>MAX(F132:F136)-H136</f>
        <v>6.6885159492497905</v>
      </c>
      <c r="M136">
        <f>H136-MIN(F132:F136)</f>
        <v>12.402662229538123</v>
      </c>
    </row>
    <row r="137" spans="1:13" x14ac:dyDescent="0.25">
      <c r="A137" t="s">
        <v>10</v>
      </c>
      <c r="B137">
        <v>3</v>
      </c>
      <c r="C137">
        <v>20000</v>
      </c>
      <c r="D137">
        <v>0</v>
      </c>
      <c r="E137">
        <v>567.370989942866</v>
      </c>
      <c r="F137">
        <v>1135.9998879432601</v>
      </c>
      <c r="I137">
        <f t="shared" si="4"/>
        <v>-0.14695934251639411</v>
      </c>
    </row>
    <row r="138" spans="1:13" x14ac:dyDescent="0.25">
      <c r="A138" t="s">
        <v>10</v>
      </c>
      <c r="B138">
        <v>3</v>
      </c>
      <c r="C138">
        <v>20000</v>
      </c>
      <c r="D138">
        <v>1</v>
      </c>
      <c r="E138">
        <v>535.555770743925</v>
      </c>
      <c r="F138">
        <v>1135.5003800392101</v>
      </c>
      <c r="I138">
        <f t="shared" si="4"/>
        <v>-0.19479343341022468</v>
      </c>
    </row>
    <row r="139" spans="1:13" x14ac:dyDescent="0.25">
      <c r="A139" t="s">
        <v>10</v>
      </c>
      <c r="B139">
        <v>3</v>
      </c>
      <c r="C139">
        <v>20000</v>
      </c>
      <c r="D139">
        <v>2</v>
      </c>
      <c r="E139">
        <v>548.04617833295902</v>
      </c>
      <c r="F139">
        <v>1117.6105546951201</v>
      </c>
      <c r="I139">
        <f t="shared" si="4"/>
        <v>-0.1760141413934426</v>
      </c>
    </row>
    <row r="140" spans="1:13" x14ac:dyDescent="0.25">
      <c r="A140" t="s">
        <v>10</v>
      </c>
      <c r="B140">
        <v>3</v>
      </c>
      <c r="C140">
        <v>20000</v>
      </c>
      <c r="D140">
        <v>3</v>
      </c>
      <c r="E140">
        <v>549.55879381607701</v>
      </c>
      <c r="F140">
        <v>1100.8977048397001</v>
      </c>
      <c r="I140">
        <f>(E140-665.116)/665.116</f>
        <v>-0.17373992834922475</v>
      </c>
    </row>
    <row r="141" spans="1:13" x14ac:dyDescent="0.25">
      <c r="A141" t="s">
        <v>10</v>
      </c>
      <c r="B141">
        <v>3</v>
      </c>
      <c r="C141">
        <v>20000</v>
      </c>
      <c r="D141">
        <v>4</v>
      </c>
      <c r="E141">
        <v>560.52179324474798</v>
      </c>
      <c r="F141">
        <v>1139.61904120445</v>
      </c>
      <c r="G141">
        <f>AVERAGE(I137:I141)</f>
        <v>-0.16975278715875874</v>
      </c>
      <c r="H141">
        <f>AVERAGE(F137:F141)</f>
        <v>1125.9255137443481</v>
      </c>
      <c r="I141">
        <f t="shared" si="4"/>
        <v>-0.15725709012450761</v>
      </c>
      <c r="J141">
        <f>MAX(I132:I141)-G141</f>
        <v>2.4210236144430491E-2</v>
      </c>
      <c r="K141">
        <f>G141-MIN(I132:I141)</f>
        <v>2.5040646251465931E-2</v>
      </c>
      <c r="L141">
        <f>MAX(F137:F141)-H141</f>
        <v>13.693527460101905</v>
      </c>
      <c r="M141">
        <f>H141-MIN(F137:F141)</f>
        <v>25.027808904648055</v>
      </c>
    </row>
  </sheetData>
  <autoFilter ref="A1:M141" xr:uid="{A63164BB-9979-42B5-8401-42B929997A2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AC3C-DC1C-49C0-B31D-1FDF6EA47DFD}">
  <sheetPr filterMode="1"/>
  <dimension ref="A1:M141"/>
  <sheetViews>
    <sheetView tabSelected="1" zoomScale="150" zoomScaleNormal="150" workbookViewId="0">
      <selection sqref="A1:XFD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14</v>
      </c>
      <c r="I1" t="s">
        <v>12</v>
      </c>
      <c r="J1" t="s">
        <v>11</v>
      </c>
      <c r="K1" t="s">
        <v>11</v>
      </c>
      <c r="L1" t="s">
        <v>13</v>
      </c>
      <c r="M1" t="s">
        <v>13</v>
      </c>
    </row>
    <row r="2" spans="1:13" hidden="1" x14ac:dyDescent="0.25">
      <c r="A2" t="s">
        <v>6</v>
      </c>
      <c r="B2">
        <v>1</v>
      </c>
      <c r="C2">
        <v>100</v>
      </c>
      <c r="D2">
        <v>0</v>
      </c>
      <c r="E2">
        <v>395.32640428298799</v>
      </c>
      <c r="F2">
        <v>1.01540827751159</v>
      </c>
      <c r="I2">
        <f t="shared" ref="I2:I41" si="0">(E2-497.763)/497.763</f>
        <v>-0.20579391340258715</v>
      </c>
    </row>
    <row r="3" spans="1:13" hidden="1" x14ac:dyDescent="0.25">
      <c r="A3" t="s">
        <v>6</v>
      </c>
      <c r="B3">
        <v>1</v>
      </c>
      <c r="C3">
        <v>100</v>
      </c>
      <c r="D3">
        <v>1</v>
      </c>
      <c r="E3">
        <v>395.159478669463</v>
      </c>
      <c r="F3">
        <v>1.0167591571807799</v>
      </c>
      <c r="I3">
        <f t="shared" si="0"/>
        <v>-0.20612926499265108</v>
      </c>
    </row>
    <row r="4" spans="1:13" hidden="1" x14ac:dyDescent="0.25">
      <c r="A4" t="s">
        <v>6</v>
      </c>
      <c r="B4">
        <v>1</v>
      </c>
      <c r="C4">
        <v>100</v>
      </c>
      <c r="D4">
        <v>2</v>
      </c>
      <c r="E4">
        <v>394.60203790510798</v>
      </c>
      <c r="F4">
        <v>1.0457415580749501</v>
      </c>
      <c r="I4">
        <f t="shared" si="0"/>
        <v>-0.20724915691783441</v>
      </c>
    </row>
    <row r="5" spans="1:13" hidden="1" x14ac:dyDescent="0.25">
      <c r="A5" t="s">
        <v>6</v>
      </c>
      <c r="B5">
        <v>1</v>
      </c>
      <c r="C5">
        <v>100</v>
      </c>
      <c r="D5">
        <v>3</v>
      </c>
      <c r="E5">
        <v>393.730318844142</v>
      </c>
      <c r="F5">
        <v>1.0368578433990401</v>
      </c>
      <c r="I5">
        <f t="shared" si="0"/>
        <v>-0.20900043023659448</v>
      </c>
    </row>
    <row r="6" spans="1:13" hidden="1" x14ac:dyDescent="0.25">
      <c r="A6" t="s">
        <v>6</v>
      </c>
      <c r="B6">
        <v>1</v>
      </c>
      <c r="C6">
        <v>100</v>
      </c>
      <c r="D6">
        <v>4</v>
      </c>
      <c r="E6">
        <v>392.68482679444401</v>
      </c>
      <c r="F6">
        <v>1.0175197124481199</v>
      </c>
      <c r="I6">
        <f t="shared" si="0"/>
        <v>-0.21110081144150122</v>
      </c>
    </row>
    <row r="7" spans="1:13" hidden="1" x14ac:dyDescent="0.25">
      <c r="A7" t="s">
        <v>6</v>
      </c>
      <c r="B7">
        <v>1</v>
      </c>
      <c r="C7">
        <v>100</v>
      </c>
      <c r="D7">
        <v>5</v>
      </c>
      <c r="E7">
        <v>401.546338136739</v>
      </c>
      <c r="F7">
        <v>1.0409252643585201</v>
      </c>
      <c r="I7">
        <f t="shared" si="0"/>
        <v>-0.19329813960310627</v>
      </c>
    </row>
    <row r="8" spans="1:13" hidden="1" x14ac:dyDescent="0.25">
      <c r="A8" t="s">
        <v>6</v>
      </c>
      <c r="B8">
        <v>1</v>
      </c>
      <c r="C8">
        <v>100</v>
      </c>
      <c r="D8">
        <v>6</v>
      </c>
      <c r="E8">
        <v>390.074000252649</v>
      </c>
      <c r="F8">
        <v>1.0157346725463801</v>
      </c>
      <c r="I8">
        <f t="shared" si="0"/>
        <v>-0.21634593119084983</v>
      </c>
    </row>
    <row r="9" spans="1:13" hidden="1" x14ac:dyDescent="0.25">
      <c r="A9" t="s">
        <v>6</v>
      </c>
      <c r="B9">
        <v>1</v>
      </c>
      <c r="C9">
        <v>100</v>
      </c>
      <c r="D9">
        <v>7</v>
      </c>
      <c r="E9">
        <v>387.50052300508798</v>
      </c>
      <c r="F9">
        <v>1.01025915145874</v>
      </c>
      <c r="I9">
        <f t="shared" si="0"/>
        <v>-0.22151601664830853</v>
      </c>
    </row>
    <row r="10" spans="1:13" hidden="1" x14ac:dyDescent="0.25">
      <c r="A10" t="s">
        <v>6</v>
      </c>
      <c r="B10">
        <v>1</v>
      </c>
      <c r="C10">
        <v>100</v>
      </c>
      <c r="D10">
        <v>8</v>
      </c>
      <c r="E10">
        <v>389.99520153018102</v>
      </c>
      <c r="F10">
        <v>1.05246829986572</v>
      </c>
      <c r="I10">
        <f t="shared" si="0"/>
        <v>-0.21650423689550843</v>
      </c>
    </row>
    <row r="11" spans="1:13" hidden="1" x14ac:dyDescent="0.25">
      <c r="A11" t="s">
        <v>6</v>
      </c>
      <c r="B11">
        <v>1</v>
      </c>
      <c r="C11">
        <v>100</v>
      </c>
      <c r="D11">
        <v>9</v>
      </c>
      <c r="E11">
        <v>391.96482057868297</v>
      </c>
      <c r="F11">
        <v>1.0123493671417201</v>
      </c>
      <c r="G11">
        <f>AVERAGE(I2:I11)</f>
        <v>-0.20994851967713851</v>
      </c>
      <c r="H11">
        <f>AVERAGE(F2:F11)</f>
        <v>1.0264023303985561</v>
      </c>
      <c r="I11">
        <f t="shared" si="0"/>
        <v>-0.2125472954424435</v>
      </c>
      <c r="J11">
        <f>MAX(I2:I11)-G11</f>
        <v>1.6650380074032245E-2</v>
      </c>
      <c r="K11">
        <f>G11-MIN(I2:I11)</f>
        <v>1.1567496971170016E-2</v>
      </c>
      <c r="L11">
        <f>MAX(F2:F11)-H11</f>
        <v>2.6065969467163885E-2</v>
      </c>
      <c r="M11">
        <f>H11-MIN(F2:F11)</f>
        <v>1.6143178939816094E-2</v>
      </c>
    </row>
    <row r="12" spans="1:13" hidden="1" x14ac:dyDescent="0.25">
      <c r="A12" t="s">
        <v>6</v>
      </c>
      <c r="B12">
        <v>1</v>
      </c>
      <c r="C12">
        <v>1000</v>
      </c>
      <c r="D12">
        <v>0</v>
      </c>
      <c r="E12">
        <v>392.32625990256099</v>
      </c>
      <c r="F12">
        <v>10.097131967544501</v>
      </c>
      <c r="I12">
        <f t="shared" si="0"/>
        <v>-0.21182116810096169</v>
      </c>
    </row>
    <row r="13" spans="1:13" hidden="1" x14ac:dyDescent="0.25">
      <c r="A13" t="s">
        <v>6</v>
      </c>
      <c r="B13">
        <v>1</v>
      </c>
      <c r="C13">
        <v>1000</v>
      </c>
      <c r="D13">
        <v>1</v>
      </c>
      <c r="E13">
        <v>391.14500268963099</v>
      </c>
      <c r="F13">
        <v>10.0748033523559</v>
      </c>
      <c r="I13">
        <f t="shared" si="0"/>
        <v>-0.21419429991857369</v>
      </c>
    </row>
    <row r="14" spans="1:13" hidden="1" x14ac:dyDescent="0.25">
      <c r="A14" t="s">
        <v>6</v>
      </c>
      <c r="B14">
        <v>1</v>
      </c>
      <c r="C14">
        <v>1000</v>
      </c>
      <c r="D14">
        <v>2</v>
      </c>
      <c r="E14">
        <v>390.24464710323701</v>
      </c>
      <c r="F14">
        <v>10.1238315105438</v>
      </c>
      <c r="I14">
        <f t="shared" si="0"/>
        <v>-0.21600310367938752</v>
      </c>
    </row>
    <row r="15" spans="1:13" hidden="1" x14ac:dyDescent="0.25">
      <c r="A15" t="s">
        <v>6</v>
      </c>
      <c r="B15">
        <v>1</v>
      </c>
      <c r="C15">
        <v>1000</v>
      </c>
      <c r="D15">
        <v>3</v>
      </c>
      <c r="E15">
        <v>393.93142650244101</v>
      </c>
      <c r="F15">
        <v>10.141063690185501</v>
      </c>
      <c r="I15">
        <f t="shared" si="0"/>
        <v>-0.20859640732147422</v>
      </c>
    </row>
    <row r="16" spans="1:13" hidden="1" x14ac:dyDescent="0.25">
      <c r="A16" t="s">
        <v>6</v>
      </c>
      <c r="B16">
        <v>1</v>
      </c>
      <c r="C16">
        <v>1000</v>
      </c>
      <c r="D16">
        <v>4</v>
      </c>
      <c r="E16">
        <v>392.85864090904698</v>
      </c>
      <c r="F16">
        <v>10.081745624542201</v>
      </c>
      <c r="I16">
        <f t="shared" si="0"/>
        <v>-0.21075162093396455</v>
      </c>
    </row>
    <row r="17" spans="1:13" hidden="1" x14ac:dyDescent="0.25">
      <c r="A17" t="s">
        <v>6</v>
      </c>
      <c r="B17">
        <v>1</v>
      </c>
      <c r="C17">
        <v>1000</v>
      </c>
      <c r="D17">
        <v>5</v>
      </c>
      <c r="E17">
        <v>392.58889532709497</v>
      </c>
      <c r="F17">
        <v>10.113586902618399</v>
      </c>
      <c r="I17">
        <f t="shared" si="0"/>
        <v>-0.21129353662868677</v>
      </c>
    </row>
    <row r="18" spans="1:13" hidden="1" x14ac:dyDescent="0.25">
      <c r="A18" t="s">
        <v>6</v>
      </c>
      <c r="B18">
        <v>1</v>
      </c>
      <c r="C18">
        <v>1000</v>
      </c>
      <c r="D18">
        <v>6</v>
      </c>
      <c r="E18">
        <v>392.28247555757298</v>
      </c>
      <c r="F18">
        <v>10.1111536026</v>
      </c>
      <c r="I18">
        <f t="shared" si="0"/>
        <v>-0.21190913033396819</v>
      </c>
    </row>
    <row r="19" spans="1:13" hidden="1" x14ac:dyDescent="0.25">
      <c r="A19" t="s">
        <v>6</v>
      </c>
      <c r="B19">
        <v>1</v>
      </c>
      <c r="C19">
        <v>1000</v>
      </c>
      <c r="D19">
        <v>7</v>
      </c>
      <c r="E19">
        <v>394.21712898036498</v>
      </c>
      <c r="F19">
        <v>10.328547716140701</v>
      </c>
      <c r="I19">
        <f t="shared" si="0"/>
        <v>-0.20802243441082405</v>
      </c>
    </row>
    <row r="20" spans="1:13" hidden="1" x14ac:dyDescent="0.25">
      <c r="A20" t="s">
        <v>6</v>
      </c>
      <c r="B20">
        <v>1</v>
      </c>
      <c r="C20">
        <v>1000</v>
      </c>
      <c r="D20">
        <v>8</v>
      </c>
      <c r="E20">
        <v>395.44211524284702</v>
      </c>
      <c r="F20">
        <v>10.3634946346282</v>
      </c>
      <c r="I20">
        <f t="shared" si="0"/>
        <v>-0.20556145144808466</v>
      </c>
    </row>
    <row r="21" spans="1:13" hidden="1" x14ac:dyDescent="0.25">
      <c r="A21" t="s">
        <v>6</v>
      </c>
      <c r="B21">
        <v>1</v>
      </c>
      <c r="C21">
        <v>1000</v>
      </c>
      <c r="D21">
        <v>9</v>
      </c>
      <c r="E21">
        <v>391.64156585235997</v>
      </c>
      <c r="F21">
        <v>10.1078267097473</v>
      </c>
      <c r="G21">
        <f>AVERAGE(I12:I21)</f>
        <v>-0.21113498631534341</v>
      </c>
      <c r="H21">
        <f>AVERAGE(F12:F21)</f>
        <v>10.15431857109065</v>
      </c>
      <c r="I21">
        <f t="shared" si="0"/>
        <v>-0.21319671037750898</v>
      </c>
      <c r="J21">
        <f>MAX(I12:I21)-G21</f>
        <v>5.5735348672587559E-3</v>
      </c>
      <c r="K21">
        <f>G21-MIN(I12:I21)</f>
        <v>4.8681173640441056E-3</v>
      </c>
      <c r="L21">
        <f>MAX(F12:F21)-H21</f>
        <v>0.20917606353754969</v>
      </c>
      <c r="M21">
        <f>H21-MIN(F12:F21)</f>
        <v>7.9515218734750093E-2</v>
      </c>
    </row>
    <row r="22" spans="1:13" hidden="1" x14ac:dyDescent="0.25">
      <c r="A22" t="s">
        <v>6</v>
      </c>
      <c r="B22">
        <v>1</v>
      </c>
      <c r="C22">
        <v>10000</v>
      </c>
      <c r="D22">
        <v>0</v>
      </c>
      <c r="E22">
        <v>391.85725651563502</v>
      </c>
      <c r="F22">
        <v>100.99513554572999</v>
      </c>
      <c r="I22">
        <f t="shared" si="0"/>
        <v>-0.21276339037727787</v>
      </c>
    </row>
    <row r="23" spans="1:13" hidden="1" x14ac:dyDescent="0.25">
      <c r="A23" t="s">
        <v>6</v>
      </c>
      <c r="B23">
        <v>1</v>
      </c>
      <c r="C23">
        <v>10000</v>
      </c>
      <c r="D23">
        <v>1</v>
      </c>
      <c r="E23">
        <v>391.88620056999099</v>
      </c>
      <c r="F23">
        <v>101.652749061584</v>
      </c>
      <c r="I23">
        <f t="shared" si="0"/>
        <v>-0.21270524211323258</v>
      </c>
    </row>
    <row r="24" spans="1:13" hidden="1" x14ac:dyDescent="0.25">
      <c r="A24" t="s">
        <v>6</v>
      </c>
      <c r="B24">
        <v>1</v>
      </c>
      <c r="C24">
        <v>10000</v>
      </c>
      <c r="D24">
        <v>2</v>
      </c>
      <c r="E24">
        <v>392.174807338574</v>
      </c>
      <c r="F24">
        <v>100.893461465835</v>
      </c>
      <c r="I24">
        <f t="shared" si="0"/>
        <v>-0.21212543451688048</v>
      </c>
    </row>
    <row r="25" spans="1:13" hidden="1" x14ac:dyDescent="0.25">
      <c r="A25" t="s">
        <v>6</v>
      </c>
      <c r="B25">
        <v>1</v>
      </c>
      <c r="C25">
        <v>10000</v>
      </c>
      <c r="D25">
        <v>3</v>
      </c>
      <c r="E25">
        <v>392.20080013561301</v>
      </c>
      <c r="F25">
        <v>101.36361503601</v>
      </c>
      <c r="I25">
        <f t="shared" si="0"/>
        <v>-0.21207321529399931</v>
      </c>
    </row>
    <row r="26" spans="1:13" hidden="1" x14ac:dyDescent="0.25">
      <c r="A26" t="s">
        <v>6</v>
      </c>
      <c r="B26">
        <v>1</v>
      </c>
      <c r="C26">
        <v>10000</v>
      </c>
      <c r="D26">
        <v>4</v>
      </c>
      <c r="E26">
        <v>392.25035133355601</v>
      </c>
      <c r="F26">
        <v>101.224507331848</v>
      </c>
      <c r="I26">
        <f t="shared" si="0"/>
        <v>-0.21197366752137858</v>
      </c>
    </row>
    <row r="27" spans="1:13" hidden="1" x14ac:dyDescent="0.25">
      <c r="A27" t="s">
        <v>6</v>
      </c>
      <c r="B27">
        <v>1</v>
      </c>
      <c r="C27">
        <v>10000</v>
      </c>
      <c r="D27">
        <v>5</v>
      </c>
      <c r="E27">
        <v>392.30830532279202</v>
      </c>
      <c r="F27">
        <v>101.455861091613</v>
      </c>
      <c r="I27">
        <f t="shared" si="0"/>
        <v>-0.21185723864009168</v>
      </c>
    </row>
    <row r="28" spans="1:13" hidden="1" x14ac:dyDescent="0.25">
      <c r="A28" t="s">
        <v>6</v>
      </c>
      <c r="B28">
        <v>1</v>
      </c>
      <c r="C28">
        <v>10000</v>
      </c>
      <c r="D28">
        <v>6</v>
      </c>
      <c r="E28">
        <v>392.266606147044</v>
      </c>
      <c r="F28">
        <v>101.12596869468599</v>
      </c>
      <c r="I28">
        <f t="shared" si="0"/>
        <v>-0.21194101179267238</v>
      </c>
    </row>
    <row r="29" spans="1:13" hidden="1" x14ac:dyDescent="0.25">
      <c r="A29" t="s">
        <v>6</v>
      </c>
      <c r="B29">
        <v>1</v>
      </c>
      <c r="C29">
        <v>10000</v>
      </c>
      <c r="D29">
        <v>7</v>
      </c>
      <c r="E29">
        <v>392.10425134435502</v>
      </c>
      <c r="F29">
        <v>100.89640212059</v>
      </c>
      <c r="I29">
        <f t="shared" si="0"/>
        <v>-0.21226718067764169</v>
      </c>
    </row>
    <row r="30" spans="1:13" hidden="1" x14ac:dyDescent="0.25">
      <c r="A30" t="s">
        <v>6</v>
      </c>
      <c r="B30">
        <v>1</v>
      </c>
      <c r="C30">
        <v>10000</v>
      </c>
      <c r="D30">
        <v>8</v>
      </c>
      <c r="E30">
        <v>391.77631797816298</v>
      </c>
      <c r="F30">
        <v>101.202994346618</v>
      </c>
      <c r="I30">
        <f t="shared" si="0"/>
        <v>-0.21292599494505821</v>
      </c>
    </row>
    <row r="31" spans="1:13" hidden="1" x14ac:dyDescent="0.25">
      <c r="A31" t="s">
        <v>6</v>
      </c>
      <c r="B31">
        <v>1</v>
      </c>
      <c r="C31">
        <v>10000</v>
      </c>
      <c r="D31">
        <v>9</v>
      </c>
      <c r="E31">
        <v>395.93439859307199</v>
      </c>
      <c r="F31">
        <v>103.65932059287999</v>
      </c>
      <c r="G31">
        <f>AVERAGE(I22:I31)</f>
        <v>-0.21152048358781284</v>
      </c>
      <c r="H31">
        <f>AVERAGE(F22:F31)</f>
        <v>101.44700152873939</v>
      </c>
      <c r="I31">
        <f t="shared" si="0"/>
        <v>-0.20457245999989551</v>
      </c>
      <c r="J31">
        <f>MAX(I22:I31)-G31</f>
        <v>6.9480235879173236E-3</v>
      </c>
      <c r="K31">
        <f>G31-MIN(I22:I31)</f>
        <v>1.4055113572453704E-3</v>
      </c>
      <c r="L31">
        <f>MAX(F22:F31)-H31</f>
        <v>2.2123190641406012</v>
      </c>
      <c r="M31">
        <f>H31-MIN(F22:F31)</f>
        <v>0.55354006290438917</v>
      </c>
    </row>
    <row r="32" spans="1:13" hidden="1" x14ac:dyDescent="0.25">
      <c r="A32" t="s">
        <v>6</v>
      </c>
      <c r="B32">
        <v>1</v>
      </c>
      <c r="C32">
        <v>20000</v>
      </c>
      <c r="D32">
        <v>0</v>
      </c>
      <c r="E32">
        <v>391.820079698803</v>
      </c>
      <c r="F32">
        <v>202.216408014297</v>
      </c>
      <c r="I32">
        <f t="shared" si="0"/>
        <v>-0.21283807816410014</v>
      </c>
    </row>
    <row r="33" spans="1:13" hidden="1" x14ac:dyDescent="0.25">
      <c r="A33" t="s">
        <v>6</v>
      </c>
      <c r="B33">
        <v>1</v>
      </c>
      <c r="C33">
        <v>20000</v>
      </c>
      <c r="D33">
        <v>1</v>
      </c>
      <c r="E33">
        <v>392.150134434444</v>
      </c>
      <c r="F33">
        <v>201.46196746826101</v>
      </c>
      <c r="I33">
        <f t="shared" si="0"/>
        <v>-0.21217500209046469</v>
      </c>
    </row>
    <row r="34" spans="1:13" hidden="1" x14ac:dyDescent="0.25">
      <c r="A34" t="s">
        <v>6</v>
      </c>
      <c r="B34">
        <v>1</v>
      </c>
      <c r="C34">
        <v>20000</v>
      </c>
      <c r="D34">
        <v>2</v>
      </c>
      <c r="E34">
        <v>396.01494973852999</v>
      </c>
      <c r="F34">
        <v>206.31566524505601</v>
      </c>
      <c r="I34">
        <f t="shared" si="0"/>
        <v>-0.2044106336981053</v>
      </c>
    </row>
    <row r="35" spans="1:13" hidden="1" x14ac:dyDescent="0.25">
      <c r="A35" t="s">
        <v>6</v>
      </c>
      <c r="B35">
        <v>1</v>
      </c>
      <c r="C35">
        <v>20000</v>
      </c>
      <c r="D35">
        <v>3</v>
      </c>
      <c r="E35">
        <v>396.02922455979302</v>
      </c>
      <c r="F35">
        <v>207.61158967018099</v>
      </c>
      <c r="I35">
        <f t="shared" si="0"/>
        <v>-0.20438195575044141</v>
      </c>
    </row>
    <row r="36" spans="1:13" hidden="1" x14ac:dyDescent="0.25">
      <c r="A36" t="s">
        <v>6</v>
      </c>
      <c r="B36">
        <v>1</v>
      </c>
      <c r="C36">
        <v>20000</v>
      </c>
      <c r="D36">
        <v>4</v>
      </c>
      <c r="E36">
        <v>392.12337939354097</v>
      </c>
      <c r="F36">
        <v>202.38426375389099</v>
      </c>
      <c r="I36">
        <f t="shared" si="0"/>
        <v>-0.21222875265228433</v>
      </c>
    </row>
    <row r="37" spans="1:13" hidden="1" x14ac:dyDescent="0.25">
      <c r="A37" t="s">
        <v>6</v>
      </c>
      <c r="B37">
        <v>1</v>
      </c>
      <c r="C37">
        <v>20000</v>
      </c>
      <c r="D37">
        <v>5</v>
      </c>
      <c r="E37">
        <v>392.287744092943</v>
      </c>
      <c r="F37">
        <v>201.325073719024</v>
      </c>
      <c r="I37">
        <f t="shared" si="0"/>
        <v>-0.21189854590850862</v>
      </c>
    </row>
    <row r="38" spans="1:13" hidden="1" x14ac:dyDescent="0.25">
      <c r="A38" t="s">
        <v>6</v>
      </c>
      <c r="B38">
        <v>1</v>
      </c>
      <c r="C38">
        <v>20000</v>
      </c>
      <c r="D38">
        <v>6</v>
      </c>
      <c r="E38">
        <v>392.32285216471701</v>
      </c>
      <c r="F38">
        <v>202.55735278129501</v>
      </c>
      <c r="I38">
        <f t="shared" si="0"/>
        <v>-0.21182801420612415</v>
      </c>
    </row>
    <row r="39" spans="1:13" hidden="1" x14ac:dyDescent="0.25">
      <c r="A39" t="s">
        <v>6</v>
      </c>
      <c r="B39">
        <v>1</v>
      </c>
      <c r="C39">
        <v>20000</v>
      </c>
      <c r="D39">
        <v>7</v>
      </c>
      <c r="E39">
        <v>392.01864167534501</v>
      </c>
      <c r="F39">
        <v>202.48021340370099</v>
      </c>
      <c r="I39">
        <f t="shared" si="0"/>
        <v>-0.21243916949362443</v>
      </c>
    </row>
    <row r="40" spans="1:13" hidden="1" x14ac:dyDescent="0.25">
      <c r="A40" t="s">
        <v>6</v>
      </c>
      <c r="B40">
        <v>1</v>
      </c>
      <c r="C40">
        <v>20000</v>
      </c>
      <c r="D40">
        <v>8</v>
      </c>
      <c r="E40">
        <v>392.12654082914298</v>
      </c>
      <c r="F40">
        <v>201.259049892425</v>
      </c>
      <c r="I40">
        <f t="shared" si="0"/>
        <v>-0.21222240136542289</v>
      </c>
    </row>
    <row r="41" spans="1:13" hidden="1" x14ac:dyDescent="0.25">
      <c r="A41" t="s">
        <v>6</v>
      </c>
      <c r="B41">
        <v>1</v>
      </c>
      <c r="C41">
        <v>20000</v>
      </c>
      <c r="D41">
        <v>9</v>
      </c>
      <c r="E41">
        <v>395.992914033999</v>
      </c>
      <c r="F41">
        <v>207.34629034995999</v>
      </c>
      <c r="G41">
        <f>AVERAGE(I32:I41)</f>
        <v>-0.20988774564978549</v>
      </c>
      <c r="H41">
        <f>AVERAGE(F32:F41)</f>
        <v>203.49578742980913</v>
      </c>
      <c r="I41">
        <f t="shared" si="0"/>
        <v>-0.20445490316877907</v>
      </c>
      <c r="J41">
        <f>MAX(I32:I41)-G41</f>
        <v>5.5057898993440824E-3</v>
      </c>
      <c r="K41">
        <f>G41-MIN(I32:I41)</f>
        <v>2.9503325143146464E-3</v>
      </c>
      <c r="L41">
        <f>MAX(F32:F41)-H41</f>
        <v>4.1158022403718633</v>
      </c>
      <c r="M41">
        <f>H41-MIN(F32:F41)</f>
        <v>2.2367375373841298</v>
      </c>
    </row>
    <row r="42" spans="1:13" hidden="1" x14ac:dyDescent="0.25">
      <c r="A42" t="s">
        <v>7</v>
      </c>
      <c r="B42">
        <v>2</v>
      </c>
      <c r="C42">
        <v>100</v>
      </c>
      <c r="D42">
        <v>0</v>
      </c>
      <c r="E42">
        <v>253.50141383749599</v>
      </c>
      <c r="F42">
        <v>4.4986920356750399</v>
      </c>
      <c r="I42">
        <f t="shared" ref="I42:I81" si="1">(E42-291.733)/291.733</f>
        <v>-0.13104991948975267</v>
      </c>
    </row>
    <row r="43" spans="1:13" hidden="1" x14ac:dyDescent="0.25">
      <c r="A43" t="s">
        <v>7</v>
      </c>
      <c r="B43">
        <v>2</v>
      </c>
      <c r="C43">
        <v>100</v>
      </c>
      <c r="D43">
        <v>1</v>
      </c>
      <c r="E43">
        <v>252.602714743337</v>
      </c>
      <c r="F43">
        <v>4.4359266757964999</v>
      </c>
      <c r="I43">
        <f t="shared" si="1"/>
        <v>-0.13413047292100311</v>
      </c>
    </row>
    <row r="44" spans="1:13" hidden="1" x14ac:dyDescent="0.25">
      <c r="A44" t="s">
        <v>7</v>
      </c>
      <c r="B44">
        <v>2</v>
      </c>
      <c r="C44">
        <v>100</v>
      </c>
      <c r="D44">
        <v>2</v>
      </c>
      <c r="E44">
        <v>253.66176227156001</v>
      </c>
      <c r="F44">
        <v>4.4608941078186</v>
      </c>
      <c r="I44">
        <f t="shared" si="1"/>
        <v>-0.13050027843418466</v>
      </c>
    </row>
    <row r="45" spans="1:13" hidden="1" x14ac:dyDescent="0.25">
      <c r="A45" t="s">
        <v>7</v>
      </c>
      <c r="B45">
        <v>2</v>
      </c>
      <c r="C45">
        <v>100</v>
      </c>
      <c r="D45">
        <v>3</v>
      </c>
      <c r="E45">
        <v>254.45326224392301</v>
      </c>
      <c r="F45">
        <v>4.5584390163421604</v>
      </c>
      <c r="I45">
        <f t="shared" si="1"/>
        <v>-0.12778718127903596</v>
      </c>
    </row>
    <row r="46" spans="1:13" hidden="1" x14ac:dyDescent="0.25">
      <c r="A46" t="s">
        <v>7</v>
      </c>
      <c r="B46">
        <v>2</v>
      </c>
      <c r="C46">
        <v>100</v>
      </c>
      <c r="D46">
        <v>4</v>
      </c>
      <c r="E46">
        <v>252.244400934178</v>
      </c>
      <c r="F46">
        <v>4.6180055141448904</v>
      </c>
      <c r="I46">
        <f t="shared" si="1"/>
        <v>-0.13535869807605586</v>
      </c>
    </row>
    <row r="47" spans="1:13" hidden="1" x14ac:dyDescent="0.25">
      <c r="A47" t="s">
        <v>7</v>
      </c>
      <c r="B47">
        <v>2</v>
      </c>
      <c r="C47">
        <v>100</v>
      </c>
      <c r="D47">
        <v>5</v>
      </c>
      <c r="E47">
        <v>254.46784402092501</v>
      </c>
      <c r="F47">
        <v>4.8202414512634197</v>
      </c>
      <c r="I47">
        <f t="shared" si="1"/>
        <v>-0.12773719798265876</v>
      </c>
    </row>
    <row r="48" spans="1:13" hidden="1" x14ac:dyDescent="0.25">
      <c r="A48" t="s">
        <v>7</v>
      </c>
      <c r="B48">
        <v>2</v>
      </c>
      <c r="C48">
        <v>100</v>
      </c>
      <c r="D48">
        <v>6</v>
      </c>
      <c r="E48">
        <v>255.10434973752601</v>
      </c>
      <c r="F48">
        <v>4.5732173919677699</v>
      </c>
      <c r="I48">
        <f t="shared" si="1"/>
        <v>-0.12555538887432685</v>
      </c>
    </row>
    <row r="49" spans="1:13" hidden="1" x14ac:dyDescent="0.25">
      <c r="A49" t="s">
        <v>7</v>
      </c>
      <c r="B49">
        <v>2</v>
      </c>
      <c r="C49">
        <v>100</v>
      </c>
      <c r="D49">
        <v>7</v>
      </c>
      <c r="E49">
        <v>255.72210938681499</v>
      </c>
      <c r="F49">
        <v>4.5423891544341997</v>
      </c>
      <c r="I49">
        <f t="shared" si="1"/>
        <v>-0.12343783738276098</v>
      </c>
    </row>
    <row r="50" spans="1:13" hidden="1" x14ac:dyDescent="0.25">
      <c r="A50" t="s">
        <v>7</v>
      </c>
      <c r="B50">
        <v>2</v>
      </c>
      <c r="C50">
        <v>100</v>
      </c>
      <c r="D50">
        <v>8</v>
      </c>
      <c r="E50">
        <v>256.025949668122</v>
      </c>
      <c r="F50">
        <v>4.57352495193481</v>
      </c>
      <c r="I50">
        <f t="shared" si="1"/>
        <v>-0.12239633614256189</v>
      </c>
    </row>
    <row r="51" spans="1:13" hidden="1" x14ac:dyDescent="0.25">
      <c r="A51" t="s">
        <v>7</v>
      </c>
      <c r="B51">
        <v>2</v>
      </c>
      <c r="C51">
        <v>100</v>
      </c>
      <c r="D51">
        <v>9</v>
      </c>
      <c r="E51">
        <v>253.10175803795701</v>
      </c>
      <c r="F51">
        <v>4.4991219043731601</v>
      </c>
      <c r="G51">
        <f>AVERAGE(I42:I51)</f>
        <v>-0.12903731669648652</v>
      </c>
      <c r="H51">
        <f>AVERAGE(F42:F51)</f>
        <v>4.558045220375055</v>
      </c>
      <c r="I51">
        <f t="shared" si="1"/>
        <v>-0.1324198563825244</v>
      </c>
      <c r="J51">
        <f>MAX(I42:I51)-G51</f>
        <v>6.640980553924633E-3</v>
      </c>
      <c r="K51">
        <f>G51-MIN(I42:I51)</f>
        <v>6.3213813795693352E-3</v>
      </c>
      <c r="L51">
        <f>MAX(F42:F51)-H51</f>
        <v>0.26219623088836475</v>
      </c>
      <c r="M51">
        <f>H51-MIN(F42:F51)</f>
        <v>0.12211854457855509</v>
      </c>
    </row>
    <row r="52" spans="1:13" hidden="1" x14ac:dyDescent="0.25">
      <c r="A52" t="s">
        <v>7</v>
      </c>
      <c r="B52">
        <v>2</v>
      </c>
      <c r="C52">
        <v>1000</v>
      </c>
      <c r="D52">
        <v>0</v>
      </c>
      <c r="E52">
        <v>252.94817093668399</v>
      </c>
      <c r="F52">
        <v>43.224668025970402</v>
      </c>
      <c r="I52">
        <f t="shared" si="1"/>
        <v>-0.13294632099665107</v>
      </c>
    </row>
    <row r="53" spans="1:13" hidden="1" x14ac:dyDescent="0.25">
      <c r="A53" t="s">
        <v>7</v>
      </c>
      <c r="B53">
        <v>2</v>
      </c>
      <c r="C53">
        <v>1000</v>
      </c>
      <c r="D53">
        <v>1</v>
      </c>
      <c r="E53">
        <v>255.69518606127701</v>
      </c>
      <c r="F53">
        <v>45.011363983154297</v>
      </c>
      <c r="I53">
        <f t="shared" si="1"/>
        <v>-0.12353012493863563</v>
      </c>
    </row>
    <row r="54" spans="1:13" hidden="1" x14ac:dyDescent="0.25">
      <c r="A54" t="s">
        <v>7</v>
      </c>
      <c r="B54">
        <v>2</v>
      </c>
      <c r="C54">
        <v>1000</v>
      </c>
      <c r="D54">
        <v>2</v>
      </c>
      <c r="E54">
        <v>253.63389904835699</v>
      </c>
      <c r="F54">
        <v>44.501469612121497</v>
      </c>
      <c r="I54">
        <f t="shared" si="1"/>
        <v>-0.13059578776361608</v>
      </c>
    </row>
    <row r="55" spans="1:13" hidden="1" x14ac:dyDescent="0.25">
      <c r="A55" t="s">
        <v>7</v>
      </c>
      <c r="B55">
        <v>2</v>
      </c>
      <c r="C55">
        <v>1000</v>
      </c>
      <c r="D55">
        <v>3</v>
      </c>
      <c r="E55">
        <v>254.472969467583</v>
      </c>
      <c r="F55">
        <v>44.377101182937601</v>
      </c>
      <c r="I55">
        <f t="shared" si="1"/>
        <v>-0.12771962901837297</v>
      </c>
    </row>
    <row r="56" spans="1:13" hidden="1" x14ac:dyDescent="0.25">
      <c r="A56" t="s">
        <v>7</v>
      </c>
      <c r="B56">
        <v>2</v>
      </c>
      <c r="C56">
        <v>1000</v>
      </c>
      <c r="D56">
        <v>4</v>
      </c>
      <c r="E56">
        <v>255.73995129197499</v>
      </c>
      <c r="F56">
        <v>44.717444658279398</v>
      </c>
      <c r="I56">
        <f t="shared" si="1"/>
        <v>-0.12337667904565137</v>
      </c>
    </row>
    <row r="57" spans="1:13" hidden="1" x14ac:dyDescent="0.25">
      <c r="A57" t="s">
        <v>7</v>
      </c>
      <c r="B57">
        <v>2</v>
      </c>
      <c r="C57">
        <v>1000</v>
      </c>
      <c r="D57">
        <v>5</v>
      </c>
      <c r="E57">
        <v>255.79579958096301</v>
      </c>
      <c r="F57">
        <v>44.840875387191701</v>
      </c>
      <c r="I57">
        <f t="shared" si="1"/>
        <v>-0.12318524273577894</v>
      </c>
    </row>
    <row r="58" spans="1:13" hidden="1" x14ac:dyDescent="0.25">
      <c r="A58" t="s">
        <v>7</v>
      </c>
      <c r="B58">
        <v>2</v>
      </c>
      <c r="C58">
        <v>1000</v>
      </c>
      <c r="D58">
        <v>6</v>
      </c>
      <c r="E58">
        <v>254.407272564191</v>
      </c>
      <c r="F58">
        <v>44.158845186233499</v>
      </c>
      <c r="I58">
        <f t="shared" si="1"/>
        <v>-0.12794482432844073</v>
      </c>
    </row>
    <row r="59" spans="1:13" hidden="1" x14ac:dyDescent="0.25">
      <c r="A59" t="s">
        <v>7</v>
      </c>
      <c r="B59">
        <v>2</v>
      </c>
      <c r="C59">
        <v>1000</v>
      </c>
      <c r="D59">
        <v>7</v>
      </c>
      <c r="E59">
        <v>255.20185988317999</v>
      </c>
      <c r="F59">
        <v>44.417283296584998</v>
      </c>
      <c r="I59">
        <f t="shared" si="1"/>
        <v>-0.12522114439168697</v>
      </c>
    </row>
    <row r="60" spans="1:13" hidden="1" x14ac:dyDescent="0.25">
      <c r="A60" t="s">
        <v>7</v>
      </c>
      <c r="B60">
        <v>2</v>
      </c>
      <c r="C60">
        <v>1000</v>
      </c>
      <c r="D60">
        <v>8</v>
      </c>
      <c r="E60">
        <v>255.85265707228899</v>
      </c>
      <c r="F60">
        <v>44.950005531311</v>
      </c>
      <c r="I60">
        <f t="shared" si="1"/>
        <v>-0.12299034709035664</v>
      </c>
    </row>
    <row r="61" spans="1:13" hidden="1" x14ac:dyDescent="0.25">
      <c r="A61" t="s">
        <v>7</v>
      </c>
      <c r="B61">
        <v>2</v>
      </c>
      <c r="C61">
        <v>1000</v>
      </c>
      <c r="D61">
        <v>9</v>
      </c>
      <c r="E61">
        <v>254.736316343884</v>
      </c>
      <c r="F61">
        <v>43.916602849960299</v>
      </c>
      <c r="G61">
        <f>AVERAGE(I52:I61)</f>
        <v>-0.1264327031051054</v>
      </c>
      <c r="H61">
        <f>AVERAGE(F52:F61)</f>
        <v>44.411565971374465</v>
      </c>
      <c r="I61">
        <f t="shared" si="1"/>
        <v>-0.12681693074186329</v>
      </c>
      <c r="J61">
        <f>MAX(I52:I61)-G61</f>
        <v>3.4423560147487653E-3</v>
      </c>
      <c r="K61">
        <f>G61-MIN(I52:I61)</f>
        <v>6.5136178915456699E-3</v>
      </c>
      <c r="L61">
        <f>MAX(F52:F61)-H61</f>
        <v>0.59979801177983205</v>
      </c>
      <c r="M61">
        <f>H61-MIN(F52:F61)</f>
        <v>1.1868979454040627</v>
      </c>
    </row>
    <row r="62" spans="1:13" hidden="1" x14ac:dyDescent="0.25">
      <c r="A62" t="s">
        <v>7</v>
      </c>
      <c r="B62">
        <v>2</v>
      </c>
      <c r="C62">
        <v>10000</v>
      </c>
      <c r="D62">
        <v>0</v>
      </c>
      <c r="E62">
        <v>255.44400550298101</v>
      </c>
      <c r="F62">
        <v>446.37611198425202</v>
      </c>
      <c r="I62">
        <f t="shared" si="1"/>
        <v>-0.12439111960943393</v>
      </c>
    </row>
    <row r="63" spans="1:13" hidden="1" x14ac:dyDescent="0.25">
      <c r="A63" t="s">
        <v>7</v>
      </c>
      <c r="B63">
        <v>2</v>
      </c>
      <c r="C63">
        <v>10000</v>
      </c>
      <c r="D63">
        <v>1</v>
      </c>
      <c r="E63">
        <v>254.88448825515101</v>
      </c>
      <c r="F63">
        <v>441.592729091644</v>
      </c>
      <c r="I63">
        <f t="shared" si="1"/>
        <v>-0.12630902827190957</v>
      </c>
    </row>
    <row r="64" spans="1:13" hidden="1" x14ac:dyDescent="0.25">
      <c r="A64" t="s">
        <v>7</v>
      </c>
      <c r="B64">
        <v>2</v>
      </c>
      <c r="C64">
        <v>10000</v>
      </c>
      <c r="D64">
        <v>2</v>
      </c>
      <c r="E64">
        <v>255.08040053507199</v>
      </c>
      <c r="F64">
        <v>438.47215294837901</v>
      </c>
      <c r="I64">
        <f t="shared" si="1"/>
        <v>-0.12563748175533113</v>
      </c>
    </row>
    <row r="65" spans="1:13" hidden="1" x14ac:dyDescent="0.25">
      <c r="A65" t="s">
        <v>7</v>
      </c>
      <c r="B65">
        <v>2</v>
      </c>
      <c r="C65">
        <v>10000</v>
      </c>
      <c r="D65">
        <v>3</v>
      </c>
      <c r="E65">
        <v>254.85513722088501</v>
      </c>
      <c r="F65">
        <v>442.54009771347</v>
      </c>
      <c r="I65">
        <f t="shared" si="1"/>
        <v>-0.12640963750797815</v>
      </c>
    </row>
    <row r="66" spans="1:13" hidden="1" x14ac:dyDescent="0.25">
      <c r="A66" t="s">
        <v>7</v>
      </c>
      <c r="B66">
        <v>2</v>
      </c>
      <c r="C66">
        <v>10000</v>
      </c>
      <c r="D66">
        <v>4</v>
      </c>
      <c r="E66">
        <v>255.87652472725901</v>
      </c>
      <c r="F66">
        <v>447.62229800224299</v>
      </c>
      <c r="I66">
        <f t="shared" si="1"/>
        <v>-0.12290853373715346</v>
      </c>
    </row>
    <row r="67" spans="1:13" hidden="1" x14ac:dyDescent="0.25">
      <c r="A67" t="s">
        <v>7</v>
      </c>
      <c r="B67">
        <v>2</v>
      </c>
      <c r="C67">
        <v>10000</v>
      </c>
      <c r="D67">
        <v>5</v>
      </c>
      <c r="E67">
        <v>254.62070514640499</v>
      </c>
      <c r="F67">
        <v>445.51145958900401</v>
      </c>
      <c r="I67">
        <f t="shared" si="1"/>
        <v>-0.12721322186243933</v>
      </c>
    </row>
    <row r="68" spans="1:13" hidden="1" x14ac:dyDescent="0.25">
      <c r="A68" t="s">
        <v>7</v>
      </c>
      <c r="B68">
        <v>2</v>
      </c>
      <c r="C68">
        <v>10000</v>
      </c>
      <c r="D68">
        <v>6</v>
      </c>
      <c r="E68">
        <v>253.927319846009</v>
      </c>
      <c r="F68">
        <v>438.16395926475502</v>
      </c>
      <c r="I68">
        <f t="shared" si="1"/>
        <v>-0.12959000234457879</v>
      </c>
    </row>
    <row r="69" spans="1:13" hidden="1" x14ac:dyDescent="0.25">
      <c r="A69" t="s">
        <v>7</v>
      </c>
      <c r="B69">
        <v>2</v>
      </c>
      <c r="C69">
        <v>10000</v>
      </c>
      <c r="D69">
        <v>7</v>
      </c>
      <c r="E69">
        <v>254.83311591432599</v>
      </c>
      <c r="F69">
        <v>446.724509954452</v>
      </c>
      <c r="I69">
        <f t="shared" si="1"/>
        <v>-0.12648512196314443</v>
      </c>
    </row>
    <row r="70" spans="1:13" hidden="1" x14ac:dyDescent="0.25">
      <c r="A70" t="s">
        <v>7</v>
      </c>
      <c r="B70">
        <v>2</v>
      </c>
      <c r="C70">
        <v>10000</v>
      </c>
      <c r="D70">
        <v>8</v>
      </c>
      <c r="E70">
        <v>255.249936800776</v>
      </c>
      <c r="F70">
        <v>448.44996237754799</v>
      </c>
      <c r="I70">
        <f t="shared" si="1"/>
        <v>-0.12505634672534133</v>
      </c>
    </row>
    <row r="71" spans="1:13" hidden="1" x14ac:dyDescent="0.25">
      <c r="A71" t="s">
        <v>7</v>
      </c>
      <c r="B71">
        <v>2</v>
      </c>
      <c r="C71">
        <v>10000</v>
      </c>
      <c r="D71">
        <v>9</v>
      </c>
      <c r="E71">
        <v>255.26224232383299</v>
      </c>
      <c r="F71">
        <v>451.47695493698097</v>
      </c>
      <c r="G71">
        <f>AVERAGE(I62:I71)</f>
        <v>-0.12590146597309976</v>
      </c>
      <c r="H71">
        <f>AVERAGE(F62:F71)</f>
        <v>444.69302358627283</v>
      </c>
      <c r="I71">
        <f t="shared" si="1"/>
        <v>-0.12501416595368714</v>
      </c>
      <c r="J71">
        <f>MAX(I62:I71)-G71</f>
        <v>2.992932235946294E-3</v>
      </c>
      <c r="K71">
        <f>G71-MIN(I62:I71)</f>
        <v>3.6885363714790342E-3</v>
      </c>
      <c r="L71">
        <f>MAX(F62:F71)-H71</f>
        <v>6.7839313507081442</v>
      </c>
      <c r="M71">
        <f>H71-MIN(F62:F71)</f>
        <v>6.5290643215178079</v>
      </c>
    </row>
    <row r="72" spans="1:13" hidden="1" x14ac:dyDescent="0.25">
      <c r="A72" t="s">
        <v>7</v>
      </c>
      <c r="B72">
        <v>2</v>
      </c>
      <c r="C72">
        <v>20000</v>
      </c>
      <c r="D72">
        <v>0</v>
      </c>
      <c r="E72">
        <v>254.61936018234601</v>
      </c>
      <c r="F72">
        <v>886.71552419662396</v>
      </c>
      <c r="I72">
        <f t="shared" si="1"/>
        <v>-0.12721783211928026</v>
      </c>
    </row>
    <row r="73" spans="1:13" hidden="1" x14ac:dyDescent="0.25">
      <c r="A73" t="s">
        <v>7</v>
      </c>
      <c r="B73">
        <v>2</v>
      </c>
      <c r="C73">
        <v>20000</v>
      </c>
      <c r="D73">
        <v>1</v>
      </c>
      <c r="E73">
        <v>254.256356372955</v>
      </c>
      <c r="F73">
        <v>884.43184447288502</v>
      </c>
      <c r="I73">
        <f t="shared" si="1"/>
        <v>-0.1284621336189084</v>
      </c>
    </row>
    <row r="74" spans="1:13" hidden="1" x14ac:dyDescent="0.25">
      <c r="A74" t="s">
        <v>7</v>
      </c>
      <c r="B74">
        <v>2</v>
      </c>
      <c r="C74">
        <v>20000</v>
      </c>
      <c r="D74">
        <v>2</v>
      </c>
      <c r="E74">
        <v>255.35467494657499</v>
      </c>
      <c r="F74">
        <v>890.58222103118896</v>
      </c>
      <c r="I74">
        <f t="shared" si="1"/>
        <v>-0.12469732616270705</v>
      </c>
    </row>
    <row r="75" spans="1:13" hidden="1" x14ac:dyDescent="0.25">
      <c r="A75" t="s">
        <v>7</v>
      </c>
      <c r="B75">
        <v>2</v>
      </c>
      <c r="C75">
        <v>20000</v>
      </c>
      <c r="D75">
        <v>3</v>
      </c>
      <c r="E75">
        <v>256.06848467270902</v>
      </c>
      <c r="F75">
        <v>902.29130244254998</v>
      </c>
      <c r="I75">
        <f t="shared" si="1"/>
        <v>-0.12225053500046612</v>
      </c>
    </row>
    <row r="76" spans="1:13" hidden="1" x14ac:dyDescent="0.25">
      <c r="A76" t="s">
        <v>7</v>
      </c>
      <c r="B76">
        <v>2</v>
      </c>
      <c r="C76">
        <v>20000</v>
      </c>
      <c r="D76">
        <v>4</v>
      </c>
      <c r="E76">
        <v>254.824155744889</v>
      </c>
      <c r="F76">
        <v>893.60600137710503</v>
      </c>
      <c r="I76">
        <f t="shared" si="1"/>
        <v>-0.12651583555892204</v>
      </c>
    </row>
    <row r="77" spans="1:13" hidden="1" x14ac:dyDescent="0.25">
      <c r="A77" t="s">
        <v>7</v>
      </c>
      <c r="B77">
        <v>2</v>
      </c>
      <c r="C77">
        <v>20000</v>
      </c>
      <c r="D77">
        <v>5</v>
      </c>
      <c r="E77">
        <v>254.08860345448301</v>
      </c>
      <c r="F77">
        <v>890.90972828864994</v>
      </c>
      <c r="I77">
        <f t="shared" si="1"/>
        <v>-0.12903715570578919</v>
      </c>
    </row>
    <row r="78" spans="1:13" hidden="1" x14ac:dyDescent="0.25">
      <c r="A78" t="s">
        <v>7</v>
      </c>
      <c r="B78">
        <v>2</v>
      </c>
      <c r="C78">
        <v>20000</v>
      </c>
      <c r="D78">
        <v>6</v>
      </c>
      <c r="E78">
        <v>255.33994737264999</v>
      </c>
      <c r="F78">
        <v>882.07961773872296</v>
      </c>
      <c r="I78">
        <f t="shared" si="1"/>
        <v>-0.12474780922058874</v>
      </c>
    </row>
    <row r="79" spans="1:13" hidden="1" x14ac:dyDescent="0.25">
      <c r="A79" t="s">
        <v>7</v>
      </c>
      <c r="B79">
        <v>2</v>
      </c>
      <c r="C79">
        <v>20000</v>
      </c>
      <c r="D79">
        <v>7</v>
      </c>
      <c r="E79">
        <v>255.03228115669</v>
      </c>
      <c r="F79">
        <v>885.99128937721196</v>
      </c>
      <c r="I79">
        <f t="shared" si="1"/>
        <v>-0.1258024249684129</v>
      </c>
    </row>
    <row r="80" spans="1:13" hidden="1" x14ac:dyDescent="0.25">
      <c r="A80" t="s">
        <v>7</v>
      </c>
      <c r="B80">
        <v>2</v>
      </c>
      <c r="C80">
        <v>20000</v>
      </c>
      <c r="D80">
        <v>8</v>
      </c>
      <c r="E80">
        <v>253.50536756964499</v>
      </c>
      <c r="F80">
        <v>865.253447294235</v>
      </c>
      <c r="I80">
        <f t="shared" si="1"/>
        <v>-0.13103636691891221</v>
      </c>
    </row>
    <row r="81" spans="1:13" hidden="1" x14ac:dyDescent="0.25">
      <c r="A81" t="s">
        <v>7</v>
      </c>
      <c r="B81">
        <v>2</v>
      </c>
      <c r="C81">
        <v>20000</v>
      </c>
      <c r="D81">
        <v>9</v>
      </c>
      <c r="E81">
        <v>255.01490574024101</v>
      </c>
      <c r="F81">
        <v>890.90671682357697</v>
      </c>
      <c r="G81">
        <f>AVERAGE(I72:I81)</f>
        <v>-0.12656294035533072</v>
      </c>
      <c r="H81">
        <f>AVERAGE(F72:F81)</f>
        <v>887.27676930427481</v>
      </c>
      <c r="I81">
        <f t="shared" si="1"/>
        <v>-0.12586198427932047</v>
      </c>
      <c r="J81">
        <f>MAX(I72:I81)-G81</f>
        <v>4.3124053548646013E-3</v>
      </c>
      <c r="K81">
        <f>G81-MIN(I72:I81)</f>
        <v>4.4734265635814896E-3</v>
      </c>
      <c r="L81">
        <f>MAX(F72:F81)-H81</f>
        <v>15.014533138275169</v>
      </c>
      <c r="M81">
        <f>H81-MIN(F72:F81)</f>
        <v>22.023322010039806</v>
      </c>
    </row>
    <row r="82" spans="1:13" hidden="1" x14ac:dyDescent="0.25">
      <c r="A82" t="s">
        <v>10</v>
      </c>
      <c r="B82">
        <v>3</v>
      </c>
      <c r="C82">
        <v>100</v>
      </c>
      <c r="D82">
        <v>0</v>
      </c>
      <c r="E82">
        <v>575.79183114538398</v>
      </c>
      <c r="F82">
        <v>5.9463310241699201</v>
      </c>
      <c r="I82">
        <f>(E82-665.116)/665.116</f>
        <v>-0.13429863189972277</v>
      </c>
    </row>
    <row r="83" spans="1:13" hidden="1" x14ac:dyDescent="0.25">
      <c r="A83" t="s">
        <v>10</v>
      </c>
      <c r="B83">
        <v>3</v>
      </c>
      <c r="C83">
        <v>100</v>
      </c>
      <c r="D83">
        <v>1</v>
      </c>
      <c r="E83">
        <v>574.59830354064695</v>
      </c>
      <c r="F83">
        <v>5.6380951404571498</v>
      </c>
      <c r="I83">
        <f t="shared" ref="I83:I101" si="2">(E83-665.116)/665.116</f>
        <v>-0.13609309723319396</v>
      </c>
    </row>
    <row r="84" spans="1:13" hidden="1" x14ac:dyDescent="0.25">
      <c r="A84" t="s">
        <v>10</v>
      </c>
      <c r="B84">
        <v>3</v>
      </c>
      <c r="C84">
        <v>100</v>
      </c>
      <c r="D84">
        <v>2</v>
      </c>
      <c r="E84">
        <v>580.192697951132</v>
      </c>
      <c r="F84">
        <v>5.8873724937438903</v>
      </c>
      <c r="I84">
        <f t="shared" si="2"/>
        <v>-0.12768194126869295</v>
      </c>
    </row>
    <row r="85" spans="1:13" hidden="1" x14ac:dyDescent="0.25">
      <c r="A85" t="s">
        <v>10</v>
      </c>
      <c r="B85">
        <v>3</v>
      </c>
      <c r="C85">
        <v>100</v>
      </c>
      <c r="D85">
        <v>3</v>
      </c>
      <c r="E85">
        <v>578.16207292408001</v>
      </c>
      <c r="F85">
        <v>5.9160118103027299</v>
      </c>
      <c r="I85">
        <f t="shared" si="2"/>
        <v>-0.13073498017777346</v>
      </c>
    </row>
    <row r="86" spans="1:13" hidden="1" x14ac:dyDescent="0.25">
      <c r="A86" t="s">
        <v>10</v>
      </c>
      <c r="B86">
        <v>3</v>
      </c>
      <c r="C86">
        <v>100</v>
      </c>
      <c r="D86">
        <v>4</v>
      </c>
      <c r="E86">
        <v>576.01313800221203</v>
      </c>
      <c r="F86">
        <v>5.7232604026794398</v>
      </c>
      <c r="G86">
        <f>AVERAGE(I82:I86)</f>
        <v>-0.13255490965081129</v>
      </c>
      <c r="H86">
        <f>AVERAGE(F82:F86)</f>
        <v>5.8222141742706262</v>
      </c>
      <c r="I86">
        <f t="shared" si="2"/>
        <v>-0.13396589767467323</v>
      </c>
      <c r="J86">
        <f>MAX(I77:I86)-G86</f>
        <v>7.8071004302225494E-3</v>
      </c>
      <c r="K86">
        <f>G86-MIN(I77:I86)</f>
        <v>3.5381875823826681E-3</v>
      </c>
      <c r="L86">
        <f>MAX(F82:F86)-H86</f>
        <v>0.12411684989929395</v>
      </c>
      <c r="M86">
        <f>H86-MIN(F82:F86)</f>
        <v>0.18411903381347638</v>
      </c>
    </row>
    <row r="87" spans="1:13" hidden="1" x14ac:dyDescent="0.25">
      <c r="A87" t="s">
        <v>10</v>
      </c>
      <c r="B87">
        <v>3</v>
      </c>
      <c r="C87">
        <v>1000</v>
      </c>
      <c r="D87">
        <v>0</v>
      </c>
      <c r="E87">
        <v>571.90747241205099</v>
      </c>
      <c r="F87">
        <v>58.287042379379201</v>
      </c>
      <c r="I87">
        <f t="shared" si="2"/>
        <v>-0.14013875412401594</v>
      </c>
    </row>
    <row r="88" spans="1:13" hidden="1" x14ac:dyDescent="0.25">
      <c r="A88" t="s">
        <v>10</v>
      </c>
      <c r="B88">
        <v>3</v>
      </c>
      <c r="C88">
        <v>1000</v>
      </c>
      <c r="D88">
        <v>1</v>
      </c>
      <c r="E88">
        <v>568.86730958963005</v>
      </c>
      <c r="F88">
        <v>55.675989627838099</v>
      </c>
      <c r="I88">
        <f t="shared" si="2"/>
        <v>-0.14470963021543601</v>
      </c>
    </row>
    <row r="89" spans="1:13" hidden="1" x14ac:dyDescent="0.25">
      <c r="A89" t="s">
        <v>10</v>
      </c>
      <c r="B89">
        <v>3</v>
      </c>
      <c r="C89">
        <v>1000</v>
      </c>
      <c r="D89">
        <v>2</v>
      </c>
      <c r="E89">
        <v>572.80360239878996</v>
      </c>
      <c r="F89">
        <v>58.0456993579864</v>
      </c>
      <c r="I89">
        <f t="shared" si="2"/>
        <v>-0.13879142525696272</v>
      </c>
    </row>
    <row r="90" spans="1:13" hidden="1" x14ac:dyDescent="0.25">
      <c r="A90" t="s">
        <v>10</v>
      </c>
      <c r="B90">
        <v>3</v>
      </c>
      <c r="C90">
        <v>1000</v>
      </c>
      <c r="D90">
        <v>3</v>
      </c>
      <c r="E90">
        <v>572.13274499642205</v>
      </c>
      <c r="F90">
        <v>58.2106096744537</v>
      </c>
      <c r="I90">
        <f t="shared" si="2"/>
        <v>-0.13980005743896995</v>
      </c>
    </row>
    <row r="91" spans="1:13" hidden="1" x14ac:dyDescent="0.25">
      <c r="A91" t="s">
        <v>10</v>
      </c>
      <c r="B91">
        <v>3</v>
      </c>
      <c r="C91">
        <v>1000</v>
      </c>
      <c r="D91">
        <v>4</v>
      </c>
      <c r="E91">
        <v>569.24020958661799</v>
      </c>
      <c r="F91">
        <v>56.947420835494903</v>
      </c>
      <c r="G91">
        <f>AVERAGE(I87:I91)</f>
        <v>-0.14151776863479118</v>
      </c>
      <c r="H91">
        <f>AVERAGE(F87:F91)</f>
        <v>57.433352375030459</v>
      </c>
      <c r="I91">
        <f t="shared" si="2"/>
        <v>-0.14414897613857131</v>
      </c>
      <c r="J91">
        <f>MAX(I82:I91)-G91</f>
        <v>1.383582736609823E-2</v>
      </c>
      <c r="K91">
        <f>G91-MIN(I82:I91)</f>
        <v>3.1918615806448281E-3</v>
      </c>
      <c r="L91">
        <f>MAX(F87:F91)-H91</f>
        <v>0.85369000434874209</v>
      </c>
      <c r="M91">
        <f>H91-MIN(F87:F91)</f>
        <v>1.7573627471923601</v>
      </c>
    </row>
    <row r="92" spans="1:13" hidden="1" x14ac:dyDescent="0.25">
      <c r="A92" t="s">
        <v>10</v>
      </c>
      <c r="B92">
        <v>3</v>
      </c>
      <c r="C92">
        <v>10000</v>
      </c>
      <c r="D92">
        <v>0</v>
      </c>
      <c r="E92">
        <v>571.87391763988501</v>
      </c>
      <c r="F92">
        <v>582.78811240196205</v>
      </c>
      <c r="I92">
        <f t="shared" si="2"/>
        <v>-0.14018920362781076</v>
      </c>
    </row>
    <row r="93" spans="1:13" hidden="1" x14ac:dyDescent="0.25">
      <c r="A93" t="s">
        <v>10</v>
      </c>
      <c r="B93">
        <v>3</v>
      </c>
      <c r="C93">
        <v>10000</v>
      </c>
      <c r="D93">
        <v>1</v>
      </c>
      <c r="E93">
        <v>568.08828701062805</v>
      </c>
      <c r="F93">
        <v>556.06964826583805</v>
      </c>
      <c r="I93">
        <f t="shared" si="2"/>
        <v>-0.14588088843054736</v>
      </c>
    </row>
    <row r="94" spans="1:13" hidden="1" x14ac:dyDescent="0.25">
      <c r="A94" t="s">
        <v>10</v>
      </c>
      <c r="B94">
        <v>3</v>
      </c>
      <c r="C94">
        <v>10000</v>
      </c>
      <c r="D94">
        <v>2</v>
      </c>
      <c r="E94">
        <v>572.23557592558905</v>
      </c>
      <c r="F94">
        <v>584.10862851142804</v>
      </c>
      <c r="I94">
        <f t="shared" si="2"/>
        <v>-0.13964545143164642</v>
      </c>
    </row>
    <row r="95" spans="1:13" hidden="1" x14ac:dyDescent="0.25">
      <c r="A95" t="s">
        <v>10</v>
      </c>
      <c r="B95">
        <v>3</v>
      </c>
      <c r="C95">
        <v>10000</v>
      </c>
      <c r="D95">
        <v>3</v>
      </c>
      <c r="E95">
        <v>571.76452338177899</v>
      </c>
      <c r="F95">
        <v>583.54835057258595</v>
      </c>
      <c r="I95">
        <f t="shared" si="2"/>
        <v>-0.14035367758138581</v>
      </c>
    </row>
    <row r="96" spans="1:13" hidden="1" x14ac:dyDescent="0.25">
      <c r="A96" t="s">
        <v>10</v>
      </c>
      <c r="B96">
        <v>3</v>
      </c>
      <c r="C96">
        <v>10000</v>
      </c>
      <c r="D96">
        <v>4</v>
      </c>
      <c r="E96">
        <v>568.88686350011596</v>
      </c>
      <c r="F96">
        <v>568.89137220382599</v>
      </c>
      <c r="G96">
        <f>AVERAGE(I92:I96)</f>
        <v>-0.14214989040768916</v>
      </c>
      <c r="H96">
        <f>AVERAGE(F92:F96)</f>
        <v>575.08122239112799</v>
      </c>
      <c r="I96">
        <f t="shared" si="2"/>
        <v>-0.1446802309670554</v>
      </c>
      <c r="J96">
        <f>MAX(I87:I96)-G96</f>
        <v>3.3584651507264363E-3</v>
      </c>
      <c r="K96">
        <f>G96-MIN(I87:I96)</f>
        <v>3.7309980228582007E-3</v>
      </c>
      <c r="L96">
        <f>MAX(F92:F96)-H96</f>
        <v>9.0274061203000429</v>
      </c>
      <c r="M96">
        <f>H96-MIN(F92:F96)</f>
        <v>19.01157412528994</v>
      </c>
    </row>
    <row r="97" spans="1:13" hidden="1" x14ac:dyDescent="0.25">
      <c r="A97" t="s">
        <v>10</v>
      </c>
      <c r="B97">
        <v>3</v>
      </c>
      <c r="C97">
        <v>20000</v>
      </c>
      <c r="D97">
        <v>0</v>
      </c>
      <c r="E97">
        <v>571.87951847048896</v>
      </c>
      <c r="F97">
        <v>1166.0481877326899</v>
      </c>
      <c r="I97">
        <f t="shared" si="2"/>
        <v>-0.14018078279504781</v>
      </c>
    </row>
    <row r="98" spans="1:13" hidden="1" x14ac:dyDescent="0.25">
      <c r="A98" t="s">
        <v>10</v>
      </c>
      <c r="B98">
        <v>3</v>
      </c>
      <c r="C98">
        <v>20000</v>
      </c>
      <c r="D98">
        <v>1</v>
      </c>
      <c r="E98">
        <v>568.09802478473603</v>
      </c>
      <c r="F98">
        <v>1114.5497829914</v>
      </c>
      <c r="I98">
        <f t="shared" si="2"/>
        <v>-0.14586624771508122</v>
      </c>
    </row>
    <row r="99" spans="1:13" hidden="1" x14ac:dyDescent="0.25">
      <c r="A99" t="s">
        <v>10</v>
      </c>
      <c r="B99">
        <v>3</v>
      </c>
      <c r="C99">
        <v>20000</v>
      </c>
      <c r="D99">
        <v>2</v>
      </c>
      <c r="E99">
        <v>572.28252913789197</v>
      </c>
      <c r="F99">
        <v>1165.37906622886</v>
      </c>
      <c r="I99">
        <f t="shared" si="2"/>
        <v>-0.13957485741150119</v>
      </c>
    </row>
    <row r="100" spans="1:13" hidden="1" x14ac:dyDescent="0.25">
      <c r="A100" t="s">
        <v>10</v>
      </c>
      <c r="B100">
        <v>3</v>
      </c>
      <c r="C100">
        <v>20000</v>
      </c>
      <c r="D100">
        <v>3</v>
      </c>
      <c r="E100">
        <v>571.62417035615397</v>
      </c>
      <c r="F100">
        <v>1170.2703585624599</v>
      </c>
      <c r="I100">
        <f t="shared" si="2"/>
        <v>-0.1405646979532082</v>
      </c>
    </row>
    <row r="101" spans="1:13" hidden="1" x14ac:dyDescent="0.25">
      <c r="A101" t="s">
        <v>10</v>
      </c>
      <c r="B101">
        <v>3</v>
      </c>
      <c r="C101">
        <v>20000</v>
      </c>
      <c r="D101">
        <v>4</v>
      </c>
      <c r="E101">
        <v>568.88751681818496</v>
      </c>
      <c r="F101">
        <v>1135.0307121276801</v>
      </c>
      <c r="G101">
        <f>AVERAGE(I97:I101)</f>
        <v>-0.14217316691600987</v>
      </c>
      <c r="H101">
        <f>AVERAGE(F97:F101)</f>
        <v>1150.2556215286179</v>
      </c>
      <c r="I101">
        <f t="shared" si="2"/>
        <v>-0.14467924870521084</v>
      </c>
      <c r="J101">
        <f>MAX(I92:I101)-G101</f>
        <v>2.5983095045086779E-3</v>
      </c>
      <c r="K101">
        <f>G101-MIN(I92:I101)</f>
        <v>3.7077215145374931E-3</v>
      </c>
      <c r="L101">
        <f>MAX(F97:F101)-H101</f>
        <v>20.014737033842039</v>
      </c>
      <c r="M101">
        <f>H101-MIN(F97:F101)</f>
        <v>35.705838537217915</v>
      </c>
    </row>
    <row r="102" spans="1:13" x14ac:dyDescent="0.25">
      <c r="A102" t="s">
        <v>8</v>
      </c>
      <c r="B102">
        <v>4</v>
      </c>
      <c r="C102">
        <v>100</v>
      </c>
      <c r="D102">
        <v>0</v>
      </c>
      <c r="E102">
        <v>1124.15678233413</v>
      </c>
      <c r="F102">
        <v>6.5672700405120796</v>
      </c>
      <c r="I102">
        <f>(E102-1311.98)/1311.98</f>
        <v>-0.14316012261305056</v>
      </c>
    </row>
    <row r="103" spans="1:13" x14ac:dyDescent="0.25">
      <c r="A103" t="s">
        <v>8</v>
      </c>
      <c r="B103">
        <v>4</v>
      </c>
      <c r="C103">
        <v>100</v>
      </c>
      <c r="D103">
        <v>1</v>
      </c>
      <c r="E103">
        <v>1128.03604063289</v>
      </c>
      <c r="F103">
        <v>6.6628260612487704</v>
      </c>
      <c r="I103">
        <f t="shared" ref="I103:I121" si="3">(E103-1311.98)/1311.98</f>
        <v>-0.14020332578782449</v>
      </c>
    </row>
    <row r="104" spans="1:13" x14ac:dyDescent="0.25">
      <c r="A104" t="s">
        <v>8</v>
      </c>
      <c r="B104">
        <v>4</v>
      </c>
      <c r="C104">
        <v>100</v>
      </c>
      <c r="D104">
        <v>2</v>
      </c>
      <c r="E104">
        <v>1123.7345018721001</v>
      </c>
      <c r="F104">
        <v>6.4295365810394198</v>
      </c>
      <c r="I104">
        <f t="shared" si="3"/>
        <v>-0.14348198762778394</v>
      </c>
    </row>
    <row r="105" spans="1:13" x14ac:dyDescent="0.25">
      <c r="A105" t="s">
        <v>8</v>
      </c>
      <c r="B105">
        <v>4</v>
      </c>
      <c r="C105">
        <v>100</v>
      </c>
      <c r="D105">
        <v>3</v>
      </c>
      <c r="E105">
        <v>1126.19193688273</v>
      </c>
      <c r="F105">
        <v>6.5920522212982098</v>
      </c>
      <c r="I105">
        <f t="shared" si="3"/>
        <v>-0.14160891409721946</v>
      </c>
    </row>
    <row r="106" spans="1:13" x14ac:dyDescent="0.25">
      <c r="A106" t="s">
        <v>8</v>
      </c>
      <c r="B106">
        <v>4</v>
      </c>
      <c r="C106">
        <v>100</v>
      </c>
      <c r="D106">
        <v>4</v>
      </c>
      <c r="E106">
        <v>1125.7951724096899</v>
      </c>
      <c r="F106">
        <v>6.6478219032287598</v>
      </c>
      <c r="G106">
        <f>AVERAGE(I102:I106)</f>
        <v>-0.14207313615580422</v>
      </c>
      <c r="H106">
        <f>AVERAGE(F102:F106)</f>
        <v>6.5799013614654482</v>
      </c>
      <c r="I106">
        <f t="shared" si="3"/>
        <v>-0.14191133065314263</v>
      </c>
      <c r="J106">
        <f>MAX(I97:I106)-G106</f>
        <v>2.4982787443030285E-3</v>
      </c>
      <c r="K106">
        <f>G106-MIN(I97:I106)</f>
        <v>3.7931115592770015E-3</v>
      </c>
      <c r="L106">
        <f>MAX(F102:F106)-H106</f>
        <v>8.2924699783322176E-2</v>
      </c>
      <c r="M106">
        <f>H106-MIN(F102:F106)</f>
        <v>0.15036478042602841</v>
      </c>
    </row>
    <row r="107" spans="1:13" x14ac:dyDescent="0.25">
      <c r="A107" t="s">
        <v>8</v>
      </c>
      <c r="B107">
        <v>4</v>
      </c>
      <c r="C107">
        <v>1000</v>
      </c>
      <c r="D107">
        <v>0</v>
      </c>
      <c r="E107">
        <v>1114.9050241253501</v>
      </c>
      <c r="F107">
        <v>64.739644765853797</v>
      </c>
      <c r="I107">
        <f t="shared" si="3"/>
        <v>-0.15021187508548142</v>
      </c>
    </row>
    <row r="108" spans="1:13" x14ac:dyDescent="0.25">
      <c r="A108" t="s">
        <v>8</v>
      </c>
      <c r="B108">
        <v>4</v>
      </c>
      <c r="C108">
        <v>1000</v>
      </c>
      <c r="D108">
        <v>1</v>
      </c>
      <c r="E108">
        <v>1116.12468305629</v>
      </c>
      <c r="F108">
        <v>66.316047191619802</v>
      </c>
      <c r="I108">
        <f t="shared" si="3"/>
        <v>-0.14928224282665134</v>
      </c>
    </row>
    <row r="109" spans="1:13" x14ac:dyDescent="0.25">
      <c r="A109" t="s">
        <v>8</v>
      </c>
      <c r="B109">
        <v>4</v>
      </c>
      <c r="C109">
        <v>1000</v>
      </c>
      <c r="D109">
        <v>2</v>
      </c>
      <c r="E109">
        <v>1112.9836270813901</v>
      </c>
      <c r="F109">
        <v>63.520221471786499</v>
      </c>
      <c r="I109">
        <f t="shared" si="3"/>
        <v>-0.15167637686444149</v>
      </c>
    </row>
    <row r="110" spans="1:13" x14ac:dyDescent="0.25">
      <c r="A110" t="s">
        <v>8</v>
      </c>
      <c r="B110">
        <v>4</v>
      </c>
      <c r="C110">
        <v>1000</v>
      </c>
      <c r="D110">
        <v>3</v>
      </c>
      <c r="E110">
        <v>1113.6727921705101</v>
      </c>
      <c r="F110">
        <v>65.020424842834402</v>
      </c>
      <c r="I110">
        <f t="shared" si="3"/>
        <v>-0.15115109058788237</v>
      </c>
    </row>
    <row r="111" spans="1:13" x14ac:dyDescent="0.25">
      <c r="A111" t="s">
        <v>8</v>
      </c>
      <c r="B111">
        <v>4</v>
      </c>
      <c r="C111">
        <v>1000</v>
      </c>
      <c r="D111">
        <v>4</v>
      </c>
      <c r="E111">
        <v>1114.25732208815</v>
      </c>
      <c r="F111">
        <v>65.727631330490098</v>
      </c>
      <c r="G111">
        <f>AVERAGE(I107:I111)</f>
        <v>-0.15060542866176463</v>
      </c>
      <c r="H111">
        <f>AVERAGE(F107:F111)</f>
        <v>65.064793920516919</v>
      </c>
      <c r="I111">
        <f t="shared" si="3"/>
        <v>-0.15070555794436655</v>
      </c>
      <c r="J111">
        <f>MAX(I102:I111)-G111</f>
        <v>1.0402102873940139E-2</v>
      </c>
      <c r="K111">
        <f>G111-MIN(I102:I111)</f>
        <v>1.0709482026768635E-3</v>
      </c>
      <c r="L111">
        <f>MAX(F107:F111)-H111</f>
        <v>1.2512532711028825</v>
      </c>
      <c r="M111">
        <f>H111-MIN(F107:F111)</f>
        <v>1.5445724487304204</v>
      </c>
    </row>
    <row r="112" spans="1:13" x14ac:dyDescent="0.25">
      <c r="A112" t="s">
        <v>8</v>
      </c>
      <c r="B112">
        <v>4</v>
      </c>
      <c r="C112">
        <v>10000</v>
      </c>
      <c r="D112">
        <v>0</v>
      </c>
      <c r="E112">
        <v>1114.1558879637</v>
      </c>
      <c r="F112">
        <v>649.08665943145695</v>
      </c>
      <c r="I112">
        <f t="shared" si="3"/>
        <v>-0.15078287171778532</v>
      </c>
    </row>
    <row r="113" spans="1:13" x14ac:dyDescent="0.25">
      <c r="A113" t="s">
        <v>8</v>
      </c>
      <c r="B113">
        <v>4</v>
      </c>
      <c r="C113">
        <v>10000</v>
      </c>
      <c r="D113">
        <v>1</v>
      </c>
      <c r="E113">
        <v>1115.1194359594001</v>
      </c>
      <c r="F113">
        <v>668.61342597007695</v>
      </c>
      <c r="I113">
        <f t="shared" si="3"/>
        <v>-0.15004844894022767</v>
      </c>
    </row>
    <row r="114" spans="1:13" x14ac:dyDescent="0.25">
      <c r="A114" t="s">
        <v>8</v>
      </c>
      <c r="B114">
        <v>4</v>
      </c>
      <c r="C114">
        <v>10000</v>
      </c>
      <c r="D114">
        <v>2</v>
      </c>
      <c r="E114">
        <v>1110.51060410024</v>
      </c>
      <c r="F114">
        <v>640.85830187797501</v>
      </c>
      <c r="I114">
        <f t="shared" si="3"/>
        <v>-0.15356133165121419</v>
      </c>
    </row>
    <row r="115" spans="1:13" x14ac:dyDescent="0.25">
      <c r="A115" t="s">
        <v>8</v>
      </c>
      <c r="B115">
        <v>4</v>
      </c>
      <c r="C115">
        <v>10000</v>
      </c>
      <c r="D115">
        <v>3</v>
      </c>
      <c r="E115">
        <v>1113.0873567742001</v>
      </c>
      <c r="F115">
        <v>657.53477072715702</v>
      </c>
      <c r="I115">
        <f t="shared" si="3"/>
        <v>-0.15159731339334437</v>
      </c>
    </row>
    <row r="116" spans="1:13" x14ac:dyDescent="0.25">
      <c r="A116" t="s">
        <v>8</v>
      </c>
      <c r="B116">
        <v>4</v>
      </c>
      <c r="C116">
        <v>10000</v>
      </c>
      <c r="D116">
        <v>4</v>
      </c>
      <c r="E116">
        <v>1113.4209436894901</v>
      </c>
      <c r="F116">
        <v>660.97338104248001</v>
      </c>
      <c r="G116">
        <f>AVERAGE(I112:I116)</f>
        <v>-0.15146660338007742</v>
      </c>
      <c r="H116">
        <f>AVERAGE(F112:F116)</f>
        <v>655.41330780982912</v>
      </c>
      <c r="I116">
        <f t="shared" si="3"/>
        <v>-0.15134305119781549</v>
      </c>
      <c r="J116">
        <f>MAX(I107:I116)-G116</f>
        <v>2.184360553426079E-3</v>
      </c>
      <c r="K116">
        <f>G116-MIN(I107:I116)</f>
        <v>2.0947282711367698E-3</v>
      </c>
      <c r="L116">
        <f>MAX(F112:F116)-H116</f>
        <v>13.200118160247825</v>
      </c>
      <c r="M116">
        <f>H116-MIN(F112:F116)</f>
        <v>14.555005931854112</v>
      </c>
    </row>
    <row r="117" spans="1:13" x14ac:dyDescent="0.25">
      <c r="A117" t="s">
        <v>8</v>
      </c>
      <c r="B117">
        <v>4</v>
      </c>
      <c r="C117">
        <v>20000</v>
      </c>
      <c r="D117">
        <v>0</v>
      </c>
      <c r="E117">
        <v>1114.0483921715199</v>
      </c>
      <c r="F117">
        <v>1298.8541522026001</v>
      </c>
      <c r="I117">
        <f t="shared" si="3"/>
        <v>-0.15086480573520944</v>
      </c>
    </row>
    <row r="118" spans="1:13" x14ac:dyDescent="0.25">
      <c r="A118" t="s">
        <v>8</v>
      </c>
      <c r="B118">
        <v>4</v>
      </c>
      <c r="C118">
        <v>20000</v>
      </c>
      <c r="D118">
        <v>1</v>
      </c>
      <c r="E118">
        <v>1115.01569082577</v>
      </c>
      <c r="F118">
        <v>1336.32077980041</v>
      </c>
      <c r="I118">
        <f t="shared" si="3"/>
        <v>-0.150127524180422</v>
      </c>
    </row>
    <row r="119" spans="1:13" x14ac:dyDescent="0.25">
      <c r="A119" t="s">
        <v>8</v>
      </c>
      <c r="B119">
        <v>4</v>
      </c>
      <c r="C119">
        <v>20000</v>
      </c>
      <c r="D119">
        <v>2</v>
      </c>
      <c r="E119">
        <v>1110.3940238917701</v>
      </c>
      <c r="F119">
        <v>1281.47629475593</v>
      </c>
      <c r="I119">
        <f t="shared" si="3"/>
        <v>-0.1536501898719721</v>
      </c>
    </row>
    <row r="120" spans="1:13" x14ac:dyDescent="0.25">
      <c r="A120" t="s">
        <v>8</v>
      </c>
      <c r="B120">
        <v>4</v>
      </c>
      <c r="C120">
        <v>20000</v>
      </c>
      <c r="D120">
        <v>3</v>
      </c>
      <c r="E120">
        <v>1113.01957697283</v>
      </c>
      <c r="F120">
        <v>1314.0347290039001</v>
      </c>
      <c r="I120">
        <f t="shared" si="3"/>
        <v>-0.15164897561484933</v>
      </c>
    </row>
    <row r="121" spans="1:13" x14ac:dyDescent="0.25">
      <c r="A121" t="s">
        <v>8</v>
      </c>
      <c r="B121">
        <v>4</v>
      </c>
      <c r="C121">
        <v>20000</v>
      </c>
      <c r="D121">
        <v>4</v>
      </c>
      <c r="E121">
        <v>1113.3040799975799</v>
      </c>
      <c r="F121">
        <v>1321.4480731487199</v>
      </c>
      <c r="G121">
        <f>AVERAGE(I117:I121)</f>
        <v>-0.15154472417880305</v>
      </c>
      <c r="H121">
        <f>AVERAGE(F117:F121)</f>
        <v>1310.4268057823122</v>
      </c>
      <c r="I121">
        <f t="shared" si="3"/>
        <v>-0.15143212549156243</v>
      </c>
      <c r="J121">
        <f>MAX(I112:I121)-G121</f>
        <v>1.496275238575373E-3</v>
      </c>
      <c r="K121">
        <f>G121-MIN(I112:I121)</f>
        <v>2.1054656931690507E-3</v>
      </c>
      <c r="L121">
        <f>MAX(F117:F121)-H121</f>
        <v>25.893974018097879</v>
      </c>
      <c r="M121">
        <f>H121-MIN(F117:F121)</f>
        <v>28.950511026382173</v>
      </c>
    </row>
    <row r="122" spans="1:13" hidden="1" x14ac:dyDescent="0.25">
      <c r="A122" t="s">
        <v>9</v>
      </c>
      <c r="B122">
        <v>5</v>
      </c>
      <c r="C122">
        <v>100</v>
      </c>
      <c r="D122">
        <v>0</v>
      </c>
      <c r="E122">
        <v>1732.61737299995</v>
      </c>
      <c r="F122">
        <v>9.7867271900177002</v>
      </c>
      <c r="I122">
        <f t="shared" ref="I122:I125" si="4">(E122-1962.98)/1962.98</f>
        <v>-0.11735352729016597</v>
      </c>
    </row>
    <row r="123" spans="1:13" hidden="1" x14ac:dyDescent="0.25">
      <c r="A123" t="s">
        <v>9</v>
      </c>
      <c r="B123">
        <v>5</v>
      </c>
      <c r="C123">
        <v>100</v>
      </c>
      <c r="D123">
        <v>1</v>
      </c>
      <c r="E123">
        <v>1738.82999259499</v>
      </c>
      <c r="F123">
        <v>9.8957109451293892</v>
      </c>
      <c r="I123">
        <f t="shared" si="4"/>
        <v>-0.11418863534269835</v>
      </c>
    </row>
    <row r="124" spans="1:13" hidden="1" x14ac:dyDescent="0.25">
      <c r="A124" t="s">
        <v>9</v>
      </c>
      <c r="B124">
        <v>5</v>
      </c>
      <c r="C124">
        <v>100</v>
      </c>
      <c r="D124">
        <v>2</v>
      </c>
      <c r="E124">
        <v>1737.40950805903</v>
      </c>
      <c r="F124">
        <v>9.7325723171234095</v>
      </c>
      <c r="I124">
        <f t="shared" si="4"/>
        <v>-0.11491227212756625</v>
      </c>
    </row>
    <row r="125" spans="1:13" hidden="1" x14ac:dyDescent="0.25">
      <c r="A125" t="s">
        <v>9</v>
      </c>
      <c r="B125">
        <v>5</v>
      </c>
      <c r="C125">
        <v>100</v>
      </c>
      <c r="D125">
        <v>3</v>
      </c>
      <c r="E125">
        <v>1736.73495849145</v>
      </c>
      <c r="F125">
        <v>9.9389443397521902</v>
      </c>
      <c r="I125">
        <f t="shared" si="4"/>
        <v>-0.11525590760402551</v>
      </c>
    </row>
    <row r="126" spans="1:13" hidden="1" x14ac:dyDescent="0.25">
      <c r="A126" t="s">
        <v>9</v>
      </c>
      <c r="B126">
        <v>5</v>
      </c>
      <c r="C126">
        <v>100</v>
      </c>
      <c r="D126">
        <v>4</v>
      </c>
      <c r="E126">
        <v>1734.4554679719099</v>
      </c>
      <c r="F126">
        <v>9.9691739082336408</v>
      </c>
      <c r="G126">
        <f>AVERAGE(I122:I126)</f>
        <v>-0.11562549795542187</v>
      </c>
      <c r="H126">
        <f>AVERAGE(F122:F126)</f>
        <v>9.8646257400512667</v>
      </c>
      <c r="I126">
        <f>(E126-1962.98)/1962.98</f>
        <v>-0.11641714741265326</v>
      </c>
      <c r="J126">
        <f>MAX(I117:I126)-G126</f>
        <v>1.4368626127235218E-3</v>
      </c>
      <c r="K126">
        <f>G126-MIN(I117:I126)</f>
        <v>3.8024691916550224E-2</v>
      </c>
      <c r="L126">
        <f>MAX(F122:F126)-H126</f>
        <v>0.10454816818237411</v>
      </c>
      <c r="M126">
        <f>H126-MIN(F122:F126)</f>
        <v>0.13205342292785716</v>
      </c>
    </row>
    <row r="127" spans="1:13" hidden="1" x14ac:dyDescent="0.25">
      <c r="A127" t="s">
        <v>9</v>
      </c>
      <c r="B127">
        <v>5</v>
      </c>
      <c r="C127">
        <v>1000</v>
      </c>
      <c r="D127">
        <v>0</v>
      </c>
      <c r="E127">
        <v>1718.33472619124</v>
      </c>
      <c r="F127">
        <v>96.974159955978394</v>
      </c>
      <c r="I127">
        <f t="shared" ref="I127:I130" si="5">(E127-1962.98)/1962.98</f>
        <v>-0.12462952949533876</v>
      </c>
    </row>
    <row r="128" spans="1:13" hidden="1" x14ac:dyDescent="0.25">
      <c r="A128" t="s">
        <v>9</v>
      </c>
      <c r="B128">
        <v>5</v>
      </c>
      <c r="C128">
        <v>1000</v>
      </c>
      <c r="D128">
        <v>1</v>
      </c>
      <c r="E128">
        <v>1720.46131172531</v>
      </c>
      <c r="F128">
        <v>98.321953296661306</v>
      </c>
      <c r="I128">
        <f t="shared" si="5"/>
        <v>-0.12354618400324507</v>
      </c>
    </row>
    <row r="129" spans="1:13" hidden="1" x14ac:dyDescent="0.25">
      <c r="A129" t="s">
        <v>9</v>
      </c>
      <c r="B129">
        <v>5</v>
      </c>
      <c r="C129">
        <v>1000</v>
      </c>
      <c r="D129">
        <v>2</v>
      </c>
      <c r="E129">
        <v>1719.11331156603</v>
      </c>
      <c r="F129">
        <v>96.923327207565293</v>
      </c>
      <c r="I129">
        <f t="shared" si="5"/>
        <v>-0.1242328951053857</v>
      </c>
    </row>
    <row r="130" spans="1:13" hidden="1" x14ac:dyDescent="0.25">
      <c r="A130" t="s">
        <v>9</v>
      </c>
      <c r="B130">
        <v>5</v>
      </c>
      <c r="C130">
        <v>1000</v>
      </c>
      <c r="D130">
        <v>3</v>
      </c>
      <c r="E130">
        <v>1719.20900318893</v>
      </c>
      <c r="F130">
        <v>98.681384086608801</v>
      </c>
      <c r="I130">
        <f t="shared" si="5"/>
        <v>-0.12418414696587335</v>
      </c>
    </row>
    <row r="131" spans="1:13" hidden="1" x14ac:dyDescent="0.25">
      <c r="A131" t="s">
        <v>9</v>
      </c>
      <c r="B131">
        <v>5</v>
      </c>
      <c r="C131">
        <v>1000</v>
      </c>
      <c r="D131">
        <v>4</v>
      </c>
      <c r="E131">
        <v>1719.0189285126401</v>
      </c>
      <c r="F131">
        <v>99.375680446624699</v>
      </c>
      <c r="G131">
        <f>AVERAGE(I127:I131)</f>
        <v>-0.12417474643815525</v>
      </c>
      <c r="H131">
        <f>AVERAGE(F127:F131)</f>
        <v>98.055300998687713</v>
      </c>
      <c r="I131">
        <f>(E131-1962.98)/1962.98</f>
        <v>-0.12428097662093346</v>
      </c>
      <c r="J131">
        <f>MAX(I122:I131)-G131</f>
        <v>9.9861110954568982E-3</v>
      </c>
      <c r="K131">
        <f>G131-MIN(I122:I131)</f>
        <v>4.547830571835082E-4</v>
      </c>
      <c r="L131">
        <f>MAX(F127:F131)-H131</f>
        <v>1.3203794479369861</v>
      </c>
      <c r="M131">
        <f>H131-MIN(F127:F131)</f>
        <v>1.1319737911224195</v>
      </c>
    </row>
    <row r="132" spans="1:13" hidden="1" x14ac:dyDescent="0.25">
      <c r="A132" t="s">
        <v>9</v>
      </c>
      <c r="B132">
        <v>5</v>
      </c>
      <c r="C132">
        <v>10000</v>
      </c>
      <c r="D132">
        <v>0</v>
      </c>
      <c r="E132">
        <v>1716.2278259641901</v>
      </c>
      <c r="F132">
        <v>968.687087059021</v>
      </c>
      <c r="I132">
        <f t="shared" ref="I132:I135" si="6">(E132-1962.98)/1962.98</f>
        <v>-0.12570284671051665</v>
      </c>
    </row>
    <row r="133" spans="1:13" hidden="1" x14ac:dyDescent="0.25">
      <c r="A133" t="s">
        <v>9</v>
      </c>
      <c r="B133">
        <v>5</v>
      </c>
      <c r="C133">
        <v>10000</v>
      </c>
      <c r="D133">
        <v>1</v>
      </c>
      <c r="E133">
        <v>1719.4121693883401</v>
      </c>
      <c r="F133">
        <v>985.10229134559597</v>
      </c>
      <c r="I133">
        <f t="shared" si="6"/>
        <v>-0.12408064810220172</v>
      </c>
    </row>
    <row r="134" spans="1:13" hidden="1" x14ac:dyDescent="0.25">
      <c r="A134" t="s">
        <v>9</v>
      </c>
      <c r="B134">
        <v>5</v>
      </c>
      <c r="C134">
        <v>10000</v>
      </c>
      <c r="D134">
        <v>2</v>
      </c>
      <c r="E134">
        <v>1716.2759509815601</v>
      </c>
      <c r="F134">
        <v>972.82082152366604</v>
      </c>
      <c r="I134">
        <f t="shared" si="6"/>
        <v>-0.12567833040501683</v>
      </c>
    </row>
    <row r="135" spans="1:13" hidden="1" x14ac:dyDescent="0.25">
      <c r="A135" t="s">
        <v>9</v>
      </c>
      <c r="B135">
        <v>5</v>
      </c>
      <c r="C135">
        <v>10000</v>
      </c>
      <c r="D135">
        <v>3</v>
      </c>
      <c r="E135">
        <v>1717.4057848407101</v>
      </c>
      <c r="F135">
        <v>988.15747022628705</v>
      </c>
      <c r="I135">
        <f t="shared" si="6"/>
        <v>-0.12510275966096951</v>
      </c>
    </row>
    <row r="136" spans="1:13" hidden="1" x14ac:dyDescent="0.25">
      <c r="A136" t="s">
        <v>9</v>
      </c>
      <c r="B136">
        <v>5</v>
      </c>
      <c r="C136">
        <v>10000</v>
      </c>
      <c r="D136">
        <v>4</v>
      </c>
      <c r="E136">
        <v>1717.8329386558401</v>
      </c>
      <c r="F136">
        <v>993.06889510154701</v>
      </c>
      <c r="G136">
        <f>AVERAGE(I132:I136)</f>
        <v>-0.1250899479535563</v>
      </c>
      <c r="H136">
        <f>AVERAGE(F132:F136)</f>
        <v>981.56731305122344</v>
      </c>
      <c r="I136">
        <f>(E136-1962.98)/1962.98</f>
        <v>-0.1248851548890768</v>
      </c>
      <c r="J136">
        <f>MAX(I127:I136)-G136</f>
        <v>1.5437639503112222E-3</v>
      </c>
      <c r="K136">
        <f>G136-MIN(I127:I136)</f>
        <v>6.1289875696035612E-4</v>
      </c>
      <c r="L136">
        <f>MAX(F132:F136)-H136</f>
        <v>11.501582050323577</v>
      </c>
      <c r="M136">
        <f>H136-MIN(F132:F136)</f>
        <v>12.88022599220244</v>
      </c>
    </row>
    <row r="137" spans="1:13" hidden="1" x14ac:dyDescent="0.25">
      <c r="A137" t="s">
        <v>9</v>
      </c>
      <c r="B137">
        <v>5</v>
      </c>
      <c r="C137">
        <v>20000</v>
      </c>
      <c r="D137">
        <v>0</v>
      </c>
      <c r="E137">
        <v>1716.1984769984399</v>
      </c>
      <c r="F137">
        <v>1941.7270059585501</v>
      </c>
      <c r="I137">
        <f t="shared" ref="I137:I140" si="7">(E137-1962.98)/1962.98</f>
        <v>-0.12571779794066171</v>
      </c>
    </row>
    <row r="138" spans="1:13" hidden="1" x14ac:dyDescent="0.25">
      <c r="A138" t="s">
        <v>9</v>
      </c>
      <c r="B138">
        <v>5</v>
      </c>
      <c r="C138">
        <v>20000</v>
      </c>
      <c r="D138">
        <v>1</v>
      </c>
      <c r="E138">
        <v>1719.2490296097999</v>
      </c>
      <c r="F138">
        <v>1972.2562968730899</v>
      </c>
      <c r="I138">
        <f t="shared" si="7"/>
        <v>-0.12416375632466969</v>
      </c>
    </row>
    <row r="139" spans="1:13" hidden="1" x14ac:dyDescent="0.25">
      <c r="A139" t="s">
        <v>9</v>
      </c>
      <c r="B139">
        <v>5</v>
      </c>
      <c r="C139">
        <v>20000</v>
      </c>
      <c r="D139">
        <v>2</v>
      </c>
      <c r="E139">
        <v>1716.3189029145699</v>
      </c>
      <c r="F139">
        <v>1948.1143057346301</v>
      </c>
      <c r="I139">
        <f t="shared" si="7"/>
        <v>-0.12565644942150717</v>
      </c>
    </row>
    <row r="140" spans="1:13" hidden="1" x14ac:dyDescent="0.25">
      <c r="A140" t="s">
        <v>9</v>
      </c>
      <c r="B140">
        <v>5</v>
      </c>
      <c r="C140">
        <v>20000</v>
      </c>
      <c r="D140">
        <v>3</v>
      </c>
      <c r="E140">
        <v>1717.5832884986801</v>
      </c>
      <c r="F140">
        <v>1980.79770112037</v>
      </c>
      <c r="I140">
        <f t="shared" si="7"/>
        <v>-0.1250123340539995</v>
      </c>
    </row>
    <row r="141" spans="1:13" hidden="1" x14ac:dyDescent="0.25">
      <c r="A141" t="s">
        <v>9</v>
      </c>
      <c r="B141">
        <v>5</v>
      </c>
      <c r="C141">
        <v>20000</v>
      </c>
      <c r="D141">
        <v>4</v>
      </c>
      <c r="E141">
        <v>1717.85973523499</v>
      </c>
      <c r="F141">
        <v>1986.6822228431699</v>
      </c>
      <c r="G141">
        <f>AVERAGE(I137:I141)</f>
        <v>-0.12508436833218067</v>
      </c>
      <c r="H141">
        <f>AVERAGE(F137:F141)</f>
        <v>1965.9155065059617</v>
      </c>
      <c r="I141">
        <f>(E141-1962.98)/1962.98</f>
        <v>-0.12487150392006541</v>
      </c>
      <c r="J141">
        <f>MAX(I132:I141)-G141</f>
        <v>1.0037202299789522E-3</v>
      </c>
      <c r="K141">
        <f>G141-MIN(I132:I141)</f>
        <v>6.3342960848103425E-4</v>
      </c>
      <c r="L141">
        <f>MAX(F137:F141)-H141</f>
        <v>20.766716337208209</v>
      </c>
      <c r="M141">
        <f>H141-MIN(F137:F141)</f>
        <v>24.18850054741165</v>
      </c>
    </row>
  </sheetData>
  <autoFilter ref="A1:M141" xr:uid="{BA8E62B3-1890-41A5-8E94-2472A26BFAFA}">
    <filterColumn colId="0">
      <filters>
        <filter val="Grids_1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adaptive</vt:lpstr>
      <vt:lpstr>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shah</dc:creator>
  <cp:lastModifiedBy>rushabh shah</cp:lastModifiedBy>
  <dcterms:created xsi:type="dcterms:W3CDTF">2020-03-28T19:50:30Z</dcterms:created>
  <dcterms:modified xsi:type="dcterms:W3CDTF">2020-03-30T02:48:52Z</dcterms:modified>
</cp:coreProperties>
</file>