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340"/>
  </bookViews>
  <sheets>
    <sheet name="Sheet1" sheetId="1" r:id="rId1"/>
  </sheets>
  <definedNames>
    <definedName name="TBCM_IN">Sheet1!$V$420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K37" i="1"/>
  <c r="J37" i="1"/>
  <c r="I37" i="1"/>
  <c r="H37" i="1"/>
  <c r="D32" i="1"/>
  <c r="K23" i="1"/>
  <c r="J23" i="1"/>
  <c r="I23" i="1"/>
  <c r="H23" i="1"/>
  <c r="K22" i="1"/>
  <c r="J22" i="1"/>
  <c r="I22" i="1"/>
  <c r="H22" i="1"/>
  <c r="I17" i="1"/>
  <c r="D17" i="1"/>
  <c r="E17" i="1" s="1"/>
  <c r="D9" i="1"/>
  <c r="E9" i="1" s="1"/>
</calcChain>
</file>

<file path=xl/sharedStrings.xml><?xml version="1.0" encoding="utf-8"?>
<sst xmlns="http://schemas.openxmlformats.org/spreadsheetml/2006/main" count="80" uniqueCount="37">
  <si>
    <t>Date:</t>
  </si>
  <si>
    <t>Inspector:</t>
  </si>
  <si>
    <t>Location</t>
  </si>
  <si>
    <t>Facility:</t>
  </si>
  <si>
    <t>Department:</t>
  </si>
  <si>
    <t>Area/Division:</t>
  </si>
  <si>
    <t>Room Number:</t>
  </si>
  <si>
    <t>Wall Bucky</t>
  </si>
  <si>
    <t>X-ray Centering and Congruence</t>
  </si>
  <si>
    <t>Measured Separation</t>
  </si>
  <si>
    <t>Error</t>
  </si>
  <si>
    <t>Of Steel Balls (mm)</t>
  </si>
  <si>
    <t>(Degrees)</t>
  </si>
  <si>
    <t>Acceptable:</t>
  </si>
  <si>
    <t>Technique:</t>
  </si>
  <si>
    <t>kVp:</t>
  </si>
  <si>
    <t>mA:</t>
  </si>
  <si>
    <t>time:</t>
  </si>
  <si>
    <t>mAs:</t>
  </si>
  <si>
    <t>Rad/Film Center</t>
  </si>
  <si>
    <t>Indicated Field Size @SID</t>
  </si>
  <si>
    <t>Field Size Indicators</t>
  </si>
  <si>
    <t>Light/Rad. Congruence</t>
  </si>
  <si>
    <t>Error (% SID)</t>
  </si>
  <si>
    <t>Transverse</t>
  </si>
  <si>
    <t>Longitudinal</t>
  </si>
  <si>
    <t>SID</t>
  </si>
  <si>
    <t>SID Indicator Accuracy</t>
  </si>
  <si>
    <t>Indicated</t>
  </si>
  <si>
    <t>Measured</t>
  </si>
  <si>
    <t>SID (cm):</t>
  </si>
  <si>
    <t>Distance (cm)</t>
  </si>
  <si>
    <t>(cm)</t>
  </si>
  <si>
    <t>Table Bucky X-ray Centering and Congruence</t>
  </si>
  <si>
    <t>Measured Radiation</t>
  </si>
  <si>
    <t>Measured Light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</si>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</sst>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409]d/mmm/yy;@"/>
    <numFmt numFmtId="166" formatCode="#"/>
    <numFmt numFmtId="171" formatCode="0.0"/>
    <numFmt numFmtId="173" formatCode="0.000"/>
  </numFmts>
  <fonts count="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9"/>
      </patternFill>
    </fill>
    <fill>
      <patternFill patternType="solid">
        <fgColor indexed="44"/>
        <bgColor indexed="26"/>
      </patternFill>
    </fill>
    <fill>
      <patternFill patternType="mediumGray">
        <fgColor indexed="26"/>
        <bgColor indexed="26"/>
      </patternFill>
    </fill>
    <fill>
      <patternFill patternType="mediumGray">
        <fgColor indexed="9"/>
        <bgColor indexed="13"/>
      </patternFill>
    </fill>
    <fill>
      <patternFill patternType="mediumGray">
        <fgColor indexed="9"/>
        <bgColor indexed="41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" fontId="1" fillId="5" borderId="1">
      <alignment horizontal="left" vertical="center"/>
      <protection locked="0"/>
    </xf>
    <xf numFmtId="1" fontId="2" fillId="0" borderId="0">
      <alignment horizontal="left" vertical="center"/>
    </xf>
  </cellStyleXfs>
  <cellXfs count="53">
    <xf numFmtId="0" fontId="0" fillId="0" borderId="0" xfId="0"/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3" borderId="1" xfId="0" applyFont="1" applyFill="1" applyBorder="1" applyAlignment="1" applyProtection="1">
      <alignment horizontal="left" vertical="center"/>
      <protection locked="0"/>
    </xf>
    <xf numFmtId="166" fontId="5" fillId="3" borderId="1" xfId="0" quotePrefix="1" applyNumberFormat="1" applyFont="1" applyFill="1" applyBorder="1" applyAlignment="1" applyProtection="1">
      <alignment horizontal="left" vertical="center"/>
      <protection locked="0"/>
    </xf>
    <xf numFmtId="1" fontId="4" fillId="0" borderId="0" xfId="2" applyFont="1" applyBorder="1">
      <alignment horizontal="left" vertical="center"/>
    </xf>
    <xf numFmtId="1" fontId="5" fillId="0" borderId="0" xfId="2" applyFont="1" applyBorder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center" vertical="center"/>
    </xf>
    <xf numFmtId="166" fontId="5" fillId="3" borderId="1" xfId="0" quotePrefix="1" applyNumberFormat="1" applyFont="1" applyFill="1" applyBorder="1" applyAlignment="1" applyProtection="1">
      <alignment horizontal="center" vertical="center"/>
      <protection locked="0"/>
    </xf>
    <xf numFmtId="1" fontId="4" fillId="0" borderId="2" xfId="2" applyFont="1" applyBorder="1" applyAlignment="1">
      <alignment horizontal="left" vertical="center"/>
    </xf>
    <xf numFmtId="1" fontId="4" fillId="0" borderId="0" xfId="2" applyFont="1" applyBorder="1" applyAlignment="1">
      <alignment horizontal="left" vertical="center"/>
    </xf>
    <xf numFmtId="0" fontId="5" fillId="0" borderId="0" xfId="0" applyFont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Continuous" vertical="center"/>
    </xf>
    <xf numFmtId="0" fontId="3" fillId="0" borderId="9" xfId="0" applyFont="1" applyBorder="1" applyAlignment="1">
      <alignment horizontal="centerContinuous"/>
    </xf>
    <xf numFmtId="0" fontId="3" fillId="0" borderId="10" xfId="0" applyFont="1" applyFill="1" applyBorder="1" applyAlignment="1" applyProtection="1">
      <alignment horizontal="centerContinuous" vertical="center"/>
    </xf>
    <xf numFmtId="0" fontId="3" fillId="0" borderId="11" xfId="0" applyFont="1" applyBorder="1" applyAlignment="1">
      <alignment horizontal="centerContinuous"/>
    </xf>
    <xf numFmtId="2" fontId="5" fillId="4" borderId="12" xfId="0" applyNumberFormat="1" applyFont="1" applyFill="1" applyBorder="1" applyAlignment="1" applyProtection="1">
      <alignment horizontal="center" vertical="center"/>
      <protection locked="0"/>
    </xf>
    <xf numFmtId="2" fontId="5" fillId="4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6" fillId="8" borderId="19" xfId="0" applyFont="1" applyFill="1" applyBorder="1"/>
    <xf numFmtId="0" fontId="6" fillId="8" borderId="25" xfId="0" applyFont="1" applyFill="1" applyBorder="1"/>
    <xf numFmtId="0" fontId="6" fillId="0" borderId="19" xfId="0" applyFont="1" applyBorder="1"/>
    <xf numFmtId="0" fontId="6" fillId="0" borderId="25" xfId="0" applyFont="1" applyBorder="1"/>
    <xf numFmtId="0" fontId="6" fillId="8" borderId="20" xfId="0" applyFont="1" applyFill="1" applyBorder="1"/>
    <xf numFmtId="0" fontId="6" fillId="8" borderId="21" xfId="0" applyFont="1" applyFill="1" applyBorder="1"/>
    <xf numFmtId="0" fontId="6" fillId="0" borderId="20" xfId="0" applyFont="1" applyBorder="1"/>
    <xf numFmtId="0" fontId="6" fillId="0" borderId="21" xfId="0" applyFont="1" applyBorder="1"/>
    <xf numFmtId="0" fontId="5" fillId="7" borderId="4" xfId="0" applyFont="1" applyFill="1" applyBorder="1" applyAlignment="1">
      <alignment horizontal="center" vertical="center"/>
    </xf>
    <xf numFmtId="165" fontId="5" fillId="3" borderId="7" xfId="0" applyNumberFormat="1" applyFont="1" applyFill="1" applyBorder="1" applyAlignment="1" applyProtection="1">
      <alignment horizontal="left" vertical="center"/>
      <protection locked="0"/>
    </xf>
    <xf numFmtId="10" fontId="5" fillId="0" borderId="1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Continuous" vertical="center"/>
    </xf>
    <xf numFmtId="0" fontId="5" fillId="0" borderId="16" xfId="0" applyFont="1" applyBorder="1" applyAlignment="1">
      <alignment horizontal="centerContinuous" vertical="center"/>
    </xf>
    <xf numFmtId="171" fontId="5" fillId="4" borderId="6" xfId="0" applyNumberFormat="1" applyFont="1" applyFill="1" applyBorder="1" applyAlignment="1" applyProtection="1">
      <alignment horizontal="center" vertical="center"/>
      <protection locked="0"/>
    </xf>
    <xf numFmtId="171" fontId="5" fillId="4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/>
    </xf>
    <xf numFmtId="173" fontId="5" fillId="6" borderId="6" xfId="0" applyNumberFormat="1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</cellXfs>
  <cellStyles count="3">
    <cellStyle name="COMMENT" xfId="1"/>
    <cellStyle name="Normal" xfId="0" builtinId="0"/>
    <cellStyle name="SUBTITLE" xfId="2"/>
  </cellStyles>
  <dxfs count="26"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  <dxf>
      <fill>
        <patternFill patternType="mediumGray">
          <fgColor indexed="29"/>
          <bgColor indexed="10"/>
        </patternFill>
      </fill>
    </dxf>
    <dxf>
      <fill>
        <patternFill patternType="mediumGray">
          <fgColor indexed="42"/>
          <bgColor indexed="1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F4" sqref="F4"/>
    </sheetView>
  </sheetViews>
  <sheetFormatPr defaultRowHeight="15.75" x14ac:dyDescent="0.25"/>
  <cols>
    <col min="1" max="16384" width="9.140625" style="28"/>
  </cols>
  <sheetData>
    <row r="1" spans="1:11" x14ac:dyDescent="0.25">
      <c r="A1" s="2" t="s">
        <v>0</v>
      </c>
      <c r="B1" s="40"/>
      <c r="D1" s="2" t="s">
        <v>1</v>
      </c>
      <c r="E1" s="3"/>
    </row>
    <row r="2" spans="1:11" x14ac:dyDescent="0.25">
      <c r="A2" s="1" t="s">
        <v>2</v>
      </c>
    </row>
    <row r="3" spans="1:11" x14ac:dyDescent="0.25">
      <c r="B3" s="2" t="s">
        <v>3</v>
      </c>
      <c r="C3" s="4"/>
      <c r="E3" s="2" t="s">
        <v>5</v>
      </c>
      <c r="F3" s="4"/>
    </row>
    <row r="4" spans="1:11" x14ac:dyDescent="0.25">
      <c r="B4" s="2" t="s">
        <v>4</v>
      </c>
      <c r="C4" s="4"/>
      <c r="E4" s="2" t="s">
        <v>6</v>
      </c>
      <c r="F4" s="4"/>
    </row>
    <row r="6" spans="1:11" x14ac:dyDescent="0.25">
      <c r="A6" s="5" t="s">
        <v>27</v>
      </c>
    </row>
    <row r="7" spans="1:11" ht="16.5" thickBot="1" x14ac:dyDescent="0.3">
      <c r="A7" s="6"/>
      <c r="B7" s="7" t="s">
        <v>26</v>
      </c>
      <c r="C7" s="7" t="s">
        <v>26</v>
      </c>
      <c r="D7" s="7"/>
      <c r="F7" s="8"/>
      <c r="G7" s="8"/>
      <c r="H7" s="29"/>
    </row>
    <row r="8" spans="1:11" ht="16.5" thickBot="1" x14ac:dyDescent="0.3">
      <c r="B8" s="9" t="s">
        <v>28</v>
      </c>
      <c r="C8" s="9" t="s">
        <v>29</v>
      </c>
      <c r="D8" s="9" t="s">
        <v>36</v>
      </c>
      <c r="E8" s="51" t="s">
        <v>13</v>
      </c>
      <c r="F8" s="8"/>
      <c r="H8" s="8"/>
    </row>
    <row r="9" spans="1:11" x14ac:dyDescent="0.25">
      <c r="B9" s="10"/>
      <c r="C9" s="10"/>
      <c r="D9" s="41" t="str">
        <f>IF(OR(B9="",C9=""),"",ROUND(ABS(B9-C9)/C9,3))</f>
        <v/>
      </c>
      <c r="E9" s="52" t="str">
        <f>IF(D9="","",IF(D9&lt;=0.02,"YES","NO"))</f>
        <v/>
      </c>
      <c r="F9" s="29"/>
    </row>
    <row r="11" spans="1:11" x14ac:dyDescent="0.25">
      <c r="A11" s="30" t="s">
        <v>33</v>
      </c>
    </row>
    <row r="12" spans="1:11" x14ac:dyDescent="0.25">
      <c r="A12" s="14" t="s">
        <v>14</v>
      </c>
    </row>
    <row r="13" spans="1:11" x14ac:dyDescent="0.25">
      <c r="A13" s="15"/>
      <c r="B13" s="28" t="s">
        <v>30</v>
      </c>
      <c r="C13" s="13">
        <v>100</v>
      </c>
      <c r="D13" s="16" t="s">
        <v>15</v>
      </c>
      <c r="E13" s="17"/>
      <c r="F13" s="16" t="s">
        <v>16</v>
      </c>
      <c r="G13" s="17"/>
      <c r="H13" s="16" t="s">
        <v>17</v>
      </c>
      <c r="I13" s="17"/>
      <c r="J13" s="16" t="s">
        <v>18</v>
      </c>
      <c r="K13" s="17"/>
    </row>
    <row r="14" spans="1:11" ht="16.5" thickBot="1" x14ac:dyDescent="0.3">
      <c r="A14" s="15"/>
    </row>
    <row r="15" spans="1:11" ht="16.5" thickBot="1" x14ac:dyDescent="0.3">
      <c r="B15" s="46" t="s">
        <v>9</v>
      </c>
      <c r="C15" s="46"/>
      <c r="D15" s="8" t="s">
        <v>10</v>
      </c>
      <c r="G15" s="18" t="s">
        <v>19</v>
      </c>
      <c r="H15" s="19"/>
    </row>
    <row r="16" spans="1:11" ht="16.5" thickBot="1" x14ac:dyDescent="0.3">
      <c r="B16" s="42" t="s">
        <v>11</v>
      </c>
      <c r="C16" s="43"/>
      <c r="D16" s="7" t="s">
        <v>12</v>
      </c>
      <c r="E16" s="39" t="s">
        <v>13</v>
      </c>
      <c r="G16" s="20" t="s">
        <v>31</v>
      </c>
      <c r="H16" s="21"/>
      <c r="I16" s="39" t="s">
        <v>13</v>
      </c>
    </row>
    <row r="17" spans="1:11" ht="16.5" thickBot="1" x14ac:dyDescent="0.3">
      <c r="B17" s="44"/>
      <c r="C17" s="45"/>
      <c r="D17" s="49" t="str">
        <f>IF(B17="NA","NA",IF(B17="","",(180/PI())*ATAN((B17/152)*((C13-15.2)/C13))))</f>
        <v/>
      </c>
      <c r="E17" s="50" t="str">
        <f>IF(D17="","",IF(D17&lt;=2,"YES","NO"))</f>
        <v/>
      </c>
      <c r="G17" s="22"/>
      <c r="H17" s="23"/>
      <c r="I17" s="12" t="str">
        <f>IF(G17="","",IF(G17&lt;=2,"YES","NO"))</f>
        <v/>
      </c>
    </row>
    <row r="19" spans="1:11" x14ac:dyDescent="0.25">
      <c r="B19" s="24" t="s">
        <v>20</v>
      </c>
      <c r="C19" s="25"/>
      <c r="D19" s="24" t="s">
        <v>34</v>
      </c>
      <c r="E19" s="25"/>
      <c r="F19" s="24" t="s">
        <v>35</v>
      </c>
      <c r="G19" s="25"/>
      <c r="H19" s="26" t="s">
        <v>21</v>
      </c>
      <c r="I19" s="27"/>
      <c r="J19" s="24" t="s">
        <v>22</v>
      </c>
      <c r="K19" s="25"/>
    </row>
    <row r="20" spans="1:11" x14ac:dyDescent="0.25">
      <c r="B20" s="24" t="s">
        <v>32</v>
      </c>
      <c r="C20" s="25"/>
      <c r="D20" s="24" t="s">
        <v>32</v>
      </c>
      <c r="E20" s="25"/>
      <c r="F20" s="24" t="s">
        <v>32</v>
      </c>
      <c r="G20" s="25"/>
      <c r="H20" s="26" t="s">
        <v>23</v>
      </c>
      <c r="I20" s="27"/>
      <c r="J20" s="26" t="s">
        <v>23</v>
      </c>
      <c r="K20" s="27"/>
    </row>
    <row r="21" spans="1:11" ht="16.5" thickBot="1" x14ac:dyDescent="0.3">
      <c r="B21" s="47" t="s">
        <v>24</v>
      </c>
      <c r="C21" s="48" t="s">
        <v>25</v>
      </c>
      <c r="D21" s="47" t="s">
        <v>24</v>
      </c>
      <c r="E21" s="48" t="s">
        <v>25</v>
      </c>
      <c r="F21" s="47" t="s">
        <v>24</v>
      </c>
      <c r="G21" s="48" t="s">
        <v>25</v>
      </c>
      <c r="H21" s="47" t="s">
        <v>24</v>
      </c>
      <c r="I21" s="48" t="s">
        <v>25</v>
      </c>
      <c r="J21" s="47" t="s">
        <v>24</v>
      </c>
      <c r="K21" s="48" t="s">
        <v>25</v>
      </c>
    </row>
    <row r="22" spans="1:11" x14ac:dyDescent="0.25">
      <c r="B22" s="31"/>
      <c r="C22" s="32"/>
      <c r="D22" s="31"/>
      <c r="E22" s="32"/>
      <c r="F22" s="31"/>
      <c r="G22" s="32"/>
      <c r="H22" s="33" t="str">
        <f>IF(OR(B22="",D22=""),"",ABS(B22-D22)/$C$13)</f>
        <v/>
      </c>
      <c r="I22" s="34" t="str">
        <f>IF(OR(C22="",E22=""),"",ABS(C22-E22)/$C$13)</f>
        <v/>
      </c>
      <c r="J22" s="33" t="str">
        <f>IF(OR(D22="",F22=""),"",ABS(D22-F22)/$C$13)</f>
        <v/>
      </c>
      <c r="K22" s="34" t="str">
        <f>IF(OR(E22="",G22=""),"",ABS(E22-G22)/$C$13)</f>
        <v/>
      </c>
    </row>
    <row r="23" spans="1:11" ht="16.5" thickBot="1" x14ac:dyDescent="0.3">
      <c r="B23" s="35"/>
      <c r="C23" s="36"/>
      <c r="D23" s="35"/>
      <c r="E23" s="36"/>
      <c r="F23" s="35"/>
      <c r="G23" s="36"/>
      <c r="H23" s="37" t="str">
        <f>IF(OR(B23="",D23=""),"",ABS(B23-D23)/$C$13)</f>
        <v/>
      </c>
      <c r="I23" s="38" t="str">
        <f>IF(OR(C23="",E23=""),"",ABS(C23-E23)/$C$13)</f>
        <v/>
      </c>
      <c r="J23" s="37" t="str">
        <f>IF(OR(D23="",F23=""),"",ABS(D23-F23)/$C$13)</f>
        <v/>
      </c>
      <c r="K23" s="38" t="str">
        <f>IF(OR(E23="",G23=""),"",ABS(E23-G23)/$C$13)</f>
        <v/>
      </c>
    </row>
    <row r="25" spans="1:11" x14ac:dyDescent="0.25">
      <c r="A25" s="30" t="s">
        <v>7</v>
      </c>
    </row>
    <row r="26" spans="1:11" x14ac:dyDescent="0.25">
      <c r="A26" s="14" t="s">
        <v>8</v>
      </c>
    </row>
    <row r="27" spans="1:11" x14ac:dyDescent="0.25">
      <c r="A27" s="14" t="s">
        <v>14</v>
      </c>
    </row>
    <row r="28" spans="1:11" x14ac:dyDescent="0.25">
      <c r="A28" s="15"/>
      <c r="B28" s="28" t="s">
        <v>30</v>
      </c>
      <c r="C28" s="13">
        <v>180</v>
      </c>
      <c r="D28" s="16" t="s">
        <v>15</v>
      </c>
      <c r="E28" s="17"/>
      <c r="F28" s="16" t="s">
        <v>16</v>
      </c>
      <c r="G28" s="17"/>
      <c r="H28" s="16" t="s">
        <v>17</v>
      </c>
      <c r="I28" s="17"/>
      <c r="J28" s="16" t="s">
        <v>18</v>
      </c>
      <c r="K28" s="17"/>
    </row>
    <row r="29" spans="1:11" ht="16.5" thickBot="1" x14ac:dyDescent="0.3">
      <c r="A29" s="15"/>
    </row>
    <row r="30" spans="1:11" ht="16.5" thickBot="1" x14ac:dyDescent="0.3">
      <c r="B30" s="18" t="s">
        <v>19</v>
      </c>
      <c r="C30" s="19"/>
      <c r="E30"/>
    </row>
    <row r="31" spans="1:11" ht="16.5" thickBot="1" x14ac:dyDescent="0.3">
      <c r="B31" s="20" t="s">
        <v>31</v>
      </c>
      <c r="C31" s="21"/>
      <c r="D31" s="11" t="s">
        <v>13</v>
      </c>
      <c r="E31"/>
    </row>
    <row r="32" spans="1:11" ht="16.5" thickBot="1" x14ac:dyDescent="0.3">
      <c r="B32" s="22"/>
      <c r="C32" s="23"/>
      <c r="D32" s="12" t="str">
        <f>IF(B32="","",IF(B32&lt;=2,"YES","NO"))</f>
        <v/>
      </c>
      <c r="E32"/>
    </row>
    <row r="34" spans="2:11" x14ac:dyDescent="0.25">
      <c r="B34" s="24" t="s">
        <v>20</v>
      </c>
      <c r="C34" s="25"/>
      <c r="D34" s="24" t="s">
        <v>34</v>
      </c>
      <c r="E34" s="25"/>
      <c r="F34" s="24" t="s">
        <v>35</v>
      </c>
      <c r="G34" s="25"/>
      <c r="H34" s="26" t="s">
        <v>21</v>
      </c>
      <c r="I34" s="27"/>
      <c r="J34" s="24" t="s">
        <v>22</v>
      </c>
      <c r="K34" s="25"/>
    </row>
    <row r="35" spans="2:11" x14ac:dyDescent="0.25">
      <c r="B35" s="24" t="s">
        <v>32</v>
      </c>
      <c r="C35" s="25"/>
      <c r="D35" s="24" t="s">
        <v>32</v>
      </c>
      <c r="E35" s="25"/>
      <c r="F35" s="24" t="s">
        <v>32</v>
      </c>
      <c r="G35" s="25"/>
      <c r="H35" s="26" t="s">
        <v>23</v>
      </c>
      <c r="I35" s="27"/>
      <c r="J35" s="26" t="s">
        <v>23</v>
      </c>
      <c r="K35" s="27"/>
    </row>
    <row r="36" spans="2:11" ht="16.5" thickBot="1" x14ac:dyDescent="0.3">
      <c r="B36" s="47" t="s">
        <v>24</v>
      </c>
      <c r="C36" s="48" t="s">
        <v>25</v>
      </c>
      <c r="D36" s="47" t="s">
        <v>24</v>
      </c>
      <c r="E36" s="48" t="s">
        <v>25</v>
      </c>
      <c r="F36" s="47" t="s">
        <v>24</v>
      </c>
      <c r="G36" s="48" t="s">
        <v>25</v>
      </c>
      <c r="H36" s="47" t="s">
        <v>24</v>
      </c>
      <c r="I36" s="48" t="s">
        <v>25</v>
      </c>
      <c r="J36" s="47" t="s">
        <v>24</v>
      </c>
      <c r="K36" s="48" t="s">
        <v>25</v>
      </c>
    </row>
    <row r="37" spans="2:11" x14ac:dyDescent="0.25">
      <c r="B37" s="31"/>
      <c r="C37" s="32"/>
      <c r="D37" s="31"/>
      <c r="E37" s="32"/>
      <c r="F37" s="31"/>
      <c r="G37" s="32"/>
      <c r="H37" s="33" t="str">
        <f>IF(OR(B37="",D37=""),"",ABS(B37-D37)/$C$13)</f>
        <v/>
      </c>
      <c r="I37" s="34" t="str">
        <f>IF(OR(C37="",E37=""),"",ABS(C37-E37)/$C$13)</f>
        <v/>
      </c>
      <c r="J37" s="33" t="str">
        <f>IF(OR(D37="",F37=""),"",ABS(D37-F37)/$C$13)</f>
        <v/>
      </c>
      <c r="K37" s="34" t="str">
        <f>IF(OR(E37="",G37=""),"",ABS(E37-G37)/$C$13)</f>
        <v/>
      </c>
    </row>
    <row r="38" spans="2:11" ht="16.5" thickBot="1" x14ac:dyDescent="0.3">
      <c r="B38" s="35"/>
      <c r="C38" s="36"/>
      <c r="D38" s="35"/>
      <c r="E38" s="36"/>
      <c r="F38" s="35"/>
      <c r="G38" s="36"/>
      <c r="H38" s="37" t="str">
        <f>IF(OR(B38="",D38=""),"",ABS(B38-D38)/$C$13)</f>
        <v/>
      </c>
      <c r="I38" s="38" t="str">
        <f>IF(OR(C38="",E38=""),"",ABS(C38-E38)/$C$13)</f>
        <v/>
      </c>
      <c r="J38" s="37" t="str">
        <f>IF(OR(D38="",F38=""),"",ABS(D38-F38)/$C$13)</f>
        <v/>
      </c>
      <c r="K38" s="38" t="str">
        <f>IF(OR(E38="",G38=""),"",ABS(E38-G38)/$C$13)</f>
        <v/>
      </c>
    </row>
  </sheetData>
  <mergeCells count="24">
    <mergeCell ref="J35:K35"/>
    <mergeCell ref="B15:C15"/>
    <mergeCell ref="J19:K19"/>
    <mergeCell ref="H20:I20"/>
    <mergeCell ref="J20:K20"/>
    <mergeCell ref="B34:C34"/>
    <mergeCell ref="D34:E34"/>
    <mergeCell ref="F34:G34"/>
    <mergeCell ref="H34:I34"/>
    <mergeCell ref="J34:K34"/>
    <mergeCell ref="B32:C32"/>
    <mergeCell ref="B35:C35"/>
    <mergeCell ref="D35:E35"/>
    <mergeCell ref="F35:G35"/>
    <mergeCell ref="H35:I35"/>
    <mergeCell ref="B17:C17"/>
    <mergeCell ref="G17:H17"/>
    <mergeCell ref="B20:C20"/>
    <mergeCell ref="D20:E20"/>
    <mergeCell ref="F20:G20"/>
    <mergeCell ref="B19:C19"/>
    <mergeCell ref="D19:E19"/>
    <mergeCell ref="F19:G19"/>
    <mergeCell ref="H19:I19"/>
  </mergeCells>
  <conditionalFormatting sqref="E9">
    <cfRule type="expression" dxfId="17" priority="19" stopIfTrue="1">
      <formula>E9="YES"</formula>
    </cfRule>
    <cfRule type="expression" dxfId="16" priority="20" stopIfTrue="1">
      <formula>E9="NO"</formula>
    </cfRule>
  </conditionalFormatting>
  <conditionalFormatting sqref="E17">
    <cfRule type="expression" dxfId="15" priority="15" stopIfTrue="1">
      <formula>E17="YES"</formula>
    </cfRule>
    <cfRule type="expression" dxfId="14" priority="16" stopIfTrue="1">
      <formula>E17="NO"</formula>
    </cfRule>
  </conditionalFormatting>
  <conditionalFormatting sqref="E16 E8">
    <cfRule type="expression" dxfId="13" priority="21" stopIfTrue="1">
      <formula>E9="YES"</formula>
    </cfRule>
    <cfRule type="expression" dxfId="12" priority="22" stopIfTrue="1">
      <formula>E9="NO"</formula>
    </cfRule>
  </conditionalFormatting>
  <conditionalFormatting sqref="I17">
    <cfRule type="expression" dxfId="11" priority="9" stopIfTrue="1">
      <formula>I17="YES"</formula>
    </cfRule>
    <cfRule type="expression" dxfId="10" priority="10" stopIfTrue="1">
      <formula>I17="NO"</formula>
    </cfRule>
  </conditionalFormatting>
  <conditionalFormatting sqref="I16">
    <cfRule type="expression" dxfId="9" priority="11" stopIfTrue="1">
      <formula>I17="YES"</formula>
    </cfRule>
    <cfRule type="expression" dxfId="8" priority="12" stopIfTrue="1">
      <formula>I17="NO"</formula>
    </cfRule>
  </conditionalFormatting>
  <conditionalFormatting sqref="D32">
    <cfRule type="expression" dxfId="3" priority="1" stopIfTrue="1">
      <formula>D32="YES"</formula>
    </cfRule>
    <cfRule type="expression" dxfId="2" priority="2" stopIfTrue="1">
      <formula>D32="NO"</formula>
    </cfRule>
  </conditionalFormatting>
  <conditionalFormatting sqref="D31">
    <cfRule type="expression" dxfId="1" priority="3" stopIfTrue="1">
      <formula>D32="YES"</formula>
    </cfRule>
    <cfRule type="expression" dxfId="0" priority="4" stopIfTrue="1">
      <formula>D32="NO"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TBCM_IN</vt:lpstr>
    </vt:vector>
  </TitlesOfParts>
  <Company>Medical University of South Carolina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dcterms:created xsi:type="dcterms:W3CDTF">2016-07-21T13:02:28Z</dcterms:created>
  <dcterms:modified xsi:type="dcterms:W3CDTF">2016-07-22T14:14:25Z</dcterms:modified>
</cp:coreProperties>
</file>