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m\temp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 a="1"/>
  <c r="P3" i="2" s="1"/>
  <c r="N2" i="2" a="1"/>
  <c r="N3" i="2" s="1"/>
  <c r="L2" i="2" a="1"/>
  <c r="L3" i="2" s="1"/>
  <c r="J2" i="2" a="1"/>
  <c r="J3" i="2" s="1"/>
  <c r="H11" i="2"/>
  <c r="G11" i="2"/>
  <c r="F11" i="2"/>
  <c r="E11" i="2"/>
  <c r="D11" i="2"/>
  <c r="C11" i="2"/>
  <c r="H10" i="2"/>
  <c r="G10" i="2"/>
  <c r="F10" i="2"/>
  <c r="E10" i="2"/>
  <c r="D10" i="2"/>
  <c r="C10" i="2"/>
  <c r="H9" i="2"/>
  <c r="G9" i="2"/>
  <c r="F9" i="2"/>
  <c r="E9" i="2"/>
  <c r="D9" i="2"/>
  <c r="C9" i="2"/>
  <c r="H8" i="2"/>
  <c r="G8" i="2"/>
  <c r="F8" i="2"/>
  <c r="E8" i="2"/>
  <c r="D8" i="2"/>
  <c r="C8" i="2"/>
  <c r="H7" i="2"/>
  <c r="G7" i="2"/>
  <c r="F7" i="2"/>
  <c r="E7" i="2"/>
  <c r="D7" i="2"/>
  <c r="C7" i="2"/>
  <c r="H6" i="2"/>
  <c r="G6" i="2"/>
  <c r="F6" i="2"/>
  <c r="E6" i="2"/>
  <c r="D6" i="2"/>
  <c r="C6" i="2"/>
  <c r="H5" i="2"/>
  <c r="G5" i="2"/>
  <c r="F5" i="2"/>
  <c r="E5" i="2"/>
  <c r="D5" i="2"/>
  <c r="C5" i="2"/>
  <c r="H4" i="2"/>
  <c r="G4" i="2"/>
  <c r="F4" i="2"/>
  <c r="E4" i="2"/>
  <c r="D4" i="2"/>
  <c r="C4" i="2"/>
  <c r="H3" i="2"/>
  <c r="G3" i="2"/>
  <c r="F3" i="2"/>
  <c r="E3" i="2"/>
  <c r="D3" i="2"/>
  <c r="C3" i="2"/>
  <c r="H2" i="2"/>
  <c r="G2" i="2"/>
  <c r="F2" i="2"/>
  <c r="E2" i="2"/>
  <c r="D2" i="2"/>
  <c r="C2" i="2"/>
  <c r="B11" i="2"/>
  <c r="B10" i="2"/>
  <c r="B9" i="2"/>
  <c r="B8" i="2"/>
  <c r="B7" i="2"/>
  <c r="B6" i="2"/>
  <c r="B5" i="2"/>
  <c r="B4" i="2"/>
  <c r="B3" i="2"/>
  <c r="B2" i="2"/>
  <c r="H80" i="1"/>
  <c r="G80" i="1"/>
  <c r="F80" i="1"/>
  <c r="H79" i="1"/>
  <c r="G79" i="1"/>
  <c r="F79" i="1"/>
  <c r="H78" i="1"/>
  <c r="G78" i="1"/>
  <c r="F78" i="1"/>
  <c r="H77" i="1"/>
  <c r="G77" i="1"/>
  <c r="F77" i="1"/>
  <c r="P14" i="2" l="1"/>
  <c r="P6" i="2"/>
  <c r="P9" i="2"/>
  <c r="P16" i="2"/>
  <c r="P12" i="2"/>
  <c r="P8" i="2"/>
  <c r="P4" i="2"/>
  <c r="P18" i="2"/>
  <c r="P10" i="2"/>
  <c r="P2" i="2"/>
  <c r="P17" i="2"/>
  <c r="P13" i="2"/>
  <c r="P5" i="2"/>
  <c r="P15" i="2"/>
  <c r="P11" i="2"/>
  <c r="P7" i="2"/>
  <c r="N14" i="2"/>
  <c r="N6" i="2"/>
  <c r="N5" i="2"/>
  <c r="N16" i="2"/>
  <c r="N12" i="2"/>
  <c r="N8" i="2"/>
  <c r="N4" i="2"/>
  <c r="N10" i="2"/>
  <c r="N2" i="2"/>
  <c r="N13" i="2"/>
  <c r="N9" i="2"/>
  <c r="N15" i="2"/>
  <c r="N11" i="2"/>
  <c r="N7" i="2"/>
  <c r="L6" i="2"/>
  <c r="L9" i="2"/>
  <c r="L12" i="2"/>
  <c r="L8" i="2"/>
  <c r="L4" i="2"/>
  <c r="L10" i="2"/>
  <c r="L2" i="2"/>
  <c r="L13" i="2"/>
  <c r="L5" i="2"/>
  <c r="L11" i="2"/>
  <c r="L7" i="2"/>
  <c r="J14" i="2"/>
  <c r="J10" i="2"/>
  <c r="J6" i="2"/>
  <c r="J2" i="2"/>
  <c r="J13" i="2"/>
  <c r="J9" i="2"/>
  <c r="J5" i="2"/>
  <c r="J12" i="2"/>
  <c r="J8" i="2"/>
  <c r="J4" i="2"/>
  <c r="J15" i="2"/>
  <c r="J11" i="2"/>
  <c r="J7" i="2"/>
  <c r="H76" i="1"/>
  <c r="G76" i="1"/>
  <c r="F76" i="1"/>
  <c r="H75" i="1" l="1"/>
  <c r="G75" i="1"/>
  <c r="F75" i="1"/>
  <c r="H74" i="1" l="1"/>
  <c r="G74" i="1"/>
  <c r="F74" i="1"/>
  <c r="H73" i="1" l="1"/>
  <c r="G73" i="1"/>
  <c r="F73" i="1"/>
  <c r="H72" i="1" l="1"/>
  <c r="G72" i="1"/>
  <c r="F72" i="1"/>
  <c r="H71" i="1" l="1"/>
  <c r="G71" i="1"/>
  <c r="F71" i="1"/>
  <c r="H70" i="1" l="1"/>
  <c r="G70" i="1"/>
  <c r="F70" i="1"/>
  <c r="H69" i="1" l="1"/>
  <c r="G69" i="1"/>
  <c r="F69" i="1"/>
  <c r="H68" i="1"/>
  <c r="G68" i="1"/>
  <c r="F68" i="1"/>
  <c r="H67" i="1" l="1"/>
  <c r="G67" i="1"/>
  <c r="F67" i="1"/>
  <c r="F66" i="1" l="1"/>
  <c r="H66" i="1"/>
  <c r="G66" i="1"/>
  <c r="H65" i="1" l="1"/>
  <c r="G65" i="1"/>
  <c r="F65" i="1"/>
  <c r="H64" i="1" l="1"/>
  <c r="H63" i="1"/>
  <c r="H62" i="1"/>
  <c r="H58" i="1"/>
  <c r="H57" i="1"/>
  <c r="H53" i="1"/>
  <c r="H50" i="1"/>
  <c r="H48" i="1"/>
  <c r="H47" i="1"/>
  <c r="H45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C15" i="2"/>
  <c r="C14" i="2"/>
  <c r="B15" i="2"/>
  <c r="B14" i="2"/>
  <c r="G64" i="1"/>
  <c r="F64" i="1"/>
  <c r="G63" i="1"/>
  <c r="F63" i="1"/>
  <c r="G62" i="1"/>
  <c r="F62" i="1"/>
  <c r="G58" i="1"/>
  <c r="F58" i="1"/>
  <c r="G57" i="1"/>
  <c r="F57" i="1"/>
  <c r="G53" i="1"/>
  <c r="F53" i="1"/>
  <c r="G50" i="1"/>
  <c r="F50" i="1"/>
  <c r="G48" i="1"/>
  <c r="F48" i="1"/>
  <c r="G47" i="1"/>
  <c r="F47" i="1"/>
  <c r="G45" i="1"/>
  <c r="F45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O17" i="2"/>
  <c r="O18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3" i="2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3" i="2"/>
  <c r="K4" i="2"/>
  <c r="K5" i="2" s="1"/>
  <c r="K6" i="2" s="1"/>
  <c r="K7" i="2" s="1"/>
  <c r="K8" i="2" s="1"/>
  <c r="K9" i="2" s="1"/>
  <c r="K10" i="2" s="1"/>
  <c r="K11" i="2" s="1"/>
  <c r="K12" i="2" s="1"/>
  <c r="K13" i="2" s="1"/>
  <c r="K3" i="2"/>
  <c r="I15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3" i="2"/>
  <c r="M15" i="2" l="1"/>
  <c r="M16" i="2" s="1"/>
</calcChain>
</file>

<file path=xl/sharedStrings.xml><?xml version="1.0" encoding="utf-8"?>
<sst xmlns="http://schemas.openxmlformats.org/spreadsheetml/2006/main" count="22" uniqueCount="16">
  <si>
    <t>SurveyID</t>
  </si>
  <si>
    <t>Min</t>
  </si>
  <si>
    <t>Max</t>
  </si>
  <si>
    <t>N</t>
  </si>
  <si>
    <t>Average</t>
  </si>
  <si>
    <t>SD</t>
  </si>
  <si>
    <t>60 kV</t>
  </si>
  <si>
    <t>80 kV</t>
  </si>
  <si>
    <t>100 kV</t>
  </si>
  <si>
    <t>120 kV</t>
  </si>
  <si>
    <t>Slope</t>
  </si>
  <si>
    <t>Intercept</t>
  </si>
  <si>
    <t>R2</t>
  </si>
  <si>
    <t>kV</t>
  </si>
  <si>
    <t>HVL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</si>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</sst>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60 kV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Sheet2!$I$2:$I$15</c:f>
              <c:numCache>
                <c:formatCode>General</c:formatCode>
                <c:ptCount val="14"/>
                <c:pt idx="0">
                  <c:v>2.0499999999999998</c:v>
                </c:pt>
                <c:pt idx="1">
                  <c:v>2.0999999999999996</c:v>
                </c:pt>
                <c:pt idx="2">
                  <c:v>2.1499999999999995</c:v>
                </c:pt>
                <c:pt idx="3">
                  <c:v>2.1999999999999993</c:v>
                </c:pt>
                <c:pt idx="4">
                  <c:v>2.2499999999999991</c:v>
                </c:pt>
                <c:pt idx="5">
                  <c:v>2.2999999999999989</c:v>
                </c:pt>
                <c:pt idx="6">
                  <c:v>2.3499999999999988</c:v>
                </c:pt>
                <c:pt idx="7">
                  <c:v>2.3999999999999986</c:v>
                </c:pt>
                <c:pt idx="8">
                  <c:v>2.4499999999999984</c:v>
                </c:pt>
                <c:pt idx="9">
                  <c:v>2.4999999999999982</c:v>
                </c:pt>
                <c:pt idx="10">
                  <c:v>2.549999999999998</c:v>
                </c:pt>
                <c:pt idx="11">
                  <c:v>2.5999999999999979</c:v>
                </c:pt>
                <c:pt idx="12">
                  <c:v>2.6499999999999977</c:v>
                </c:pt>
                <c:pt idx="13">
                  <c:v>2.6999999999999975</c:v>
                </c:pt>
              </c:numCache>
            </c:numRef>
          </c:cat>
          <c:val>
            <c:numRef>
              <c:f>Sheet2!$J$2:$J$15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11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4</c:v>
                </c:pt>
                <c:pt idx="1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55664"/>
        <c:axId val="179361984"/>
      </c:barChart>
      <c:catAx>
        <c:axId val="17935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1984"/>
        <c:crosses val="autoZero"/>
        <c:auto val="1"/>
        <c:lblAlgn val="ctr"/>
        <c:lblOffset val="100"/>
        <c:noMultiLvlLbl val="0"/>
      </c:catAx>
      <c:valAx>
        <c:axId val="1793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Sheet2!$K$1</c:f>
              <c:strCache>
                <c:ptCount val="1"/>
                <c:pt idx="0">
                  <c:v>80 kV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Sheet2!$K$2:$K$13</c:f>
              <c:numCache>
                <c:formatCode>General</c:formatCode>
                <c:ptCount val="12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</c:numCache>
            </c:numRef>
          </c:cat>
          <c:val>
            <c:numRef>
              <c:f>Sheet2!$L$2:$L$13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19</c:v>
                </c:pt>
                <c:pt idx="5">
                  <c:v>16</c:v>
                </c:pt>
                <c:pt idx="6">
                  <c:v>15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24568"/>
        <c:axId val="179145568"/>
      </c:barChart>
      <c:catAx>
        <c:axId val="17912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5568"/>
        <c:crosses val="autoZero"/>
        <c:auto val="1"/>
        <c:lblAlgn val="ctr"/>
        <c:lblOffset val="100"/>
        <c:noMultiLvlLbl val="0"/>
      </c:catAx>
      <c:valAx>
        <c:axId val="1791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4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Sheet2!$M$1</c:f>
              <c:strCache>
                <c:ptCount val="1"/>
                <c:pt idx="0">
                  <c:v>100 kV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Sheet2!$M$2:$M$16</c:f>
              <c:numCache>
                <c:formatCode>General</c:formatCode>
                <c:ptCount val="15"/>
                <c:pt idx="0">
                  <c:v>3.25</c:v>
                </c:pt>
                <c:pt idx="1">
                  <c:v>3.35</c:v>
                </c:pt>
                <c:pt idx="2">
                  <c:v>3.45</c:v>
                </c:pt>
                <c:pt idx="3">
                  <c:v>3.5500000000000003</c:v>
                </c:pt>
                <c:pt idx="4">
                  <c:v>3.6500000000000004</c:v>
                </c:pt>
                <c:pt idx="5">
                  <c:v>3.7500000000000004</c:v>
                </c:pt>
                <c:pt idx="6">
                  <c:v>3.8500000000000005</c:v>
                </c:pt>
                <c:pt idx="7">
                  <c:v>3.9500000000000006</c:v>
                </c:pt>
                <c:pt idx="8">
                  <c:v>4.0500000000000007</c:v>
                </c:pt>
                <c:pt idx="9">
                  <c:v>4.1500000000000004</c:v>
                </c:pt>
                <c:pt idx="10">
                  <c:v>4.25</c:v>
                </c:pt>
                <c:pt idx="11">
                  <c:v>4.3499999999999996</c:v>
                </c:pt>
                <c:pt idx="12">
                  <c:v>4.4499999999999993</c:v>
                </c:pt>
                <c:pt idx="13">
                  <c:v>4.5499999999999989</c:v>
                </c:pt>
                <c:pt idx="14">
                  <c:v>4.6499999999999986</c:v>
                </c:pt>
              </c:numCache>
            </c:numRef>
          </c:cat>
          <c:val>
            <c:numRef>
              <c:f>Sheet2!$N$2:$N$16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10</c:v>
                </c:pt>
                <c:pt idx="5">
                  <c:v>16</c:v>
                </c:pt>
                <c:pt idx="6">
                  <c:v>3</c:v>
                </c:pt>
                <c:pt idx="7">
                  <c:v>9</c:v>
                </c:pt>
                <c:pt idx="8">
                  <c:v>6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27416"/>
        <c:axId val="179227800"/>
      </c:barChart>
      <c:catAx>
        <c:axId val="17922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7800"/>
        <c:crosses val="autoZero"/>
        <c:auto val="1"/>
        <c:lblAlgn val="ctr"/>
        <c:lblOffset val="100"/>
        <c:noMultiLvlLbl val="0"/>
      </c:catAx>
      <c:valAx>
        <c:axId val="17922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Sheet2!$O$1</c:f>
              <c:strCache>
                <c:ptCount val="1"/>
                <c:pt idx="0">
                  <c:v>120 kV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Sheet2!$O$2:$O$18</c:f>
              <c:numCache>
                <c:formatCode>General</c:formatCode>
                <c:ptCount val="17"/>
                <c:pt idx="0">
                  <c:v>3.9</c:v>
                </c:pt>
                <c:pt idx="1">
                  <c:v>4</c:v>
                </c:pt>
                <c:pt idx="2">
                  <c:v>4.0999999999999996</c:v>
                </c:pt>
                <c:pt idx="3">
                  <c:v>4.1999999999999993</c:v>
                </c:pt>
                <c:pt idx="4">
                  <c:v>4.2999999999999989</c:v>
                </c:pt>
                <c:pt idx="5">
                  <c:v>4.3999999999999986</c:v>
                </c:pt>
                <c:pt idx="6">
                  <c:v>4.4999999999999982</c:v>
                </c:pt>
                <c:pt idx="7">
                  <c:v>4.5999999999999979</c:v>
                </c:pt>
                <c:pt idx="8">
                  <c:v>4.6999999999999975</c:v>
                </c:pt>
                <c:pt idx="9">
                  <c:v>4.7999999999999972</c:v>
                </c:pt>
                <c:pt idx="10">
                  <c:v>4.8999999999999968</c:v>
                </c:pt>
                <c:pt idx="11">
                  <c:v>4.9999999999999964</c:v>
                </c:pt>
                <c:pt idx="12">
                  <c:v>5.0999999999999961</c:v>
                </c:pt>
                <c:pt idx="13">
                  <c:v>5.1999999999999957</c:v>
                </c:pt>
                <c:pt idx="14">
                  <c:v>5.2999999999999954</c:v>
                </c:pt>
                <c:pt idx="15">
                  <c:v>5.399999999999995</c:v>
                </c:pt>
                <c:pt idx="16">
                  <c:v>5.4999999999999947</c:v>
                </c:pt>
              </c:numCache>
            </c:numRef>
          </c:cat>
          <c:val>
            <c:numRef>
              <c:f>Sheet2!$P$2:$P$18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9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99776"/>
        <c:axId val="179300160"/>
      </c:barChart>
      <c:catAx>
        <c:axId val="17929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00160"/>
        <c:crosses val="autoZero"/>
        <c:auto val="1"/>
        <c:lblAlgn val="ctr"/>
        <c:lblOffset val="100"/>
        <c:noMultiLvlLbl val="0"/>
      </c:catAx>
      <c:valAx>
        <c:axId val="1793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Median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Sheet2!$B$5:$E$5</c:f>
              <c:numCache>
                <c:formatCode>General</c:formatCode>
                <c:ptCount val="4"/>
                <c:pt idx="0">
                  <c:v>2.269006803593554</c:v>
                </c:pt>
                <c:pt idx="1">
                  <c:v>3.0282541301499473</c:v>
                </c:pt>
                <c:pt idx="2">
                  <c:v>3.7371727307076488</c:v>
                </c:pt>
                <c:pt idx="3">
                  <c:v>4.5469797803731939</c:v>
                </c:pt>
              </c:numCache>
            </c:numRef>
          </c:yVal>
          <c:smooth val="1"/>
        </c:ser>
        <c:ser>
          <c:idx val="1"/>
          <c:order val="1"/>
          <c:tx>
            <c:v>Average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Sheet2!$B$9:$E$9</c:f>
              <c:numCache>
                <c:formatCode>General</c:formatCode>
                <c:ptCount val="4"/>
                <c:pt idx="0">
                  <c:v>2.2937814146397977</c:v>
                </c:pt>
                <c:pt idx="1">
                  <c:v>3.070465428656012</c:v>
                </c:pt>
                <c:pt idx="2">
                  <c:v>3.8437302529468598</c:v>
                </c:pt>
                <c:pt idx="3">
                  <c:v>4.6189902086310539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74536"/>
        <c:axId val="179658704"/>
      </c:scatterChart>
      <c:valAx>
        <c:axId val="179274536"/>
        <c:scaling>
          <c:orientation val="minMax"/>
          <c:max val="12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8704"/>
        <c:crosses val="autoZero"/>
        <c:crossBetween val="midCat"/>
      </c:valAx>
      <c:valAx>
        <c:axId val="17965870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HVL (mm Al)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74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Sheet1!$B$2:$E$2</c:f>
              <c:numCache>
                <c:formatCode>General</c:formatCode>
                <c:ptCount val="4"/>
                <c:pt idx="0">
                  <c:v>2.10439435582858</c:v>
                </c:pt>
                <c:pt idx="1">
                  <c:v>2.8170448456894874</c:v>
                </c:pt>
                <c:pt idx="2">
                  <c:v>3.5603739387808595</c:v>
                </c:pt>
                <c:pt idx="3">
                  <c:v>4.3527883908713978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Sheet1!$B$3:$E$3</c:f>
              <c:numCache>
                <c:formatCode>General</c:formatCode>
                <c:ptCount val="4"/>
                <c:pt idx="0">
                  <c:v>2.4745320525307366</c:v>
                </c:pt>
                <c:pt idx="1">
                  <c:v>3.6170007687461005</c:v>
                </c:pt>
                <c:pt idx="2">
                  <c:v>4.6354203150489264</c:v>
                </c:pt>
                <c:pt idx="3">
                  <c:v>5.3747968958250425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Sheet1!$B$4:$E$4</c:f>
              <c:numCache>
                <c:formatCode>General</c:formatCode>
                <c:ptCount val="4"/>
                <c:pt idx="0">
                  <c:v>2.6124342225443948</c:v>
                </c:pt>
                <c:pt idx="1">
                  <c:v>3.5916037960056273</c:v>
                </c:pt>
                <c:pt idx="2">
                  <c:v>4.5196618245271472</c:v>
                </c:pt>
                <c:pt idx="3">
                  <c:v>5.4655027955708348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Sheet1!$B$5:$E$5</c:f>
              <c:numCache>
                <c:formatCode>General</c:formatCode>
                <c:ptCount val="4"/>
                <c:pt idx="0">
                  <c:v>2.3625188583907502</c:v>
                </c:pt>
                <c:pt idx="1">
                  <c:v>3.2058027496935249</c:v>
                </c:pt>
                <c:pt idx="2">
                  <c:v>3.9991891948637015</c:v>
                </c:pt>
                <c:pt idx="3">
                  <c:v>4.8961983668380675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Sheet1!$B$6:$E$6</c:f>
              <c:numCache>
                <c:formatCode>General</c:formatCode>
                <c:ptCount val="4"/>
                <c:pt idx="0">
                  <c:v>2.3573095737134766</c:v>
                </c:pt>
                <c:pt idx="1">
                  <c:v>3.2407241617042297</c:v>
                </c:pt>
                <c:pt idx="2">
                  <c:v>4.0024763958334724</c:v>
                </c:pt>
                <c:pt idx="3">
                  <c:v>4.9597944099627576</c:v>
                </c:pt>
              </c:numCache>
            </c:numRef>
          </c:yVal>
          <c:smooth val="0"/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Sheet1!$B$7:$E$7</c:f>
              <c:numCache>
                <c:formatCode>General</c:formatCode>
                <c:ptCount val="4"/>
                <c:pt idx="0">
                  <c:v>2.3880116145643115</c:v>
                </c:pt>
                <c:pt idx="1">
                  <c:v>3.0346443592697012</c:v>
                </c:pt>
                <c:pt idx="2">
                  <c:v>4.004355445798601</c:v>
                </c:pt>
                <c:pt idx="3">
                  <c:v>4.8466145564710938</c:v>
                </c:pt>
              </c:numCache>
            </c:numRef>
          </c:yVal>
          <c:smooth val="0"/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Sheet1!$B$8:$E$8</c:f>
              <c:numCache>
                <c:formatCode>General</c:formatCode>
                <c:ptCount val="4"/>
                <c:pt idx="0">
                  <c:v>2.3198260966545932</c:v>
                </c:pt>
                <c:pt idx="1">
                  <c:v>3.1608611713308656</c:v>
                </c:pt>
                <c:pt idx="2">
                  <c:v>3.9310142855679713</c:v>
                </c:pt>
                <c:pt idx="3">
                  <c:v>4.8023022193753135</c:v>
                </c:pt>
              </c:numCache>
            </c:numRef>
          </c:yVal>
          <c:smooth val="0"/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Sheet1!$B$9:$E$9</c:f>
              <c:numCache>
                <c:formatCode>General</c:formatCode>
                <c:ptCount val="4"/>
                <c:pt idx="0">
                  <c:v>2.6151018198737597</c:v>
                </c:pt>
                <c:pt idx="1">
                  <c:v>3.5210678939326847</c:v>
                </c:pt>
                <c:pt idx="2">
                  <c:v>4.5421463414926668</c:v>
                </c:pt>
                <c:pt idx="3">
                  <c:v>5.4321473443743873</c:v>
                </c:pt>
              </c:numCache>
            </c:numRef>
          </c:yVal>
          <c:smooth val="0"/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Sheet1!$B$10:$E$10</c:f>
              <c:numCache>
                <c:formatCode>General</c:formatCode>
                <c:ptCount val="4"/>
                <c:pt idx="0">
                  <c:v>2.3994501259213297</c:v>
                </c:pt>
                <c:pt idx="1">
                  <c:v>3.162553818472968</c:v>
                </c:pt>
                <c:pt idx="2">
                  <c:v>3.9856948206774989</c:v>
                </c:pt>
                <c:pt idx="3">
                  <c:v>4.8774000285935504</c:v>
                </c:pt>
              </c:numCache>
            </c:numRef>
          </c:yVal>
          <c:smooth val="0"/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Sheet1!$B$11:$E$11</c:f>
              <c:numCache>
                <c:formatCode>General</c:formatCode>
                <c:ptCount val="4"/>
                <c:pt idx="0">
                  <c:v>2.2683670014606832</c:v>
                </c:pt>
                <c:pt idx="1">
                  <c:v>2.9988750401415798</c:v>
                </c:pt>
                <c:pt idx="2">
                  <c:v>3.705799070613371</c:v>
                </c:pt>
              </c:numCache>
            </c:numRef>
          </c:yVal>
          <c:smooth val="0"/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Sheet1!$B$12:$E$12</c:f>
              <c:numCache>
                <c:formatCode>General</c:formatCode>
                <c:ptCount val="4"/>
                <c:pt idx="0">
                  <c:v>2.1071808123035418</c:v>
                </c:pt>
                <c:pt idx="1">
                  <c:v>2.7799863583299138</c:v>
                </c:pt>
                <c:pt idx="2">
                  <c:v>3.475929103193736</c:v>
                </c:pt>
                <c:pt idx="3">
                  <c:v>4.2686529420443504</c:v>
                </c:pt>
              </c:numCache>
            </c:numRef>
          </c:yVal>
          <c:smooth val="0"/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Sheet1!$B$13:$E$13</c:f>
              <c:numCache>
                <c:formatCode>General</c:formatCode>
                <c:ptCount val="4"/>
                <c:pt idx="0">
                  <c:v>2.3709839551632337</c:v>
                </c:pt>
                <c:pt idx="1">
                  <c:v>3.1183235467539894</c:v>
                </c:pt>
                <c:pt idx="2">
                  <c:v>3.9027260383971329</c:v>
                </c:pt>
                <c:pt idx="3">
                  <c:v>4.6942067571341575</c:v>
                </c:pt>
              </c:numCache>
            </c:numRef>
          </c:yVal>
          <c:smooth val="0"/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Sheet1!$B$14:$E$14</c:f>
              <c:numCache>
                <c:formatCode>General</c:formatCode>
                <c:ptCount val="4"/>
                <c:pt idx="0">
                  <c:v>2.2750042926363747</c:v>
                </c:pt>
                <c:pt idx="1">
                  <c:v>3.0282541301499473</c:v>
                </c:pt>
                <c:pt idx="2">
                  <c:v>3.742621225973596</c:v>
                </c:pt>
              </c:numCache>
            </c:numRef>
          </c:yVal>
          <c:smooth val="0"/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Sheet1!$B$15:$E$15</c:f>
              <c:numCache>
                <c:formatCode>General</c:formatCode>
                <c:ptCount val="4"/>
                <c:pt idx="0">
                  <c:v>2.2233339990629659</c:v>
                </c:pt>
                <c:pt idx="1">
                  <c:v>2.9770346254708135</c:v>
                </c:pt>
                <c:pt idx="2">
                  <c:v>3.7753200187924971</c:v>
                </c:pt>
                <c:pt idx="3">
                  <c:v>4.6017727440737239</c:v>
                </c:pt>
              </c:numCache>
            </c:numRef>
          </c:yVal>
          <c:smooth val="0"/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Sheet1!$B$16:$E$16</c:f>
              <c:numCache>
                <c:formatCode>General</c:formatCode>
                <c:ptCount val="4"/>
                <c:pt idx="0">
                  <c:v>2.057885565207668</c:v>
                </c:pt>
                <c:pt idx="1">
                  <c:v>2.625066384183834</c:v>
                </c:pt>
                <c:pt idx="2">
                  <c:v>3.2693851226470194</c:v>
                </c:pt>
                <c:pt idx="3">
                  <c:v>3.9119992596100808</c:v>
                </c:pt>
              </c:numCache>
            </c:numRef>
          </c:yVal>
          <c:smooth val="0"/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Sheet1!$B$17:$E$17</c:f>
              <c:numCache>
                <c:formatCode>General</c:formatCode>
                <c:ptCount val="4"/>
                <c:pt idx="0">
                  <c:v>2.1827721106407965</c:v>
                </c:pt>
                <c:pt idx="1">
                  <c:v>2.9185938157233466</c:v>
                </c:pt>
                <c:pt idx="2">
                  <c:v>3.6758547584568344</c:v>
                </c:pt>
                <c:pt idx="3">
                  <c:v>4.4693450507920165</c:v>
                </c:pt>
              </c:numCache>
            </c:numRef>
          </c:yVal>
          <c:smooth val="0"/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Sheet1!$B$18:$E$18</c:f>
              <c:numCache>
                <c:formatCode>General</c:formatCode>
                <c:ptCount val="4"/>
                <c:pt idx="0">
                  <c:v>2.2916749121104378</c:v>
                </c:pt>
                <c:pt idx="1">
                  <c:v>3.0484285579057522</c:v>
                </c:pt>
                <c:pt idx="2">
                  <c:v>3.8619325000069775</c:v>
                </c:pt>
                <c:pt idx="3">
                  <c:v>4.5934965905887051</c:v>
                </c:pt>
              </c:numCache>
            </c:numRef>
          </c:yVal>
          <c:smooth val="0"/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Sheet1!$B$19:$E$19</c:f>
              <c:numCache>
                <c:formatCode>General</c:formatCode>
                <c:ptCount val="4"/>
                <c:pt idx="0">
                  <c:v>2.1938829771148365</c:v>
                </c:pt>
                <c:pt idx="1">
                  <c:v>3.0431987671418179</c:v>
                </c:pt>
                <c:pt idx="2">
                  <c:v>3.9093064813366603</c:v>
                </c:pt>
                <c:pt idx="3">
                  <c:v>4.6459020621258738</c:v>
                </c:pt>
              </c:numCache>
            </c:numRef>
          </c:yVal>
          <c:smooth val="0"/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Sheet1!$B$20:$E$20</c:f>
              <c:numCache>
                <c:formatCode>General</c:formatCode>
                <c:ptCount val="4"/>
                <c:pt idx="0">
                  <c:v>2.1426373589694423</c:v>
                </c:pt>
                <c:pt idx="1">
                  <c:v>2.9332129055008482</c:v>
                </c:pt>
                <c:pt idx="2">
                  <c:v>3.6667331634913873</c:v>
                </c:pt>
                <c:pt idx="3">
                  <c:v>4.336553987082203</c:v>
                </c:pt>
              </c:numCache>
            </c:numRef>
          </c:yVal>
          <c:smooth val="0"/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Sheet1!$B$21:$E$21</c:f>
              <c:numCache>
                <c:formatCode>General</c:formatCode>
                <c:ptCount val="4"/>
                <c:pt idx="0">
                  <c:v>2.3824357741942412</c:v>
                </c:pt>
                <c:pt idx="1">
                  <c:v>3.2489332849079773</c:v>
                </c:pt>
                <c:pt idx="2">
                  <c:v>4.1465841653563889</c:v>
                </c:pt>
                <c:pt idx="3">
                  <c:v>4.9370853762184552</c:v>
                </c:pt>
              </c:numCache>
            </c:numRef>
          </c:yVal>
          <c:smooth val="0"/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Sheet1!$B$22:$E$22</c:f>
              <c:numCache>
                <c:formatCode>General</c:formatCode>
                <c:ptCount val="4"/>
                <c:pt idx="0">
                  <c:v>2.1530921395214682</c:v>
                </c:pt>
                <c:pt idx="1">
                  <c:v>2.8867744873807744</c:v>
                </c:pt>
                <c:pt idx="2">
                  <c:v>3.5958448244180401</c:v>
                </c:pt>
                <c:pt idx="3">
                  <c:v>4.3902645994601492</c:v>
                </c:pt>
              </c:numCache>
            </c:numRef>
          </c:yVal>
          <c:smooth val="0"/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Sheet1!$B$23:$E$23</c:f>
              <c:numCache>
                <c:formatCode>General</c:formatCode>
                <c:ptCount val="4"/>
                <c:pt idx="0">
                  <c:v>2.223594103724174</c:v>
                </c:pt>
                <c:pt idx="1">
                  <c:v>2.996388822262865</c:v>
                </c:pt>
                <c:pt idx="2">
                  <c:v>3.6808595626056926</c:v>
                </c:pt>
                <c:pt idx="3">
                  <c:v>4.4492108650814561</c:v>
                </c:pt>
              </c:numCache>
            </c:numRef>
          </c:yVal>
          <c:smooth val="0"/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Sheet1!$B$24:$E$24</c:f>
              <c:numCache>
                <c:formatCode>General</c:formatCode>
                <c:ptCount val="4"/>
                <c:pt idx="0">
                  <c:v>2.1940305963123481</c:v>
                </c:pt>
                <c:pt idx="1">
                  <c:v>2.968167120408538</c:v>
                </c:pt>
                <c:pt idx="2">
                  <c:v>3.632981535033454</c:v>
                </c:pt>
                <c:pt idx="3">
                  <c:v>4.4071765786108621</c:v>
                </c:pt>
              </c:numCache>
            </c:numRef>
          </c:yVal>
          <c:smooth val="0"/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Sheet1!$B$25:$E$25</c:f>
              <c:numCache>
                <c:formatCode>General</c:formatCode>
                <c:ptCount val="4"/>
                <c:pt idx="0">
                  <c:v>2.2085063808650305</c:v>
                </c:pt>
                <c:pt idx="1">
                  <c:v>2.9568972852369368</c:v>
                </c:pt>
                <c:pt idx="2">
                  <c:v>3.6506543602256416</c:v>
                </c:pt>
                <c:pt idx="3">
                  <c:v>4.3991458916878443</c:v>
                </c:pt>
              </c:numCache>
            </c:numRef>
          </c:yVal>
          <c:smooth val="0"/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Sheet1!$B$26:$E$26</c:f>
              <c:numCache>
                <c:formatCode>General</c:formatCode>
                <c:ptCount val="4"/>
                <c:pt idx="0">
                  <c:v>2.3005500402780852</c:v>
                </c:pt>
                <c:pt idx="1">
                  <c:v>2.9895603927426926</c:v>
                </c:pt>
                <c:pt idx="2">
                  <c:v>3.7212983228320748</c:v>
                </c:pt>
                <c:pt idx="3">
                  <c:v>4.5140353859240498</c:v>
                </c:pt>
              </c:numCache>
            </c:numRef>
          </c:yVal>
          <c:smooth val="0"/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Sheet1!$B$27:$E$27</c:f>
              <c:numCache>
                <c:formatCode>General</c:formatCode>
                <c:ptCount val="4"/>
                <c:pt idx="0">
                  <c:v>2.2409860360869236</c:v>
                </c:pt>
                <c:pt idx="1">
                  <c:v>2.9479542561079448</c:v>
                </c:pt>
                <c:pt idx="2">
                  <c:v>3.6709256131622565</c:v>
                </c:pt>
                <c:pt idx="3">
                  <c:v>4.415272932745868</c:v>
                </c:pt>
              </c:numCache>
            </c:numRef>
          </c:yVal>
          <c:smooth val="0"/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Sheet1!$B$28:$E$28</c:f>
              <c:numCache>
                <c:formatCode>General</c:formatCode>
                <c:ptCount val="4"/>
                <c:pt idx="0">
                  <c:v>2.1863401180368109</c:v>
                </c:pt>
                <c:pt idx="1">
                  <c:v>2.8314814119928307</c:v>
                </c:pt>
                <c:pt idx="2">
                  <c:v>3.5347498793804712</c:v>
                </c:pt>
                <c:pt idx="3">
                  <c:v>4.2376309690142957</c:v>
                </c:pt>
              </c:numCache>
            </c:numRef>
          </c:yVal>
          <c:smooth val="0"/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Sheet1!$B$29:$E$29</c:f>
              <c:numCache>
                <c:formatCode>General</c:formatCode>
                <c:ptCount val="4"/>
                <c:pt idx="0">
                  <c:v>2.1282540335472588</c:v>
                </c:pt>
                <c:pt idx="1">
                  <c:v>2.8046236294867288</c:v>
                </c:pt>
                <c:pt idx="3">
                  <c:v>4.1908293501842238</c:v>
                </c:pt>
              </c:numCache>
            </c:numRef>
          </c:yVal>
          <c:smooth val="0"/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Sheet1!$B$30:$E$30</c:f>
              <c:numCache>
                <c:formatCode>General</c:formatCode>
                <c:ptCount val="4"/>
                <c:pt idx="0">
                  <c:v>2.1137123246158787</c:v>
                </c:pt>
                <c:pt idx="1">
                  <c:v>2.8337395432644574</c:v>
                </c:pt>
                <c:pt idx="2">
                  <c:v>3.6214535315904204</c:v>
                </c:pt>
                <c:pt idx="3">
                  <c:v>4.3227192960645375</c:v>
                </c:pt>
              </c:numCache>
            </c:numRef>
          </c:yVal>
          <c:smooth val="0"/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Sheet1!$B$31:$E$31</c:f>
              <c:numCache>
                <c:formatCode>General</c:formatCode>
                <c:ptCount val="4"/>
                <c:pt idx="0">
                  <c:v>2.694935258476844</c:v>
                </c:pt>
                <c:pt idx="1">
                  <c:v>3.6158025401222558</c:v>
                </c:pt>
                <c:pt idx="2">
                  <c:v>4.5148068918741568</c:v>
                </c:pt>
                <c:pt idx="3">
                  <c:v>5.396729385322196</c:v>
                </c:pt>
              </c:numCache>
            </c:numRef>
          </c:yVal>
          <c:smooth val="0"/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Sheet1!$B$32:$E$32</c:f>
              <c:numCache>
                <c:formatCode>General</c:formatCode>
                <c:ptCount val="4"/>
                <c:pt idx="0">
                  <c:v>2.1285973253266333</c:v>
                </c:pt>
                <c:pt idx="1">
                  <c:v>2.8692652909616614</c:v>
                </c:pt>
                <c:pt idx="2">
                  <c:v>3.656277554720365</c:v>
                </c:pt>
                <c:pt idx="3">
                  <c:v>4.3270622366444194</c:v>
                </c:pt>
              </c:numCache>
            </c:numRef>
          </c:yVal>
          <c:smooth val="0"/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Sheet1!$B$33:$E$33</c:f>
              <c:numCache>
                <c:formatCode>General</c:formatCode>
                <c:ptCount val="4"/>
                <c:pt idx="0">
                  <c:v>2.2451485245989495</c:v>
                </c:pt>
                <c:pt idx="1">
                  <c:v>3.0155297472026348</c:v>
                </c:pt>
                <c:pt idx="3">
                  <c:v>4.4579267303021339</c:v>
                </c:pt>
              </c:numCache>
            </c:numRef>
          </c:yVal>
          <c:smooth val="0"/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Sheet1!$B$34:$E$34</c:f>
              <c:numCache>
                <c:formatCode>General</c:formatCode>
                <c:ptCount val="4"/>
                <c:pt idx="0">
                  <c:v>2.19402540689086</c:v>
                </c:pt>
                <c:pt idx="1">
                  <c:v>3.0142184626815309</c:v>
                </c:pt>
                <c:pt idx="2">
                  <c:v>3.6531754849286973</c:v>
                </c:pt>
                <c:pt idx="3">
                  <c:v>4.4825926702418215</c:v>
                </c:pt>
              </c:numCache>
            </c:numRef>
          </c:yVal>
          <c:smooth val="0"/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Sheet1!$B$35:$E$35</c:f>
              <c:numCache>
                <c:formatCode>General</c:formatCode>
                <c:ptCount val="4"/>
                <c:pt idx="0">
                  <c:v>2.3418393053812974</c:v>
                </c:pt>
                <c:pt idx="1">
                  <c:v>3.1515128039706304</c:v>
                </c:pt>
                <c:pt idx="3">
                  <c:v>4.7508556337263315</c:v>
                </c:pt>
              </c:numCache>
            </c:numRef>
          </c:yVal>
          <c:smooth val="0"/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Sheet1!$B$36:$E$36</c:f>
              <c:numCache>
                <c:formatCode>General</c:formatCode>
                <c:ptCount val="4"/>
                <c:pt idx="0">
                  <c:v>2.3546087197155643</c:v>
                </c:pt>
                <c:pt idx="1">
                  <c:v>3.1821944854299247</c:v>
                </c:pt>
                <c:pt idx="3">
                  <c:v>4.6770758710048952</c:v>
                </c:pt>
              </c:numCache>
            </c:numRef>
          </c:yVal>
          <c:smooth val="0"/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Sheet1!$B$37:$E$37</c:f>
              <c:numCache>
                <c:formatCode>General</c:formatCode>
                <c:ptCount val="4"/>
                <c:pt idx="0">
                  <c:v>2.6024899017305749</c:v>
                </c:pt>
                <c:pt idx="1">
                  <c:v>3.4571563444812963</c:v>
                </c:pt>
                <c:pt idx="3">
                  <c:v>5.4204275294265134</c:v>
                </c:pt>
              </c:numCache>
            </c:numRef>
          </c:yVal>
          <c:smooth val="0"/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Sheet1!$B$38:$E$38</c:f>
              <c:numCache>
                <c:formatCode>General</c:formatCode>
                <c:ptCount val="4"/>
                <c:pt idx="0">
                  <c:v>2.3295953438508032</c:v>
                </c:pt>
                <c:pt idx="1">
                  <c:v>3.1080646689207363</c:v>
                </c:pt>
                <c:pt idx="3">
                  <c:v>4.635320614272894</c:v>
                </c:pt>
              </c:numCache>
            </c:numRef>
          </c:yVal>
          <c:smooth val="0"/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Sheet1!$B$39:$E$39</c:f>
              <c:numCache>
                <c:formatCode>General</c:formatCode>
                <c:ptCount val="4"/>
                <c:pt idx="0">
                  <c:v>2.2769880985782898</c:v>
                </c:pt>
                <c:pt idx="1">
                  <c:v>3.0507120947730941</c:v>
                </c:pt>
                <c:pt idx="2">
                  <c:v>3.7317242354417015</c:v>
                </c:pt>
                <c:pt idx="3">
                  <c:v>4.4925280376625896</c:v>
                </c:pt>
              </c:numCache>
            </c:numRef>
          </c:yVal>
          <c:smooth val="0"/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Sheet1!$B$40:$E$40</c:f>
              <c:numCache>
                <c:formatCode>General</c:formatCode>
                <c:ptCount val="4"/>
                <c:pt idx="0">
                  <c:v>2.3258402002621281</c:v>
                </c:pt>
                <c:pt idx="1">
                  <c:v>3.1053558903047396</c:v>
                </c:pt>
                <c:pt idx="2">
                  <c:v>3.9484384771923029</c:v>
                </c:pt>
                <c:pt idx="3">
                  <c:v>4.7465100148918413</c:v>
                </c:pt>
              </c:numCache>
            </c:numRef>
          </c:yVal>
          <c:smooth val="0"/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Sheet1!$B$41:$E$41</c:f>
              <c:numCache>
                <c:formatCode>General</c:formatCode>
                <c:ptCount val="4"/>
                <c:pt idx="0">
                  <c:v>2.4370849538628283</c:v>
                </c:pt>
                <c:pt idx="1">
                  <c:v>3.2311870458602785</c:v>
                </c:pt>
                <c:pt idx="3">
                  <c:v>4.5714544757787703</c:v>
                </c:pt>
              </c:numCache>
            </c:numRef>
          </c:yVal>
          <c:smooth val="0"/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Sheet1!$B$42:$E$42</c:f>
              <c:numCache>
                <c:formatCode>General</c:formatCode>
                <c:ptCount val="4"/>
                <c:pt idx="0">
                  <c:v>2.3222391241624538</c:v>
                </c:pt>
                <c:pt idx="1">
                  <c:v>3.1283215556378194</c:v>
                </c:pt>
                <c:pt idx="2">
                  <c:v>3.9667909100197845</c:v>
                </c:pt>
                <c:pt idx="3">
                  <c:v>4.8223674447034579</c:v>
                </c:pt>
              </c:numCache>
            </c:numRef>
          </c:yVal>
          <c:smooth val="0"/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Sheet1!$B$43:$E$43</c:f>
              <c:numCache>
                <c:formatCode>General</c:formatCode>
                <c:ptCount val="4"/>
                <c:pt idx="0">
                  <c:v>2.2440781335964548</c:v>
                </c:pt>
                <c:pt idx="1">
                  <c:v>3.0591729110061721</c:v>
                </c:pt>
                <c:pt idx="2">
                  <c:v>3.897742783848992</c:v>
                </c:pt>
                <c:pt idx="3">
                  <c:v>4.7612370900565111</c:v>
                </c:pt>
              </c:numCache>
            </c:numRef>
          </c:yVal>
          <c:smooth val="0"/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Sheet1!$B$44:$E$44</c:f>
              <c:numCache>
                <c:formatCode>General</c:formatCode>
                <c:ptCount val="4"/>
                <c:pt idx="1">
                  <c:v>3.1766751638424848</c:v>
                </c:pt>
              </c:numCache>
            </c:numRef>
          </c:yVal>
          <c:smooth val="0"/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Sheet1!$B$45:$E$45</c:f>
              <c:numCache>
                <c:formatCode>General</c:formatCode>
                <c:ptCount val="4"/>
                <c:pt idx="0">
                  <c:v>2.2993620374209129</c:v>
                </c:pt>
                <c:pt idx="1">
                  <c:v>2.9993209133225993</c:v>
                </c:pt>
              </c:numCache>
            </c:numRef>
          </c:yVal>
          <c:smooth val="0"/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Sheet1!$B$46:$E$46</c:f>
              <c:numCache>
                <c:formatCode>General</c:formatCode>
                <c:ptCount val="4"/>
                <c:pt idx="1">
                  <c:v>3.0544281704049321</c:v>
                </c:pt>
              </c:numCache>
            </c:numRef>
          </c:yVal>
          <c:smooth val="0"/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Sheet1!$B$47:$E$47</c:f>
              <c:numCache>
                <c:formatCode>General</c:formatCode>
                <c:ptCount val="4"/>
                <c:pt idx="0">
                  <c:v>2.2953606970124421</c:v>
                </c:pt>
                <c:pt idx="1">
                  <c:v>2.9828123591136104</c:v>
                </c:pt>
                <c:pt idx="3">
                  <c:v>4.4031056132216744</c:v>
                </c:pt>
              </c:numCache>
            </c:numRef>
          </c:yVal>
          <c:smooth val="0"/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Sheet1!$B$48:$E$48</c:f>
              <c:numCache>
                <c:formatCode>General</c:formatCode>
                <c:ptCount val="4"/>
                <c:pt idx="0">
                  <c:v>2.1625442160633725</c:v>
                </c:pt>
                <c:pt idx="1">
                  <c:v>2.8419891313096786</c:v>
                </c:pt>
                <c:pt idx="3">
                  <c:v>4.0929072816120389</c:v>
                </c:pt>
              </c:numCache>
            </c:numRef>
          </c:yVal>
          <c:smooth val="0"/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Sheet1!$B$49:$E$49</c:f>
              <c:numCache>
                <c:formatCode>General</c:formatCode>
                <c:ptCount val="4"/>
                <c:pt idx="1">
                  <c:v>3.0325064728232776</c:v>
                </c:pt>
              </c:numCache>
            </c:numRef>
          </c:yVal>
          <c:smooth val="0"/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Sheet1!$B$50:$E$50</c:f>
              <c:numCache>
                <c:formatCode>General</c:formatCode>
                <c:ptCount val="4"/>
                <c:pt idx="0">
                  <c:v>2.1601638982094133</c:v>
                </c:pt>
                <c:pt idx="1">
                  <c:v>2.7537413720874104</c:v>
                </c:pt>
                <c:pt idx="3">
                  <c:v>3.8509267553968645</c:v>
                </c:pt>
              </c:numCache>
            </c:numRef>
          </c:yVal>
          <c:smooth val="0"/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Sheet1!$B$51:$E$51</c:f>
              <c:numCache>
                <c:formatCode>General</c:formatCode>
                <c:ptCount val="4"/>
                <c:pt idx="1">
                  <c:v>2.9177058591470453</c:v>
                </c:pt>
              </c:numCache>
            </c:numRef>
          </c:yVal>
          <c:smooth val="0"/>
        </c:ser>
        <c:ser>
          <c:idx val="5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Sheet1!$B$52:$E$52</c:f>
              <c:numCache>
                <c:formatCode>General</c:formatCode>
                <c:ptCount val="4"/>
                <c:pt idx="1">
                  <c:v>3.019607299221839</c:v>
                </c:pt>
              </c:numCache>
            </c:numRef>
          </c:yVal>
          <c:smooth val="0"/>
        </c:ser>
        <c:ser>
          <c:idx val="51"/>
          <c:order val="5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Sheet1!$B$53:$E$53</c:f>
              <c:numCache>
                <c:formatCode>General</c:formatCode>
                <c:ptCount val="4"/>
                <c:pt idx="0">
                  <c:v>2.220668649910468</c:v>
                </c:pt>
                <c:pt idx="1">
                  <c:v>2.9649463080708021</c:v>
                </c:pt>
                <c:pt idx="3">
                  <c:v>4.4351718743161435</c:v>
                </c:pt>
              </c:numCache>
            </c:numRef>
          </c:yVal>
          <c:smooth val="0"/>
        </c:ser>
        <c:ser>
          <c:idx val="52"/>
          <c:order val="5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Sheet1!$B$54:$E$54</c:f>
              <c:numCache>
                <c:formatCode>General</c:formatCode>
                <c:ptCount val="4"/>
                <c:pt idx="1">
                  <c:v>2.8039541322692485</c:v>
                </c:pt>
              </c:numCache>
            </c:numRef>
          </c:yVal>
          <c:smooth val="0"/>
        </c:ser>
        <c:ser>
          <c:idx val="53"/>
          <c:order val="5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Sheet1!$B$55:$E$55</c:f>
              <c:numCache>
                <c:formatCode>General</c:formatCode>
                <c:ptCount val="4"/>
                <c:pt idx="1">
                  <c:v>3.2589006472481268</c:v>
                </c:pt>
              </c:numCache>
            </c:numRef>
          </c:yVal>
          <c:smooth val="0"/>
        </c:ser>
        <c:ser>
          <c:idx val="54"/>
          <c:order val="5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Sheet1!$B$56:$E$56</c:f>
              <c:numCache>
                <c:formatCode>General</c:formatCode>
                <c:ptCount val="4"/>
                <c:pt idx="1">
                  <c:v>3.0051905569530892</c:v>
                </c:pt>
              </c:numCache>
            </c:numRef>
          </c:yVal>
          <c:smooth val="0"/>
        </c:ser>
        <c:ser>
          <c:idx val="55"/>
          <c:order val="5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Sheet1!$B$57:$E$57</c:f>
              <c:numCache>
                <c:formatCode>General</c:formatCode>
                <c:ptCount val="4"/>
                <c:pt idx="0">
                  <c:v>2.2670214772249118</c:v>
                </c:pt>
                <c:pt idx="1">
                  <c:v>3.0986267102527223</c:v>
                </c:pt>
                <c:pt idx="2">
                  <c:v>3.8610346365970294</c:v>
                </c:pt>
                <c:pt idx="3">
                  <c:v>4.7531742098619265</c:v>
                </c:pt>
              </c:numCache>
            </c:numRef>
          </c:yVal>
          <c:smooth val="0"/>
        </c:ser>
        <c:ser>
          <c:idx val="56"/>
          <c:order val="5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Sheet1!$B$58:$E$58</c:f>
              <c:numCache>
                <c:formatCode>General</c:formatCode>
                <c:ptCount val="4"/>
                <c:pt idx="0">
                  <c:v>2.1651925475998954</c:v>
                </c:pt>
                <c:pt idx="1">
                  <c:v>3.0275507760590816</c:v>
                </c:pt>
                <c:pt idx="2">
                  <c:v>3.6694275097795259</c:v>
                </c:pt>
                <c:pt idx="3">
                  <c:v>4.5469797803731939</c:v>
                </c:pt>
              </c:numCache>
            </c:numRef>
          </c:yVal>
          <c:smooth val="0"/>
        </c:ser>
        <c:ser>
          <c:idx val="57"/>
          <c:order val="5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Sheet1!$B$59:$E$59</c:f>
              <c:numCache>
                <c:formatCode>General</c:formatCode>
                <c:ptCount val="4"/>
                <c:pt idx="1">
                  <c:v>3.1876471390871632</c:v>
                </c:pt>
              </c:numCache>
            </c:numRef>
          </c:yVal>
          <c:smooth val="0"/>
        </c:ser>
        <c:ser>
          <c:idx val="58"/>
          <c:order val="5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Sheet1!$B$60:$E$60</c:f>
              <c:numCache>
                <c:formatCode>General</c:formatCode>
                <c:ptCount val="4"/>
                <c:pt idx="1">
                  <c:v>3.1304733398041851</c:v>
                </c:pt>
              </c:numCache>
            </c:numRef>
          </c:yVal>
          <c:smooth val="0"/>
        </c:ser>
        <c:ser>
          <c:idx val="59"/>
          <c:order val="5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Sheet1!$B$61:$E$61</c:f>
              <c:numCache>
                <c:formatCode>General</c:formatCode>
                <c:ptCount val="4"/>
                <c:pt idx="1">
                  <c:v>3.4813994162164121</c:v>
                </c:pt>
              </c:numCache>
            </c:numRef>
          </c:yVal>
          <c:smooth val="0"/>
        </c:ser>
        <c:ser>
          <c:idx val="60"/>
          <c:order val="6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Sheet1!$B$62:$E$62</c:f>
              <c:numCache>
                <c:formatCode>General</c:formatCode>
                <c:ptCount val="4"/>
                <c:pt idx="0">
                  <c:v>2.2375565805268338</c:v>
                </c:pt>
                <c:pt idx="1">
                  <c:v>3.087086738189031</c:v>
                </c:pt>
                <c:pt idx="2">
                  <c:v>3.8240844086228147</c:v>
                </c:pt>
                <c:pt idx="3">
                  <c:v>4.6865368314484002</c:v>
                </c:pt>
              </c:numCache>
            </c:numRef>
          </c:yVal>
          <c:smooth val="0"/>
        </c:ser>
        <c:ser>
          <c:idx val="61"/>
          <c:order val="6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Sheet1!$B$63:$E$63</c:f>
              <c:numCache>
                <c:formatCode>General</c:formatCode>
                <c:ptCount val="4"/>
                <c:pt idx="0">
                  <c:v>2.2233952509019792</c:v>
                </c:pt>
                <c:pt idx="1">
                  <c:v>2.9254700113508649</c:v>
                </c:pt>
                <c:pt idx="2">
                  <c:v>3.6196562888771631</c:v>
                </c:pt>
                <c:pt idx="3">
                  <c:v>4.3519556668913708</c:v>
                </c:pt>
              </c:numCache>
            </c:numRef>
          </c:yVal>
          <c:smooth val="0"/>
        </c:ser>
        <c:ser>
          <c:idx val="62"/>
          <c:order val="6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Sheet1!$B$64:$E$64</c:f>
              <c:numCache>
                <c:formatCode>General</c:formatCode>
                <c:ptCount val="4"/>
                <c:pt idx="0">
                  <c:v>2.6189954652899528</c:v>
                </c:pt>
                <c:pt idx="1">
                  <c:v>3.4644873882057672</c:v>
                </c:pt>
                <c:pt idx="2">
                  <c:v>4.3366127198533357</c:v>
                </c:pt>
                <c:pt idx="3">
                  <c:v>5.2361935393011798</c:v>
                </c:pt>
              </c:numCache>
            </c:numRef>
          </c:yVal>
          <c:smooth val="0"/>
        </c:ser>
        <c:ser>
          <c:idx val="63"/>
          <c:order val="6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Sheet1!$B$65:$E$65</c:f>
              <c:numCache>
                <c:formatCode>General</c:formatCode>
                <c:ptCount val="4"/>
                <c:pt idx="0">
                  <c:v>2.1864391676199566</c:v>
                </c:pt>
                <c:pt idx="1">
                  <c:v>2.8997603767434086</c:v>
                </c:pt>
                <c:pt idx="2">
                  <c:v>3.6559520668556953</c:v>
                </c:pt>
                <c:pt idx="3">
                  <c:v>4.5352172214658371</c:v>
                </c:pt>
              </c:numCache>
            </c:numRef>
          </c:yVal>
          <c:smooth val="0"/>
        </c:ser>
        <c:ser>
          <c:idx val="64"/>
          <c:order val="64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Sheet2!$B$5:$E$5</c:f>
              <c:numCache>
                <c:formatCode>General</c:formatCode>
                <c:ptCount val="4"/>
                <c:pt idx="0">
                  <c:v>2.269006803593554</c:v>
                </c:pt>
                <c:pt idx="1">
                  <c:v>3.0282541301499473</c:v>
                </c:pt>
                <c:pt idx="2">
                  <c:v>3.7371727307076488</c:v>
                </c:pt>
                <c:pt idx="3">
                  <c:v>4.5469797803731939</c:v>
                </c:pt>
              </c:numCache>
            </c:numRef>
          </c:yVal>
          <c:smooth val="0"/>
        </c:ser>
        <c:ser>
          <c:idx val="65"/>
          <c:order val="65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Sheet2!$B$1:$E$1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</c:numCache>
            </c:numRef>
          </c:xVal>
          <c:yVal>
            <c:numRef>
              <c:f>Sheet2!$B$9:$E$9</c:f>
              <c:numCache>
                <c:formatCode>General</c:formatCode>
                <c:ptCount val="4"/>
                <c:pt idx="0">
                  <c:v>2.2937814146397977</c:v>
                </c:pt>
                <c:pt idx="1">
                  <c:v>3.070465428656012</c:v>
                </c:pt>
                <c:pt idx="2">
                  <c:v>3.8437302529468598</c:v>
                </c:pt>
                <c:pt idx="3">
                  <c:v>4.6189902086310539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59488"/>
        <c:axId val="179659880"/>
      </c:scatterChart>
      <c:valAx>
        <c:axId val="179659488"/>
        <c:scaling>
          <c:orientation val="minMax"/>
          <c:max val="12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9880"/>
        <c:crosses val="autoZero"/>
        <c:crossBetween val="midCat"/>
      </c:valAx>
      <c:valAx>
        <c:axId val="17965988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HVL (mm Al)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Sheet3!$A$1:$A$4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150</c:v>
                </c:pt>
              </c:numCache>
            </c:numRef>
          </c:xVal>
          <c:yVal>
            <c:numRef>
              <c:f>Sheet3!$B$1:$B$4</c:f>
              <c:numCache>
                <c:formatCode>General</c:formatCode>
                <c:ptCount val="4"/>
                <c:pt idx="0">
                  <c:v>0.2757</c:v>
                </c:pt>
                <c:pt idx="1">
                  <c:v>0.20150000000000001</c:v>
                </c:pt>
                <c:pt idx="2">
                  <c:v>0.1706</c:v>
                </c:pt>
                <c:pt idx="3">
                  <c:v>0.1381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60664"/>
        <c:axId val="179661056"/>
      </c:scatterChart>
      <c:valAx>
        <c:axId val="17966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1056"/>
        <c:crosses val="autoZero"/>
        <c:crossBetween val="midCat"/>
      </c:valAx>
      <c:valAx>
        <c:axId val="1796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0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Sheet3!$D$1:$D$18</c:f>
              <c:numCache>
                <c:formatCode>General</c:formatCode>
                <c:ptCount val="18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</c:numCache>
            </c:numRef>
          </c:xVal>
          <c:yVal>
            <c:numRef>
              <c:f>Sheet3!$E$1:$E$18</c:f>
              <c:numCache>
                <c:formatCode>General</c:formatCode>
                <c:ptCount val="18"/>
                <c:pt idx="0">
                  <c:v>0.26</c:v>
                </c:pt>
                <c:pt idx="1">
                  <c:v>0.39</c:v>
                </c:pt>
                <c:pt idx="2">
                  <c:v>0.55000000000000004</c:v>
                </c:pt>
                <c:pt idx="3">
                  <c:v>0.75</c:v>
                </c:pt>
                <c:pt idx="4">
                  <c:v>0.98</c:v>
                </c:pt>
                <c:pt idx="5">
                  <c:v>1.25</c:v>
                </c:pt>
                <c:pt idx="6">
                  <c:v>1.54</c:v>
                </c:pt>
                <c:pt idx="7">
                  <c:v>1.9</c:v>
                </c:pt>
                <c:pt idx="8">
                  <c:v>2.27</c:v>
                </c:pt>
                <c:pt idx="9">
                  <c:v>3.34</c:v>
                </c:pt>
                <c:pt idx="10">
                  <c:v>4.5199999999999996</c:v>
                </c:pt>
                <c:pt idx="11">
                  <c:v>5.76</c:v>
                </c:pt>
                <c:pt idx="12">
                  <c:v>6.97</c:v>
                </c:pt>
                <c:pt idx="13">
                  <c:v>9.24</c:v>
                </c:pt>
                <c:pt idx="14">
                  <c:v>11.15</c:v>
                </c:pt>
                <c:pt idx="15">
                  <c:v>12.73</c:v>
                </c:pt>
                <c:pt idx="16">
                  <c:v>14.01</c:v>
                </c:pt>
                <c:pt idx="17">
                  <c:v>15.06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61840"/>
        <c:axId val="179662232"/>
      </c:scatterChart>
      <c:valAx>
        <c:axId val="17966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2232"/>
        <c:crosses val="autoZero"/>
        <c:crossBetween val="midCat"/>
      </c:valAx>
      <c:valAx>
        <c:axId val="17966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Sheet3!$D$9:$D$14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Sheet3!$E$9:$E$14</c:f>
              <c:numCache>
                <c:formatCode>General</c:formatCode>
                <c:ptCount val="6"/>
                <c:pt idx="0">
                  <c:v>2.27</c:v>
                </c:pt>
                <c:pt idx="1">
                  <c:v>3.34</c:v>
                </c:pt>
                <c:pt idx="2">
                  <c:v>4.5199999999999996</c:v>
                </c:pt>
                <c:pt idx="3">
                  <c:v>5.76</c:v>
                </c:pt>
                <c:pt idx="4">
                  <c:v>6.97</c:v>
                </c:pt>
                <c:pt idx="5">
                  <c:v>9.24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6400"/>
        <c:axId val="179486792"/>
      </c:scatterChart>
      <c:valAx>
        <c:axId val="17948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6792"/>
        <c:crosses val="autoZero"/>
        <c:crossBetween val="midCat"/>
      </c:valAx>
      <c:valAx>
        <c:axId val="17948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HVL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7648512685914259E-2"/>
                  <c:y val="-2.77380431612715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2389763779527559E-2"/>
                  <c:y val="0.294662073490813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Sheet4!$A$2:$A$309</c:f>
              <c:numCache>
                <c:formatCode>General</c:formatCode>
                <c:ptCount val="308"/>
                <c:pt idx="0">
                  <c:v>80.807605743408203</c:v>
                </c:pt>
                <c:pt idx="1">
                  <c:v>80.459575653076172</c:v>
                </c:pt>
                <c:pt idx="2">
                  <c:v>81.540630340576172</c:v>
                </c:pt>
                <c:pt idx="3">
                  <c:v>79.784938812255859</c:v>
                </c:pt>
                <c:pt idx="4">
                  <c:v>79.17901611328125</c:v>
                </c:pt>
                <c:pt idx="5">
                  <c:v>78.480083465576172</c:v>
                </c:pt>
                <c:pt idx="6">
                  <c:v>79.007438659667969</c:v>
                </c:pt>
                <c:pt idx="7">
                  <c:v>80.608512878417969</c:v>
                </c:pt>
                <c:pt idx="8">
                  <c:v>80.756759643554688</c:v>
                </c:pt>
                <c:pt idx="9">
                  <c:v>80.889522552490234</c:v>
                </c:pt>
                <c:pt idx="10">
                  <c:v>79.718212127685547</c:v>
                </c:pt>
                <c:pt idx="11">
                  <c:v>81.235187530517578</c:v>
                </c:pt>
                <c:pt idx="12">
                  <c:v>80.416954040527344</c:v>
                </c:pt>
                <c:pt idx="13">
                  <c:v>80.647342681884766</c:v>
                </c:pt>
                <c:pt idx="14">
                  <c:v>80.863780975341797</c:v>
                </c:pt>
                <c:pt idx="15">
                  <c:v>80.553676605224609</c:v>
                </c:pt>
                <c:pt idx="16">
                  <c:v>81.009262084960938</c:v>
                </c:pt>
                <c:pt idx="17">
                  <c:v>80.409778594970703</c:v>
                </c:pt>
                <c:pt idx="18">
                  <c:v>80.943778991699219</c:v>
                </c:pt>
                <c:pt idx="19">
                  <c:v>80.657623291015625</c:v>
                </c:pt>
                <c:pt idx="20">
                  <c:v>79.435000000000002</c:v>
                </c:pt>
                <c:pt idx="21">
                  <c:v>80.05</c:v>
                </c:pt>
                <c:pt idx="22">
                  <c:v>80.305000000000007</c:v>
                </c:pt>
                <c:pt idx="23">
                  <c:v>79.380546569824219</c:v>
                </c:pt>
                <c:pt idx="24">
                  <c:v>79.576030731201172</c:v>
                </c:pt>
                <c:pt idx="25">
                  <c:v>81.13</c:v>
                </c:pt>
                <c:pt idx="26">
                  <c:v>82.284999999999997</c:v>
                </c:pt>
                <c:pt idx="27">
                  <c:v>82.68</c:v>
                </c:pt>
                <c:pt idx="28">
                  <c:v>83.045000000000002</c:v>
                </c:pt>
                <c:pt idx="29">
                  <c:v>78.828876495361328</c:v>
                </c:pt>
                <c:pt idx="30">
                  <c:v>80.490455627441406</c:v>
                </c:pt>
                <c:pt idx="31">
                  <c:v>85.435000000000002</c:v>
                </c:pt>
                <c:pt idx="32">
                  <c:v>81.784999999999997</c:v>
                </c:pt>
                <c:pt idx="33">
                  <c:v>81.078788757324219</c:v>
                </c:pt>
                <c:pt idx="34">
                  <c:v>81.743122100830078</c:v>
                </c:pt>
                <c:pt idx="35">
                  <c:v>81.03</c:v>
                </c:pt>
                <c:pt idx="36">
                  <c:v>80.92</c:v>
                </c:pt>
                <c:pt idx="37">
                  <c:v>81.900000000000006</c:v>
                </c:pt>
                <c:pt idx="38">
                  <c:v>81.684196472167969</c:v>
                </c:pt>
                <c:pt idx="39">
                  <c:v>79.966281890869141</c:v>
                </c:pt>
                <c:pt idx="40">
                  <c:v>78.169700622558594</c:v>
                </c:pt>
                <c:pt idx="41">
                  <c:v>60.193424224853516</c:v>
                </c:pt>
                <c:pt idx="42">
                  <c:v>80.754806518554688</c:v>
                </c:pt>
                <c:pt idx="43">
                  <c:v>100.50989532470703</c:v>
                </c:pt>
                <c:pt idx="44">
                  <c:v>121.7952880859375</c:v>
                </c:pt>
                <c:pt idx="45">
                  <c:v>60.045818328857422</c:v>
                </c:pt>
                <c:pt idx="46">
                  <c:v>80.509910583496094</c:v>
                </c:pt>
                <c:pt idx="47">
                  <c:v>100.16286849975586</c:v>
                </c:pt>
                <c:pt idx="48">
                  <c:v>121.57164764404297</c:v>
                </c:pt>
                <c:pt idx="49">
                  <c:v>60.707664489746094</c:v>
                </c:pt>
                <c:pt idx="50">
                  <c:v>81.544895172119141</c:v>
                </c:pt>
                <c:pt idx="51">
                  <c:v>101.52264022827148</c:v>
                </c:pt>
                <c:pt idx="52">
                  <c:v>122.90328598022461</c:v>
                </c:pt>
                <c:pt idx="53">
                  <c:v>59.57159423828125</c:v>
                </c:pt>
                <c:pt idx="54">
                  <c:v>79.638538360595703</c:v>
                </c:pt>
                <c:pt idx="55">
                  <c:v>100.40187454223633</c:v>
                </c:pt>
                <c:pt idx="56">
                  <c:v>120.59808349609375</c:v>
                </c:pt>
                <c:pt idx="57">
                  <c:v>59.393186569213867</c:v>
                </c:pt>
                <c:pt idx="58">
                  <c:v>79.191333770751953</c:v>
                </c:pt>
                <c:pt idx="59">
                  <c:v>100.90362167358398</c:v>
                </c:pt>
                <c:pt idx="60">
                  <c:v>121.74677658081055</c:v>
                </c:pt>
                <c:pt idx="61">
                  <c:v>58.115907669067383</c:v>
                </c:pt>
                <c:pt idx="62">
                  <c:v>77.687145233154297</c:v>
                </c:pt>
                <c:pt idx="63">
                  <c:v>98.112300872802734</c:v>
                </c:pt>
                <c:pt idx="64">
                  <c:v>118.52573013305664</c:v>
                </c:pt>
                <c:pt idx="65">
                  <c:v>58.488842010498047</c:v>
                </c:pt>
                <c:pt idx="66">
                  <c:v>78.920166015625</c:v>
                </c:pt>
                <c:pt idx="67">
                  <c:v>119.87692642211914</c:v>
                </c:pt>
                <c:pt idx="68">
                  <c:v>60.094079971313477</c:v>
                </c:pt>
                <c:pt idx="69">
                  <c:v>79.990253448486328</c:v>
                </c:pt>
                <c:pt idx="70">
                  <c:v>104.32851028442383</c:v>
                </c:pt>
                <c:pt idx="71">
                  <c:v>123.7647705078125</c:v>
                </c:pt>
                <c:pt idx="72">
                  <c:v>59.791166305541992</c:v>
                </c:pt>
                <c:pt idx="73">
                  <c:v>80.609001159667969</c:v>
                </c:pt>
                <c:pt idx="74">
                  <c:v>102.76063537597656</c:v>
                </c:pt>
                <c:pt idx="75">
                  <c:v>121.97018432617187</c:v>
                </c:pt>
                <c:pt idx="76">
                  <c:v>60.029712677001953</c:v>
                </c:pt>
                <c:pt idx="77">
                  <c:v>80.630317687988281</c:v>
                </c:pt>
                <c:pt idx="78">
                  <c:v>103.05074691772461</c:v>
                </c:pt>
                <c:pt idx="79">
                  <c:v>122.50060653686523</c:v>
                </c:pt>
                <c:pt idx="80">
                  <c:v>59.466884613037109</c:v>
                </c:pt>
                <c:pt idx="81">
                  <c:v>79.891956329345703</c:v>
                </c:pt>
                <c:pt idx="82">
                  <c:v>120.47481155395508</c:v>
                </c:pt>
                <c:pt idx="83">
                  <c:v>59.642990112304687</c:v>
                </c:pt>
                <c:pt idx="84">
                  <c:v>80.507678985595703</c:v>
                </c:pt>
                <c:pt idx="85">
                  <c:v>101.58184814453125</c:v>
                </c:pt>
                <c:pt idx="86">
                  <c:v>123.50480270385742</c:v>
                </c:pt>
                <c:pt idx="87">
                  <c:v>60.10588264465332</c:v>
                </c:pt>
                <c:pt idx="88">
                  <c:v>80.078529357910156</c:v>
                </c:pt>
                <c:pt idx="89">
                  <c:v>121.67809677124023</c:v>
                </c:pt>
                <c:pt idx="90">
                  <c:v>60.323402404785156</c:v>
                </c:pt>
                <c:pt idx="91">
                  <c:v>80.862651824951172</c:v>
                </c:pt>
                <c:pt idx="92">
                  <c:v>122.84293746948242</c:v>
                </c:pt>
                <c:pt idx="93">
                  <c:v>60.243867874145508</c:v>
                </c:pt>
                <c:pt idx="94">
                  <c:v>80.828842163085938</c:v>
                </c:pt>
                <c:pt idx="95">
                  <c:v>121.98579788208008</c:v>
                </c:pt>
                <c:pt idx="96">
                  <c:v>60.385927200317383</c:v>
                </c:pt>
                <c:pt idx="97">
                  <c:v>80.423229217529297</c:v>
                </c:pt>
                <c:pt idx="98">
                  <c:v>122.01934814453125</c:v>
                </c:pt>
                <c:pt idx="99">
                  <c:v>60.547761917114258</c:v>
                </c:pt>
                <c:pt idx="100">
                  <c:v>81.130172729492188</c:v>
                </c:pt>
                <c:pt idx="101">
                  <c:v>101.4018440246582</c:v>
                </c:pt>
                <c:pt idx="102">
                  <c:v>123.20590972900391</c:v>
                </c:pt>
                <c:pt idx="103">
                  <c:v>60.213171005249023</c:v>
                </c:pt>
                <c:pt idx="104">
                  <c:v>80.914875030517578</c:v>
                </c:pt>
                <c:pt idx="105">
                  <c:v>101.67958068847656</c:v>
                </c:pt>
                <c:pt idx="106">
                  <c:v>122.71045303344727</c:v>
                </c:pt>
                <c:pt idx="107">
                  <c:v>61.069849014282227</c:v>
                </c:pt>
                <c:pt idx="108">
                  <c:v>80.380317687988281</c:v>
                </c:pt>
                <c:pt idx="109">
                  <c:v>121.91032791137695</c:v>
                </c:pt>
                <c:pt idx="110">
                  <c:v>60.446725845336914</c:v>
                </c:pt>
                <c:pt idx="111">
                  <c:v>80.555397033691406</c:v>
                </c:pt>
                <c:pt idx="112">
                  <c:v>101.74390029907227</c:v>
                </c:pt>
                <c:pt idx="113">
                  <c:v>122.02272033691406</c:v>
                </c:pt>
                <c:pt idx="114">
                  <c:v>60.034475326538086</c:v>
                </c:pt>
                <c:pt idx="115">
                  <c:v>80.599658966064453</c:v>
                </c:pt>
                <c:pt idx="116">
                  <c:v>103.01466751098633</c:v>
                </c:pt>
                <c:pt idx="117">
                  <c:v>125.89495086669922</c:v>
                </c:pt>
                <c:pt idx="118">
                  <c:v>82.560710906982422</c:v>
                </c:pt>
                <c:pt idx="119">
                  <c:v>58.979833602905273</c:v>
                </c:pt>
                <c:pt idx="120">
                  <c:v>79.048088073730469</c:v>
                </c:pt>
                <c:pt idx="121">
                  <c:v>82.096622467041016</c:v>
                </c:pt>
                <c:pt idx="122">
                  <c:v>59.734210968017578</c:v>
                </c:pt>
                <c:pt idx="123">
                  <c:v>79.495800018310547</c:v>
                </c:pt>
                <c:pt idx="124">
                  <c:v>119.52332305908203</c:v>
                </c:pt>
                <c:pt idx="125">
                  <c:v>58.986320495605469</c:v>
                </c:pt>
                <c:pt idx="126">
                  <c:v>79.337955474853516</c:v>
                </c:pt>
                <c:pt idx="127">
                  <c:v>117.88841247558594</c:v>
                </c:pt>
                <c:pt idx="128">
                  <c:v>60.456796646118164</c:v>
                </c:pt>
                <c:pt idx="129">
                  <c:v>79.962944030761719</c:v>
                </c:pt>
                <c:pt idx="130">
                  <c:v>117.10465621948242</c:v>
                </c:pt>
                <c:pt idx="131">
                  <c:v>81.094245910644531</c:v>
                </c:pt>
                <c:pt idx="132">
                  <c:v>81.395820617675781</c:v>
                </c:pt>
                <c:pt idx="133">
                  <c:v>60.720266342163086</c:v>
                </c:pt>
                <c:pt idx="134">
                  <c:v>80.876571655273437</c:v>
                </c:pt>
                <c:pt idx="135">
                  <c:v>122.5305290222168</c:v>
                </c:pt>
                <c:pt idx="136">
                  <c:v>80.43475341796875</c:v>
                </c:pt>
                <c:pt idx="137">
                  <c:v>82.840572357177734</c:v>
                </c:pt>
                <c:pt idx="138">
                  <c:v>83.884593963623047</c:v>
                </c:pt>
                <c:pt idx="139">
                  <c:v>59.719514846801758</c:v>
                </c:pt>
                <c:pt idx="140">
                  <c:v>80.675045013427734</c:v>
                </c:pt>
                <c:pt idx="141">
                  <c:v>100.7889289855957</c:v>
                </c:pt>
                <c:pt idx="142">
                  <c:v>121.93102645874023</c:v>
                </c:pt>
                <c:pt idx="143">
                  <c:v>59.972480773925781</c:v>
                </c:pt>
                <c:pt idx="144">
                  <c:v>80.950931549072266</c:v>
                </c:pt>
                <c:pt idx="145">
                  <c:v>101.62862777709961</c:v>
                </c:pt>
                <c:pt idx="146">
                  <c:v>122.61208343505859</c:v>
                </c:pt>
                <c:pt idx="147">
                  <c:v>80.423854827880859</c:v>
                </c:pt>
                <c:pt idx="148">
                  <c:v>80.893497467041016</c:v>
                </c:pt>
                <c:pt idx="149">
                  <c:v>81.457069396972656</c:v>
                </c:pt>
                <c:pt idx="150">
                  <c:v>60.298215866088867</c:v>
                </c:pt>
                <c:pt idx="151">
                  <c:v>80.878292083740234</c:v>
                </c:pt>
                <c:pt idx="152">
                  <c:v>101.06738662719727</c:v>
                </c:pt>
                <c:pt idx="153">
                  <c:v>122.0422477722168</c:v>
                </c:pt>
                <c:pt idx="154">
                  <c:v>59.657386779785156</c:v>
                </c:pt>
                <c:pt idx="155">
                  <c:v>78.918605804443359</c:v>
                </c:pt>
                <c:pt idx="156">
                  <c:v>99.460823059082031</c:v>
                </c:pt>
                <c:pt idx="157">
                  <c:v>119.83079147338867</c:v>
                </c:pt>
                <c:pt idx="158">
                  <c:v>58.039230346679688</c:v>
                </c:pt>
                <c:pt idx="159">
                  <c:v>77.944305419921875</c:v>
                </c:pt>
                <c:pt idx="160">
                  <c:v>98.332466125488281</c:v>
                </c:pt>
                <c:pt idx="161">
                  <c:v>119.13851928710937</c:v>
                </c:pt>
                <c:pt idx="162">
                  <c:v>58.814999999999998</c:v>
                </c:pt>
                <c:pt idx="163">
                  <c:v>80.009999999999991</c:v>
                </c:pt>
                <c:pt idx="164">
                  <c:v>100.27500000000001</c:v>
                </c:pt>
                <c:pt idx="165">
                  <c:v>119.65</c:v>
                </c:pt>
                <c:pt idx="166">
                  <c:v>59.984999999999999</c:v>
                </c:pt>
                <c:pt idx="167">
                  <c:v>80.150000000000006</c:v>
                </c:pt>
                <c:pt idx="168">
                  <c:v>100.4</c:v>
                </c:pt>
                <c:pt idx="169">
                  <c:v>119.8</c:v>
                </c:pt>
                <c:pt idx="170">
                  <c:v>60.351446151733398</c:v>
                </c:pt>
                <c:pt idx="171">
                  <c:v>80.540996551513672</c:v>
                </c:pt>
                <c:pt idx="172">
                  <c:v>99.854072570800781</c:v>
                </c:pt>
                <c:pt idx="173">
                  <c:v>120.57802963256836</c:v>
                </c:pt>
                <c:pt idx="174">
                  <c:v>60.335000000000001</c:v>
                </c:pt>
                <c:pt idx="175">
                  <c:v>80.454999999999998</c:v>
                </c:pt>
                <c:pt idx="176">
                  <c:v>101.3</c:v>
                </c:pt>
                <c:pt idx="177">
                  <c:v>121.4</c:v>
                </c:pt>
                <c:pt idx="178">
                  <c:v>60.597352981567383</c:v>
                </c:pt>
                <c:pt idx="179">
                  <c:v>80.191169738769531</c:v>
                </c:pt>
                <c:pt idx="180">
                  <c:v>100.80897521972656</c:v>
                </c:pt>
                <c:pt idx="181">
                  <c:v>120.55374145507812</c:v>
                </c:pt>
                <c:pt idx="182">
                  <c:v>59.71</c:v>
                </c:pt>
                <c:pt idx="183">
                  <c:v>79.984999999999999</c:v>
                </c:pt>
                <c:pt idx="184">
                  <c:v>100.55</c:v>
                </c:pt>
                <c:pt idx="185">
                  <c:v>120.3</c:v>
                </c:pt>
                <c:pt idx="186">
                  <c:v>59.65</c:v>
                </c:pt>
                <c:pt idx="187">
                  <c:v>80.540000000000006</c:v>
                </c:pt>
                <c:pt idx="188">
                  <c:v>100</c:v>
                </c:pt>
                <c:pt idx="189">
                  <c:v>121</c:v>
                </c:pt>
                <c:pt idx="190">
                  <c:v>60.72636604309082</c:v>
                </c:pt>
                <c:pt idx="191">
                  <c:v>81.525779724121094</c:v>
                </c:pt>
                <c:pt idx="192">
                  <c:v>103.45088195800781</c:v>
                </c:pt>
                <c:pt idx="193">
                  <c:v>123.4998664855957</c:v>
                </c:pt>
                <c:pt idx="194">
                  <c:v>58.957052230834961</c:v>
                </c:pt>
                <c:pt idx="195">
                  <c:v>78.985988616943359</c:v>
                </c:pt>
                <c:pt idx="196">
                  <c:v>101.31459045410156</c:v>
                </c:pt>
                <c:pt idx="197">
                  <c:v>59</c:v>
                </c:pt>
                <c:pt idx="198">
                  <c:v>79.324999999999989</c:v>
                </c:pt>
                <c:pt idx="199">
                  <c:v>99.545000000000002</c:v>
                </c:pt>
                <c:pt idx="200">
                  <c:v>119.05</c:v>
                </c:pt>
                <c:pt idx="201">
                  <c:v>59.36</c:v>
                </c:pt>
                <c:pt idx="202">
                  <c:v>79.430000000000007</c:v>
                </c:pt>
                <c:pt idx="203">
                  <c:v>99.125</c:v>
                </c:pt>
                <c:pt idx="204">
                  <c:v>118.4</c:v>
                </c:pt>
                <c:pt idx="205">
                  <c:v>59.084230422973633</c:v>
                </c:pt>
                <c:pt idx="206">
                  <c:v>79.075176239013672</c:v>
                </c:pt>
                <c:pt idx="207">
                  <c:v>101.39481735229492</c:v>
                </c:pt>
                <c:pt idx="208">
                  <c:v>58.594146728515625</c:v>
                </c:pt>
                <c:pt idx="209">
                  <c:v>78.744140625</c:v>
                </c:pt>
                <c:pt idx="210">
                  <c:v>101.22846221923828</c:v>
                </c:pt>
                <c:pt idx="211">
                  <c:v>122.03603363037109</c:v>
                </c:pt>
                <c:pt idx="212">
                  <c:v>60.290853500366211</c:v>
                </c:pt>
                <c:pt idx="213">
                  <c:v>80.263412475585938</c:v>
                </c:pt>
                <c:pt idx="214">
                  <c:v>103.65237808227539</c:v>
                </c:pt>
                <c:pt idx="215">
                  <c:v>121.83143997192383</c:v>
                </c:pt>
                <c:pt idx="216">
                  <c:v>58.629999999999995</c:v>
                </c:pt>
                <c:pt idx="217">
                  <c:v>82.555000000000007</c:v>
                </c:pt>
                <c:pt idx="218">
                  <c:v>102.5</c:v>
                </c:pt>
                <c:pt idx="219">
                  <c:v>118.65</c:v>
                </c:pt>
                <c:pt idx="220">
                  <c:v>59.883308410644531</c:v>
                </c:pt>
                <c:pt idx="221">
                  <c:v>80.404201507568359</c:v>
                </c:pt>
                <c:pt idx="222">
                  <c:v>103.67843627929687</c:v>
                </c:pt>
                <c:pt idx="223">
                  <c:v>122.45988845825195</c:v>
                </c:pt>
                <c:pt idx="224">
                  <c:v>60.529720306396484</c:v>
                </c:pt>
                <c:pt idx="225">
                  <c:v>80.479190826416016</c:v>
                </c:pt>
                <c:pt idx="226">
                  <c:v>103.44747543334961</c:v>
                </c:pt>
                <c:pt idx="227">
                  <c:v>121.00058364868164</c:v>
                </c:pt>
                <c:pt idx="228">
                  <c:v>61.099550247192383</c:v>
                </c:pt>
                <c:pt idx="229">
                  <c:v>82.365928649902344</c:v>
                </c:pt>
                <c:pt idx="230">
                  <c:v>106.75374603271484</c:v>
                </c:pt>
                <c:pt idx="231">
                  <c:v>126.12299346923828</c:v>
                </c:pt>
                <c:pt idx="232">
                  <c:v>60.828479766845703</c:v>
                </c:pt>
                <c:pt idx="233">
                  <c:v>83.419975280761719</c:v>
                </c:pt>
                <c:pt idx="234">
                  <c:v>106.6937255859375</c:v>
                </c:pt>
                <c:pt idx="235">
                  <c:v>123.31251907348633</c:v>
                </c:pt>
                <c:pt idx="236">
                  <c:v>60.881660461425781</c:v>
                </c:pt>
                <c:pt idx="237">
                  <c:v>81.581016540527344</c:v>
                </c:pt>
                <c:pt idx="238">
                  <c:v>105.46365356445312</c:v>
                </c:pt>
                <c:pt idx="239">
                  <c:v>123.83609008789062</c:v>
                </c:pt>
                <c:pt idx="240">
                  <c:v>60.925487518310547</c:v>
                </c:pt>
                <c:pt idx="241">
                  <c:v>81.385635375976562</c:v>
                </c:pt>
                <c:pt idx="242">
                  <c:v>103.66526794433594</c:v>
                </c:pt>
                <c:pt idx="243">
                  <c:v>121.88915252685547</c:v>
                </c:pt>
                <c:pt idx="244">
                  <c:v>60.39</c:v>
                </c:pt>
                <c:pt idx="245">
                  <c:v>80.789999999999992</c:v>
                </c:pt>
                <c:pt idx="246">
                  <c:v>101.55</c:v>
                </c:pt>
                <c:pt idx="247">
                  <c:v>121.6</c:v>
                </c:pt>
                <c:pt idx="248">
                  <c:v>59.655000000000001</c:v>
                </c:pt>
                <c:pt idx="249">
                  <c:v>81.10499999999999</c:v>
                </c:pt>
                <c:pt idx="250">
                  <c:v>100.7</c:v>
                </c:pt>
                <c:pt idx="251">
                  <c:v>121.75</c:v>
                </c:pt>
                <c:pt idx="252">
                  <c:v>59.97</c:v>
                </c:pt>
                <c:pt idx="253">
                  <c:v>80.710000000000008</c:v>
                </c:pt>
                <c:pt idx="254">
                  <c:v>101.15</c:v>
                </c:pt>
                <c:pt idx="255">
                  <c:v>121.25</c:v>
                </c:pt>
                <c:pt idx="256">
                  <c:v>60.008062362670898</c:v>
                </c:pt>
                <c:pt idx="257">
                  <c:v>79.613101959228516</c:v>
                </c:pt>
                <c:pt idx="258">
                  <c:v>99.676834106445313</c:v>
                </c:pt>
                <c:pt idx="259">
                  <c:v>119.83883285522461</c:v>
                </c:pt>
                <c:pt idx="260">
                  <c:v>59.988924026489258</c:v>
                </c:pt>
                <c:pt idx="261">
                  <c:v>80.208564758300781</c:v>
                </c:pt>
                <c:pt idx="262">
                  <c:v>99.037498474121094</c:v>
                </c:pt>
                <c:pt idx="263">
                  <c:v>119.92682647705078</c:v>
                </c:pt>
                <c:pt idx="264">
                  <c:v>60.109926223754883</c:v>
                </c:pt>
                <c:pt idx="265">
                  <c:v>79.827655792236328</c:v>
                </c:pt>
                <c:pt idx="266">
                  <c:v>100.49416351318359</c:v>
                </c:pt>
                <c:pt idx="267">
                  <c:v>119.84546661376953</c:v>
                </c:pt>
                <c:pt idx="268">
                  <c:v>60.189081192016602</c:v>
                </c:pt>
                <c:pt idx="269">
                  <c:v>80.408897399902344</c:v>
                </c:pt>
                <c:pt idx="270">
                  <c:v>99.531150817871094</c:v>
                </c:pt>
                <c:pt idx="271">
                  <c:v>120.41213226318359</c:v>
                </c:pt>
                <c:pt idx="272">
                  <c:v>59.988924026489258</c:v>
                </c:pt>
                <c:pt idx="273">
                  <c:v>80.208564758300781</c:v>
                </c:pt>
                <c:pt idx="274">
                  <c:v>99.037498474121094</c:v>
                </c:pt>
                <c:pt idx="275">
                  <c:v>119.92682647705078</c:v>
                </c:pt>
                <c:pt idx="276">
                  <c:v>60.323581695556641</c:v>
                </c:pt>
                <c:pt idx="277">
                  <c:v>80.535320281982422</c:v>
                </c:pt>
                <c:pt idx="278">
                  <c:v>100.59527206420898</c:v>
                </c:pt>
                <c:pt idx="279">
                  <c:v>120.77828979492187</c:v>
                </c:pt>
                <c:pt idx="280">
                  <c:v>60.565298080444336</c:v>
                </c:pt>
                <c:pt idx="281">
                  <c:v>80.959037780761719</c:v>
                </c:pt>
                <c:pt idx="282">
                  <c:v>100.99860382080078</c:v>
                </c:pt>
                <c:pt idx="283">
                  <c:v>121.86595</c:v>
                </c:pt>
                <c:pt idx="284">
                  <c:v>60.063505172729492</c:v>
                </c:pt>
                <c:pt idx="285">
                  <c:v>79.832653045654297</c:v>
                </c:pt>
                <c:pt idx="286">
                  <c:v>99.969852447509766</c:v>
                </c:pt>
                <c:pt idx="287">
                  <c:v>119.71690368652344</c:v>
                </c:pt>
                <c:pt idx="288">
                  <c:v>59.234092712402344</c:v>
                </c:pt>
                <c:pt idx="289">
                  <c:v>78.401638031005859</c:v>
                </c:pt>
                <c:pt idx="290">
                  <c:v>98.282276153564453</c:v>
                </c:pt>
                <c:pt idx="291">
                  <c:v>117.93550872802734</c:v>
                </c:pt>
                <c:pt idx="292">
                  <c:v>58.025575637817383</c:v>
                </c:pt>
                <c:pt idx="293">
                  <c:v>77.535629272460938</c:v>
                </c:pt>
                <c:pt idx="294">
                  <c:v>96.955112457275391</c:v>
                </c:pt>
                <c:pt idx="295">
                  <c:v>117.29467010498047</c:v>
                </c:pt>
                <c:pt idx="296">
                  <c:v>59.3980712890625</c:v>
                </c:pt>
                <c:pt idx="297">
                  <c:v>79.191097259521484</c:v>
                </c:pt>
                <c:pt idx="298">
                  <c:v>98.856655120849609</c:v>
                </c:pt>
                <c:pt idx="299">
                  <c:v>118.59461975097656</c:v>
                </c:pt>
                <c:pt idx="300">
                  <c:v>59.269805908203125</c:v>
                </c:pt>
                <c:pt idx="301">
                  <c:v>79.059059143066406</c:v>
                </c:pt>
                <c:pt idx="302">
                  <c:v>98.566555023193359</c:v>
                </c:pt>
                <c:pt idx="303">
                  <c:v>118.22849655151367</c:v>
                </c:pt>
                <c:pt idx="304">
                  <c:v>57.908781051635742</c:v>
                </c:pt>
                <c:pt idx="305">
                  <c:v>77.182044982910156</c:v>
                </c:pt>
                <c:pt idx="306">
                  <c:v>96.501480102539063</c:v>
                </c:pt>
                <c:pt idx="307">
                  <c:v>116.1429557800293</c:v>
                </c:pt>
              </c:numCache>
            </c:numRef>
          </c:xVal>
          <c:yVal>
            <c:numRef>
              <c:f>Sheet4!$B$2:$B$309</c:f>
              <c:numCache>
                <c:formatCode>General</c:formatCode>
                <c:ptCount val="308"/>
                <c:pt idx="0">
                  <c:v>2.9406071731682992</c:v>
                </c:pt>
                <c:pt idx="1">
                  <c:v>2.8561662260651879</c:v>
                </c:pt>
                <c:pt idx="2">
                  <c:v>2.9239747859734031</c:v>
                </c:pt>
                <c:pt idx="3">
                  <c:v>2.9393715615087306</c:v>
                </c:pt>
                <c:pt idx="4">
                  <c:v>3.0557770420007793</c:v>
                </c:pt>
                <c:pt idx="5">
                  <c:v>2.8237557258472323</c:v>
                </c:pt>
                <c:pt idx="6">
                  <c:v>2.82015606402976</c:v>
                </c:pt>
                <c:pt idx="7">
                  <c:v>2.9547694500790969</c:v>
                </c:pt>
                <c:pt idx="8">
                  <c:v>3.5983507864593021</c:v>
                </c:pt>
                <c:pt idx="9">
                  <c:v>3.0025486828629391</c:v>
                </c:pt>
                <c:pt idx="10">
                  <c:v>3.0931807600557768</c:v>
                </c:pt>
                <c:pt idx="11">
                  <c:v>3.0978821695248033</c:v>
                </c:pt>
                <c:pt idx="12">
                  <c:v>3.1398795598181839</c:v>
                </c:pt>
                <c:pt idx="13">
                  <c:v>3.1392895751257193</c:v>
                </c:pt>
                <c:pt idx="14">
                  <c:v>3.4766437518488758</c:v>
                </c:pt>
                <c:pt idx="15">
                  <c:v>3.13305587817527</c:v>
                </c:pt>
                <c:pt idx="16">
                  <c:v>3.0453844212932992</c:v>
                </c:pt>
                <c:pt idx="17">
                  <c:v>3.0854358158141544</c:v>
                </c:pt>
                <c:pt idx="18">
                  <c:v>3.1162506018103255</c:v>
                </c:pt>
                <c:pt idx="19">
                  <c:v>3.2931139746884686</c:v>
                </c:pt>
                <c:pt idx="20">
                  <c:v>3.0254533462402802</c:v>
                </c:pt>
                <c:pt idx="21">
                  <c:v>3.1291223656912344</c:v>
                </c:pt>
                <c:pt idx="22">
                  <c:v>3.1410540370177351</c:v>
                </c:pt>
                <c:pt idx="23">
                  <c:v>3.0463103345341764</c:v>
                </c:pt>
                <c:pt idx="24">
                  <c:v>2.8990147121394401</c:v>
                </c:pt>
                <c:pt idx="25">
                  <c:v>2.7790062155041433</c:v>
                </c:pt>
                <c:pt idx="26">
                  <c:v>2.7175503728340082</c:v>
                </c:pt>
                <c:pt idx="27">
                  <c:v>2.8573622792012685</c:v>
                </c:pt>
                <c:pt idx="28">
                  <c:v>3.1389667471541003</c:v>
                </c:pt>
                <c:pt idx="29">
                  <c:v>2.826591903160022</c:v>
                </c:pt>
                <c:pt idx="30">
                  <c:v>3.1163202323613639</c:v>
                </c:pt>
                <c:pt idx="31">
                  <c:v>3.237446448560565</c:v>
                </c:pt>
                <c:pt idx="32">
                  <c:v>2.9853924113989905</c:v>
                </c:pt>
                <c:pt idx="33">
                  <c:v>3.1351797620745949</c:v>
                </c:pt>
                <c:pt idx="34">
                  <c:v>3.0799454502853876</c:v>
                </c:pt>
                <c:pt idx="35">
                  <c:v>3.3663850444913948</c:v>
                </c:pt>
                <c:pt idx="36">
                  <c:v>3.1507490097707169</c:v>
                </c:pt>
                <c:pt idx="37">
                  <c:v>3.8306743953809743</c:v>
                </c:pt>
                <c:pt idx="38">
                  <c:v>3.1670910361288995</c:v>
                </c:pt>
                <c:pt idx="39">
                  <c:v>2.8749349740510795</c:v>
                </c:pt>
                <c:pt idx="40">
                  <c:v>3.4901890115742216</c:v>
                </c:pt>
                <c:pt idx="41">
                  <c:v>2.223594103724174</c:v>
                </c:pt>
                <c:pt idx="42">
                  <c:v>2.996388822262865</c:v>
                </c:pt>
                <c:pt idx="43">
                  <c:v>3.6808595626056926</c:v>
                </c:pt>
                <c:pt idx="44">
                  <c:v>4.4492108650814561</c:v>
                </c:pt>
                <c:pt idx="45">
                  <c:v>2.1940305963123481</c:v>
                </c:pt>
                <c:pt idx="46">
                  <c:v>2.968167120408538</c:v>
                </c:pt>
                <c:pt idx="47">
                  <c:v>3.632981535033454</c:v>
                </c:pt>
                <c:pt idx="48">
                  <c:v>4.4071765786108621</c:v>
                </c:pt>
                <c:pt idx="49">
                  <c:v>2.2085063808650305</c:v>
                </c:pt>
                <c:pt idx="50">
                  <c:v>2.9568972852369368</c:v>
                </c:pt>
                <c:pt idx="51">
                  <c:v>3.6506543602256416</c:v>
                </c:pt>
                <c:pt idx="52">
                  <c:v>4.3991458916878443</c:v>
                </c:pt>
                <c:pt idx="53">
                  <c:v>2.3005500402780852</c:v>
                </c:pt>
                <c:pt idx="54">
                  <c:v>2.9895603927426926</c:v>
                </c:pt>
                <c:pt idx="55">
                  <c:v>3.7212983228320748</c:v>
                </c:pt>
                <c:pt idx="56">
                  <c:v>4.5140353859240498</c:v>
                </c:pt>
                <c:pt idx="57">
                  <c:v>2.2409860360869236</c:v>
                </c:pt>
                <c:pt idx="58">
                  <c:v>2.9479542561079448</c:v>
                </c:pt>
                <c:pt idx="59">
                  <c:v>3.6709256131622565</c:v>
                </c:pt>
                <c:pt idx="60">
                  <c:v>4.415272932745868</c:v>
                </c:pt>
                <c:pt idx="61">
                  <c:v>2.1863401180368109</c:v>
                </c:pt>
                <c:pt idx="62">
                  <c:v>2.8314814119928307</c:v>
                </c:pt>
                <c:pt idx="63">
                  <c:v>3.5347498793804712</c:v>
                </c:pt>
                <c:pt idx="64">
                  <c:v>4.2376309690142957</c:v>
                </c:pt>
                <c:pt idx="65">
                  <c:v>2.1282540335472588</c:v>
                </c:pt>
                <c:pt idx="66">
                  <c:v>2.8046236294867288</c:v>
                </c:pt>
                <c:pt idx="67">
                  <c:v>4.1908293501842238</c:v>
                </c:pt>
                <c:pt idx="68">
                  <c:v>2.1137123246158787</c:v>
                </c:pt>
                <c:pt idx="69">
                  <c:v>2.8337395432644574</c:v>
                </c:pt>
                <c:pt idx="70">
                  <c:v>3.6214535315904204</c:v>
                </c:pt>
                <c:pt idx="71">
                  <c:v>4.3227192960645375</c:v>
                </c:pt>
                <c:pt idx="72">
                  <c:v>2.694935258476844</c:v>
                </c:pt>
                <c:pt idx="73">
                  <c:v>3.6158025401222558</c:v>
                </c:pt>
                <c:pt idx="74">
                  <c:v>4.5148068918741568</c:v>
                </c:pt>
                <c:pt idx="75">
                  <c:v>5.396729385322196</c:v>
                </c:pt>
                <c:pt idx="76">
                  <c:v>2.1285973253266333</c:v>
                </c:pt>
                <c:pt idx="77">
                  <c:v>2.8692652909616614</c:v>
                </c:pt>
                <c:pt idx="78">
                  <c:v>3.656277554720365</c:v>
                </c:pt>
                <c:pt idx="79">
                  <c:v>4.3270622366444194</c:v>
                </c:pt>
                <c:pt idx="80">
                  <c:v>2.2451485245989495</c:v>
                </c:pt>
                <c:pt idx="81">
                  <c:v>3.0155297472026348</c:v>
                </c:pt>
                <c:pt idx="82">
                  <c:v>4.4579267303021339</c:v>
                </c:pt>
                <c:pt idx="83">
                  <c:v>2.19402540689086</c:v>
                </c:pt>
                <c:pt idx="84">
                  <c:v>3.0142184626815309</c:v>
                </c:pt>
                <c:pt idx="85">
                  <c:v>3.6531754849286973</c:v>
                </c:pt>
                <c:pt idx="86">
                  <c:v>4.4825926702418215</c:v>
                </c:pt>
                <c:pt idx="87">
                  <c:v>2.3418393053812974</c:v>
                </c:pt>
                <c:pt idx="88">
                  <c:v>3.1515128039706304</c:v>
                </c:pt>
                <c:pt idx="89">
                  <c:v>4.7508556337263315</c:v>
                </c:pt>
                <c:pt idx="90">
                  <c:v>2.3546087197155643</c:v>
                </c:pt>
                <c:pt idx="91">
                  <c:v>3.1821944854299247</c:v>
                </c:pt>
                <c:pt idx="92">
                  <c:v>4.6770758710048952</c:v>
                </c:pt>
                <c:pt idx="93">
                  <c:v>2.6024899017305749</c:v>
                </c:pt>
                <c:pt idx="94">
                  <c:v>3.4571563444812963</c:v>
                </c:pt>
                <c:pt idx="95">
                  <c:v>5.4204275294265134</c:v>
                </c:pt>
                <c:pt idx="96">
                  <c:v>2.3295953438508032</c:v>
                </c:pt>
                <c:pt idx="97">
                  <c:v>3.1080646689207363</c:v>
                </c:pt>
                <c:pt idx="98">
                  <c:v>4.635320614272894</c:v>
                </c:pt>
                <c:pt idx="99">
                  <c:v>2.2769880985782898</c:v>
                </c:pt>
                <c:pt idx="100">
                  <c:v>3.0507120947730941</c:v>
                </c:pt>
                <c:pt idx="101">
                  <c:v>3.7317242354417015</c:v>
                </c:pt>
                <c:pt idx="102">
                  <c:v>4.4925280376625896</c:v>
                </c:pt>
                <c:pt idx="103">
                  <c:v>2.3258402002621281</c:v>
                </c:pt>
                <c:pt idx="104">
                  <c:v>3.1053558903047396</c:v>
                </c:pt>
                <c:pt idx="105">
                  <c:v>3.9484384771923029</c:v>
                </c:pt>
                <c:pt idx="106">
                  <c:v>4.7465100148918413</c:v>
                </c:pt>
                <c:pt idx="107">
                  <c:v>2.4370849538628283</c:v>
                </c:pt>
                <c:pt idx="108">
                  <c:v>3.2311870458602785</c:v>
                </c:pt>
                <c:pt idx="109">
                  <c:v>4.5714544757787703</c:v>
                </c:pt>
                <c:pt idx="110">
                  <c:v>2.3222391241624538</c:v>
                </c:pt>
                <c:pt idx="111">
                  <c:v>3.1283215556378194</c:v>
                </c:pt>
                <c:pt idx="112">
                  <c:v>3.9667909100197845</c:v>
                </c:pt>
                <c:pt idx="113">
                  <c:v>4.8223674447034579</c:v>
                </c:pt>
                <c:pt idx="114">
                  <c:v>2.2440781335964548</c:v>
                </c:pt>
                <c:pt idx="115">
                  <c:v>3.0591729110061721</c:v>
                </c:pt>
                <c:pt idx="116">
                  <c:v>3.897742783848992</c:v>
                </c:pt>
                <c:pt idx="117">
                  <c:v>4.7612370900565111</c:v>
                </c:pt>
                <c:pt idx="118">
                  <c:v>3.1766751638424848</c:v>
                </c:pt>
                <c:pt idx="119">
                  <c:v>2.2993620374209129</c:v>
                </c:pt>
                <c:pt idx="120">
                  <c:v>2.9993209133225993</c:v>
                </c:pt>
                <c:pt idx="121">
                  <c:v>3.0544281704049321</c:v>
                </c:pt>
                <c:pt idx="122">
                  <c:v>2.2953606970124421</c:v>
                </c:pt>
                <c:pt idx="123">
                  <c:v>2.9828123591136104</c:v>
                </c:pt>
                <c:pt idx="124">
                  <c:v>4.4031056132216744</c:v>
                </c:pt>
                <c:pt idx="125">
                  <c:v>2.1625442160633725</c:v>
                </c:pt>
                <c:pt idx="126">
                  <c:v>2.8419891313096786</c:v>
                </c:pt>
                <c:pt idx="127">
                  <c:v>4.0929072816120389</c:v>
                </c:pt>
                <c:pt idx="128">
                  <c:v>2.1601638982094133</c:v>
                </c:pt>
                <c:pt idx="129">
                  <c:v>2.7537413720874104</c:v>
                </c:pt>
                <c:pt idx="130">
                  <c:v>3.8509267553968645</c:v>
                </c:pt>
                <c:pt idx="131">
                  <c:v>2.9177058591470453</c:v>
                </c:pt>
                <c:pt idx="132">
                  <c:v>3.019607299221839</c:v>
                </c:pt>
                <c:pt idx="133">
                  <c:v>2.220668649910468</c:v>
                </c:pt>
                <c:pt idx="134">
                  <c:v>2.9649463080708021</c:v>
                </c:pt>
                <c:pt idx="135">
                  <c:v>4.4351718743161435</c:v>
                </c:pt>
                <c:pt idx="136">
                  <c:v>2.8039541322692485</c:v>
                </c:pt>
                <c:pt idx="137">
                  <c:v>3.2589006472481268</c:v>
                </c:pt>
                <c:pt idx="138">
                  <c:v>3.0051905569530892</c:v>
                </c:pt>
                <c:pt idx="139">
                  <c:v>2.2670214772249118</c:v>
                </c:pt>
                <c:pt idx="140">
                  <c:v>3.0986267102527223</c:v>
                </c:pt>
                <c:pt idx="141">
                  <c:v>3.8610346365970294</c:v>
                </c:pt>
                <c:pt idx="142">
                  <c:v>4.7531742098619265</c:v>
                </c:pt>
                <c:pt idx="143">
                  <c:v>2.1651925475998954</c:v>
                </c:pt>
                <c:pt idx="144">
                  <c:v>3.0275507760590816</c:v>
                </c:pt>
                <c:pt idx="145">
                  <c:v>3.6694275097795259</c:v>
                </c:pt>
                <c:pt idx="146">
                  <c:v>4.5469797803731939</c:v>
                </c:pt>
                <c:pt idx="147">
                  <c:v>3.1876471390871632</c:v>
                </c:pt>
                <c:pt idx="148">
                  <c:v>3.1304733398041851</c:v>
                </c:pt>
                <c:pt idx="149">
                  <c:v>3.4813994162164121</c:v>
                </c:pt>
                <c:pt idx="150">
                  <c:v>2.2375565805268338</c:v>
                </c:pt>
                <c:pt idx="151">
                  <c:v>3.087086738189031</c:v>
                </c:pt>
                <c:pt idx="152">
                  <c:v>3.8240844086228147</c:v>
                </c:pt>
                <c:pt idx="153">
                  <c:v>4.6865368314484002</c:v>
                </c:pt>
                <c:pt idx="154">
                  <c:v>2.2233952509019792</c:v>
                </c:pt>
                <c:pt idx="155">
                  <c:v>2.9254700113508649</c:v>
                </c:pt>
                <c:pt idx="156">
                  <c:v>3.6196562888771631</c:v>
                </c:pt>
                <c:pt idx="157">
                  <c:v>4.3519556668913708</c:v>
                </c:pt>
                <c:pt idx="158">
                  <c:v>2.6189954652899528</c:v>
                </c:pt>
                <c:pt idx="159">
                  <c:v>3.4644873882057672</c:v>
                </c:pt>
                <c:pt idx="160">
                  <c:v>4.3366127198533357</c:v>
                </c:pt>
                <c:pt idx="161">
                  <c:v>5.2361935393011798</c:v>
                </c:pt>
                <c:pt idx="162">
                  <c:v>2.10439435582858</c:v>
                </c:pt>
                <c:pt idx="163">
                  <c:v>2.8170448456894874</c:v>
                </c:pt>
                <c:pt idx="164">
                  <c:v>3.5603739387808595</c:v>
                </c:pt>
                <c:pt idx="165">
                  <c:v>4.3527883908713978</c:v>
                </c:pt>
                <c:pt idx="166">
                  <c:v>2.4745320525307366</c:v>
                </c:pt>
                <c:pt idx="167">
                  <c:v>3.6170007687461005</c:v>
                </c:pt>
                <c:pt idx="168">
                  <c:v>4.6354203150489264</c:v>
                </c:pt>
                <c:pt idx="169">
                  <c:v>5.3747968958250425</c:v>
                </c:pt>
                <c:pt idx="170">
                  <c:v>2.345222892203195</c:v>
                </c:pt>
                <c:pt idx="171">
                  <c:v>3.1253421512300452</c:v>
                </c:pt>
                <c:pt idx="172">
                  <c:v>3.84107321909796</c:v>
                </c:pt>
                <c:pt idx="173">
                  <c:v>4.6148873746278181</c:v>
                </c:pt>
                <c:pt idx="174">
                  <c:v>2.6124342225443948</c:v>
                </c:pt>
                <c:pt idx="175">
                  <c:v>3.5916037960056273</c:v>
                </c:pt>
                <c:pt idx="176">
                  <c:v>4.5196618245271472</c:v>
                </c:pt>
                <c:pt idx="177">
                  <c:v>5.4655027955708348</c:v>
                </c:pt>
                <c:pt idx="178">
                  <c:v>2.3206764003916209</c:v>
                </c:pt>
                <c:pt idx="179">
                  <c:v>3.1062971395427827</c:v>
                </c:pt>
                <c:pt idx="180">
                  <c:v>3.8891982789077524</c:v>
                </c:pt>
                <c:pt idx="181">
                  <c:v>4.6598468262892254</c:v>
                </c:pt>
                <c:pt idx="182">
                  <c:v>2.3625188583907502</c:v>
                </c:pt>
                <c:pt idx="183">
                  <c:v>3.2058027496935249</c:v>
                </c:pt>
                <c:pt idx="184">
                  <c:v>3.9991891948637015</c:v>
                </c:pt>
                <c:pt idx="185">
                  <c:v>4.8961983668380675</c:v>
                </c:pt>
                <c:pt idx="186">
                  <c:v>2.3573095737134766</c:v>
                </c:pt>
                <c:pt idx="187">
                  <c:v>3.2407241617042297</c:v>
                </c:pt>
                <c:pt idx="188">
                  <c:v>4.0024763958334724</c:v>
                </c:pt>
                <c:pt idx="189">
                  <c:v>4.9597944099627576</c:v>
                </c:pt>
                <c:pt idx="190">
                  <c:v>2.3994501259213297</c:v>
                </c:pt>
                <c:pt idx="191">
                  <c:v>3.162553818472968</c:v>
                </c:pt>
                <c:pt idx="192">
                  <c:v>3.9856948206774989</c:v>
                </c:pt>
                <c:pt idx="193">
                  <c:v>4.8774000285935504</c:v>
                </c:pt>
                <c:pt idx="194">
                  <c:v>2.2683670014606832</c:v>
                </c:pt>
                <c:pt idx="195">
                  <c:v>2.9988750401415798</c:v>
                </c:pt>
                <c:pt idx="196">
                  <c:v>3.705799070613371</c:v>
                </c:pt>
                <c:pt idx="197">
                  <c:v>2.1071808123035418</c:v>
                </c:pt>
                <c:pt idx="198">
                  <c:v>2.7799863583299138</c:v>
                </c:pt>
                <c:pt idx="199">
                  <c:v>3.475929103193736</c:v>
                </c:pt>
                <c:pt idx="200">
                  <c:v>4.2686529420443504</c:v>
                </c:pt>
                <c:pt idx="201">
                  <c:v>2.3709839551632337</c:v>
                </c:pt>
                <c:pt idx="202">
                  <c:v>3.1183235467539894</c:v>
                </c:pt>
                <c:pt idx="203">
                  <c:v>3.9027260383971329</c:v>
                </c:pt>
                <c:pt idx="204">
                  <c:v>4.6942067571341575</c:v>
                </c:pt>
                <c:pt idx="205">
                  <c:v>2.2750042926363747</c:v>
                </c:pt>
                <c:pt idx="206">
                  <c:v>3.0282541301499473</c:v>
                </c:pt>
                <c:pt idx="207">
                  <c:v>3.742621225973596</c:v>
                </c:pt>
                <c:pt idx="208">
                  <c:v>2.1864391676199566</c:v>
                </c:pt>
                <c:pt idx="209">
                  <c:v>2.8997603767434086</c:v>
                </c:pt>
                <c:pt idx="210">
                  <c:v>3.6559520668556953</c:v>
                </c:pt>
                <c:pt idx="211">
                  <c:v>4.5352172214658371</c:v>
                </c:pt>
                <c:pt idx="212">
                  <c:v>2.2233339990629659</c:v>
                </c:pt>
                <c:pt idx="213">
                  <c:v>2.9770346254708135</c:v>
                </c:pt>
                <c:pt idx="214">
                  <c:v>3.7753200187924971</c:v>
                </c:pt>
                <c:pt idx="215">
                  <c:v>4.6017727440737239</c:v>
                </c:pt>
                <c:pt idx="216">
                  <c:v>2.057885565207668</c:v>
                </c:pt>
                <c:pt idx="217">
                  <c:v>2.625066384183834</c:v>
                </c:pt>
                <c:pt idx="218">
                  <c:v>3.2693851226470194</c:v>
                </c:pt>
                <c:pt idx="219">
                  <c:v>3.9119992596100808</c:v>
                </c:pt>
                <c:pt idx="220">
                  <c:v>2.1827721106407965</c:v>
                </c:pt>
                <c:pt idx="221">
                  <c:v>2.9185938157233466</c:v>
                </c:pt>
                <c:pt idx="222">
                  <c:v>3.6758547584568344</c:v>
                </c:pt>
                <c:pt idx="223">
                  <c:v>4.4693450507920165</c:v>
                </c:pt>
                <c:pt idx="224">
                  <c:v>2.2916749121104378</c:v>
                </c:pt>
                <c:pt idx="225">
                  <c:v>3.0484285579057522</c:v>
                </c:pt>
                <c:pt idx="226">
                  <c:v>3.8619325000069775</c:v>
                </c:pt>
                <c:pt idx="227">
                  <c:v>4.5934965905887051</c:v>
                </c:pt>
                <c:pt idx="228">
                  <c:v>2.1938829771148365</c:v>
                </c:pt>
                <c:pt idx="229">
                  <c:v>3.0431987671418179</c:v>
                </c:pt>
                <c:pt idx="230">
                  <c:v>3.9093064813366603</c:v>
                </c:pt>
                <c:pt idx="231">
                  <c:v>4.6459020621258738</c:v>
                </c:pt>
                <c:pt idx="232">
                  <c:v>2.1426373589694423</c:v>
                </c:pt>
                <c:pt idx="233">
                  <c:v>2.9332129055008482</c:v>
                </c:pt>
                <c:pt idx="234">
                  <c:v>3.6667331634913873</c:v>
                </c:pt>
                <c:pt idx="235">
                  <c:v>4.336553987082203</c:v>
                </c:pt>
                <c:pt idx="236">
                  <c:v>2.3824357741942412</c:v>
                </c:pt>
                <c:pt idx="237">
                  <c:v>3.2489332849079773</c:v>
                </c:pt>
                <c:pt idx="238">
                  <c:v>4.1465841653563889</c:v>
                </c:pt>
                <c:pt idx="239">
                  <c:v>4.9370853762184552</c:v>
                </c:pt>
                <c:pt idx="240">
                  <c:v>2.1530921395214682</c:v>
                </c:pt>
                <c:pt idx="241">
                  <c:v>2.8867744873807744</c:v>
                </c:pt>
                <c:pt idx="242">
                  <c:v>3.5958448244180401</c:v>
                </c:pt>
                <c:pt idx="243">
                  <c:v>4.3902645994601492</c:v>
                </c:pt>
                <c:pt idx="244">
                  <c:v>2.3880116145643115</c:v>
                </c:pt>
                <c:pt idx="245">
                  <c:v>3.0346443592697012</c:v>
                </c:pt>
                <c:pt idx="246">
                  <c:v>4.004355445798601</c:v>
                </c:pt>
                <c:pt idx="247">
                  <c:v>4.8466145564710938</c:v>
                </c:pt>
                <c:pt idx="248">
                  <c:v>2.3198260966545932</c:v>
                </c:pt>
                <c:pt idx="249">
                  <c:v>3.1608611713308656</c:v>
                </c:pt>
                <c:pt idx="250">
                  <c:v>3.9310142855679713</c:v>
                </c:pt>
                <c:pt idx="251">
                  <c:v>4.8023022193753135</c:v>
                </c:pt>
                <c:pt idx="252">
                  <c:v>2.6151018198737597</c:v>
                </c:pt>
                <c:pt idx="253">
                  <c:v>3.5210678939326847</c:v>
                </c:pt>
                <c:pt idx="254">
                  <c:v>4.5421463414926668</c:v>
                </c:pt>
                <c:pt idx="255">
                  <c:v>5.4321473443743873</c:v>
                </c:pt>
                <c:pt idx="256">
                  <c:v>2.4782501800081111</c:v>
                </c:pt>
                <c:pt idx="257">
                  <c:v>3.3044725378445174</c:v>
                </c:pt>
                <c:pt idx="258">
                  <c:v>4.1574727450773672</c:v>
                </c:pt>
                <c:pt idx="259">
                  <c:v>5.0747545700882881</c:v>
                </c:pt>
                <c:pt idx="260">
                  <c:v>2.1802061928230168</c:v>
                </c:pt>
                <c:pt idx="261">
                  <c:v>2.9081403799464511</c:v>
                </c:pt>
                <c:pt idx="262">
                  <c:v>3.5906144871831378</c:v>
                </c:pt>
                <c:pt idx="263">
                  <c:v>4.3504112700130673</c:v>
                </c:pt>
                <c:pt idx="264">
                  <c:v>2.5264619375269417</c:v>
                </c:pt>
                <c:pt idx="265">
                  <c:v>3.3493682244816405</c:v>
                </c:pt>
                <c:pt idx="266">
                  <c:v>4.2039311096735847</c:v>
                </c:pt>
                <c:pt idx="267">
                  <c:v>4.9602220152479397</c:v>
                </c:pt>
                <c:pt idx="268">
                  <c:v>2.2259638349748179</c:v>
                </c:pt>
                <c:pt idx="269">
                  <c:v>2.9543474388761162</c:v>
                </c:pt>
                <c:pt idx="270">
                  <c:v>3.6280660784120622</c:v>
                </c:pt>
                <c:pt idx="271">
                  <c:v>4.4195874434387559</c:v>
                </c:pt>
                <c:pt idx="272">
                  <c:v>2.1802061928230168</c:v>
                </c:pt>
                <c:pt idx="273">
                  <c:v>2.9081403799464511</c:v>
                </c:pt>
                <c:pt idx="274">
                  <c:v>3.5906144871831378</c:v>
                </c:pt>
                <c:pt idx="275">
                  <c:v>4.3504112700130673</c:v>
                </c:pt>
                <c:pt idx="276">
                  <c:v>2.3161606163142414</c:v>
                </c:pt>
                <c:pt idx="277">
                  <c:v>3.1378466411292232</c:v>
                </c:pt>
                <c:pt idx="278">
                  <c:v>3.9622634238047665</c:v>
                </c:pt>
                <c:pt idx="279">
                  <c:v>4.7348363226784524</c:v>
                </c:pt>
                <c:pt idx="280">
                  <c:v>2.2210966629945408</c:v>
                </c:pt>
                <c:pt idx="281">
                  <c:v>2.9877937804634529</c:v>
                </c:pt>
                <c:pt idx="282">
                  <c:v>3.685016950174175</c:v>
                </c:pt>
                <c:pt idx="283">
                  <c:v>4.4586825538194379</c:v>
                </c:pt>
                <c:pt idx="284">
                  <c:v>2.3703650270168679</c:v>
                </c:pt>
                <c:pt idx="285">
                  <c:v>3.1430861096097544</c:v>
                </c:pt>
                <c:pt idx="286">
                  <c:v>3.9347475706634683</c:v>
                </c:pt>
                <c:pt idx="287">
                  <c:v>4.6814718807571563</c:v>
                </c:pt>
                <c:pt idx="288">
                  <c:v>2.1893841528273845</c:v>
                </c:pt>
                <c:pt idx="289">
                  <c:v>2.8931771905931001</c:v>
                </c:pt>
                <c:pt idx="290">
                  <c:v>3.6136289335613787</c:v>
                </c:pt>
                <c:pt idx="291">
                  <c:v>4.4697441052279885</c:v>
                </c:pt>
                <c:pt idx="292">
                  <c:v>2.6716752876165195</c:v>
                </c:pt>
                <c:pt idx="293">
                  <c:v>3.5021082279984315</c:v>
                </c:pt>
                <c:pt idx="294">
                  <c:v>4.4203285389305336</c:v>
                </c:pt>
                <c:pt idx="295">
                  <c:v>5.1420766636609443</c:v>
                </c:pt>
                <c:pt idx="296">
                  <c:v>2.280401479355227</c:v>
                </c:pt>
                <c:pt idx="297">
                  <c:v>3.0237975554193395</c:v>
                </c:pt>
                <c:pt idx="298">
                  <c:v>3.7234793863072051</c:v>
                </c:pt>
                <c:pt idx="299">
                  <c:v>4.4312707328155465</c:v>
                </c:pt>
                <c:pt idx="300">
                  <c:v>2.2696466057264248</c:v>
                </c:pt>
                <c:pt idx="301">
                  <c:v>2.9772440865819596</c:v>
                </c:pt>
                <c:pt idx="302">
                  <c:v>3.6869446916680593</c:v>
                </c:pt>
                <c:pt idx="303">
                  <c:v>4.3683140216223055</c:v>
                </c:pt>
                <c:pt idx="304">
                  <c:v>2.1884451968163878</c:v>
                </c:pt>
                <c:pt idx="305">
                  <c:v>2.8560349671474219</c:v>
                </c:pt>
                <c:pt idx="306">
                  <c:v>3.5644984556635348</c:v>
                </c:pt>
                <c:pt idx="307">
                  <c:v>4.2907443564702099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7576"/>
        <c:axId val="179487968"/>
      </c:scatterChart>
      <c:valAx>
        <c:axId val="17948757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7968"/>
        <c:crosses val="autoZero"/>
        <c:crossBetween val="midCat"/>
      </c:valAx>
      <c:valAx>
        <c:axId val="17948796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7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15</xdr:row>
      <xdr:rowOff>0</xdr:rowOff>
    </xdr:from>
    <xdr:to>
      <xdr:col>24</xdr:col>
      <xdr:colOff>314325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30</xdr:row>
      <xdr:rowOff>0</xdr:rowOff>
    </xdr:from>
    <xdr:to>
      <xdr:col>24</xdr:col>
      <xdr:colOff>304800</xdr:colOff>
      <xdr:row>44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44</xdr:row>
      <xdr:rowOff>180975</xdr:rowOff>
    </xdr:from>
    <xdr:to>
      <xdr:col>24</xdr:col>
      <xdr:colOff>304800</xdr:colOff>
      <xdr:row>59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19</xdr:row>
      <xdr:rowOff>9525</xdr:rowOff>
    </xdr:from>
    <xdr:to>
      <xdr:col>7</xdr:col>
      <xdr:colOff>381000</xdr:colOff>
      <xdr:row>33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571500</xdr:colOff>
      <xdr:row>19</xdr:row>
      <xdr:rowOff>9525</xdr:rowOff>
    </xdr:from>
    <xdr:to>
      <xdr:col>15</xdr:col>
      <xdr:colOff>266700</xdr:colOff>
      <xdr:row>33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0</xdr:row>
      <xdr:rowOff>171450</xdr:rowOff>
    </xdr:from>
    <xdr:to>
      <xdr:col>15</xdr:col>
      <xdr:colOff>409575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185737</xdr:colOff>
      <xdr:row>9</xdr:row>
      <xdr:rowOff>152400</xdr:rowOff>
    </xdr:from>
    <xdr:to>
      <xdr:col>15</xdr:col>
      <xdr:colOff>490537</xdr:colOff>
      <xdr:row>24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223837</xdr:colOff>
      <xdr:row>12</xdr:row>
      <xdr:rowOff>114300</xdr:rowOff>
    </xdr:from>
    <xdr:to>
      <xdr:col>7</xdr:col>
      <xdr:colOff>528637</xdr:colOff>
      <xdr:row>27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0</xdr:rowOff>
    </xdr:from>
    <xdr:to>
      <xdr:col>14</xdr:col>
      <xdr:colOff>542924</xdr:colOff>
      <xdr:row>24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J75" sqref="J75"/>
    </sheetView>
  </sheetViews>
  <sheetFormatPr defaultRowHeight="15" x14ac:dyDescent="0.25"/>
  <sheetData>
    <row r="1" spans="1:8" x14ac:dyDescent="0.25">
      <c r="A1" t="s">
        <v>0</v>
      </c>
      <c r="B1">
        <v>60</v>
      </c>
      <c r="C1">
        <v>80</v>
      </c>
      <c r="D1">
        <v>100</v>
      </c>
      <c r="E1">
        <v>120</v>
      </c>
      <c r="F1" t="s">
        <v>10</v>
      </c>
      <c r="G1" t="s">
        <v>11</v>
      </c>
      <c r="H1" t="s">
        <v>12</v>
      </c>
    </row>
    <row r="2" spans="1:8" x14ac:dyDescent="0.25">
      <c r="A2">
        <v>1669</v>
      </c>
      <c r="B2">
        <v>2.10439435582858</v>
      </c>
      <c r="C2">
        <v>2.8170448456894874</v>
      </c>
      <c r="D2">
        <v>3.5603739387808595</v>
      </c>
      <c r="E2">
        <v>4.3527883908713978</v>
      </c>
      <c r="F2">
        <f t="shared" ref="F2:F43" si="0">SLOPE(B2:E2,$B$1:$E$1)</f>
        <v>3.7442555991099129E-2</v>
      </c>
      <c r="G2">
        <f t="shared" ref="G2:G43" si="1">INTERCEPT(B2:E2,$B$1:$E$1)</f>
        <v>-0.16117965640634058</v>
      </c>
      <c r="H2">
        <f>RSQ(B2:E2,$B$1:$E$1)</f>
        <v>0.9994270132680021</v>
      </c>
    </row>
    <row r="3" spans="1:8" x14ac:dyDescent="0.25">
      <c r="A3">
        <v>1664</v>
      </c>
      <c r="B3">
        <v>2.4745320525307366</v>
      </c>
      <c r="C3">
        <v>3.6170007687461005</v>
      </c>
      <c r="D3">
        <v>4.6354203150489264</v>
      </c>
      <c r="E3">
        <v>5.3747968958250425</v>
      </c>
      <c r="F3">
        <f t="shared" si="0"/>
        <v>4.8596070380928724E-2</v>
      </c>
      <c r="G3">
        <f t="shared" si="1"/>
        <v>-0.3482088262458829</v>
      </c>
      <c r="H3">
        <f t="shared" ref="H3:H64" si="2">RSQ(B3:E3,$B$1:$E$1)</f>
        <v>0.99122305066081928</v>
      </c>
    </row>
    <row r="4" spans="1:8" x14ac:dyDescent="0.25">
      <c r="A4">
        <v>1674</v>
      </c>
      <c r="B4">
        <v>2.6124342225443948</v>
      </c>
      <c r="C4">
        <v>3.5916037960056273</v>
      </c>
      <c r="D4">
        <v>4.5196618245271472</v>
      </c>
      <c r="E4">
        <v>5.4655027955708348</v>
      </c>
      <c r="F4">
        <f t="shared" si="0"/>
        <v>4.7436318738004198E-2</v>
      </c>
      <c r="G4">
        <f t="shared" si="1"/>
        <v>-0.22196802675837635</v>
      </c>
      <c r="H4">
        <f t="shared" si="2"/>
        <v>0.99988557427538882</v>
      </c>
    </row>
    <row r="5" spans="1:8" x14ac:dyDescent="0.25">
      <c r="A5">
        <v>1668</v>
      </c>
      <c r="B5">
        <v>2.3625188583907502</v>
      </c>
      <c r="C5">
        <v>3.2058027496935249</v>
      </c>
      <c r="D5">
        <v>3.9991891948637015</v>
      </c>
      <c r="E5">
        <v>4.8961983668380675</v>
      </c>
      <c r="F5">
        <f t="shared" si="0"/>
        <v>4.197212485256064E-2</v>
      </c>
      <c r="G5">
        <f t="shared" si="1"/>
        <v>-0.16156394428394627</v>
      </c>
      <c r="H5">
        <f t="shared" si="2"/>
        <v>0.99946101962410983</v>
      </c>
    </row>
    <row r="6" spans="1:8" x14ac:dyDescent="0.25">
      <c r="A6">
        <v>1675</v>
      </c>
      <c r="B6">
        <v>2.3573095737134766</v>
      </c>
      <c r="C6">
        <v>3.2407241617042297</v>
      </c>
      <c r="D6">
        <v>4.0024763958334724</v>
      </c>
      <c r="E6">
        <v>4.9597944099627576</v>
      </c>
      <c r="F6">
        <f t="shared" si="0"/>
        <v>4.2846033714385424E-2</v>
      </c>
      <c r="G6">
        <f t="shared" si="1"/>
        <v>-0.21606689899120424</v>
      </c>
      <c r="H6">
        <f t="shared" si="2"/>
        <v>0.99826069084414559</v>
      </c>
    </row>
    <row r="7" spans="1:8" x14ac:dyDescent="0.25">
      <c r="A7">
        <v>1661</v>
      </c>
      <c r="B7">
        <v>2.3880116145643115</v>
      </c>
      <c r="C7">
        <v>3.0346443592697012</v>
      </c>
      <c r="D7">
        <v>4.004355445798601</v>
      </c>
      <c r="E7">
        <v>4.8466145564710938</v>
      </c>
      <c r="F7">
        <f t="shared" si="0"/>
        <v>4.1727599561246234E-2</v>
      </c>
      <c r="G7">
        <f t="shared" si="1"/>
        <v>-0.18707746648623447</v>
      </c>
      <c r="H7">
        <f t="shared" si="2"/>
        <v>0.99437015245518157</v>
      </c>
    </row>
    <row r="8" spans="1:8" x14ac:dyDescent="0.25">
      <c r="A8">
        <v>1660</v>
      </c>
      <c r="B8">
        <v>2.3198260966545932</v>
      </c>
      <c r="C8">
        <v>3.1608611713308656</v>
      </c>
      <c r="D8">
        <v>3.9310142855679713</v>
      </c>
      <c r="E8">
        <v>4.8023022193753135</v>
      </c>
      <c r="F8">
        <f t="shared" si="0"/>
        <v>4.108790741199634E-2</v>
      </c>
      <c r="G8">
        <f t="shared" si="1"/>
        <v>-0.14441072384748432</v>
      </c>
      <c r="H8">
        <f t="shared" si="2"/>
        <v>0.99949430834300645</v>
      </c>
    </row>
    <row r="9" spans="1:8" x14ac:dyDescent="0.25">
      <c r="A9">
        <v>1659</v>
      </c>
      <c r="B9">
        <v>2.6151018198737597</v>
      </c>
      <c r="C9">
        <v>3.5210678939326847</v>
      </c>
      <c r="D9">
        <v>4.5421463414926668</v>
      </c>
      <c r="E9">
        <v>5.4321473443743873</v>
      </c>
      <c r="F9">
        <f t="shared" si="0"/>
        <v>4.7361075105309326E-2</v>
      </c>
      <c r="G9">
        <f t="shared" si="1"/>
        <v>-0.23488090955946461</v>
      </c>
      <c r="H9">
        <f t="shared" si="2"/>
        <v>0.99931075321705509</v>
      </c>
    </row>
    <row r="10" spans="1:8" x14ac:dyDescent="0.25">
      <c r="A10">
        <v>1650</v>
      </c>
      <c r="B10">
        <v>2.3994501259213297</v>
      </c>
      <c r="C10">
        <v>3.162553818472968</v>
      </c>
      <c r="D10">
        <v>3.9856948206774989</v>
      </c>
      <c r="E10">
        <v>4.8774000285935504</v>
      </c>
      <c r="F10">
        <f t="shared" si="0"/>
        <v>4.1284953551105966E-2</v>
      </c>
      <c r="G10">
        <f t="shared" si="1"/>
        <v>-0.10937112118320025</v>
      </c>
      <c r="H10">
        <f t="shared" si="2"/>
        <v>0.9987875233454897</v>
      </c>
    </row>
    <row r="11" spans="1:8" x14ac:dyDescent="0.25">
      <c r="A11">
        <v>1654</v>
      </c>
      <c r="B11">
        <v>2.2683670014606832</v>
      </c>
      <c r="C11">
        <v>2.9988750401415798</v>
      </c>
      <c r="D11">
        <v>3.705799070613371</v>
      </c>
      <c r="F11">
        <f t="shared" si="0"/>
        <v>3.5935801728817197E-2</v>
      </c>
      <c r="G11">
        <f t="shared" si="1"/>
        <v>0.11614956576650171</v>
      </c>
      <c r="H11">
        <f t="shared" si="2"/>
        <v>0.99991027770934082</v>
      </c>
    </row>
    <row r="12" spans="1:8" x14ac:dyDescent="0.25">
      <c r="A12">
        <v>1663</v>
      </c>
      <c r="B12">
        <v>2.1071808123035418</v>
      </c>
      <c r="C12">
        <v>2.7799863583299138</v>
      </c>
      <c r="D12">
        <v>3.475929103193736</v>
      </c>
      <c r="E12">
        <v>4.2686529420443504</v>
      </c>
      <c r="F12">
        <f t="shared" si="0"/>
        <v>3.5901795670431239E-2</v>
      </c>
      <c r="G12">
        <f t="shared" si="1"/>
        <v>-7.3224306370925696E-2</v>
      </c>
      <c r="H12">
        <f t="shared" si="2"/>
        <v>0.99850245795061332</v>
      </c>
    </row>
    <row r="13" spans="1:8" x14ac:dyDescent="0.25">
      <c r="A13">
        <v>1649</v>
      </c>
      <c r="B13">
        <v>2.3709839551632337</v>
      </c>
      <c r="C13">
        <v>3.1183235467539894</v>
      </c>
      <c r="D13">
        <v>3.9027260383971329</v>
      </c>
      <c r="E13">
        <v>4.6942067571341575</v>
      </c>
      <c r="F13">
        <f t="shared" si="0"/>
        <v>3.8770354487779574E-2</v>
      </c>
      <c r="G13">
        <f t="shared" si="1"/>
        <v>3.2228170461966243E-2</v>
      </c>
      <c r="H13">
        <f t="shared" si="2"/>
        <v>0.99982304724779347</v>
      </c>
    </row>
    <row r="14" spans="1:8" x14ac:dyDescent="0.25">
      <c r="A14">
        <v>1655</v>
      </c>
      <c r="B14">
        <v>2.2750042926363747</v>
      </c>
      <c r="C14">
        <v>3.0282541301499473</v>
      </c>
      <c r="D14">
        <v>3.742621225973596</v>
      </c>
      <c r="F14">
        <f t="shared" si="0"/>
        <v>3.6690423333430533E-2</v>
      </c>
      <c r="G14">
        <f t="shared" si="1"/>
        <v>8.0059349578863515E-2</v>
      </c>
      <c r="H14">
        <f t="shared" si="2"/>
        <v>0.9997660810121769</v>
      </c>
    </row>
    <row r="15" spans="1:8" x14ac:dyDescent="0.25">
      <c r="A15">
        <v>1653</v>
      </c>
      <c r="B15">
        <v>2.2233339990629659</v>
      </c>
      <c r="C15">
        <v>2.9770346254708135</v>
      </c>
      <c r="D15">
        <v>3.7753200187924971</v>
      </c>
      <c r="E15">
        <v>4.6017727440737239</v>
      </c>
      <c r="F15">
        <f t="shared" si="0"/>
        <v>3.9668008141769788E-2</v>
      </c>
      <c r="G15">
        <f t="shared" si="1"/>
        <v>-0.17575538590928108</v>
      </c>
      <c r="H15">
        <f t="shared" si="2"/>
        <v>0.9995754423631279</v>
      </c>
    </row>
    <row r="16" spans="1:8" x14ac:dyDescent="0.25">
      <c r="A16">
        <v>1662</v>
      </c>
      <c r="B16">
        <v>2.057885565207668</v>
      </c>
      <c r="C16">
        <v>2.625066384183834</v>
      </c>
      <c r="D16">
        <v>3.2693851226470194</v>
      </c>
      <c r="E16">
        <v>3.9119992596100808</v>
      </c>
      <c r="F16">
        <f t="shared" si="0"/>
        <v>3.1033299108352119E-2</v>
      </c>
      <c r="G16">
        <f t="shared" si="1"/>
        <v>0.17308716316045958</v>
      </c>
      <c r="H16">
        <f t="shared" si="2"/>
        <v>0.99910089460281259</v>
      </c>
    </row>
    <row r="17" spans="1:8" x14ac:dyDescent="0.25">
      <c r="A17">
        <v>1643</v>
      </c>
      <c r="B17">
        <v>2.1827721106407965</v>
      </c>
      <c r="C17">
        <v>2.9185938157233466</v>
      </c>
      <c r="D17">
        <v>3.6758547584568344</v>
      </c>
      <c r="E17">
        <v>4.4693450507920165</v>
      </c>
      <c r="F17">
        <f t="shared" si="0"/>
        <v>3.8084898815935742E-2</v>
      </c>
      <c r="G17">
        <f t="shared" si="1"/>
        <v>-0.11599945953096791</v>
      </c>
      <c r="H17">
        <f t="shared" si="2"/>
        <v>0.99970970946730797</v>
      </c>
    </row>
    <row r="18" spans="1:8" x14ac:dyDescent="0.25">
      <c r="A18">
        <v>1652</v>
      </c>
      <c r="B18">
        <v>2.2916749121104378</v>
      </c>
      <c r="C18">
        <v>3.0484285579057522</v>
      </c>
      <c r="D18">
        <v>3.8619325000069775</v>
      </c>
      <c r="E18">
        <v>4.5934965905887051</v>
      </c>
      <c r="F18">
        <f t="shared" si="0"/>
        <v>3.8594844887680134E-2</v>
      </c>
      <c r="G18">
        <f t="shared" si="1"/>
        <v>-2.4652899738243583E-2</v>
      </c>
      <c r="H18">
        <f t="shared" si="2"/>
        <v>0.99962406564775397</v>
      </c>
    </row>
    <row r="19" spans="1:8" x14ac:dyDescent="0.25">
      <c r="A19">
        <v>1644</v>
      </c>
      <c r="B19">
        <v>2.1938829771148365</v>
      </c>
      <c r="C19">
        <v>3.0431987671418179</v>
      </c>
      <c r="D19">
        <v>3.9093064813366603</v>
      </c>
      <c r="E19">
        <v>4.6459020621258738</v>
      </c>
      <c r="F19">
        <f t="shared" si="0"/>
        <v>4.1110824846139774E-2</v>
      </c>
      <c r="G19">
        <f t="shared" si="1"/>
        <v>-0.25190166422278271</v>
      </c>
      <c r="H19">
        <f t="shared" si="2"/>
        <v>0.99874522903518526</v>
      </c>
    </row>
    <row r="20" spans="1:8" x14ac:dyDescent="0.25">
      <c r="A20">
        <v>1645</v>
      </c>
      <c r="B20">
        <v>2.1426373589694423</v>
      </c>
      <c r="C20">
        <v>2.9332129055008482</v>
      </c>
      <c r="D20">
        <v>3.6667331634913873</v>
      </c>
      <c r="E20">
        <v>4.336553987082203</v>
      </c>
      <c r="F20">
        <f t="shared" si="0"/>
        <v>3.6576350711644105E-2</v>
      </c>
      <c r="G20">
        <f t="shared" si="1"/>
        <v>-2.2087210286999781E-2</v>
      </c>
      <c r="H20">
        <f t="shared" si="2"/>
        <v>0.99863859061381077</v>
      </c>
    </row>
    <row r="21" spans="1:8" x14ac:dyDescent="0.25">
      <c r="A21">
        <v>1646</v>
      </c>
      <c r="B21">
        <v>2.3824357741942412</v>
      </c>
      <c r="C21">
        <v>3.2489332849079773</v>
      </c>
      <c r="D21">
        <v>4.1465841653563889</v>
      </c>
      <c r="E21">
        <v>4.9370853762184552</v>
      </c>
      <c r="F21">
        <f t="shared" si="0"/>
        <v>4.2807998432605271E-2</v>
      </c>
      <c r="G21">
        <f t="shared" si="1"/>
        <v>-0.17396020876520879</v>
      </c>
      <c r="H21">
        <f t="shared" si="2"/>
        <v>0.99934552723969794</v>
      </c>
    </row>
    <row r="22" spans="1:8" x14ac:dyDescent="0.25">
      <c r="A22">
        <v>1651</v>
      </c>
      <c r="B22">
        <v>2.1530921395214682</v>
      </c>
      <c r="C22">
        <v>2.8867744873807744</v>
      </c>
      <c r="D22">
        <v>3.5958448244180401</v>
      </c>
      <c r="E22">
        <v>4.3902645994601492</v>
      </c>
      <c r="F22">
        <f t="shared" si="0"/>
        <v>3.710293858426654E-2</v>
      </c>
      <c r="G22">
        <f t="shared" si="1"/>
        <v>-8.2770459888880321E-2</v>
      </c>
      <c r="H22">
        <f t="shared" si="2"/>
        <v>0.9994457513310514</v>
      </c>
    </row>
    <row r="23" spans="1:8" x14ac:dyDescent="0.25">
      <c r="A23">
        <v>1531</v>
      </c>
      <c r="B23">
        <v>2.223594103724174</v>
      </c>
      <c r="C23">
        <v>2.996388822262865</v>
      </c>
      <c r="D23">
        <v>3.6808595626056926</v>
      </c>
      <c r="E23">
        <v>4.4492108650814561</v>
      </c>
      <c r="F23">
        <f t="shared" si="0"/>
        <v>3.6806605122073371E-2</v>
      </c>
      <c r="G23">
        <f t="shared" si="1"/>
        <v>2.4918877431943542E-2</v>
      </c>
      <c r="H23">
        <f t="shared" si="2"/>
        <v>0.99945123973141303</v>
      </c>
    </row>
    <row r="24" spans="1:8" x14ac:dyDescent="0.25">
      <c r="A24">
        <v>1530</v>
      </c>
      <c r="B24">
        <v>2.1940305963123481</v>
      </c>
      <c r="C24">
        <v>2.968167120408538</v>
      </c>
      <c r="D24">
        <v>3.632981535033454</v>
      </c>
      <c r="E24">
        <v>4.4071765786108621</v>
      </c>
      <c r="F24">
        <f t="shared" si="0"/>
        <v>3.6521261807602283E-2</v>
      </c>
      <c r="G24">
        <f t="shared" si="1"/>
        <v>1.3675394907095129E-2</v>
      </c>
      <c r="H24">
        <f t="shared" si="2"/>
        <v>0.99910428905407833</v>
      </c>
    </row>
    <row r="25" spans="1:8" x14ac:dyDescent="0.25">
      <c r="A25">
        <v>1532</v>
      </c>
      <c r="B25">
        <v>2.2085063808650305</v>
      </c>
      <c r="C25">
        <v>2.9568972852369368</v>
      </c>
      <c r="D25">
        <v>3.6506543602256416</v>
      </c>
      <c r="E25">
        <v>4.3991458916878443</v>
      </c>
      <c r="F25">
        <f t="shared" si="0"/>
        <v>3.6328378037285732E-2</v>
      </c>
      <c r="G25">
        <f t="shared" si="1"/>
        <v>3.4246956148147767E-2</v>
      </c>
      <c r="H25">
        <f t="shared" si="2"/>
        <v>0.99977346555459679</v>
      </c>
    </row>
    <row r="26" spans="1:8" x14ac:dyDescent="0.25">
      <c r="A26">
        <v>1548</v>
      </c>
      <c r="B26">
        <v>2.3005500402780852</v>
      </c>
      <c r="C26">
        <v>2.9895603927426926</v>
      </c>
      <c r="D26">
        <v>3.7212983228320748</v>
      </c>
      <c r="E26">
        <v>4.5140353859240498</v>
      </c>
      <c r="F26">
        <f t="shared" si="0"/>
        <v>3.6860969835136377E-2</v>
      </c>
      <c r="G26">
        <f t="shared" si="1"/>
        <v>6.3873750281951303E-2</v>
      </c>
      <c r="H26">
        <f t="shared" si="2"/>
        <v>0.9990050249028023</v>
      </c>
    </row>
    <row r="27" spans="1:8" x14ac:dyDescent="0.25">
      <c r="A27">
        <v>1547</v>
      </c>
      <c r="B27">
        <v>2.2409860360869236</v>
      </c>
      <c r="C27">
        <v>2.9479542561079448</v>
      </c>
      <c r="D27">
        <v>3.6709256131622565</v>
      </c>
      <c r="E27">
        <v>4.415272932745868</v>
      </c>
      <c r="F27">
        <f t="shared" si="0"/>
        <v>3.6229160235155725E-2</v>
      </c>
      <c r="G27">
        <f t="shared" si="1"/>
        <v>5.8160288361733148E-2</v>
      </c>
      <c r="H27">
        <f t="shared" si="2"/>
        <v>0.99986640690684814</v>
      </c>
    </row>
    <row r="28" spans="1:8" x14ac:dyDescent="0.25">
      <c r="A28">
        <v>1546</v>
      </c>
      <c r="B28">
        <v>2.1863401180368109</v>
      </c>
      <c r="C28">
        <v>2.8314814119928307</v>
      </c>
      <c r="D28">
        <v>3.5347498793804712</v>
      </c>
      <c r="E28">
        <v>4.2376309690142957</v>
      </c>
      <c r="F28">
        <f t="shared" si="0"/>
        <v>3.4285705101600478E-2</v>
      </c>
      <c r="G28">
        <f t="shared" si="1"/>
        <v>0.11183713546205931</v>
      </c>
      <c r="H28">
        <f t="shared" si="2"/>
        <v>0.99957284929307433</v>
      </c>
    </row>
    <row r="29" spans="1:8" x14ac:dyDescent="0.25">
      <c r="A29">
        <v>1491</v>
      </c>
      <c r="B29">
        <v>2.1282540335472588</v>
      </c>
      <c r="C29">
        <v>2.8046236294867288</v>
      </c>
      <c r="E29">
        <v>4.1908293501842238</v>
      </c>
      <c r="F29">
        <f t="shared" si="0"/>
        <v>3.441609638301913E-2</v>
      </c>
      <c r="G29">
        <f t="shared" si="1"/>
        <v>5.850731787774599E-2</v>
      </c>
      <c r="H29">
        <f t="shared" si="2"/>
        <v>0.99996381841415249</v>
      </c>
    </row>
    <row r="30" spans="1:8" x14ac:dyDescent="0.25">
      <c r="A30">
        <v>1634</v>
      </c>
      <c r="B30">
        <v>2.1137123246158787</v>
      </c>
      <c r="C30">
        <v>2.8337395432644574</v>
      </c>
      <c r="D30">
        <v>3.6214535315904204</v>
      </c>
      <c r="E30">
        <v>4.3227192960645375</v>
      </c>
      <c r="F30">
        <f t="shared" si="0"/>
        <v>3.7073674513359689E-2</v>
      </c>
      <c r="G30">
        <f t="shared" si="1"/>
        <v>-0.11372453231854873</v>
      </c>
      <c r="H30">
        <f t="shared" si="2"/>
        <v>0.99953607656503207</v>
      </c>
    </row>
    <row r="31" spans="1:8" x14ac:dyDescent="0.25">
      <c r="A31">
        <v>1604</v>
      </c>
      <c r="B31">
        <v>2.694935258476844</v>
      </c>
      <c r="C31">
        <v>3.6158025401222558</v>
      </c>
      <c r="D31">
        <v>4.5148068918741568</v>
      </c>
      <c r="E31">
        <v>5.396729385322196</v>
      </c>
      <c r="F31">
        <f t="shared" si="0"/>
        <v>4.5021933661439792E-2</v>
      </c>
      <c r="G31">
        <f t="shared" si="1"/>
        <v>3.5944894192825316E-3</v>
      </c>
      <c r="H31">
        <f t="shared" si="2"/>
        <v>0.99990619482718901</v>
      </c>
    </row>
    <row r="32" spans="1:8" x14ac:dyDescent="0.25">
      <c r="A32">
        <v>1573</v>
      </c>
      <c r="B32">
        <v>2.1285973253266333</v>
      </c>
      <c r="C32">
        <v>2.8692652909616614</v>
      </c>
      <c r="D32">
        <v>3.656277554720365</v>
      </c>
      <c r="E32">
        <v>4.3270622366444194</v>
      </c>
      <c r="F32">
        <f t="shared" si="0"/>
        <v>3.6912034988560306E-2</v>
      </c>
      <c r="G32">
        <f t="shared" si="1"/>
        <v>-7.6782547057157924E-2</v>
      </c>
      <c r="H32">
        <f t="shared" si="2"/>
        <v>0.99906787800515884</v>
      </c>
    </row>
    <row r="33" spans="1:8" x14ac:dyDescent="0.25">
      <c r="A33">
        <v>1494</v>
      </c>
      <c r="B33">
        <v>2.2451485245989495</v>
      </c>
      <c r="C33">
        <v>3.0155297472026348</v>
      </c>
      <c r="E33">
        <v>4.4579267303021339</v>
      </c>
      <c r="F33">
        <f t="shared" si="0"/>
        <v>3.6762535021115136E-2</v>
      </c>
      <c r="G33">
        <f t="shared" si="1"/>
        <v>5.3448632204594393E-2</v>
      </c>
      <c r="H33">
        <f t="shared" si="2"/>
        <v>0.99972611982183002</v>
      </c>
    </row>
    <row r="34" spans="1:8" x14ac:dyDescent="0.25">
      <c r="A34">
        <v>1620</v>
      </c>
      <c r="B34">
        <v>2.19402540689086</v>
      </c>
      <c r="C34">
        <v>3.0142184626815309</v>
      </c>
      <c r="D34">
        <v>3.6531754849286973</v>
      </c>
      <c r="E34">
        <v>4.4825926702418215</v>
      </c>
      <c r="F34">
        <f t="shared" si="0"/>
        <v>3.7523294061500255E-2</v>
      </c>
      <c r="G34">
        <f t="shared" si="1"/>
        <v>-4.1093459349295536E-2</v>
      </c>
      <c r="H34">
        <f t="shared" si="2"/>
        <v>0.99754539145758403</v>
      </c>
    </row>
    <row r="35" spans="1:8" x14ac:dyDescent="0.25">
      <c r="A35">
        <v>1555</v>
      </c>
      <c r="B35">
        <v>2.3418393053812974</v>
      </c>
      <c r="C35">
        <v>3.1515128039706304</v>
      </c>
      <c r="E35">
        <v>4.7508556337263315</v>
      </c>
      <c r="F35">
        <f t="shared" si="0"/>
        <v>4.0126457654056563E-2</v>
      </c>
      <c r="G35">
        <f t="shared" si="1"/>
        <v>-6.2890415658815702E-2</v>
      </c>
      <c r="H35">
        <f t="shared" si="2"/>
        <v>0.99999049000301965</v>
      </c>
    </row>
    <row r="36" spans="1:8" x14ac:dyDescent="0.25">
      <c r="A36">
        <v>1520</v>
      </c>
      <c r="B36">
        <v>2.3546087197155643</v>
      </c>
      <c r="C36">
        <v>3.1821944854299247</v>
      </c>
      <c r="E36">
        <v>4.6770758710048952</v>
      </c>
      <c r="F36">
        <f t="shared" si="0"/>
        <v>3.8516964252615339E-2</v>
      </c>
      <c r="G36">
        <f t="shared" si="1"/>
        <v>6.6489456823465076E-2</v>
      </c>
      <c r="H36">
        <f t="shared" si="2"/>
        <v>0.99933774228089101</v>
      </c>
    </row>
    <row r="37" spans="1:8" x14ac:dyDescent="0.25">
      <c r="A37">
        <v>1504</v>
      </c>
      <c r="B37">
        <v>2.6024899017305749</v>
      </c>
      <c r="C37">
        <v>3.4571563444812963</v>
      </c>
      <c r="E37">
        <v>5.4204275294265134</v>
      </c>
      <c r="F37">
        <f t="shared" si="0"/>
        <v>4.7267934627603467E-2</v>
      </c>
      <c r="G37">
        <f t="shared" si="1"/>
        <v>-0.26986307584617242</v>
      </c>
      <c r="H37">
        <f t="shared" si="2"/>
        <v>0.99889681339210767</v>
      </c>
    </row>
    <row r="38" spans="1:8" x14ac:dyDescent="0.25">
      <c r="A38">
        <v>1519</v>
      </c>
      <c r="B38">
        <v>2.3295953438508032</v>
      </c>
      <c r="C38">
        <v>3.1080646689207363</v>
      </c>
      <c r="E38">
        <v>4.635320614272894</v>
      </c>
      <c r="F38">
        <f t="shared" si="0"/>
        <v>3.8393417953716147E-2</v>
      </c>
      <c r="G38">
        <f t="shared" si="1"/>
        <v>3.0230653026078524E-2</v>
      </c>
      <c r="H38">
        <f t="shared" si="2"/>
        <v>0.99997712881581746</v>
      </c>
    </row>
    <row r="39" spans="1:8" x14ac:dyDescent="0.25">
      <c r="A39">
        <v>1536</v>
      </c>
      <c r="B39">
        <v>2.2769880985782898</v>
      </c>
      <c r="C39">
        <v>3.0507120947730941</v>
      </c>
      <c r="D39">
        <v>3.7317242354417015</v>
      </c>
      <c r="E39">
        <v>4.4925280376625896</v>
      </c>
      <c r="F39">
        <f t="shared" si="0"/>
        <v>3.6638159789607536E-2</v>
      </c>
      <c r="G39">
        <f t="shared" si="1"/>
        <v>9.0553735549240955E-2</v>
      </c>
      <c r="H39">
        <f t="shared" si="2"/>
        <v>0.99943057711552208</v>
      </c>
    </row>
    <row r="40" spans="1:8" x14ac:dyDescent="0.25">
      <c r="A40">
        <v>1527</v>
      </c>
      <c r="B40">
        <v>2.3258402002621281</v>
      </c>
      <c r="C40">
        <v>3.1053558903047396</v>
      </c>
      <c r="D40">
        <v>3.9484384771923029</v>
      </c>
      <c r="E40">
        <v>4.7465100148918413</v>
      </c>
      <c r="F40">
        <f t="shared" si="0"/>
        <v>4.0525460153883516E-2</v>
      </c>
      <c r="G40">
        <f t="shared" si="1"/>
        <v>-0.11575526818676352</v>
      </c>
      <c r="H40">
        <f t="shared" si="2"/>
        <v>0.99979437551971129</v>
      </c>
    </row>
    <row r="41" spans="1:8" x14ac:dyDescent="0.25">
      <c r="A41">
        <v>1506</v>
      </c>
      <c r="B41">
        <v>2.4370849538628283</v>
      </c>
      <c r="C41">
        <v>3.2311870458602785</v>
      </c>
      <c r="E41">
        <v>4.5714544757787703</v>
      </c>
      <c r="F41">
        <f t="shared" si="0"/>
        <v>3.5277662562793785E-2</v>
      </c>
      <c r="G41">
        <f t="shared" si="1"/>
        <v>0.3558447363918309</v>
      </c>
      <c r="H41">
        <f t="shared" si="2"/>
        <v>0.99811345434074583</v>
      </c>
    </row>
    <row r="42" spans="1:8" x14ac:dyDescent="0.25">
      <c r="A42">
        <v>1607</v>
      </c>
      <c r="B42">
        <v>2.3222391241624538</v>
      </c>
      <c r="C42">
        <v>3.1283215556378194</v>
      </c>
      <c r="D42">
        <v>3.9667909100197845</v>
      </c>
      <c r="E42">
        <v>4.8223674447034579</v>
      </c>
      <c r="F42">
        <f t="shared" si="0"/>
        <v>4.169427158002488E-2</v>
      </c>
      <c r="G42">
        <f t="shared" si="1"/>
        <v>-0.1925546835713603</v>
      </c>
      <c r="H42">
        <f t="shared" si="2"/>
        <v>0.9998205321913648</v>
      </c>
    </row>
    <row r="43" spans="1:8" x14ac:dyDescent="0.25">
      <c r="A43">
        <v>1606</v>
      </c>
      <c r="B43">
        <v>2.2440781335964548</v>
      </c>
      <c r="C43">
        <v>3.0591729110061721</v>
      </c>
      <c r="D43">
        <v>3.897742783848992</v>
      </c>
      <c r="E43">
        <v>4.7612370900565111</v>
      </c>
      <c r="F43">
        <f t="shared" si="0"/>
        <v>4.1950233711114941E-2</v>
      </c>
      <c r="G43">
        <f t="shared" si="1"/>
        <v>-0.28496330437331219</v>
      </c>
      <c r="H43">
        <f t="shared" si="2"/>
        <v>0.99983360927148857</v>
      </c>
    </row>
    <row r="44" spans="1:8" x14ac:dyDescent="0.25">
      <c r="A44">
        <v>1479</v>
      </c>
      <c r="C44">
        <v>3.1766751638424848</v>
      </c>
    </row>
    <row r="45" spans="1:8" x14ac:dyDescent="0.25">
      <c r="A45">
        <v>1490</v>
      </c>
      <c r="B45">
        <v>2.2993620374209129</v>
      </c>
      <c r="C45">
        <v>2.9993209133225993</v>
      </c>
      <c r="F45">
        <f>SLOPE(B45:E45,$B$1:$E$1)</f>
        <v>3.4997943795084321E-2</v>
      </c>
      <c r="G45">
        <f>INTERCEPT(B45:E45,$B$1:$E$1)</f>
        <v>0.19948540971585338</v>
      </c>
      <c r="H45">
        <f t="shared" si="2"/>
        <v>1</v>
      </c>
    </row>
    <row r="46" spans="1:8" x14ac:dyDescent="0.25">
      <c r="A46">
        <v>1484</v>
      </c>
      <c r="C46">
        <v>3.0544281704049321</v>
      </c>
    </row>
    <row r="47" spans="1:8" x14ac:dyDescent="0.25">
      <c r="A47">
        <v>1505</v>
      </c>
      <c r="B47">
        <v>2.2953606970124421</v>
      </c>
      <c r="C47">
        <v>2.9828123591136104</v>
      </c>
      <c r="E47">
        <v>4.4031056132216744</v>
      </c>
      <c r="F47">
        <f>SLOPE(B47:E47,$B$1:$E$1)</f>
        <v>3.5183117567660696E-2</v>
      </c>
      <c r="G47">
        <f>INTERCEPT(B47:E47,$B$1:$E$1)</f>
        <v>0.17788936725198168</v>
      </c>
      <c r="H47">
        <f t="shared" si="2"/>
        <v>0.99993631635412072</v>
      </c>
    </row>
    <row r="48" spans="1:8" x14ac:dyDescent="0.25">
      <c r="A48">
        <v>1495</v>
      </c>
      <c r="B48">
        <v>2.1625442160633725</v>
      </c>
      <c r="C48">
        <v>2.8419891313096786</v>
      </c>
      <c r="E48">
        <v>4.0929072816120389</v>
      </c>
      <c r="F48">
        <f>SLOPE(B48:E48,$B$1:$E$1)</f>
        <v>3.2044180044632234E-2</v>
      </c>
      <c r="G48">
        <f>INTERCEPT(B48:E48,$B$1:$E$1)</f>
        <v>0.25531793912690315</v>
      </c>
      <c r="H48">
        <f t="shared" si="2"/>
        <v>0.99956575187453267</v>
      </c>
    </row>
    <row r="49" spans="1:8" x14ac:dyDescent="0.25">
      <c r="A49">
        <v>1475</v>
      </c>
      <c r="C49">
        <v>3.0325064728232776</v>
      </c>
    </row>
    <row r="50" spans="1:8" x14ac:dyDescent="0.25">
      <c r="A50">
        <v>1489</v>
      </c>
      <c r="B50">
        <v>2.1601638982094133</v>
      </c>
      <c r="C50">
        <v>2.7537413720874104</v>
      </c>
      <c r="E50">
        <v>3.8509267553968645</v>
      </c>
      <c r="F50">
        <f>SLOPE(B50:E50,$B$1:$E$1)</f>
        <v>2.8072274328783068E-2</v>
      </c>
      <c r="G50">
        <f>INTERCEPT(B50:E50,$B$1:$E$1)</f>
        <v>0.48868023340336375</v>
      </c>
      <c r="H50">
        <f t="shared" si="2"/>
        <v>0.99960711036990124</v>
      </c>
    </row>
    <row r="51" spans="1:8" x14ac:dyDescent="0.25">
      <c r="A51">
        <v>1478</v>
      </c>
      <c r="C51">
        <v>2.9177058591470453</v>
      </c>
    </row>
    <row r="52" spans="1:8" x14ac:dyDescent="0.25">
      <c r="A52">
        <v>1483</v>
      </c>
      <c r="C52">
        <v>3.019607299221839</v>
      </c>
    </row>
    <row r="53" spans="1:8" x14ac:dyDescent="0.25">
      <c r="A53">
        <v>1488</v>
      </c>
      <c r="B53">
        <v>2.220668649910468</v>
      </c>
      <c r="C53">
        <v>2.9649463080708021</v>
      </c>
      <c r="E53">
        <v>4.4351718743161435</v>
      </c>
      <c r="F53">
        <f>SLOPE(B53:E53,$B$1:$E$1)</f>
        <v>3.6886565942385867E-2</v>
      </c>
      <c r="G53">
        <f>INTERCEPT(B53:E53,$B$1:$E$1)</f>
        <v>1.0093229092362765E-2</v>
      </c>
      <c r="H53">
        <f t="shared" si="2"/>
        <v>0.99999055117675728</v>
      </c>
    </row>
    <row r="54" spans="1:8" x14ac:dyDescent="0.25">
      <c r="A54">
        <v>1476</v>
      </c>
      <c r="C54">
        <v>2.8039541322692485</v>
      </c>
    </row>
    <row r="55" spans="1:8" x14ac:dyDescent="0.25">
      <c r="A55">
        <v>1480</v>
      </c>
      <c r="C55">
        <v>3.2589006472481268</v>
      </c>
    </row>
    <row r="56" spans="1:8" x14ac:dyDescent="0.25">
      <c r="A56">
        <v>1481</v>
      </c>
      <c r="C56">
        <v>3.0051905569530892</v>
      </c>
    </row>
    <row r="57" spans="1:8" x14ac:dyDescent="0.25">
      <c r="A57">
        <v>1637</v>
      </c>
      <c r="B57">
        <v>2.2670214772249118</v>
      </c>
      <c r="C57">
        <v>3.0986267102527223</v>
      </c>
      <c r="D57">
        <v>3.8610346365970294</v>
      </c>
      <c r="E57">
        <v>4.7531742098619265</v>
      </c>
      <c r="F57">
        <f>SLOPE(B57:E57,$B$1:$E$1)</f>
        <v>4.1104330621276754E-2</v>
      </c>
      <c r="G57">
        <f>INTERCEPT(B57:E57,$B$1:$E$1)</f>
        <v>-0.20442549743076066</v>
      </c>
      <c r="H57">
        <f t="shared" si="2"/>
        <v>0.99914408186348813</v>
      </c>
    </row>
    <row r="58" spans="1:8" x14ac:dyDescent="0.25">
      <c r="A58">
        <v>1638</v>
      </c>
      <c r="B58">
        <v>2.1651925475998954</v>
      </c>
      <c r="C58">
        <v>3.0275507760590816</v>
      </c>
      <c r="D58">
        <v>3.6694275097795259</v>
      </c>
      <c r="E58">
        <v>4.5469797803731939</v>
      </c>
      <c r="F58">
        <f>SLOPE(B58:E58,$B$1:$E$1)</f>
        <v>3.8936192160201701E-2</v>
      </c>
      <c r="G58">
        <f>INTERCEPT(B58:E58,$B$1:$E$1)</f>
        <v>-0.15196964096522869</v>
      </c>
      <c r="H58">
        <f t="shared" si="2"/>
        <v>0.99656150458917392</v>
      </c>
    </row>
    <row r="59" spans="1:8" x14ac:dyDescent="0.25">
      <c r="A59">
        <v>1487</v>
      </c>
      <c r="C59">
        <v>3.1876471390871632</v>
      </c>
    </row>
    <row r="60" spans="1:8" x14ac:dyDescent="0.25">
      <c r="A60">
        <v>1486</v>
      </c>
      <c r="C60">
        <v>3.1304733398041851</v>
      </c>
    </row>
    <row r="61" spans="1:8" x14ac:dyDescent="0.25">
      <c r="A61">
        <v>1485</v>
      </c>
      <c r="C61">
        <v>3.4813994162164121</v>
      </c>
    </row>
    <row r="62" spans="1:8" x14ac:dyDescent="0.25">
      <c r="A62">
        <v>1621</v>
      </c>
      <c r="B62">
        <v>2.2375565805268338</v>
      </c>
      <c r="C62">
        <v>3.087086738189031</v>
      </c>
      <c r="D62">
        <v>3.8240844086228147</v>
      </c>
      <c r="E62">
        <v>4.6865368314484002</v>
      </c>
      <c r="F62">
        <f t="shared" ref="F62:F67" si="3">SLOPE(B62:E62,$B$1:$E$1)</f>
        <v>4.041969211599241E-2</v>
      </c>
      <c r="G62">
        <f t="shared" ref="G62:G67" si="4">INTERCEPT(B62:E62,$B$1:$E$1)</f>
        <v>-0.17895615074254723</v>
      </c>
      <c r="H62">
        <f t="shared" si="2"/>
        <v>0.99912131144496885</v>
      </c>
    </row>
    <row r="63" spans="1:8" x14ac:dyDescent="0.25">
      <c r="A63">
        <v>1560</v>
      </c>
      <c r="B63">
        <v>2.2233952509019792</v>
      </c>
      <c r="C63">
        <v>2.9254700113508649</v>
      </c>
      <c r="D63">
        <v>3.6196562888771631</v>
      </c>
      <c r="E63">
        <v>4.3519556668913708</v>
      </c>
      <c r="F63">
        <f t="shared" si="3"/>
        <v>3.5399337627472362E-2</v>
      </c>
      <c r="G63">
        <f t="shared" si="4"/>
        <v>9.4178918032831849E-2</v>
      </c>
      <c r="H63">
        <f t="shared" si="2"/>
        <v>0.99986667420389697</v>
      </c>
    </row>
    <row r="64" spans="1:8" x14ac:dyDescent="0.25">
      <c r="A64">
        <v>1564</v>
      </c>
      <c r="B64">
        <v>2.6189954652899528</v>
      </c>
      <c r="C64">
        <v>3.4644873882057672</v>
      </c>
      <c r="D64">
        <v>4.3366127198533357</v>
      </c>
      <c r="E64">
        <v>5.2361935393011798</v>
      </c>
      <c r="F64">
        <f t="shared" si="3"/>
        <v>4.361859776840625E-2</v>
      </c>
      <c r="G64">
        <f t="shared" si="4"/>
        <v>-1.1601520994003689E-2</v>
      </c>
      <c r="H64">
        <f t="shared" si="2"/>
        <v>0.99980781501814275</v>
      </c>
    </row>
    <row r="65" spans="1:8" x14ac:dyDescent="0.25">
      <c r="A65">
        <v>1680</v>
      </c>
      <c r="B65">
        <v>2.1864391676199566</v>
      </c>
      <c r="C65">
        <v>2.8997603767434086</v>
      </c>
      <c r="D65">
        <v>3.6559520668556953</v>
      </c>
      <c r="E65">
        <v>4.5352172214658371</v>
      </c>
      <c r="F65">
        <f t="shared" si="3"/>
        <v>3.901262925824963E-2</v>
      </c>
      <c r="G65">
        <f t="shared" si="4"/>
        <v>-0.191794425071242</v>
      </c>
      <c r="H65">
        <f t="shared" ref="H65" si="5">RSQ(B65:E65,$B$1:$E$1)</f>
        <v>0.99763829647693314</v>
      </c>
    </row>
    <row r="66" spans="1:8" x14ac:dyDescent="0.25">
      <c r="A66">
        <v>1686</v>
      </c>
      <c r="B66">
        <v>2.345222892203195</v>
      </c>
      <c r="C66">
        <v>3.1253421512300452</v>
      </c>
      <c r="D66">
        <v>3.84107321909796</v>
      </c>
      <c r="E66">
        <v>4.6148873746278181</v>
      </c>
      <c r="F66">
        <f t="shared" si="3"/>
        <v>3.762362257570892E-2</v>
      </c>
      <c r="G66">
        <f t="shared" si="4"/>
        <v>9.5505377475952002E-2</v>
      </c>
      <c r="H66">
        <f t="shared" ref="H66" si="6">RSQ(B66:E66,$B$1:$E$1)</f>
        <v>0.99973165823654098</v>
      </c>
    </row>
    <row r="67" spans="1:8" x14ac:dyDescent="0.25">
      <c r="A67">
        <v>1685</v>
      </c>
      <c r="B67">
        <v>2.3206764003916209</v>
      </c>
      <c r="C67">
        <v>3.1062971395427827</v>
      </c>
      <c r="D67">
        <v>3.8891982789077524</v>
      </c>
      <c r="E67">
        <v>4.6598468262892254</v>
      </c>
      <c r="F67">
        <f t="shared" si="3"/>
        <v>3.9002062085288912E-2</v>
      </c>
      <c r="G67">
        <f t="shared" si="4"/>
        <v>-1.6180926393156714E-2</v>
      </c>
      <c r="H67">
        <f t="shared" ref="H67" si="7">RSQ(B67:E67,$B$1:$E$1)</f>
        <v>0.99998008615517497</v>
      </c>
    </row>
    <row r="68" spans="1:8" x14ac:dyDescent="0.25">
      <c r="B68">
        <v>2.4782501800081111</v>
      </c>
      <c r="C68">
        <v>3.3044725378445174</v>
      </c>
      <c r="D68">
        <v>4.1574727450773672</v>
      </c>
      <c r="E68">
        <v>5.0747545700882881</v>
      </c>
      <c r="F68">
        <f t="shared" ref="F68:F69" si="8">SLOPE(B68:E68,$B$1:$E$1)</f>
        <v>4.3212566887366903E-2</v>
      </c>
      <c r="G68">
        <f t="shared" ref="G68:G69" si="9">INTERCEPT(B68:E68,$B$1:$E$1)</f>
        <v>-0.13539351160845037</v>
      </c>
      <c r="H68">
        <f t="shared" ref="H68:H69" si="10">RSQ(B68:E68,$B$1:$E$1)</f>
        <v>0.9994264381154262</v>
      </c>
    </row>
    <row r="69" spans="1:8" x14ac:dyDescent="0.25">
      <c r="A69">
        <v>1696</v>
      </c>
      <c r="B69">
        <v>2.1802061928230168</v>
      </c>
      <c r="C69">
        <v>2.9081403799464511</v>
      </c>
      <c r="D69">
        <v>3.5906144871831378</v>
      </c>
      <c r="E69">
        <v>4.3504112700130673</v>
      </c>
      <c r="F69">
        <f t="shared" si="8"/>
        <v>3.5965446694034189E-2</v>
      </c>
      <c r="G69">
        <f t="shared" si="9"/>
        <v>2.0452880028341003E-2</v>
      </c>
      <c r="H69">
        <f t="shared" si="10"/>
        <v>0.99961067498057865</v>
      </c>
    </row>
    <row r="70" spans="1:8" x14ac:dyDescent="0.25">
      <c r="A70">
        <v>1698</v>
      </c>
      <c r="B70">
        <v>2.5264619375269417</v>
      </c>
      <c r="C70">
        <v>3.3493682244816405</v>
      </c>
      <c r="D70">
        <v>4.2039311096735847</v>
      </c>
      <c r="E70">
        <v>4.9602220152479397</v>
      </c>
      <c r="F70">
        <f t="shared" ref="F70" si="11">SLOPE(B70:E70,$B$1:$E$1)</f>
        <v>4.0779215591774692E-2</v>
      </c>
      <c r="G70">
        <f t="shared" ref="G70" si="12">INTERCEPT(B70:E70,$B$1:$E$1)</f>
        <v>8.9866418472804188E-2</v>
      </c>
      <c r="H70">
        <f t="shared" ref="H70" si="13">RSQ(B70:E70,$B$1:$E$1)</f>
        <v>0.99941299080998447</v>
      </c>
    </row>
    <row r="71" spans="1:8" x14ac:dyDescent="0.25">
      <c r="A71">
        <v>1695</v>
      </c>
      <c r="B71">
        <v>2.2259638349748179</v>
      </c>
      <c r="C71">
        <v>2.9543474388761162</v>
      </c>
      <c r="D71">
        <v>3.6280660784120622</v>
      </c>
      <c r="E71">
        <v>4.4195874434387559</v>
      </c>
      <c r="F71">
        <f t="shared" ref="F71" si="14">SLOPE(B71:E71,$B$1:$E$1)</f>
        <v>3.6272947324638809E-2</v>
      </c>
      <c r="G71">
        <f t="shared" ref="G71" si="15">INTERCEPT(B71:E71,$B$1:$E$1)</f>
        <v>4.2425939707945393E-2</v>
      </c>
      <c r="H71">
        <f t="shared" ref="H71" si="16">RSQ(B71:E71,$B$1:$E$1)</f>
        <v>0.99905698231483042</v>
      </c>
    </row>
    <row r="72" spans="1:8" x14ac:dyDescent="0.25">
      <c r="A72">
        <v>1696</v>
      </c>
      <c r="B72">
        <v>2.1802061928230168</v>
      </c>
      <c r="C72">
        <v>2.9081403799464511</v>
      </c>
      <c r="D72">
        <v>3.5906144871831378</v>
      </c>
      <c r="E72">
        <v>4.3504112700130673</v>
      </c>
      <c r="F72">
        <f t="shared" ref="F72" si="17">SLOPE(B72:E72,$B$1:$E$1)</f>
        <v>3.5965446694034189E-2</v>
      </c>
      <c r="G72">
        <f t="shared" ref="G72" si="18">INTERCEPT(B72:E72,$B$1:$E$1)</f>
        <v>2.0452880028341003E-2</v>
      </c>
      <c r="H72">
        <f t="shared" ref="H72" si="19">RSQ(B72:E72,$B$1:$E$1)</f>
        <v>0.99961067498057865</v>
      </c>
    </row>
    <row r="73" spans="1:8" x14ac:dyDescent="0.25">
      <c r="A73">
        <v>1692</v>
      </c>
      <c r="B73">
        <v>2.3161606163142414</v>
      </c>
      <c r="C73">
        <v>3.1378466411292232</v>
      </c>
      <c r="D73">
        <v>3.9622634238047665</v>
      </c>
      <c r="E73">
        <v>4.7348363226784524</v>
      </c>
      <c r="F73">
        <f t="shared" ref="F73" si="20">SLOPE(B73:E73,$B$1:$E$1)</f>
        <v>4.0402219508840889E-2</v>
      </c>
      <c r="G73">
        <f t="shared" ref="G73" si="21">INTERCEPT(B73:E73,$B$1:$E$1)</f>
        <v>-9.8423004814009118E-2</v>
      </c>
      <c r="H73">
        <f t="shared" ref="H73" si="22">RSQ(B73:E73,$B$1:$E$1)</f>
        <v>0.99976972581981138</v>
      </c>
    </row>
    <row r="74" spans="1:8" x14ac:dyDescent="0.25">
      <c r="A74">
        <v>1697</v>
      </c>
      <c r="B74">
        <v>2.2210966629945408</v>
      </c>
      <c r="C74">
        <v>2.9877937804634529</v>
      </c>
      <c r="D74">
        <v>3.685016950174175</v>
      </c>
      <c r="E74">
        <v>4.4586825538194379</v>
      </c>
      <c r="F74">
        <f t="shared" ref="F74" si="23">SLOPE(B74:E74,$B$1:$E$1)</f>
        <v>3.7049904210927069E-2</v>
      </c>
      <c r="G74">
        <f t="shared" ref="G74" si="24">INTERCEPT(B74:E74,$B$1:$E$1)</f>
        <v>3.6561078794656865E-3</v>
      </c>
      <c r="H74">
        <f t="shared" ref="H74" si="25">RSQ(B74:E74,$B$1:$E$1)</f>
        <v>0.99960796205927094</v>
      </c>
    </row>
    <row r="75" spans="1:8" x14ac:dyDescent="0.25">
      <c r="A75">
        <v>1724</v>
      </c>
      <c r="B75">
        <v>2.3703650270168679</v>
      </c>
      <c r="C75">
        <v>3.1430861096097544</v>
      </c>
      <c r="D75">
        <v>3.9347475706634683</v>
      </c>
      <c r="E75">
        <v>4.6814718807571563</v>
      </c>
      <c r="F75">
        <f t="shared" ref="F75" si="26">SLOPE(B75:E75,$B$1:$E$1)</f>
        <v>3.8624910111372888E-2</v>
      </c>
      <c r="G75">
        <f t="shared" ref="G75" si="27">INTERCEPT(B75:E75,$B$1:$E$1)</f>
        <v>5.6175736988251845E-2</v>
      </c>
      <c r="H75">
        <f t="shared" ref="H75" si="28">RSQ(B75:E75,$B$1:$E$1)</f>
        <v>0.99987501426166525</v>
      </c>
    </row>
    <row r="76" spans="1:8" x14ac:dyDescent="0.25">
      <c r="A76">
        <v>1725</v>
      </c>
      <c r="B76">
        <v>2.1893841528273845</v>
      </c>
      <c r="C76">
        <v>2.8931771905931001</v>
      </c>
      <c r="D76">
        <v>3.6136289335613787</v>
      </c>
      <c r="E76">
        <v>4.4697441052279885</v>
      </c>
      <c r="F76">
        <f t="shared" ref="F76" si="29">SLOPE(B76:E76,$B$1:$E$1)</f>
        <v>3.7807658000850453E-2</v>
      </c>
      <c r="G76">
        <f t="shared" ref="G76" si="30">INTERCEPT(B76:E76,$B$1:$E$1)</f>
        <v>-0.11120562452407778</v>
      </c>
      <c r="H76">
        <f t="shared" ref="H76" si="31">RSQ(B76:E76,$B$1:$E$1)</f>
        <v>0.99772850716166328</v>
      </c>
    </row>
    <row r="77" spans="1:8" x14ac:dyDescent="0.25">
      <c r="A77">
        <v>1729</v>
      </c>
      <c r="B77">
        <v>2.6716752876165195</v>
      </c>
      <c r="C77">
        <v>3.5021082279984315</v>
      </c>
      <c r="D77">
        <v>4.4203285389305336</v>
      </c>
      <c r="E77">
        <v>5.1420766636609443</v>
      </c>
      <c r="F77">
        <f t="shared" ref="F77:F80" si="32">SLOPE(B77:E77,$B$1:$E$1)</f>
        <v>4.1647122195326881E-2</v>
      </c>
      <c r="G77">
        <f t="shared" ref="G77:G80" si="33">INTERCEPT(B77:E77,$B$1:$E$1)</f>
        <v>0.18580618197218746</v>
      </c>
      <c r="H77">
        <f t="shared" ref="H77:H80" si="34">RSQ(B77:E77,$B$1:$E$1)</f>
        <v>0.99798810274297822</v>
      </c>
    </row>
    <row r="78" spans="1:8" x14ac:dyDescent="0.25">
      <c r="A78">
        <v>1720</v>
      </c>
      <c r="B78">
        <v>2.280401479355227</v>
      </c>
      <c r="C78">
        <v>3.0237975554193395</v>
      </c>
      <c r="D78">
        <v>3.7234793863072051</v>
      </c>
      <c r="E78">
        <v>4.4312707328155465</v>
      </c>
      <c r="F78">
        <f t="shared" si="32"/>
        <v>3.5761447956344117E-2</v>
      </c>
      <c r="G78">
        <f t="shared" si="33"/>
        <v>0.14620697240335856</v>
      </c>
      <c r="H78">
        <f t="shared" si="34"/>
        <v>0.9998236232841019</v>
      </c>
    </row>
    <row r="79" spans="1:8" x14ac:dyDescent="0.25">
      <c r="A79">
        <v>1721</v>
      </c>
      <c r="B79">
        <v>2.2696466057264248</v>
      </c>
      <c r="C79">
        <v>2.9772440865819596</v>
      </c>
      <c r="D79">
        <v>3.6869446916680593</v>
      </c>
      <c r="E79">
        <v>4.3683140216223055</v>
      </c>
      <c r="F79">
        <f t="shared" si="32"/>
        <v>3.5028514263868708E-2</v>
      </c>
      <c r="G79">
        <f t="shared" si="33"/>
        <v>0.1729710676515035</v>
      </c>
      <c r="H79">
        <f t="shared" si="34"/>
        <v>0.999911054295333</v>
      </c>
    </row>
    <row r="80" spans="1:8" x14ac:dyDescent="0.25">
      <c r="A80">
        <v>1722</v>
      </c>
      <c r="B80">
        <v>2.1884451968163878</v>
      </c>
      <c r="C80">
        <v>2.8560349671474219</v>
      </c>
      <c r="D80">
        <v>3.5644984556635348</v>
      </c>
      <c r="E80">
        <v>4.2907443564702099</v>
      </c>
      <c r="F80">
        <f t="shared" si="32"/>
        <v>3.5076804837387898E-2</v>
      </c>
      <c r="G80">
        <f t="shared" si="33"/>
        <v>6.8018308659477444E-2</v>
      </c>
      <c r="H80">
        <f t="shared" si="34"/>
        <v>0.99963975570324481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Q23" sqref="Q23"/>
    </sheetView>
  </sheetViews>
  <sheetFormatPr defaultRowHeight="15" x14ac:dyDescent="0.25"/>
  <sheetData>
    <row r="1" spans="1:16" x14ac:dyDescent="0.25">
      <c r="B1">
        <v>60</v>
      </c>
      <c r="C1">
        <v>80</v>
      </c>
      <c r="D1">
        <v>100</v>
      </c>
      <c r="E1">
        <v>120</v>
      </c>
      <c r="F1" t="s">
        <v>10</v>
      </c>
      <c r="G1" t="s">
        <v>11</v>
      </c>
      <c r="H1" t="s">
        <v>12</v>
      </c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</row>
    <row r="2" spans="1:16" x14ac:dyDescent="0.25">
      <c r="A2" t="s">
        <v>1</v>
      </c>
      <c r="B2">
        <f>MIN(Sheet1!B$2:B$80)</f>
        <v>2.057885565207668</v>
      </c>
      <c r="C2">
        <f>MIN(Sheet1!C$2:C$80)</f>
        <v>2.625066384183834</v>
      </c>
      <c r="D2">
        <f>MIN(Sheet1!D$2:D$80)</f>
        <v>3.2693851226470194</v>
      </c>
      <c r="E2">
        <f>MIN(Sheet1!E$2:E$80)</f>
        <v>3.8509267553968645</v>
      </c>
      <c r="F2">
        <f>MIN(Sheet1!F$2:F$80)</f>
        <v>2.8072274328783068E-2</v>
      </c>
      <c r="G2">
        <f>MIN(Sheet1!G$2:G$80)</f>
        <v>-0.3482088262458829</v>
      </c>
      <c r="H2">
        <f>MIN(Sheet1!H$2:H$80)</f>
        <v>0.99122305066081928</v>
      </c>
      <c r="I2">
        <v>2.0499999999999998</v>
      </c>
      <c r="J2">
        <f t="array" ref="J2:J15">FREQUENCY(Sheet1!B2:B80,Sheet2!I2:I15)</f>
        <v>0</v>
      </c>
      <c r="K2">
        <v>2.6</v>
      </c>
      <c r="L2">
        <f t="array" ref="L2:L13">FREQUENCY(Sheet1!C2:C80,Sheet2!K2:K13)</f>
        <v>0</v>
      </c>
      <c r="M2">
        <v>3.25</v>
      </c>
      <c r="N2">
        <f t="array" ref="N2:N16">FREQUENCY(Sheet1!D2:D80,Sheet2!M2:M16)</f>
        <v>0</v>
      </c>
      <c r="O2">
        <v>3.9</v>
      </c>
      <c r="P2">
        <f t="array" ref="P2:P18">FREQUENCY(Sheet1!E2:E80,Sheet2!O2:O18)</f>
        <v>1</v>
      </c>
    </row>
    <row r="3" spans="1:16" x14ac:dyDescent="0.25">
      <c r="A3">
        <v>10</v>
      </c>
      <c r="B3">
        <f>PERCENTILE(Sheet1!B$2:B$80,$A3/100)</f>
        <v>2.1499557053558602</v>
      </c>
      <c r="C3">
        <f>PERCENTILE(Sheet1!C$2:C$80,$A3/100)</f>
        <v>2.8403392137006342</v>
      </c>
      <c r="D3">
        <f>PERCENTILE(Sheet1!D$2:D$80,$A3/100)</f>
        <v>3.5906144871831378</v>
      </c>
      <c r="E3">
        <f>PERCENTILE(Sheet1!E$2:E$80,$A3/100)</f>
        <v>4.3035343323079411</v>
      </c>
      <c r="F3">
        <f>PERCENTILE(Sheet1!F$2:F$80,$A3/100)</f>
        <v>3.5062317665332139E-2</v>
      </c>
      <c r="G3">
        <f>PERCENTILE(Sheet1!G$2:G$80,$A3/100)</f>
        <v>-0.20791791789889374</v>
      </c>
      <c r="H3">
        <f>PERCENTILE(Sheet1!H$2:H$80,$A3/100)</f>
        <v>0.99807584886141554</v>
      </c>
      <c r="I3">
        <f>I2+0.05</f>
        <v>2.0999999999999996</v>
      </c>
      <c r="J3">
        <v>1</v>
      </c>
      <c r="K3">
        <f>K2+0.1</f>
        <v>2.7</v>
      </c>
      <c r="L3">
        <v>1</v>
      </c>
      <c r="M3">
        <f>M2+0.1</f>
        <v>3.35</v>
      </c>
      <c r="N3">
        <v>1</v>
      </c>
      <c r="O3">
        <f>O2+0.1</f>
        <v>4</v>
      </c>
      <c r="P3">
        <v>1</v>
      </c>
    </row>
    <row r="4" spans="1:16" x14ac:dyDescent="0.25">
      <c r="A4">
        <v>25</v>
      </c>
      <c r="B4">
        <f>PERCENTILE(Sheet1!B$2:B$80,$A4/100)</f>
        <v>2.1891494138246355</v>
      </c>
      <c r="C4">
        <f>PERCENTILE(Sheet1!C$2:C$80,$A4/100)</f>
        <v>2.9405835808043967</v>
      </c>
      <c r="D4">
        <f>PERCENTILE(Sheet1!D$2:D$80,$A4/100)</f>
        <v>3.6525452037529336</v>
      </c>
      <c r="E4">
        <f>PERCENTILE(Sheet1!E$2:E$80,$A4/100)</f>
        <v>4.3991458916878443</v>
      </c>
      <c r="F4">
        <f>PERCENTILE(Sheet1!F$2:F$80,$A4/100)</f>
        <v>3.6262000552268039E-2</v>
      </c>
      <c r="G4">
        <f>PERCENTILE(Sheet1!G$2:G$80,$A4/100)</f>
        <v>-0.14630045312692042</v>
      </c>
      <c r="H4">
        <f>PERCENTILE(Sheet1!H$2:H$80,$A4/100)</f>
        <v>0.99909264045339918</v>
      </c>
      <c r="I4">
        <f t="shared" ref="I4:I14" si="0">I3+0.05</f>
        <v>2.1499999999999995</v>
      </c>
      <c r="J4">
        <v>6</v>
      </c>
      <c r="K4">
        <f t="shared" ref="K4:K13" si="1">K3+0.1</f>
        <v>2.8000000000000003</v>
      </c>
      <c r="L4">
        <v>2</v>
      </c>
      <c r="M4">
        <f t="shared" ref="M4:M16" si="2">M3+0.1</f>
        <v>3.45</v>
      </c>
      <c r="N4">
        <v>0</v>
      </c>
      <c r="O4">
        <f t="shared" ref="O4:O18" si="3">O3+0.1</f>
        <v>4.0999999999999996</v>
      </c>
      <c r="P4">
        <v>1</v>
      </c>
    </row>
    <row r="5" spans="1:16" x14ac:dyDescent="0.25">
      <c r="A5">
        <v>50</v>
      </c>
      <c r="B5">
        <f>PERCENTILE(Sheet1!B$2:B$80,$A5/100)</f>
        <v>2.269006803593554</v>
      </c>
      <c r="C5">
        <f>PERCENTILE(Sheet1!C$2:C$80,$A5/100)</f>
        <v>3.0282541301499473</v>
      </c>
      <c r="D5">
        <f>PERCENTILE(Sheet1!D$2:D$80,$A5/100)</f>
        <v>3.7371727307076488</v>
      </c>
      <c r="E5">
        <f>PERCENTILE(Sheet1!E$2:E$80,$A5/100)</f>
        <v>4.5469797803731939</v>
      </c>
      <c r="F5">
        <f>PERCENTILE(Sheet1!F$2:F$80,$A5/100)</f>
        <v>3.7715640288279687E-2</v>
      </c>
      <c r="G5">
        <f>PERCENTILE(Sheet1!G$2:G$80,$A5/100)</f>
        <v>-4.0035157873605787E-3</v>
      </c>
      <c r="H5">
        <f>PERCENTILE(Sheet1!H$2:H$80,$A5/100)</f>
        <v>0.99956930058380355</v>
      </c>
      <c r="I5">
        <f t="shared" si="0"/>
        <v>2.1999999999999993</v>
      </c>
      <c r="J5">
        <v>14</v>
      </c>
      <c r="K5">
        <f t="shared" si="1"/>
        <v>2.9000000000000004</v>
      </c>
      <c r="L5">
        <v>11</v>
      </c>
      <c r="M5">
        <f t="shared" si="2"/>
        <v>3.5500000000000003</v>
      </c>
      <c r="N5">
        <v>2</v>
      </c>
      <c r="O5">
        <f t="shared" si="3"/>
        <v>4.1999999999999993</v>
      </c>
      <c r="P5">
        <v>1</v>
      </c>
    </row>
    <row r="6" spans="1:16" x14ac:dyDescent="0.25">
      <c r="A6">
        <v>75</v>
      </c>
      <c r="B6">
        <f>PERCENTILE(Sheet1!B$2:B$80,$A6/100)</f>
        <v>2.3552839332150421</v>
      </c>
      <c r="C6">
        <f>PERCENTILE(Sheet1!C$2:C$80,$A6/100)</f>
        <v>3.1561869876507478</v>
      </c>
      <c r="D6">
        <f>PERCENTILE(Sheet1!D$2:D$80,$A6/100)</f>
        <v>3.963395295358521</v>
      </c>
      <c r="E6">
        <f>PERCENTILE(Sheet1!E$2:E$80,$A6/100)</f>
        <v>4.7612370900565111</v>
      </c>
      <c r="F6">
        <f>PERCENTILE(Sheet1!F$2:F$80,$A6/100)</f>
        <v>4.1092013214316443E-2</v>
      </c>
      <c r="G6">
        <f>PERCENTILE(Sheet1!G$2:G$80,$A6/100)</f>
        <v>6.6871669782468168E-2</v>
      </c>
      <c r="H6">
        <f>PERCENTILE(Sheet1!H$2:H$80,$A6/100)</f>
        <v>0.99982116095547191</v>
      </c>
      <c r="I6">
        <f t="shared" si="0"/>
        <v>2.2499999999999991</v>
      </c>
      <c r="J6">
        <v>11</v>
      </c>
      <c r="K6">
        <f t="shared" si="1"/>
        <v>3.0000000000000004</v>
      </c>
      <c r="L6">
        <v>19</v>
      </c>
      <c r="M6">
        <f t="shared" si="2"/>
        <v>3.6500000000000004</v>
      </c>
      <c r="N6">
        <v>10</v>
      </c>
      <c r="O6">
        <f t="shared" si="3"/>
        <v>4.2999999999999989</v>
      </c>
      <c r="P6">
        <v>3</v>
      </c>
    </row>
    <row r="7" spans="1:16" x14ac:dyDescent="0.25">
      <c r="A7">
        <v>90</v>
      </c>
      <c r="B7">
        <f>PERCENTILE(Sheet1!B$2:B$80,$A7/100)</f>
        <v>2.4927137072637606</v>
      </c>
      <c r="C7">
        <f>PERCENTILE(Sheet1!C$2:C$80,$A7/100)</f>
        <v>3.3709258484815718</v>
      </c>
      <c r="D7">
        <f>PERCENTILE(Sheet1!D$2:D$80,$A7/100)</f>
        <v>4.2702719147634607</v>
      </c>
      <c r="E7">
        <f>PERCENTILE(Sheet1!E$2:E$80,$A7/100)</f>
        <v>5.1151478262318824</v>
      </c>
      <c r="F7">
        <f>PERCENTILE(Sheet1!F$2:F$80,$A7/100)</f>
        <v>4.2955993666279869E-2</v>
      </c>
      <c r="G7">
        <f>PERCENTILE(Sheet1!G$2:G$80,$A7/100)</f>
        <v>0.17300589630419033</v>
      </c>
      <c r="H7">
        <f>PERCENTILE(Sheet1!H$2:H$80,$A7/100)</f>
        <v>0.99991863291296934</v>
      </c>
      <c r="I7">
        <f t="shared" si="0"/>
        <v>2.2999999999999989</v>
      </c>
      <c r="J7">
        <v>9</v>
      </c>
      <c r="K7">
        <f t="shared" si="1"/>
        <v>3.1000000000000005</v>
      </c>
      <c r="L7">
        <v>16</v>
      </c>
      <c r="M7">
        <f t="shared" si="2"/>
        <v>3.7500000000000004</v>
      </c>
      <c r="N7">
        <v>16</v>
      </c>
      <c r="O7">
        <f t="shared" si="3"/>
        <v>4.3999999999999986</v>
      </c>
      <c r="P7">
        <v>10</v>
      </c>
    </row>
    <row r="8" spans="1:16" x14ac:dyDescent="0.25">
      <c r="A8" t="s">
        <v>2</v>
      </c>
      <c r="B8">
        <f>MAX(Sheet1!B$2:B$80)</f>
        <v>2.694935258476844</v>
      </c>
      <c r="C8">
        <f>MAX(Sheet1!C$2:C$80)</f>
        <v>3.6170007687461005</v>
      </c>
      <c r="D8">
        <f>MAX(Sheet1!D$2:D$80)</f>
        <v>4.6354203150489264</v>
      </c>
      <c r="E8">
        <f>MAX(Sheet1!E$2:E$80)</f>
        <v>5.4655027955708348</v>
      </c>
      <c r="F8">
        <f>MAX(Sheet1!F$2:F$80)</f>
        <v>4.8596070380928724E-2</v>
      </c>
      <c r="G8">
        <f>MAX(Sheet1!G$2:G$80)</f>
        <v>0.48868023340336375</v>
      </c>
      <c r="H8">
        <f>MAX(Sheet1!H$2:H$80)</f>
        <v>1</v>
      </c>
      <c r="I8">
        <f t="shared" si="0"/>
        <v>2.3499999999999988</v>
      </c>
      <c r="J8">
        <v>9</v>
      </c>
      <c r="K8">
        <f t="shared" si="1"/>
        <v>3.2000000000000006</v>
      </c>
      <c r="L8">
        <v>15</v>
      </c>
      <c r="M8">
        <f t="shared" si="2"/>
        <v>3.8500000000000005</v>
      </c>
      <c r="N8">
        <v>3</v>
      </c>
      <c r="O8">
        <f t="shared" si="3"/>
        <v>4.4999999999999982</v>
      </c>
      <c r="P8">
        <v>13</v>
      </c>
    </row>
    <row r="9" spans="1:16" x14ac:dyDescent="0.25">
      <c r="A9" t="s">
        <v>4</v>
      </c>
      <c r="B9">
        <f>AVERAGE(Sheet1!B2:B80)</f>
        <v>2.2937814146397977</v>
      </c>
      <c r="C9">
        <f>AVERAGE(Sheet1!C2:C80)</f>
        <v>3.070465428656012</v>
      </c>
      <c r="D9">
        <f>AVERAGE(Sheet1!D2:D80)</f>
        <v>3.8437302529468598</v>
      </c>
      <c r="E9">
        <f>AVERAGE(Sheet1!E2:E80)</f>
        <v>4.6189902086310539</v>
      </c>
      <c r="F9">
        <f>AVERAGE(Sheet1!F2:F80)</f>
        <v>3.8574399107009744E-2</v>
      </c>
      <c r="G9">
        <f>AVERAGE(Sheet1!G2:G80)</f>
        <v>-2.1596589950535913E-2</v>
      </c>
      <c r="H9">
        <f>AVERAGE(Sheet1!H2:H80)</f>
        <v>0.99915490150016806</v>
      </c>
      <c r="I9">
        <f t="shared" si="0"/>
        <v>2.3999999999999986</v>
      </c>
      <c r="J9">
        <v>8</v>
      </c>
      <c r="K9">
        <f t="shared" si="1"/>
        <v>3.3000000000000007</v>
      </c>
      <c r="L9">
        <v>5</v>
      </c>
      <c r="M9">
        <f t="shared" si="2"/>
        <v>3.9500000000000006</v>
      </c>
      <c r="N9">
        <v>9</v>
      </c>
      <c r="O9">
        <f t="shared" si="3"/>
        <v>4.5999999999999979</v>
      </c>
      <c r="P9">
        <v>5</v>
      </c>
    </row>
    <row r="10" spans="1:16" x14ac:dyDescent="0.25">
      <c r="A10" t="s">
        <v>5</v>
      </c>
      <c r="B10">
        <f>STDEV(Sheet1!B2:B80)</f>
        <v>0.1437686295891894</v>
      </c>
      <c r="C10">
        <f>STDEV(Sheet1!C2:C80)</f>
        <v>0.20588399910495772</v>
      </c>
      <c r="D10">
        <f>STDEV(Sheet1!D2:D80)</f>
        <v>0.29077233206912423</v>
      </c>
      <c r="E10">
        <f>STDEV(Sheet1!E2:E80)</f>
        <v>0.34965465271285684</v>
      </c>
      <c r="F10">
        <f>STDEV(Sheet1!F2:F80)</f>
        <v>3.7910729874306771E-3</v>
      </c>
      <c r="G10">
        <f>STDEV(Sheet1!G2:G80)</f>
        <v>0.15609684425033099</v>
      </c>
      <c r="H10">
        <f>STDEV(Sheet1!H2:H80)</f>
        <v>1.3369752179213466E-3</v>
      </c>
      <c r="I10">
        <f t="shared" si="0"/>
        <v>2.4499999999999984</v>
      </c>
      <c r="J10">
        <v>1</v>
      </c>
      <c r="K10">
        <f t="shared" si="1"/>
        <v>3.4000000000000008</v>
      </c>
      <c r="L10">
        <v>2</v>
      </c>
      <c r="M10">
        <f t="shared" si="2"/>
        <v>4.0500000000000007</v>
      </c>
      <c r="N10">
        <v>6</v>
      </c>
      <c r="O10">
        <f t="shared" si="3"/>
        <v>4.6999999999999975</v>
      </c>
      <c r="P10">
        <v>9</v>
      </c>
    </row>
    <row r="11" spans="1:16" x14ac:dyDescent="0.25">
      <c r="A11" t="s">
        <v>3</v>
      </c>
      <c r="B11">
        <f>COUNT(Sheet1!B2:B80)</f>
        <v>68</v>
      </c>
      <c r="C11">
        <f>COUNT(Sheet1!C2:C80)</f>
        <v>79</v>
      </c>
      <c r="D11">
        <f>COUNT(Sheet1!D2:D80)</f>
        <v>56</v>
      </c>
      <c r="E11">
        <f>COUNT(Sheet1!E2:E80)</f>
        <v>65</v>
      </c>
      <c r="F11">
        <f>COUNT(Sheet1!F2:F80)</f>
        <v>68</v>
      </c>
      <c r="G11">
        <f>COUNT(Sheet1!G2:G80)</f>
        <v>68</v>
      </c>
      <c r="H11">
        <f>COUNT(Sheet1!H2:H80)</f>
        <v>68</v>
      </c>
      <c r="I11">
        <f t="shared" si="0"/>
        <v>2.4999999999999982</v>
      </c>
      <c r="J11">
        <v>2</v>
      </c>
      <c r="K11">
        <f t="shared" si="1"/>
        <v>3.5000000000000009</v>
      </c>
      <c r="L11">
        <v>3</v>
      </c>
      <c r="M11">
        <f t="shared" si="2"/>
        <v>4.1500000000000004</v>
      </c>
      <c r="N11">
        <v>1</v>
      </c>
      <c r="O11">
        <f t="shared" si="3"/>
        <v>4.7999999999999972</v>
      </c>
      <c r="P11">
        <v>5</v>
      </c>
    </row>
    <row r="12" spans="1:16" x14ac:dyDescent="0.25">
      <c r="I12">
        <f t="shared" si="0"/>
        <v>2.549999999999998</v>
      </c>
      <c r="J12">
        <v>1</v>
      </c>
      <c r="K12">
        <f t="shared" si="1"/>
        <v>3.600000000000001</v>
      </c>
      <c r="L12">
        <v>3</v>
      </c>
      <c r="M12">
        <f t="shared" si="2"/>
        <v>4.25</v>
      </c>
      <c r="N12">
        <v>2</v>
      </c>
      <c r="O12">
        <f t="shared" si="3"/>
        <v>4.8999999999999968</v>
      </c>
      <c r="P12">
        <v>5</v>
      </c>
    </row>
    <row r="13" spans="1:16" x14ac:dyDescent="0.25">
      <c r="B13" t="s">
        <v>15</v>
      </c>
      <c r="C13" t="s">
        <v>4</v>
      </c>
      <c r="I13">
        <f t="shared" si="0"/>
        <v>2.5999999999999979</v>
      </c>
      <c r="J13">
        <v>0</v>
      </c>
      <c r="K13">
        <f t="shared" si="1"/>
        <v>3.7000000000000011</v>
      </c>
      <c r="L13">
        <v>2</v>
      </c>
      <c r="M13">
        <f t="shared" si="2"/>
        <v>4.3499999999999996</v>
      </c>
      <c r="N13">
        <v>1</v>
      </c>
      <c r="O13">
        <f t="shared" si="3"/>
        <v>4.9999999999999964</v>
      </c>
      <c r="P13">
        <v>3</v>
      </c>
    </row>
    <row r="14" spans="1:16" x14ac:dyDescent="0.25">
      <c r="A14" t="s">
        <v>10</v>
      </c>
      <c r="B14">
        <f>SLOPE(B5:E5,B1:E1)</f>
        <v>3.7714187654483103E-2</v>
      </c>
      <c r="C14">
        <f>SLOPE(B9:E9,B1:E1)</f>
        <v>3.874445603132308E-2</v>
      </c>
      <c r="I14">
        <f t="shared" si="0"/>
        <v>2.6499999999999977</v>
      </c>
      <c r="J14">
        <v>4</v>
      </c>
      <c r="M14">
        <f t="shared" si="2"/>
        <v>4.4499999999999993</v>
      </c>
      <c r="N14">
        <v>1</v>
      </c>
      <c r="O14">
        <f t="shared" si="3"/>
        <v>5.0999999999999961</v>
      </c>
      <c r="P14">
        <v>1</v>
      </c>
    </row>
    <row r="15" spans="1:16" x14ac:dyDescent="0.25">
      <c r="A15" t="s">
        <v>11</v>
      </c>
      <c r="B15">
        <f>INTERCEPT(B5:E5,B1:E1)</f>
        <v>1.0764723026066569E-3</v>
      </c>
      <c r="C15">
        <f>INTERCEPT(B9:E9,B1:E1)</f>
        <v>-3.0259216600646344E-2</v>
      </c>
      <c r="I15">
        <f>I14+0.05</f>
        <v>2.6999999999999975</v>
      </c>
      <c r="J15">
        <v>2</v>
      </c>
      <c r="M15">
        <f t="shared" si="2"/>
        <v>4.5499999999999989</v>
      </c>
      <c r="N15">
        <v>3</v>
      </c>
      <c r="O15">
        <f t="shared" si="3"/>
        <v>5.1999999999999957</v>
      </c>
      <c r="P15">
        <v>1</v>
      </c>
    </row>
    <row r="16" spans="1:16" x14ac:dyDescent="0.25">
      <c r="M16">
        <f t="shared" si="2"/>
        <v>4.6499999999999986</v>
      </c>
      <c r="N16">
        <v>1</v>
      </c>
      <c r="O16">
        <f t="shared" si="3"/>
        <v>5.2999999999999954</v>
      </c>
      <c r="P16">
        <v>1</v>
      </c>
    </row>
    <row r="17" spans="15:16" x14ac:dyDescent="0.25">
      <c r="O17">
        <f t="shared" si="3"/>
        <v>5.399999999999995</v>
      </c>
      <c r="P17">
        <v>2</v>
      </c>
    </row>
    <row r="18" spans="15:16" x14ac:dyDescent="0.25">
      <c r="O18">
        <f t="shared" si="3"/>
        <v>5.4999999999999947</v>
      </c>
      <c r="P18">
        <v>3</v>
      </c>
    </row>
  </sheetData>
  <mergeCells count="4">
    <mergeCell ref="I1:J1"/>
    <mergeCell ref="K1:L1"/>
    <mergeCell ref="M1:N1"/>
    <mergeCell ref="O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" sqref="E2"/>
    </sheetView>
  </sheetViews>
  <sheetFormatPr defaultRowHeight="15" x14ac:dyDescent="0.25"/>
  <sheetData>
    <row r="1" spans="1:5" x14ac:dyDescent="0.25">
      <c r="A1">
        <v>60</v>
      </c>
      <c r="B1">
        <v>0.2757</v>
      </c>
      <c r="D1">
        <v>14</v>
      </c>
      <c r="E1">
        <v>0.26</v>
      </c>
    </row>
    <row r="2" spans="1:5" x14ac:dyDescent="0.25">
      <c r="A2">
        <v>80</v>
      </c>
      <c r="B2">
        <v>0.20150000000000001</v>
      </c>
      <c r="D2">
        <v>16</v>
      </c>
      <c r="E2">
        <v>0.39</v>
      </c>
    </row>
    <row r="3" spans="1:5" x14ac:dyDescent="0.25">
      <c r="A3">
        <v>100</v>
      </c>
      <c r="B3">
        <v>0.1706</v>
      </c>
      <c r="D3">
        <v>18</v>
      </c>
      <c r="E3">
        <v>0.55000000000000004</v>
      </c>
    </row>
    <row r="4" spans="1:5" x14ac:dyDescent="0.25">
      <c r="A4">
        <v>150</v>
      </c>
      <c r="B4">
        <v>0.1381</v>
      </c>
      <c r="D4">
        <v>20</v>
      </c>
      <c r="E4">
        <v>0.75</v>
      </c>
    </row>
    <row r="5" spans="1:5" x14ac:dyDescent="0.25">
      <c r="D5">
        <v>22</v>
      </c>
      <c r="E5">
        <v>0.98</v>
      </c>
    </row>
    <row r="6" spans="1:5" x14ac:dyDescent="0.25">
      <c r="D6">
        <v>24</v>
      </c>
      <c r="E6">
        <v>1.25</v>
      </c>
    </row>
    <row r="7" spans="1:5" x14ac:dyDescent="0.25">
      <c r="D7">
        <v>26</v>
      </c>
      <c r="E7">
        <v>1.54</v>
      </c>
    </row>
    <row r="8" spans="1:5" x14ac:dyDescent="0.25">
      <c r="D8">
        <v>28</v>
      </c>
      <c r="E8">
        <v>1.9</v>
      </c>
    </row>
    <row r="9" spans="1:5" x14ac:dyDescent="0.25">
      <c r="D9">
        <v>30</v>
      </c>
      <c r="E9">
        <v>2.27</v>
      </c>
    </row>
    <row r="10" spans="1:5" x14ac:dyDescent="0.25">
      <c r="D10">
        <v>35</v>
      </c>
      <c r="E10">
        <v>3.34</v>
      </c>
    </row>
    <row r="11" spans="1:5" x14ac:dyDescent="0.25">
      <c r="D11">
        <v>40</v>
      </c>
      <c r="E11">
        <v>4.5199999999999996</v>
      </c>
    </row>
    <row r="12" spans="1:5" x14ac:dyDescent="0.25">
      <c r="D12">
        <v>45</v>
      </c>
      <c r="E12">
        <v>5.76</v>
      </c>
    </row>
    <row r="13" spans="1:5" x14ac:dyDescent="0.25">
      <c r="D13">
        <v>50</v>
      </c>
      <c r="E13">
        <v>6.97</v>
      </c>
    </row>
    <row r="14" spans="1:5" x14ac:dyDescent="0.25">
      <c r="D14">
        <v>60</v>
      </c>
      <c r="E14">
        <v>9.24</v>
      </c>
    </row>
    <row r="15" spans="1:5" x14ac:dyDescent="0.25">
      <c r="D15">
        <v>70</v>
      </c>
      <c r="E15">
        <v>11.15</v>
      </c>
    </row>
    <row r="16" spans="1:5" x14ac:dyDescent="0.25">
      <c r="D16">
        <v>80</v>
      </c>
      <c r="E16">
        <v>12.73</v>
      </c>
    </row>
    <row r="17" spans="4:5" x14ac:dyDescent="0.25">
      <c r="D17">
        <v>90</v>
      </c>
      <c r="E17">
        <v>14.01</v>
      </c>
    </row>
    <row r="18" spans="4:5" x14ac:dyDescent="0.25">
      <c r="D18">
        <v>100</v>
      </c>
      <c r="E18">
        <v>15.06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workbookViewId="0">
      <selection activeCell="Q21" sqref="Q2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80.807605743408203</v>
      </c>
      <c r="B2">
        <v>2.9406071731682992</v>
      </c>
    </row>
    <row r="3" spans="1:2" x14ac:dyDescent="0.25">
      <c r="A3">
        <v>80.459575653076172</v>
      </c>
      <c r="B3">
        <v>2.8561662260651879</v>
      </c>
    </row>
    <row r="4" spans="1:2" x14ac:dyDescent="0.25">
      <c r="A4">
        <v>81.540630340576172</v>
      </c>
      <c r="B4">
        <v>2.9239747859734031</v>
      </c>
    </row>
    <row r="5" spans="1:2" x14ac:dyDescent="0.25">
      <c r="A5">
        <v>79.784938812255859</v>
      </c>
      <c r="B5">
        <v>2.9393715615087306</v>
      </c>
    </row>
    <row r="6" spans="1:2" x14ac:dyDescent="0.25">
      <c r="A6">
        <v>79.17901611328125</v>
      </c>
      <c r="B6">
        <v>3.0557770420007793</v>
      </c>
    </row>
    <row r="7" spans="1:2" x14ac:dyDescent="0.25">
      <c r="A7">
        <v>78.480083465576172</v>
      </c>
      <c r="B7">
        <v>2.8237557258472323</v>
      </c>
    </row>
    <row r="8" spans="1:2" x14ac:dyDescent="0.25">
      <c r="A8">
        <v>79.007438659667969</v>
      </c>
      <c r="B8">
        <v>2.82015606402976</v>
      </c>
    </row>
    <row r="9" spans="1:2" x14ac:dyDescent="0.25">
      <c r="A9">
        <v>80.608512878417969</v>
      </c>
      <c r="B9">
        <v>2.9547694500790969</v>
      </c>
    </row>
    <row r="10" spans="1:2" x14ac:dyDescent="0.25">
      <c r="A10">
        <v>80.756759643554688</v>
      </c>
      <c r="B10">
        <v>3.5983507864593021</v>
      </c>
    </row>
    <row r="11" spans="1:2" x14ac:dyDescent="0.25">
      <c r="A11">
        <v>80.889522552490234</v>
      </c>
      <c r="B11">
        <v>3.0025486828629391</v>
      </c>
    </row>
    <row r="12" spans="1:2" x14ac:dyDescent="0.25">
      <c r="A12">
        <v>79.718212127685547</v>
      </c>
      <c r="B12">
        <v>3.0931807600557768</v>
      </c>
    </row>
    <row r="13" spans="1:2" x14ac:dyDescent="0.25">
      <c r="A13">
        <v>81.235187530517578</v>
      </c>
      <c r="B13">
        <v>3.0978821695248033</v>
      </c>
    </row>
    <row r="14" spans="1:2" x14ac:dyDescent="0.25">
      <c r="A14">
        <v>80.416954040527344</v>
      </c>
      <c r="B14">
        <v>3.1398795598181839</v>
      </c>
    </row>
    <row r="15" spans="1:2" x14ac:dyDescent="0.25">
      <c r="A15">
        <v>80.647342681884766</v>
      </c>
      <c r="B15">
        <v>3.1392895751257193</v>
      </c>
    </row>
    <row r="16" spans="1:2" x14ac:dyDescent="0.25">
      <c r="A16">
        <v>80.863780975341797</v>
      </c>
      <c r="B16">
        <v>3.4766437518488758</v>
      </c>
    </row>
    <row r="17" spans="1:2" x14ac:dyDescent="0.25">
      <c r="A17">
        <v>80.553676605224609</v>
      </c>
      <c r="B17">
        <v>3.13305587817527</v>
      </c>
    </row>
    <row r="18" spans="1:2" x14ac:dyDescent="0.25">
      <c r="A18">
        <v>81.009262084960938</v>
      </c>
      <c r="B18">
        <v>3.0453844212932992</v>
      </c>
    </row>
    <row r="19" spans="1:2" x14ac:dyDescent="0.25">
      <c r="A19">
        <v>80.409778594970703</v>
      </c>
      <c r="B19">
        <v>3.0854358158141544</v>
      </c>
    </row>
    <row r="20" spans="1:2" x14ac:dyDescent="0.25">
      <c r="A20">
        <v>80.943778991699219</v>
      </c>
      <c r="B20">
        <v>3.1162506018103255</v>
      </c>
    </row>
    <row r="21" spans="1:2" x14ac:dyDescent="0.25">
      <c r="A21">
        <v>80.657623291015625</v>
      </c>
      <c r="B21">
        <v>3.2931139746884686</v>
      </c>
    </row>
    <row r="22" spans="1:2" x14ac:dyDescent="0.25">
      <c r="A22">
        <v>79.435000000000002</v>
      </c>
      <c r="B22">
        <v>3.0254533462402802</v>
      </c>
    </row>
    <row r="23" spans="1:2" x14ac:dyDescent="0.25">
      <c r="A23">
        <v>80.05</v>
      </c>
      <c r="B23">
        <v>3.1291223656912344</v>
      </c>
    </row>
    <row r="24" spans="1:2" x14ac:dyDescent="0.25">
      <c r="A24">
        <v>80.305000000000007</v>
      </c>
      <c r="B24">
        <v>3.1410540370177351</v>
      </c>
    </row>
    <row r="25" spans="1:2" x14ac:dyDescent="0.25">
      <c r="A25">
        <v>79.380546569824219</v>
      </c>
      <c r="B25">
        <v>3.0463103345341764</v>
      </c>
    </row>
    <row r="26" spans="1:2" x14ac:dyDescent="0.25">
      <c r="A26">
        <v>79.576030731201172</v>
      </c>
      <c r="B26">
        <v>2.8990147121394401</v>
      </c>
    </row>
    <row r="27" spans="1:2" x14ac:dyDescent="0.25">
      <c r="A27">
        <v>81.13</v>
      </c>
      <c r="B27">
        <v>2.7790062155041433</v>
      </c>
    </row>
    <row r="28" spans="1:2" x14ac:dyDescent="0.25">
      <c r="A28">
        <v>82.284999999999997</v>
      </c>
      <c r="B28">
        <v>2.7175503728340082</v>
      </c>
    </row>
    <row r="29" spans="1:2" x14ac:dyDescent="0.25">
      <c r="A29">
        <v>82.68</v>
      </c>
      <c r="B29">
        <v>2.8573622792012685</v>
      </c>
    </row>
    <row r="30" spans="1:2" x14ac:dyDescent="0.25">
      <c r="A30">
        <v>83.045000000000002</v>
      </c>
      <c r="B30">
        <v>3.1389667471541003</v>
      </c>
    </row>
    <row r="31" spans="1:2" x14ac:dyDescent="0.25">
      <c r="A31">
        <v>78.828876495361328</v>
      </c>
      <c r="B31">
        <v>2.826591903160022</v>
      </c>
    </row>
    <row r="32" spans="1:2" x14ac:dyDescent="0.25">
      <c r="A32">
        <v>80.490455627441406</v>
      </c>
      <c r="B32">
        <v>3.1163202323613639</v>
      </c>
    </row>
    <row r="33" spans="1:2" x14ac:dyDescent="0.25">
      <c r="A33">
        <v>85.435000000000002</v>
      </c>
      <c r="B33">
        <v>3.237446448560565</v>
      </c>
    </row>
    <row r="34" spans="1:2" x14ac:dyDescent="0.25">
      <c r="A34">
        <v>81.784999999999997</v>
      </c>
      <c r="B34">
        <v>2.9853924113989905</v>
      </c>
    </row>
    <row r="35" spans="1:2" x14ac:dyDescent="0.25">
      <c r="A35">
        <v>81.078788757324219</v>
      </c>
      <c r="B35">
        <v>3.1351797620745949</v>
      </c>
    </row>
    <row r="36" spans="1:2" x14ac:dyDescent="0.25">
      <c r="A36">
        <v>81.743122100830078</v>
      </c>
      <c r="B36">
        <v>3.0799454502853876</v>
      </c>
    </row>
    <row r="37" spans="1:2" x14ac:dyDescent="0.25">
      <c r="A37">
        <v>81.03</v>
      </c>
      <c r="B37">
        <v>3.3663850444913948</v>
      </c>
    </row>
    <row r="38" spans="1:2" x14ac:dyDescent="0.25">
      <c r="A38">
        <v>80.92</v>
      </c>
      <c r="B38">
        <v>3.1507490097707169</v>
      </c>
    </row>
    <row r="39" spans="1:2" x14ac:dyDescent="0.25">
      <c r="A39">
        <v>81.900000000000006</v>
      </c>
      <c r="B39">
        <v>3.8306743953809743</v>
      </c>
    </row>
    <row r="40" spans="1:2" x14ac:dyDescent="0.25">
      <c r="A40">
        <v>81.684196472167969</v>
      </c>
      <c r="B40">
        <v>3.1670910361288995</v>
      </c>
    </row>
    <row r="41" spans="1:2" x14ac:dyDescent="0.25">
      <c r="A41">
        <v>79.966281890869141</v>
      </c>
      <c r="B41">
        <v>2.8749349740510795</v>
      </c>
    </row>
    <row r="42" spans="1:2" x14ac:dyDescent="0.25">
      <c r="A42">
        <v>78.169700622558594</v>
      </c>
      <c r="B42">
        <v>3.4901890115742216</v>
      </c>
    </row>
    <row r="43" spans="1:2" x14ac:dyDescent="0.25">
      <c r="A43">
        <v>60.193424224853516</v>
      </c>
      <c r="B43">
        <v>2.223594103724174</v>
      </c>
    </row>
    <row r="44" spans="1:2" x14ac:dyDescent="0.25">
      <c r="A44">
        <v>80.754806518554688</v>
      </c>
      <c r="B44">
        <v>2.996388822262865</v>
      </c>
    </row>
    <row r="45" spans="1:2" x14ac:dyDescent="0.25">
      <c r="A45">
        <v>100.50989532470703</v>
      </c>
      <c r="B45">
        <v>3.6808595626056926</v>
      </c>
    </row>
    <row r="46" spans="1:2" x14ac:dyDescent="0.25">
      <c r="A46">
        <v>121.7952880859375</v>
      </c>
      <c r="B46">
        <v>4.4492108650814561</v>
      </c>
    </row>
    <row r="47" spans="1:2" x14ac:dyDescent="0.25">
      <c r="A47">
        <v>60.045818328857422</v>
      </c>
      <c r="B47">
        <v>2.1940305963123481</v>
      </c>
    </row>
    <row r="48" spans="1:2" x14ac:dyDescent="0.25">
      <c r="A48">
        <v>80.509910583496094</v>
      </c>
      <c r="B48">
        <v>2.968167120408538</v>
      </c>
    </row>
    <row r="49" spans="1:2" x14ac:dyDescent="0.25">
      <c r="A49">
        <v>100.16286849975586</v>
      </c>
      <c r="B49">
        <v>3.632981535033454</v>
      </c>
    </row>
    <row r="50" spans="1:2" x14ac:dyDescent="0.25">
      <c r="A50">
        <v>121.57164764404297</v>
      </c>
      <c r="B50">
        <v>4.4071765786108621</v>
      </c>
    </row>
    <row r="51" spans="1:2" x14ac:dyDescent="0.25">
      <c r="A51">
        <v>60.707664489746094</v>
      </c>
      <c r="B51">
        <v>2.2085063808650305</v>
      </c>
    </row>
    <row r="52" spans="1:2" x14ac:dyDescent="0.25">
      <c r="A52">
        <v>81.544895172119141</v>
      </c>
      <c r="B52">
        <v>2.9568972852369368</v>
      </c>
    </row>
    <row r="53" spans="1:2" x14ac:dyDescent="0.25">
      <c r="A53">
        <v>101.52264022827148</v>
      </c>
      <c r="B53">
        <v>3.6506543602256416</v>
      </c>
    </row>
    <row r="54" spans="1:2" x14ac:dyDescent="0.25">
      <c r="A54">
        <v>122.90328598022461</v>
      </c>
      <c r="B54">
        <v>4.3991458916878443</v>
      </c>
    </row>
    <row r="55" spans="1:2" x14ac:dyDescent="0.25">
      <c r="A55">
        <v>59.57159423828125</v>
      </c>
      <c r="B55">
        <v>2.3005500402780852</v>
      </c>
    </row>
    <row r="56" spans="1:2" x14ac:dyDescent="0.25">
      <c r="A56">
        <v>79.638538360595703</v>
      </c>
      <c r="B56">
        <v>2.9895603927426926</v>
      </c>
    </row>
    <row r="57" spans="1:2" x14ac:dyDescent="0.25">
      <c r="A57">
        <v>100.40187454223633</v>
      </c>
      <c r="B57">
        <v>3.7212983228320748</v>
      </c>
    </row>
    <row r="58" spans="1:2" x14ac:dyDescent="0.25">
      <c r="A58">
        <v>120.59808349609375</v>
      </c>
      <c r="B58">
        <v>4.5140353859240498</v>
      </c>
    </row>
    <row r="59" spans="1:2" x14ac:dyDescent="0.25">
      <c r="A59">
        <v>59.393186569213867</v>
      </c>
      <c r="B59">
        <v>2.2409860360869236</v>
      </c>
    </row>
    <row r="60" spans="1:2" x14ac:dyDescent="0.25">
      <c r="A60">
        <v>79.191333770751953</v>
      </c>
      <c r="B60">
        <v>2.9479542561079448</v>
      </c>
    </row>
    <row r="61" spans="1:2" x14ac:dyDescent="0.25">
      <c r="A61">
        <v>100.90362167358398</v>
      </c>
      <c r="B61">
        <v>3.6709256131622565</v>
      </c>
    </row>
    <row r="62" spans="1:2" x14ac:dyDescent="0.25">
      <c r="A62">
        <v>121.74677658081055</v>
      </c>
      <c r="B62">
        <v>4.415272932745868</v>
      </c>
    </row>
    <row r="63" spans="1:2" x14ac:dyDescent="0.25">
      <c r="A63">
        <v>58.115907669067383</v>
      </c>
      <c r="B63">
        <v>2.1863401180368109</v>
      </c>
    </row>
    <row r="64" spans="1:2" x14ac:dyDescent="0.25">
      <c r="A64">
        <v>77.687145233154297</v>
      </c>
      <c r="B64">
        <v>2.8314814119928307</v>
      </c>
    </row>
    <row r="65" spans="1:2" x14ac:dyDescent="0.25">
      <c r="A65">
        <v>98.112300872802734</v>
      </c>
      <c r="B65">
        <v>3.5347498793804712</v>
      </c>
    </row>
    <row r="66" spans="1:2" x14ac:dyDescent="0.25">
      <c r="A66">
        <v>118.52573013305664</v>
      </c>
      <c r="B66">
        <v>4.2376309690142957</v>
      </c>
    </row>
    <row r="67" spans="1:2" x14ac:dyDescent="0.25">
      <c r="A67">
        <v>58.488842010498047</v>
      </c>
      <c r="B67">
        <v>2.1282540335472588</v>
      </c>
    </row>
    <row r="68" spans="1:2" x14ac:dyDescent="0.25">
      <c r="A68">
        <v>78.920166015625</v>
      </c>
      <c r="B68">
        <v>2.8046236294867288</v>
      </c>
    </row>
    <row r="69" spans="1:2" x14ac:dyDescent="0.25">
      <c r="A69">
        <v>119.87692642211914</v>
      </c>
      <c r="B69">
        <v>4.1908293501842238</v>
      </c>
    </row>
    <row r="70" spans="1:2" x14ac:dyDescent="0.25">
      <c r="A70">
        <v>60.094079971313477</v>
      </c>
      <c r="B70">
        <v>2.1137123246158787</v>
      </c>
    </row>
    <row r="71" spans="1:2" x14ac:dyDescent="0.25">
      <c r="A71">
        <v>79.990253448486328</v>
      </c>
      <c r="B71">
        <v>2.8337395432644574</v>
      </c>
    </row>
    <row r="72" spans="1:2" x14ac:dyDescent="0.25">
      <c r="A72">
        <v>104.32851028442383</v>
      </c>
      <c r="B72">
        <v>3.6214535315904204</v>
      </c>
    </row>
    <row r="73" spans="1:2" x14ac:dyDescent="0.25">
      <c r="A73">
        <v>123.7647705078125</v>
      </c>
      <c r="B73">
        <v>4.3227192960645375</v>
      </c>
    </row>
    <row r="74" spans="1:2" x14ac:dyDescent="0.25">
      <c r="A74">
        <v>59.791166305541992</v>
      </c>
      <c r="B74">
        <v>2.694935258476844</v>
      </c>
    </row>
    <row r="75" spans="1:2" x14ac:dyDescent="0.25">
      <c r="A75">
        <v>80.609001159667969</v>
      </c>
      <c r="B75">
        <v>3.6158025401222558</v>
      </c>
    </row>
    <row r="76" spans="1:2" x14ac:dyDescent="0.25">
      <c r="A76">
        <v>102.76063537597656</v>
      </c>
      <c r="B76">
        <v>4.5148068918741568</v>
      </c>
    </row>
    <row r="77" spans="1:2" x14ac:dyDescent="0.25">
      <c r="A77">
        <v>121.97018432617187</v>
      </c>
      <c r="B77">
        <v>5.396729385322196</v>
      </c>
    </row>
    <row r="78" spans="1:2" x14ac:dyDescent="0.25">
      <c r="A78">
        <v>60.029712677001953</v>
      </c>
      <c r="B78">
        <v>2.1285973253266333</v>
      </c>
    </row>
    <row r="79" spans="1:2" x14ac:dyDescent="0.25">
      <c r="A79">
        <v>80.630317687988281</v>
      </c>
      <c r="B79">
        <v>2.8692652909616614</v>
      </c>
    </row>
    <row r="80" spans="1:2" x14ac:dyDescent="0.25">
      <c r="A80">
        <v>103.05074691772461</v>
      </c>
      <c r="B80">
        <v>3.656277554720365</v>
      </c>
    </row>
    <row r="81" spans="1:2" x14ac:dyDescent="0.25">
      <c r="A81">
        <v>122.50060653686523</v>
      </c>
      <c r="B81">
        <v>4.3270622366444194</v>
      </c>
    </row>
    <row r="82" spans="1:2" x14ac:dyDescent="0.25">
      <c r="A82">
        <v>59.466884613037109</v>
      </c>
      <c r="B82">
        <v>2.2451485245989495</v>
      </c>
    </row>
    <row r="83" spans="1:2" x14ac:dyDescent="0.25">
      <c r="A83">
        <v>79.891956329345703</v>
      </c>
      <c r="B83">
        <v>3.0155297472026348</v>
      </c>
    </row>
    <row r="84" spans="1:2" x14ac:dyDescent="0.25">
      <c r="A84">
        <v>120.47481155395508</v>
      </c>
      <c r="B84">
        <v>4.4579267303021339</v>
      </c>
    </row>
    <row r="85" spans="1:2" x14ac:dyDescent="0.25">
      <c r="A85">
        <v>59.642990112304687</v>
      </c>
      <c r="B85">
        <v>2.19402540689086</v>
      </c>
    </row>
    <row r="86" spans="1:2" x14ac:dyDescent="0.25">
      <c r="A86">
        <v>80.507678985595703</v>
      </c>
      <c r="B86">
        <v>3.0142184626815309</v>
      </c>
    </row>
    <row r="87" spans="1:2" x14ac:dyDescent="0.25">
      <c r="A87">
        <v>101.58184814453125</v>
      </c>
      <c r="B87">
        <v>3.6531754849286973</v>
      </c>
    </row>
    <row r="88" spans="1:2" x14ac:dyDescent="0.25">
      <c r="A88">
        <v>123.50480270385742</v>
      </c>
      <c r="B88">
        <v>4.4825926702418215</v>
      </c>
    </row>
    <row r="89" spans="1:2" x14ac:dyDescent="0.25">
      <c r="A89">
        <v>60.10588264465332</v>
      </c>
      <c r="B89">
        <v>2.3418393053812974</v>
      </c>
    </row>
    <row r="90" spans="1:2" x14ac:dyDescent="0.25">
      <c r="A90">
        <v>80.078529357910156</v>
      </c>
      <c r="B90">
        <v>3.1515128039706304</v>
      </c>
    </row>
    <row r="91" spans="1:2" x14ac:dyDescent="0.25">
      <c r="A91">
        <v>121.67809677124023</v>
      </c>
      <c r="B91">
        <v>4.7508556337263315</v>
      </c>
    </row>
    <row r="92" spans="1:2" x14ac:dyDescent="0.25">
      <c r="A92">
        <v>60.323402404785156</v>
      </c>
      <c r="B92">
        <v>2.3546087197155643</v>
      </c>
    </row>
    <row r="93" spans="1:2" x14ac:dyDescent="0.25">
      <c r="A93">
        <v>80.862651824951172</v>
      </c>
      <c r="B93">
        <v>3.1821944854299247</v>
      </c>
    </row>
    <row r="94" spans="1:2" x14ac:dyDescent="0.25">
      <c r="A94">
        <v>122.84293746948242</v>
      </c>
      <c r="B94">
        <v>4.6770758710048952</v>
      </c>
    </row>
    <row r="95" spans="1:2" x14ac:dyDescent="0.25">
      <c r="A95">
        <v>60.243867874145508</v>
      </c>
      <c r="B95">
        <v>2.6024899017305749</v>
      </c>
    </row>
    <row r="96" spans="1:2" x14ac:dyDescent="0.25">
      <c r="A96">
        <v>80.828842163085938</v>
      </c>
      <c r="B96">
        <v>3.4571563444812963</v>
      </c>
    </row>
    <row r="97" spans="1:2" x14ac:dyDescent="0.25">
      <c r="A97">
        <v>121.98579788208008</v>
      </c>
      <c r="B97">
        <v>5.4204275294265134</v>
      </c>
    </row>
    <row r="98" spans="1:2" x14ac:dyDescent="0.25">
      <c r="A98">
        <v>60.385927200317383</v>
      </c>
      <c r="B98">
        <v>2.3295953438508032</v>
      </c>
    </row>
    <row r="99" spans="1:2" x14ac:dyDescent="0.25">
      <c r="A99">
        <v>80.423229217529297</v>
      </c>
      <c r="B99">
        <v>3.1080646689207363</v>
      </c>
    </row>
    <row r="100" spans="1:2" x14ac:dyDescent="0.25">
      <c r="A100">
        <v>122.01934814453125</v>
      </c>
      <c r="B100">
        <v>4.635320614272894</v>
      </c>
    </row>
    <row r="101" spans="1:2" x14ac:dyDescent="0.25">
      <c r="A101">
        <v>60.547761917114258</v>
      </c>
      <c r="B101">
        <v>2.2769880985782898</v>
      </c>
    </row>
    <row r="102" spans="1:2" x14ac:dyDescent="0.25">
      <c r="A102">
        <v>81.130172729492188</v>
      </c>
      <c r="B102">
        <v>3.0507120947730941</v>
      </c>
    </row>
    <row r="103" spans="1:2" x14ac:dyDescent="0.25">
      <c r="A103">
        <v>101.4018440246582</v>
      </c>
      <c r="B103">
        <v>3.7317242354417015</v>
      </c>
    </row>
    <row r="104" spans="1:2" x14ac:dyDescent="0.25">
      <c r="A104">
        <v>123.20590972900391</v>
      </c>
      <c r="B104">
        <v>4.4925280376625896</v>
      </c>
    </row>
    <row r="105" spans="1:2" x14ac:dyDescent="0.25">
      <c r="A105">
        <v>60.213171005249023</v>
      </c>
      <c r="B105">
        <v>2.3258402002621281</v>
      </c>
    </row>
    <row r="106" spans="1:2" x14ac:dyDescent="0.25">
      <c r="A106">
        <v>80.914875030517578</v>
      </c>
      <c r="B106">
        <v>3.1053558903047396</v>
      </c>
    </row>
    <row r="107" spans="1:2" x14ac:dyDescent="0.25">
      <c r="A107">
        <v>101.67958068847656</v>
      </c>
      <c r="B107">
        <v>3.9484384771923029</v>
      </c>
    </row>
    <row r="108" spans="1:2" x14ac:dyDescent="0.25">
      <c r="A108">
        <v>122.71045303344727</v>
      </c>
      <c r="B108">
        <v>4.7465100148918413</v>
      </c>
    </row>
    <row r="109" spans="1:2" x14ac:dyDescent="0.25">
      <c r="A109">
        <v>61.069849014282227</v>
      </c>
      <c r="B109">
        <v>2.4370849538628283</v>
      </c>
    </row>
    <row r="110" spans="1:2" x14ac:dyDescent="0.25">
      <c r="A110">
        <v>80.380317687988281</v>
      </c>
      <c r="B110">
        <v>3.2311870458602785</v>
      </c>
    </row>
    <row r="111" spans="1:2" x14ac:dyDescent="0.25">
      <c r="A111">
        <v>121.91032791137695</v>
      </c>
      <c r="B111">
        <v>4.5714544757787703</v>
      </c>
    </row>
    <row r="112" spans="1:2" x14ac:dyDescent="0.25">
      <c r="A112">
        <v>60.446725845336914</v>
      </c>
      <c r="B112">
        <v>2.3222391241624538</v>
      </c>
    </row>
    <row r="113" spans="1:2" x14ac:dyDescent="0.25">
      <c r="A113">
        <v>80.555397033691406</v>
      </c>
      <c r="B113">
        <v>3.1283215556378194</v>
      </c>
    </row>
    <row r="114" spans="1:2" x14ac:dyDescent="0.25">
      <c r="A114">
        <v>101.74390029907227</v>
      </c>
      <c r="B114">
        <v>3.9667909100197845</v>
      </c>
    </row>
    <row r="115" spans="1:2" x14ac:dyDescent="0.25">
      <c r="A115">
        <v>122.02272033691406</v>
      </c>
      <c r="B115">
        <v>4.8223674447034579</v>
      </c>
    </row>
    <row r="116" spans="1:2" x14ac:dyDescent="0.25">
      <c r="A116">
        <v>60.034475326538086</v>
      </c>
      <c r="B116">
        <v>2.2440781335964548</v>
      </c>
    </row>
    <row r="117" spans="1:2" x14ac:dyDescent="0.25">
      <c r="A117">
        <v>80.599658966064453</v>
      </c>
      <c r="B117">
        <v>3.0591729110061721</v>
      </c>
    </row>
    <row r="118" spans="1:2" x14ac:dyDescent="0.25">
      <c r="A118">
        <v>103.01466751098633</v>
      </c>
      <c r="B118">
        <v>3.897742783848992</v>
      </c>
    </row>
    <row r="119" spans="1:2" x14ac:dyDescent="0.25">
      <c r="A119">
        <v>125.89495086669922</v>
      </c>
      <c r="B119">
        <v>4.7612370900565111</v>
      </c>
    </row>
    <row r="120" spans="1:2" x14ac:dyDescent="0.25">
      <c r="A120">
        <v>82.560710906982422</v>
      </c>
      <c r="B120">
        <v>3.1766751638424848</v>
      </c>
    </row>
    <row r="121" spans="1:2" x14ac:dyDescent="0.25">
      <c r="A121">
        <v>58.979833602905273</v>
      </c>
      <c r="B121">
        <v>2.2993620374209129</v>
      </c>
    </row>
    <row r="122" spans="1:2" x14ac:dyDescent="0.25">
      <c r="A122">
        <v>79.048088073730469</v>
      </c>
      <c r="B122">
        <v>2.9993209133225993</v>
      </c>
    </row>
    <row r="123" spans="1:2" x14ac:dyDescent="0.25">
      <c r="A123">
        <v>82.096622467041016</v>
      </c>
      <c r="B123">
        <v>3.0544281704049321</v>
      </c>
    </row>
    <row r="124" spans="1:2" x14ac:dyDescent="0.25">
      <c r="A124">
        <v>59.734210968017578</v>
      </c>
      <c r="B124">
        <v>2.2953606970124421</v>
      </c>
    </row>
    <row r="125" spans="1:2" x14ac:dyDescent="0.25">
      <c r="A125">
        <v>79.495800018310547</v>
      </c>
      <c r="B125">
        <v>2.9828123591136104</v>
      </c>
    </row>
    <row r="126" spans="1:2" x14ac:dyDescent="0.25">
      <c r="A126">
        <v>119.52332305908203</v>
      </c>
      <c r="B126">
        <v>4.4031056132216744</v>
      </c>
    </row>
    <row r="127" spans="1:2" x14ac:dyDescent="0.25">
      <c r="A127">
        <v>58.986320495605469</v>
      </c>
      <c r="B127">
        <v>2.1625442160633725</v>
      </c>
    </row>
    <row r="128" spans="1:2" x14ac:dyDescent="0.25">
      <c r="A128">
        <v>79.337955474853516</v>
      </c>
      <c r="B128">
        <v>2.8419891313096786</v>
      </c>
    </row>
    <row r="129" spans="1:2" x14ac:dyDescent="0.25">
      <c r="A129">
        <v>117.88841247558594</v>
      </c>
      <c r="B129">
        <v>4.0929072816120389</v>
      </c>
    </row>
    <row r="130" spans="1:2" x14ac:dyDescent="0.25">
      <c r="A130">
        <v>60.456796646118164</v>
      </c>
      <c r="B130">
        <v>2.1601638982094133</v>
      </c>
    </row>
    <row r="131" spans="1:2" x14ac:dyDescent="0.25">
      <c r="A131">
        <v>79.962944030761719</v>
      </c>
      <c r="B131">
        <v>2.7537413720874104</v>
      </c>
    </row>
    <row r="132" spans="1:2" x14ac:dyDescent="0.25">
      <c r="A132">
        <v>117.10465621948242</v>
      </c>
      <c r="B132">
        <v>3.8509267553968645</v>
      </c>
    </row>
    <row r="133" spans="1:2" x14ac:dyDescent="0.25">
      <c r="A133">
        <v>81.094245910644531</v>
      </c>
      <c r="B133">
        <v>2.9177058591470453</v>
      </c>
    </row>
    <row r="134" spans="1:2" x14ac:dyDescent="0.25">
      <c r="A134">
        <v>81.395820617675781</v>
      </c>
      <c r="B134">
        <v>3.019607299221839</v>
      </c>
    </row>
    <row r="135" spans="1:2" x14ac:dyDescent="0.25">
      <c r="A135">
        <v>60.720266342163086</v>
      </c>
      <c r="B135">
        <v>2.220668649910468</v>
      </c>
    </row>
    <row r="136" spans="1:2" x14ac:dyDescent="0.25">
      <c r="A136">
        <v>80.876571655273437</v>
      </c>
      <c r="B136">
        <v>2.9649463080708021</v>
      </c>
    </row>
    <row r="137" spans="1:2" x14ac:dyDescent="0.25">
      <c r="A137">
        <v>122.5305290222168</v>
      </c>
      <c r="B137">
        <v>4.4351718743161435</v>
      </c>
    </row>
    <row r="138" spans="1:2" x14ac:dyDescent="0.25">
      <c r="A138">
        <v>80.43475341796875</v>
      </c>
      <c r="B138">
        <v>2.8039541322692485</v>
      </c>
    </row>
    <row r="139" spans="1:2" x14ac:dyDescent="0.25">
      <c r="A139">
        <v>82.840572357177734</v>
      </c>
      <c r="B139">
        <v>3.2589006472481268</v>
      </c>
    </row>
    <row r="140" spans="1:2" x14ac:dyDescent="0.25">
      <c r="A140">
        <v>83.884593963623047</v>
      </c>
      <c r="B140">
        <v>3.0051905569530892</v>
      </c>
    </row>
    <row r="141" spans="1:2" x14ac:dyDescent="0.25">
      <c r="A141">
        <v>59.719514846801758</v>
      </c>
      <c r="B141">
        <v>2.2670214772249118</v>
      </c>
    </row>
    <row r="142" spans="1:2" x14ac:dyDescent="0.25">
      <c r="A142">
        <v>80.675045013427734</v>
      </c>
      <c r="B142">
        <v>3.0986267102527223</v>
      </c>
    </row>
    <row r="143" spans="1:2" x14ac:dyDescent="0.25">
      <c r="A143">
        <v>100.7889289855957</v>
      </c>
      <c r="B143">
        <v>3.8610346365970294</v>
      </c>
    </row>
    <row r="144" spans="1:2" x14ac:dyDescent="0.25">
      <c r="A144">
        <v>121.93102645874023</v>
      </c>
      <c r="B144">
        <v>4.7531742098619265</v>
      </c>
    </row>
    <row r="145" spans="1:2" x14ac:dyDescent="0.25">
      <c r="A145">
        <v>59.972480773925781</v>
      </c>
      <c r="B145">
        <v>2.1651925475998954</v>
      </c>
    </row>
    <row r="146" spans="1:2" x14ac:dyDescent="0.25">
      <c r="A146">
        <v>80.950931549072266</v>
      </c>
      <c r="B146">
        <v>3.0275507760590816</v>
      </c>
    </row>
    <row r="147" spans="1:2" x14ac:dyDescent="0.25">
      <c r="A147">
        <v>101.62862777709961</v>
      </c>
      <c r="B147">
        <v>3.6694275097795259</v>
      </c>
    </row>
    <row r="148" spans="1:2" x14ac:dyDescent="0.25">
      <c r="A148">
        <v>122.61208343505859</v>
      </c>
      <c r="B148">
        <v>4.5469797803731939</v>
      </c>
    </row>
    <row r="149" spans="1:2" x14ac:dyDescent="0.25">
      <c r="A149">
        <v>80.423854827880859</v>
      </c>
      <c r="B149">
        <v>3.1876471390871632</v>
      </c>
    </row>
    <row r="150" spans="1:2" x14ac:dyDescent="0.25">
      <c r="A150">
        <v>80.893497467041016</v>
      </c>
      <c r="B150">
        <v>3.1304733398041851</v>
      </c>
    </row>
    <row r="151" spans="1:2" x14ac:dyDescent="0.25">
      <c r="A151">
        <v>81.457069396972656</v>
      </c>
      <c r="B151">
        <v>3.4813994162164121</v>
      </c>
    </row>
    <row r="152" spans="1:2" x14ac:dyDescent="0.25">
      <c r="A152">
        <v>60.298215866088867</v>
      </c>
      <c r="B152">
        <v>2.2375565805268338</v>
      </c>
    </row>
    <row r="153" spans="1:2" x14ac:dyDescent="0.25">
      <c r="A153">
        <v>80.878292083740234</v>
      </c>
      <c r="B153">
        <v>3.087086738189031</v>
      </c>
    </row>
    <row r="154" spans="1:2" x14ac:dyDescent="0.25">
      <c r="A154">
        <v>101.06738662719727</v>
      </c>
      <c r="B154">
        <v>3.8240844086228147</v>
      </c>
    </row>
    <row r="155" spans="1:2" x14ac:dyDescent="0.25">
      <c r="A155">
        <v>122.0422477722168</v>
      </c>
      <c r="B155">
        <v>4.6865368314484002</v>
      </c>
    </row>
    <row r="156" spans="1:2" x14ac:dyDescent="0.25">
      <c r="A156">
        <v>59.657386779785156</v>
      </c>
      <c r="B156">
        <v>2.2233952509019792</v>
      </c>
    </row>
    <row r="157" spans="1:2" x14ac:dyDescent="0.25">
      <c r="A157">
        <v>78.918605804443359</v>
      </c>
      <c r="B157">
        <v>2.9254700113508649</v>
      </c>
    </row>
    <row r="158" spans="1:2" x14ac:dyDescent="0.25">
      <c r="A158">
        <v>99.460823059082031</v>
      </c>
      <c r="B158">
        <v>3.6196562888771631</v>
      </c>
    </row>
    <row r="159" spans="1:2" x14ac:dyDescent="0.25">
      <c r="A159">
        <v>119.83079147338867</v>
      </c>
      <c r="B159">
        <v>4.3519556668913708</v>
      </c>
    </row>
    <row r="160" spans="1:2" x14ac:dyDescent="0.25">
      <c r="A160">
        <v>58.039230346679688</v>
      </c>
      <c r="B160">
        <v>2.6189954652899528</v>
      </c>
    </row>
    <row r="161" spans="1:2" x14ac:dyDescent="0.25">
      <c r="A161">
        <v>77.944305419921875</v>
      </c>
      <c r="B161">
        <v>3.4644873882057672</v>
      </c>
    </row>
    <row r="162" spans="1:2" x14ac:dyDescent="0.25">
      <c r="A162">
        <v>98.332466125488281</v>
      </c>
      <c r="B162">
        <v>4.3366127198533357</v>
      </c>
    </row>
    <row r="163" spans="1:2" x14ac:dyDescent="0.25">
      <c r="A163">
        <v>119.13851928710937</v>
      </c>
      <c r="B163">
        <v>5.2361935393011798</v>
      </c>
    </row>
    <row r="164" spans="1:2" x14ac:dyDescent="0.25">
      <c r="A164">
        <v>58.814999999999998</v>
      </c>
      <c r="B164">
        <v>2.10439435582858</v>
      </c>
    </row>
    <row r="165" spans="1:2" x14ac:dyDescent="0.25">
      <c r="A165">
        <v>80.009999999999991</v>
      </c>
      <c r="B165">
        <v>2.8170448456894874</v>
      </c>
    </row>
    <row r="166" spans="1:2" x14ac:dyDescent="0.25">
      <c r="A166">
        <v>100.27500000000001</v>
      </c>
      <c r="B166">
        <v>3.5603739387808595</v>
      </c>
    </row>
    <row r="167" spans="1:2" x14ac:dyDescent="0.25">
      <c r="A167">
        <v>119.65</v>
      </c>
      <c r="B167">
        <v>4.3527883908713978</v>
      </c>
    </row>
    <row r="168" spans="1:2" x14ac:dyDescent="0.25">
      <c r="A168">
        <v>59.984999999999999</v>
      </c>
      <c r="B168">
        <v>2.4745320525307366</v>
      </c>
    </row>
    <row r="169" spans="1:2" x14ac:dyDescent="0.25">
      <c r="A169">
        <v>80.150000000000006</v>
      </c>
      <c r="B169">
        <v>3.6170007687461005</v>
      </c>
    </row>
    <row r="170" spans="1:2" x14ac:dyDescent="0.25">
      <c r="A170">
        <v>100.4</v>
      </c>
      <c r="B170">
        <v>4.6354203150489264</v>
      </c>
    </row>
    <row r="171" spans="1:2" x14ac:dyDescent="0.25">
      <c r="A171">
        <v>119.8</v>
      </c>
      <c r="B171">
        <v>5.3747968958250425</v>
      </c>
    </row>
    <row r="172" spans="1:2" x14ac:dyDescent="0.25">
      <c r="A172">
        <v>60.351446151733398</v>
      </c>
      <c r="B172">
        <v>2.345222892203195</v>
      </c>
    </row>
    <row r="173" spans="1:2" x14ac:dyDescent="0.25">
      <c r="A173">
        <v>80.540996551513672</v>
      </c>
      <c r="B173">
        <v>3.1253421512300452</v>
      </c>
    </row>
    <row r="174" spans="1:2" x14ac:dyDescent="0.25">
      <c r="A174">
        <v>99.854072570800781</v>
      </c>
      <c r="B174">
        <v>3.84107321909796</v>
      </c>
    </row>
    <row r="175" spans="1:2" x14ac:dyDescent="0.25">
      <c r="A175">
        <v>120.57802963256836</v>
      </c>
      <c r="B175">
        <v>4.6148873746278181</v>
      </c>
    </row>
    <row r="176" spans="1:2" x14ac:dyDescent="0.25">
      <c r="A176">
        <v>60.335000000000001</v>
      </c>
      <c r="B176">
        <v>2.6124342225443948</v>
      </c>
    </row>
    <row r="177" spans="1:2" x14ac:dyDescent="0.25">
      <c r="A177">
        <v>80.454999999999998</v>
      </c>
      <c r="B177">
        <v>3.5916037960056273</v>
      </c>
    </row>
    <row r="178" spans="1:2" x14ac:dyDescent="0.25">
      <c r="A178">
        <v>101.3</v>
      </c>
      <c r="B178">
        <v>4.5196618245271472</v>
      </c>
    </row>
    <row r="179" spans="1:2" x14ac:dyDescent="0.25">
      <c r="A179">
        <v>121.4</v>
      </c>
      <c r="B179">
        <v>5.4655027955708348</v>
      </c>
    </row>
    <row r="180" spans="1:2" x14ac:dyDescent="0.25">
      <c r="A180">
        <v>60.597352981567383</v>
      </c>
      <c r="B180">
        <v>2.3206764003916209</v>
      </c>
    </row>
    <row r="181" spans="1:2" x14ac:dyDescent="0.25">
      <c r="A181">
        <v>80.191169738769531</v>
      </c>
      <c r="B181">
        <v>3.1062971395427827</v>
      </c>
    </row>
    <row r="182" spans="1:2" x14ac:dyDescent="0.25">
      <c r="A182">
        <v>100.80897521972656</v>
      </c>
      <c r="B182">
        <v>3.8891982789077524</v>
      </c>
    </row>
    <row r="183" spans="1:2" x14ac:dyDescent="0.25">
      <c r="A183">
        <v>120.55374145507812</v>
      </c>
      <c r="B183">
        <v>4.6598468262892254</v>
      </c>
    </row>
    <row r="184" spans="1:2" x14ac:dyDescent="0.25">
      <c r="A184">
        <v>59.71</v>
      </c>
      <c r="B184">
        <v>2.3625188583907502</v>
      </c>
    </row>
    <row r="185" spans="1:2" x14ac:dyDescent="0.25">
      <c r="A185">
        <v>79.984999999999999</v>
      </c>
      <c r="B185">
        <v>3.2058027496935249</v>
      </c>
    </row>
    <row r="186" spans="1:2" x14ac:dyDescent="0.25">
      <c r="A186">
        <v>100.55</v>
      </c>
      <c r="B186">
        <v>3.9991891948637015</v>
      </c>
    </row>
    <row r="187" spans="1:2" x14ac:dyDescent="0.25">
      <c r="A187">
        <v>120.3</v>
      </c>
      <c r="B187">
        <v>4.8961983668380675</v>
      </c>
    </row>
    <row r="188" spans="1:2" x14ac:dyDescent="0.25">
      <c r="A188">
        <v>59.65</v>
      </c>
      <c r="B188">
        <v>2.3573095737134766</v>
      </c>
    </row>
    <row r="189" spans="1:2" x14ac:dyDescent="0.25">
      <c r="A189">
        <v>80.540000000000006</v>
      </c>
      <c r="B189">
        <v>3.2407241617042297</v>
      </c>
    </row>
    <row r="190" spans="1:2" x14ac:dyDescent="0.25">
      <c r="A190">
        <v>100</v>
      </c>
      <c r="B190">
        <v>4.0024763958334724</v>
      </c>
    </row>
    <row r="191" spans="1:2" x14ac:dyDescent="0.25">
      <c r="A191">
        <v>121</v>
      </c>
      <c r="B191">
        <v>4.9597944099627576</v>
      </c>
    </row>
    <row r="192" spans="1:2" x14ac:dyDescent="0.25">
      <c r="A192">
        <v>60.72636604309082</v>
      </c>
      <c r="B192">
        <v>2.3994501259213297</v>
      </c>
    </row>
    <row r="193" spans="1:2" x14ac:dyDescent="0.25">
      <c r="A193">
        <v>81.525779724121094</v>
      </c>
      <c r="B193">
        <v>3.162553818472968</v>
      </c>
    </row>
    <row r="194" spans="1:2" x14ac:dyDescent="0.25">
      <c r="A194">
        <v>103.45088195800781</v>
      </c>
      <c r="B194">
        <v>3.9856948206774989</v>
      </c>
    </row>
    <row r="195" spans="1:2" x14ac:dyDescent="0.25">
      <c r="A195">
        <v>123.4998664855957</v>
      </c>
      <c r="B195">
        <v>4.8774000285935504</v>
      </c>
    </row>
    <row r="196" spans="1:2" x14ac:dyDescent="0.25">
      <c r="A196">
        <v>58.957052230834961</v>
      </c>
      <c r="B196">
        <v>2.2683670014606832</v>
      </c>
    </row>
    <row r="197" spans="1:2" x14ac:dyDescent="0.25">
      <c r="A197">
        <v>78.985988616943359</v>
      </c>
      <c r="B197">
        <v>2.9988750401415798</v>
      </c>
    </row>
    <row r="198" spans="1:2" x14ac:dyDescent="0.25">
      <c r="A198">
        <v>101.31459045410156</v>
      </c>
      <c r="B198">
        <v>3.705799070613371</v>
      </c>
    </row>
    <row r="199" spans="1:2" x14ac:dyDescent="0.25">
      <c r="A199">
        <v>59</v>
      </c>
      <c r="B199">
        <v>2.1071808123035418</v>
      </c>
    </row>
    <row r="200" spans="1:2" x14ac:dyDescent="0.25">
      <c r="A200">
        <v>79.324999999999989</v>
      </c>
      <c r="B200">
        <v>2.7799863583299138</v>
      </c>
    </row>
    <row r="201" spans="1:2" x14ac:dyDescent="0.25">
      <c r="A201">
        <v>99.545000000000002</v>
      </c>
      <c r="B201">
        <v>3.475929103193736</v>
      </c>
    </row>
    <row r="202" spans="1:2" x14ac:dyDescent="0.25">
      <c r="A202">
        <v>119.05</v>
      </c>
      <c r="B202">
        <v>4.2686529420443504</v>
      </c>
    </row>
    <row r="203" spans="1:2" x14ac:dyDescent="0.25">
      <c r="A203">
        <v>59.36</v>
      </c>
      <c r="B203">
        <v>2.3709839551632337</v>
      </c>
    </row>
    <row r="204" spans="1:2" x14ac:dyDescent="0.25">
      <c r="A204">
        <v>79.430000000000007</v>
      </c>
      <c r="B204">
        <v>3.1183235467539894</v>
      </c>
    </row>
    <row r="205" spans="1:2" x14ac:dyDescent="0.25">
      <c r="A205">
        <v>99.125</v>
      </c>
      <c r="B205">
        <v>3.9027260383971329</v>
      </c>
    </row>
    <row r="206" spans="1:2" x14ac:dyDescent="0.25">
      <c r="A206">
        <v>118.4</v>
      </c>
      <c r="B206">
        <v>4.6942067571341575</v>
      </c>
    </row>
    <row r="207" spans="1:2" x14ac:dyDescent="0.25">
      <c r="A207">
        <v>59.084230422973633</v>
      </c>
      <c r="B207">
        <v>2.2750042926363747</v>
      </c>
    </row>
    <row r="208" spans="1:2" x14ac:dyDescent="0.25">
      <c r="A208">
        <v>79.075176239013672</v>
      </c>
      <c r="B208">
        <v>3.0282541301499473</v>
      </c>
    </row>
    <row r="209" spans="1:2" x14ac:dyDescent="0.25">
      <c r="A209">
        <v>101.39481735229492</v>
      </c>
      <c r="B209">
        <v>3.742621225973596</v>
      </c>
    </row>
    <row r="210" spans="1:2" x14ac:dyDescent="0.25">
      <c r="A210">
        <v>58.594146728515625</v>
      </c>
      <c r="B210">
        <v>2.1864391676199566</v>
      </c>
    </row>
    <row r="211" spans="1:2" x14ac:dyDescent="0.25">
      <c r="A211">
        <v>78.744140625</v>
      </c>
      <c r="B211">
        <v>2.8997603767434086</v>
      </c>
    </row>
    <row r="212" spans="1:2" x14ac:dyDescent="0.25">
      <c r="A212">
        <v>101.22846221923828</v>
      </c>
      <c r="B212">
        <v>3.6559520668556953</v>
      </c>
    </row>
    <row r="213" spans="1:2" x14ac:dyDescent="0.25">
      <c r="A213">
        <v>122.03603363037109</v>
      </c>
      <c r="B213">
        <v>4.5352172214658371</v>
      </c>
    </row>
    <row r="214" spans="1:2" x14ac:dyDescent="0.25">
      <c r="A214">
        <v>60.290853500366211</v>
      </c>
      <c r="B214">
        <v>2.2233339990629659</v>
      </c>
    </row>
    <row r="215" spans="1:2" x14ac:dyDescent="0.25">
      <c r="A215">
        <v>80.263412475585938</v>
      </c>
      <c r="B215">
        <v>2.9770346254708135</v>
      </c>
    </row>
    <row r="216" spans="1:2" x14ac:dyDescent="0.25">
      <c r="A216">
        <v>103.65237808227539</v>
      </c>
      <c r="B216">
        <v>3.7753200187924971</v>
      </c>
    </row>
    <row r="217" spans="1:2" x14ac:dyDescent="0.25">
      <c r="A217">
        <v>121.83143997192383</v>
      </c>
      <c r="B217">
        <v>4.6017727440737239</v>
      </c>
    </row>
    <row r="218" spans="1:2" x14ac:dyDescent="0.25">
      <c r="A218">
        <v>58.629999999999995</v>
      </c>
      <c r="B218">
        <v>2.057885565207668</v>
      </c>
    </row>
    <row r="219" spans="1:2" x14ac:dyDescent="0.25">
      <c r="A219">
        <v>82.555000000000007</v>
      </c>
      <c r="B219">
        <v>2.625066384183834</v>
      </c>
    </row>
    <row r="220" spans="1:2" x14ac:dyDescent="0.25">
      <c r="A220">
        <v>102.5</v>
      </c>
      <c r="B220">
        <v>3.2693851226470194</v>
      </c>
    </row>
    <row r="221" spans="1:2" x14ac:dyDescent="0.25">
      <c r="A221">
        <v>118.65</v>
      </c>
      <c r="B221">
        <v>3.9119992596100808</v>
      </c>
    </row>
    <row r="222" spans="1:2" x14ac:dyDescent="0.25">
      <c r="A222">
        <v>59.883308410644531</v>
      </c>
      <c r="B222">
        <v>2.1827721106407965</v>
      </c>
    </row>
    <row r="223" spans="1:2" x14ac:dyDescent="0.25">
      <c r="A223">
        <v>80.404201507568359</v>
      </c>
      <c r="B223">
        <v>2.9185938157233466</v>
      </c>
    </row>
    <row r="224" spans="1:2" x14ac:dyDescent="0.25">
      <c r="A224">
        <v>103.67843627929687</v>
      </c>
      <c r="B224">
        <v>3.6758547584568344</v>
      </c>
    </row>
    <row r="225" spans="1:2" x14ac:dyDescent="0.25">
      <c r="A225">
        <v>122.45988845825195</v>
      </c>
      <c r="B225">
        <v>4.4693450507920165</v>
      </c>
    </row>
    <row r="226" spans="1:2" x14ac:dyDescent="0.25">
      <c r="A226">
        <v>60.529720306396484</v>
      </c>
      <c r="B226">
        <v>2.2916749121104378</v>
      </c>
    </row>
    <row r="227" spans="1:2" x14ac:dyDescent="0.25">
      <c r="A227">
        <v>80.479190826416016</v>
      </c>
      <c r="B227">
        <v>3.0484285579057522</v>
      </c>
    </row>
    <row r="228" spans="1:2" x14ac:dyDescent="0.25">
      <c r="A228">
        <v>103.44747543334961</v>
      </c>
      <c r="B228">
        <v>3.8619325000069775</v>
      </c>
    </row>
    <row r="229" spans="1:2" x14ac:dyDescent="0.25">
      <c r="A229">
        <v>121.00058364868164</v>
      </c>
      <c r="B229">
        <v>4.5934965905887051</v>
      </c>
    </row>
    <row r="230" spans="1:2" x14ac:dyDescent="0.25">
      <c r="A230">
        <v>61.099550247192383</v>
      </c>
      <c r="B230">
        <v>2.1938829771148365</v>
      </c>
    </row>
    <row r="231" spans="1:2" x14ac:dyDescent="0.25">
      <c r="A231">
        <v>82.365928649902344</v>
      </c>
      <c r="B231">
        <v>3.0431987671418179</v>
      </c>
    </row>
    <row r="232" spans="1:2" x14ac:dyDescent="0.25">
      <c r="A232">
        <v>106.75374603271484</v>
      </c>
      <c r="B232">
        <v>3.9093064813366603</v>
      </c>
    </row>
    <row r="233" spans="1:2" x14ac:dyDescent="0.25">
      <c r="A233">
        <v>126.12299346923828</v>
      </c>
      <c r="B233">
        <v>4.6459020621258738</v>
      </c>
    </row>
    <row r="234" spans="1:2" x14ac:dyDescent="0.25">
      <c r="A234">
        <v>60.828479766845703</v>
      </c>
      <c r="B234">
        <v>2.1426373589694423</v>
      </c>
    </row>
    <row r="235" spans="1:2" x14ac:dyDescent="0.25">
      <c r="A235">
        <v>83.419975280761719</v>
      </c>
      <c r="B235">
        <v>2.9332129055008482</v>
      </c>
    </row>
    <row r="236" spans="1:2" x14ac:dyDescent="0.25">
      <c r="A236">
        <v>106.6937255859375</v>
      </c>
      <c r="B236">
        <v>3.6667331634913873</v>
      </c>
    </row>
    <row r="237" spans="1:2" x14ac:dyDescent="0.25">
      <c r="A237">
        <v>123.31251907348633</v>
      </c>
      <c r="B237">
        <v>4.336553987082203</v>
      </c>
    </row>
    <row r="238" spans="1:2" x14ac:dyDescent="0.25">
      <c r="A238">
        <v>60.881660461425781</v>
      </c>
      <c r="B238">
        <v>2.3824357741942412</v>
      </c>
    </row>
    <row r="239" spans="1:2" x14ac:dyDescent="0.25">
      <c r="A239">
        <v>81.581016540527344</v>
      </c>
      <c r="B239">
        <v>3.2489332849079773</v>
      </c>
    </row>
    <row r="240" spans="1:2" x14ac:dyDescent="0.25">
      <c r="A240">
        <v>105.46365356445312</v>
      </c>
      <c r="B240">
        <v>4.1465841653563889</v>
      </c>
    </row>
    <row r="241" spans="1:2" x14ac:dyDescent="0.25">
      <c r="A241">
        <v>123.83609008789062</v>
      </c>
      <c r="B241">
        <v>4.9370853762184552</v>
      </c>
    </row>
    <row r="242" spans="1:2" x14ac:dyDescent="0.25">
      <c r="A242">
        <v>60.925487518310547</v>
      </c>
      <c r="B242">
        <v>2.1530921395214682</v>
      </c>
    </row>
    <row r="243" spans="1:2" x14ac:dyDescent="0.25">
      <c r="A243">
        <v>81.385635375976562</v>
      </c>
      <c r="B243">
        <v>2.8867744873807744</v>
      </c>
    </row>
    <row r="244" spans="1:2" x14ac:dyDescent="0.25">
      <c r="A244">
        <v>103.66526794433594</v>
      </c>
      <c r="B244">
        <v>3.5958448244180401</v>
      </c>
    </row>
    <row r="245" spans="1:2" x14ac:dyDescent="0.25">
      <c r="A245">
        <v>121.88915252685547</v>
      </c>
      <c r="B245">
        <v>4.3902645994601492</v>
      </c>
    </row>
    <row r="246" spans="1:2" x14ac:dyDescent="0.25">
      <c r="A246">
        <v>60.39</v>
      </c>
      <c r="B246">
        <v>2.3880116145643115</v>
      </c>
    </row>
    <row r="247" spans="1:2" x14ac:dyDescent="0.25">
      <c r="A247">
        <v>80.789999999999992</v>
      </c>
      <c r="B247">
        <v>3.0346443592697012</v>
      </c>
    </row>
    <row r="248" spans="1:2" x14ac:dyDescent="0.25">
      <c r="A248">
        <v>101.55</v>
      </c>
      <c r="B248">
        <v>4.004355445798601</v>
      </c>
    </row>
    <row r="249" spans="1:2" x14ac:dyDescent="0.25">
      <c r="A249">
        <v>121.6</v>
      </c>
      <c r="B249">
        <v>4.8466145564710938</v>
      </c>
    </row>
    <row r="250" spans="1:2" x14ac:dyDescent="0.25">
      <c r="A250">
        <v>59.655000000000001</v>
      </c>
      <c r="B250">
        <v>2.3198260966545932</v>
      </c>
    </row>
    <row r="251" spans="1:2" x14ac:dyDescent="0.25">
      <c r="A251">
        <v>81.10499999999999</v>
      </c>
      <c r="B251">
        <v>3.1608611713308656</v>
      </c>
    </row>
    <row r="252" spans="1:2" x14ac:dyDescent="0.25">
      <c r="A252">
        <v>100.7</v>
      </c>
      <c r="B252">
        <v>3.9310142855679713</v>
      </c>
    </row>
    <row r="253" spans="1:2" x14ac:dyDescent="0.25">
      <c r="A253">
        <v>121.75</v>
      </c>
      <c r="B253">
        <v>4.8023022193753135</v>
      </c>
    </row>
    <row r="254" spans="1:2" x14ac:dyDescent="0.25">
      <c r="A254">
        <v>59.97</v>
      </c>
      <c r="B254">
        <v>2.6151018198737597</v>
      </c>
    </row>
    <row r="255" spans="1:2" x14ac:dyDescent="0.25">
      <c r="A255">
        <v>80.710000000000008</v>
      </c>
      <c r="B255">
        <v>3.5210678939326847</v>
      </c>
    </row>
    <row r="256" spans="1:2" x14ac:dyDescent="0.25">
      <c r="A256">
        <v>101.15</v>
      </c>
      <c r="B256">
        <v>4.5421463414926668</v>
      </c>
    </row>
    <row r="257" spans="1:2" x14ac:dyDescent="0.25">
      <c r="A257">
        <v>121.25</v>
      </c>
      <c r="B257">
        <v>5.4321473443743873</v>
      </c>
    </row>
    <row r="258" spans="1:2" x14ac:dyDescent="0.25">
      <c r="A258">
        <v>60.008062362670898</v>
      </c>
      <c r="B258">
        <v>2.4782501800081111</v>
      </c>
    </row>
    <row r="259" spans="1:2" x14ac:dyDescent="0.25">
      <c r="A259">
        <v>79.613101959228516</v>
      </c>
      <c r="B259">
        <v>3.3044725378445174</v>
      </c>
    </row>
    <row r="260" spans="1:2" x14ac:dyDescent="0.25">
      <c r="A260">
        <v>99.676834106445313</v>
      </c>
      <c r="B260">
        <v>4.1574727450773672</v>
      </c>
    </row>
    <row r="261" spans="1:2" x14ac:dyDescent="0.25">
      <c r="A261">
        <v>119.83883285522461</v>
      </c>
      <c r="B261">
        <v>5.0747545700882881</v>
      </c>
    </row>
    <row r="262" spans="1:2" x14ac:dyDescent="0.25">
      <c r="A262">
        <v>59.988924026489258</v>
      </c>
      <c r="B262">
        <v>2.1802061928230168</v>
      </c>
    </row>
    <row r="263" spans="1:2" x14ac:dyDescent="0.25">
      <c r="A263">
        <v>80.208564758300781</v>
      </c>
      <c r="B263">
        <v>2.9081403799464511</v>
      </c>
    </row>
    <row r="264" spans="1:2" x14ac:dyDescent="0.25">
      <c r="A264">
        <v>99.037498474121094</v>
      </c>
      <c r="B264">
        <v>3.5906144871831378</v>
      </c>
    </row>
    <row r="265" spans="1:2" x14ac:dyDescent="0.25">
      <c r="A265">
        <v>119.92682647705078</v>
      </c>
      <c r="B265">
        <v>4.3504112700130673</v>
      </c>
    </row>
    <row r="266" spans="1:2" x14ac:dyDescent="0.25">
      <c r="A266">
        <v>60.109926223754883</v>
      </c>
      <c r="B266">
        <v>2.5264619375269417</v>
      </c>
    </row>
    <row r="267" spans="1:2" x14ac:dyDescent="0.25">
      <c r="A267">
        <v>79.827655792236328</v>
      </c>
      <c r="B267">
        <v>3.3493682244816405</v>
      </c>
    </row>
    <row r="268" spans="1:2" x14ac:dyDescent="0.25">
      <c r="A268">
        <v>100.49416351318359</v>
      </c>
      <c r="B268">
        <v>4.2039311096735847</v>
      </c>
    </row>
    <row r="269" spans="1:2" x14ac:dyDescent="0.25">
      <c r="A269">
        <v>119.84546661376953</v>
      </c>
      <c r="B269">
        <v>4.9602220152479397</v>
      </c>
    </row>
    <row r="270" spans="1:2" x14ac:dyDescent="0.25">
      <c r="A270">
        <v>60.189081192016602</v>
      </c>
      <c r="B270">
        <v>2.2259638349748179</v>
      </c>
    </row>
    <row r="271" spans="1:2" x14ac:dyDescent="0.25">
      <c r="A271">
        <v>80.408897399902344</v>
      </c>
      <c r="B271">
        <v>2.9543474388761162</v>
      </c>
    </row>
    <row r="272" spans="1:2" x14ac:dyDescent="0.25">
      <c r="A272">
        <v>99.531150817871094</v>
      </c>
      <c r="B272">
        <v>3.6280660784120622</v>
      </c>
    </row>
    <row r="273" spans="1:2" x14ac:dyDescent="0.25">
      <c r="A273">
        <v>120.41213226318359</v>
      </c>
      <c r="B273">
        <v>4.4195874434387559</v>
      </c>
    </row>
    <row r="274" spans="1:2" x14ac:dyDescent="0.25">
      <c r="A274">
        <v>59.988924026489258</v>
      </c>
      <c r="B274">
        <v>2.1802061928230168</v>
      </c>
    </row>
    <row r="275" spans="1:2" x14ac:dyDescent="0.25">
      <c r="A275">
        <v>80.208564758300781</v>
      </c>
      <c r="B275">
        <v>2.9081403799464511</v>
      </c>
    </row>
    <row r="276" spans="1:2" x14ac:dyDescent="0.25">
      <c r="A276">
        <v>99.037498474121094</v>
      </c>
      <c r="B276">
        <v>3.5906144871831378</v>
      </c>
    </row>
    <row r="277" spans="1:2" x14ac:dyDescent="0.25">
      <c r="A277">
        <v>119.92682647705078</v>
      </c>
      <c r="B277">
        <v>4.3504112700130673</v>
      </c>
    </row>
    <row r="278" spans="1:2" x14ac:dyDescent="0.25">
      <c r="A278">
        <v>60.323581695556641</v>
      </c>
      <c r="B278">
        <v>2.3161606163142414</v>
      </c>
    </row>
    <row r="279" spans="1:2" x14ac:dyDescent="0.25">
      <c r="A279">
        <v>80.535320281982422</v>
      </c>
      <c r="B279">
        <v>3.1378466411292232</v>
      </c>
    </row>
    <row r="280" spans="1:2" x14ac:dyDescent="0.25">
      <c r="A280">
        <v>100.59527206420898</v>
      </c>
      <c r="B280">
        <v>3.9622634238047665</v>
      </c>
    </row>
    <row r="281" spans="1:2" x14ac:dyDescent="0.25">
      <c r="A281">
        <v>120.77828979492187</v>
      </c>
      <c r="B281">
        <v>4.7348363226784524</v>
      </c>
    </row>
    <row r="282" spans="1:2" x14ac:dyDescent="0.25">
      <c r="A282">
        <v>60.565298080444336</v>
      </c>
      <c r="B282">
        <v>2.2210966629945408</v>
      </c>
    </row>
    <row r="283" spans="1:2" x14ac:dyDescent="0.25">
      <c r="A283">
        <v>80.959037780761719</v>
      </c>
      <c r="B283">
        <v>2.9877937804634529</v>
      </c>
    </row>
    <row r="284" spans="1:2" x14ac:dyDescent="0.25">
      <c r="A284">
        <v>100.99860382080078</v>
      </c>
      <c r="B284">
        <v>3.685016950174175</v>
      </c>
    </row>
    <row r="285" spans="1:2" x14ac:dyDescent="0.25">
      <c r="A285">
        <v>121.86595</v>
      </c>
      <c r="B285">
        <v>4.4586825538194379</v>
      </c>
    </row>
    <row r="286" spans="1:2" x14ac:dyDescent="0.25">
      <c r="A286">
        <v>60.063505172729492</v>
      </c>
      <c r="B286">
        <v>2.3703650270168679</v>
      </c>
    </row>
    <row r="287" spans="1:2" x14ac:dyDescent="0.25">
      <c r="A287">
        <v>79.832653045654297</v>
      </c>
      <c r="B287">
        <v>3.1430861096097544</v>
      </c>
    </row>
    <row r="288" spans="1:2" x14ac:dyDescent="0.25">
      <c r="A288">
        <v>99.969852447509766</v>
      </c>
      <c r="B288">
        <v>3.9347475706634683</v>
      </c>
    </row>
    <row r="289" spans="1:2" x14ac:dyDescent="0.25">
      <c r="A289">
        <v>119.71690368652344</v>
      </c>
      <c r="B289">
        <v>4.6814718807571563</v>
      </c>
    </row>
    <row r="290" spans="1:2" x14ac:dyDescent="0.25">
      <c r="A290">
        <v>59.234092712402344</v>
      </c>
      <c r="B290">
        <v>2.1893841528273845</v>
      </c>
    </row>
    <row r="291" spans="1:2" x14ac:dyDescent="0.25">
      <c r="A291">
        <v>78.401638031005859</v>
      </c>
      <c r="B291">
        <v>2.8931771905931001</v>
      </c>
    </row>
    <row r="292" spans="1:2" x14ac:dyDescent="0.25">
      <c r="A292">
        <v>98.282276153564453</v>
      </c>
      <c r="B292">
        <v>3.6136289335613787</v>
      </c>
    </row>
    <row r="293" spans="1:2" x14ac:dyDescent="0.25">
      <c r="A293">
        <v>117.93550872802734</v>
      </c>
      <c r="B293">
        <v>4.4697441052279885</v>
      </c>
    </row>
    <row r="294" spans="1:2" x14ac:dyDescent="0.25">
      <c r="A294">
        <v>58.025575637817383</v>
      </c>
      <c r="B294">
        <v>2.6716752876165195</v>
      </c>
    </row>
    <row r="295" spans="1:2" x14ac:dyDescent="0.25">
      <c r="A295">
        <v>77.535629272460938</v>
      </c>
      <c r="B295">
        <v>3.5021082279984315</v>
      </c>
    </row>
    <row r="296" spans="1:2" x14ac:dyDescent="0.25">
      <c r="A296">
        <v>96.955112457275391</v>
      </c>
      <c r="B296">
        <v>4.4203285389305336</v>
      </c>
    </row>
    <row r="297" spans="1:2" x14ac:dyDescent="0.25">
      <c r="A297">
        <v>117.29467010498047</v>
      </c>
      <c r="B297">
        <v>5.1420766636609443</v>
      </c>
    </row>
    <row r="298" spans="1:2" x14ac:dyDescent="0.25">
      <c r="A298">
        <v>59.3980712890625</v>
      </c>
      <c r="B298">
        <v>2.280401479355227</v>
      </c>
    </row>
    <row r="299" spans="1:2" x14ac:dyDescent="0.25">
      <c r="A299">
        <v>79.191097259521484</v>
      </c>
      <c r="B299">
        <v>3.0237975554193395</v>
      </c>
    </row>
    <row r="300" spans="1:2" x14ac:dyDescent="0.25">
      <c r="A300">
        <v>98.856655120849609</v>
      </c>
      <c r="B300">
        <v>3.7234793863072051</v>
      </c>
    </row>
    <row r="301" spans="1:2" x14ac:dyDescent="0.25">
      <c r="A301">
        <v>118.59461975097656</v>
      </c>
      <c r="B301">
        <v>4.4312707328155465</v>
      </c>
    </row>
    <row r="302" spans="1:2" x14ac:dyDescent="0.25">
      <c r="A302">
        <v>59.269805908203125</v>
      </c>
      <c r="B302">
        <v>2.2696466057264248</v>
      </c>
    </row>
    <row r="303" spans="1:2" x14ac:dyDescent="0.25">
      <c r="A303">
        <v>79.059059143066406</v>
      </c>
      <c r="B303">
        <v>2.9772440865819596</v>
      </c>
    </row>
    <row r="304" spans="1:2" x14ac:dyDescent="0.25">
      <c r="A304">
        <v>98.566555023193359</v>
      </c>
      <c r="B304">
        <v>3.6869446916680593</v>
      </c>
    </row>
    <row r="305" spans="1:2" x14ac:dyDescent="0.25">
      <c r="A305">
        <v>118.22849655151367</v>
      </c>
      <c r="B305">
        <v>4.3683140216223055</v>
      </c>
    </row>
    <row r="306" spans="1:2" x14ac:dyDescent="0.25">
      <c r="A306">
        <v>57.908781051635742</v>
      </c>
      <c r="B306">
        <v>2.1884451968163878</v>
      </c>
    </row>
    <row r="307" spans="1:2" x14ac:dyDescent="0.25">
      <c r="A307">
        <v>77.182044982910156</v>
      </c>
      <c r="B307">
        <v>2.8560349671474219</v>
      </c>
    </row>
    <row r="308" spans="1:2" x14ac:dyDescent="0.25">
      <c r="A308">
        <v>96.501480102539063</v>
      </c>
      <c r="B308">
        <v>3.5644984556635348</v>
      </c>
    </row>
    <row r="309" spans="1:2" x14ac:dyDescent="0.25">
      <c r="A309">
        <v>116.1429557800293</v>
      </c>
      <c r="B309">
        <v>4.2907443564702099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Medical University of South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Mah</dc:creator>
  <cp:lastModifiedBy>Eugene Mah</cp:lastModifiedBy>
  <dcterms:created xsi:type="dcterms:W3CDTF">2015-03-02T19:45:43Z</dcterms:created>
  <dcterms:modified xsi:type="dcterms:W3CDTF">2015-07-16T15:19:53Z</dcterms:modified>
</cp:coreProperties>
</file>