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ésumé" sheetId="1" r:id="rId4"/>
    <sheet state="visible" name="Planning" sheetId="2" r:id="rId5"/>
    <sheet state="visible" name="code" sheetId="3" r:id="rId6"/>
    <sheet state="visible" name="conversion of sales to number o" sheetId="4" r:id="rId7"/>
    <sheet state="visible" name="average per day june 25" sheetId="5" r:id="rId8"/>
  </sheets>
  <definedNames>
    <definedName hidden="1" localSheetId="1" name="_xlnm._FilterDatabase">Planning!$A$1:$Z$43</definedName>
  </definedNames>
  <calcPr/>
</workbook>
</file>

<file path=xl/sharedStrings.xml><?xml version="1.0" encoding="utf-8"?>
<sst xmlns="http://schemas.openxmlformats.org/spreadsheetml/2006/main" count="380" uniqueCount="43">
  <si>
    <t>Employé</t>
  </si>
  <si>
    <t>Total heures</t>
  </si>
  <si>
    <t>Jours travaillés</t>
  </si>
  <si>
    <t>Heures moy./jour</t>
  </si>
  <si>
    <t>Nb coupures</t>
  </si>
  <si>
    <t>Max jours OFF consécutifs</t>
  </si>
  <si>
    <t>W0</t>
  </si>
  <si>
    <t>W1</t>
  </si>
  <si>
    <t>W2</t>
  </si>
  <si>
    <t>W3</t>
  </si>
  <si>
    <t>W4</t>
  </si>
  <si>
    <t>W5</t>
  </si>
  <si>
    <t>Jour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</si>
  <si>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</si>
  <si>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</si>
  <si>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</si>
  <si>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</si>
  <si>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</si>
  <si>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</si>
  <si>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</si>
  <si>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</si>
  <si>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</si>
  <si>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</si>
  <si>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</si>
  <si>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</si>
  <si>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</si>
  <si>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</si>
  <si>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Monday</t>
  </si>
  <si>
    <t>✅</t>
  </si>
  <si>
    <t>Tuesday</t>
  </si>
  <si>
    <t>Wednesday</t>
  </si>
  <si>
    <t>Thursday</t>
  </si>
  <si>
    <t>Friday</t>
  </si>
  <si>
    <t>Saturday</t>
  </si>
  <si>
    <t>Sunday</t>
  </si>
  <si>
    <t>from ortools.sat.python import cp_model
import pandas as pd
import os
# ───────────────────────── PARAMÈTRES GÉNÉRAUX ────────────────────────────────
DAYS            = 7                     # Lundi → Dimanche
HOURS_PER_DAY   = 14                    # 10:00 → 23:00
START_HOUR      = 10                    # première colonne = 10 h
num_workers     = 6
max_weekly_hours = 42
weekly_chef_need = {
"Monday":    [1, 1, 2, 3, 3, 3, 1, 1, 1, 2, 3, 3, 3, 2],
    "Tuesday":   [1, 1, 2, 3, 3, 3, 1, 1, 1, 2, 3, 3, 3, 2],
    "Wednesday": [1, 1, 2, 3, 4, 4, 1, 1, 1, 2, 3, 4, 4, 2],
    "Thursday":  [1, 1, 2, 3, 4, 4, 1, 1, 1, 2, 3, 4, 4, 2],
    "Friday":    [1, 1, 2, 4, 4, 4, 1, 1, 1, 2, 3, 4, 4, 2],
    "Saturday":  [1, 1, 2, 4, 4, 4, 1, 1, 1, 2, 3, 4, 4, 2],
    "Sunday":    [1, 1, 2, 4, 4, 4, 1, 1, 1, 2, 3, 4, 4, 2],
}
day_names = list(weekly_chef_need.keys())
# ───────────────────────── CONSTRUCTION DU MODÈLE ─────────────────────────────
model   = cp_model.CpModel()
idx     = lambda d, h: d * HOURS_PER_DAY + h  # utilitaire index plat
# Variables shift
shifts = {w: [model.NewBoolVar(f'w{w}_{idx(d,h)}')
              for d in range(DAYS) for h in range(HOURS_PER_DAY)]
          for w in range(num_workers)}
# Variables OFF
is_off = {w: [] for w in range(num_workers)}
for w in range(num_workers):
    for d in range(DAYS):
        off = model.NewBoolVar(f'off_w{w}_d{d}')
        model.Add(sum(shifts[w][idx(d,h)] for h in range(HOURS_PER_DAY)) == 0).OnlyEnforceIf(off)
        model.Add(sum(shifts[w][idx(d,h)] for h in range(HOURS_PER_DAY)) &gt;= 1).OnlyEnforceIf(off.Not())
        is_off[w].append(off)
# ── OPTIMIZATION ──► CONSTRAINT: At most one break per day (max 2 work blocks)
for w in range(num_workers):
    days_with_break = []
    for d in range(DAYS):
        # A list to hold variables that are true if a work block starts at that hour.
        block_starts = []
        # The first hour starts a block if the worker is working.
        block_starts.append(shifts[w][idx(d, 0)])
        # For subsequent hours, a block starts if the worker works now, but not before.
        for h in range(1, HOURS_PER_DAY):
            is_start = model.NewBoolVar(f'start_w{w}_d{d}_h{h}')
            # is_start is true iff (shifts[h] is true AND shifts[h-1] is false)
            model.AddBoolAnd([shifts[w][idx(d, h)], shifts[w][idx(d, h - 1)].Not()]).OnlyEnforceIf(is_start)
            model.AddBoolOr([shifts[w][idx(d, h)].Not(), shifts[w][idx(d, h - 1)]]).OnlyEnforceIf(is_start.Not())
            block_starts.append(is_start)
        # The sum of starts gives the number of work blocks.
        # We allow at most 2 blocks (which corresponds to at most 1 break).
        # 0 starts: Not working
        # 1 start:  One contiguous block (no break)
        # 2 starts: Two blocks (one break)
        num_blocks = sum(block_starts)
        model.Add(num_blocks &lt;= 2)
        # To maintain the spirit of your original "max 3 coupure days" constraint:
        # We create a variable that is true if the day has a break (i.e., num_blocks == 2).
        has_break_today = model.NewBoolVar(f'has_break_w{w}_d{d}')
        model.Add(num_blocks == 2).OnlyEnforceIf(has_break_today)
        model.Add(num_blocks &lt;= 1).OnlyEnforceIf(has_break_today.Not())
        days_with_break.append(has_break_today)
    # Limit the number of days with a break to 2 for the week.
    model.Add(sum(days_with_break) &lt;= 2)
# Couverture horaire
for d in range(DAYS):
    need = weekly_chef_need[day_names[d]]
    for h in range(HOURS_PER_DAY):
        model.Add(sum(shifts[w][idx(d,h)] for w in range(num_workers)) &gt;= need[h])
# 2 jours OFF consécutifs min
for w in range(num_workers):
    two_day_blocks = []
    for d in range(DAYS - 1):
        b = model.NewBoolVar(f'2off_{w}_{d}')
        model.AddBoolAnd([is_off[w][d], is_off[w][d + 1]]).OnlyEnforceIf(b)
        model.AddBoolOr([is_off[w][d].Not(), is_off[w][d + 1].Not()]).OnlyEnforceIf(b.Not())
        two_day_blocks.append(b)
    model.Add(sum(two_day_blocks) &gt;= 1)
# Heures max / salarié
for w in range(num_workers):
    model.Add(sum(shifts[w]) &lt;= max_weekly_hours)
# ── Objectif : minimiser les heures travaillées globales ───────────────────────
model.Minimize(sum(shifts[w][h] for w in range(num_workers) for h in range(DAYS * HOURS_PER_DAY)))
# ────────────────────────── RÉSOLUTION ────────────────────────────────────────
solver = cp_model.CpSolver()
solver.parameters.max_time_in_seconds = 20
status = solver.Solve(model)
if status not in (cp_model.OPTIMAL, cp_model.FEASIBLE):
    print("❌ Pas de solution.")
    exit()
print("✅ Planning found!")
# ────────────────────────── CONSTRUCTION TABLEAUX ─────────────────────────────
hour_labels = [f"{(START_HOUR + h) % 24}:00" for h in range(HOURS_PER_DAY)]
summary, planning = [], []
for w in range(num_workers):
    total_hours = working_days = coupures = max_streak = streak = 0
    for d in range(DAYS):
        # Find all hours worked on this day
        worked_hours = [h for h in range(HOURS_PER_DAY)
                        if solver.Value(shifts[w][idx(d,h)])]
        if worked_hours:
            working_days += 1
            total_hours  += len(worked_hours)
            # ── OPTIMIZATION ──► Calculate if there was a break
            # A break exists if the number of worked hours is less than the
            # span of hours from the first to the last worked hour.
            first_hour = worked_hours[0]
            last_hour = worked_hours[-1]
            span_duration = last_hour - first_hour + 1
            if len(worked_hours) &lt; span_duration:
                coupures += 1
        if solver.Value(is_off[w][d]):
            streak += 1
            max_streak = max(max_streak, streak)
        else:
            streak = 0
        # Lignes planning
        row = {"Employé": f"W{w}", "Jour": day_names[d]}
        row.update({hour_labels[h]: ("✅" if h in worked_hours else "")
                    for h in range(HOURS_PER_DAY)})
        planning.append(row)
    avg = round(total_hours/working_days, 2) if working_days else 0
    summary.append({
        "Employé": f"W{w}",
        "Total heures": total_hours,
        "Jours travaillés": working_days,
        "Heures moy./jour": avg,
        "Nb coupures": coupures,
        "Max jours OFF consécutifs": max_streak
    })
# ────────────────────────── EXPORT EXCEL ──────────────────────────────────────
dest = os.path.expanduser("~/Desktop/planning_restaurant.xlsx")
with pd.ExcelWriter(dest) as writer:
    pd.DataFrame(summary).to_excel(writer, sheet_name="Résumé",   index=False)
    pd.DataFrame(planning).to_excel(writer, sheet_name="Planning", index=False)
print(f"📤 Exporté → {dest}")</t>
  </si>
  <si>
    <t>Lundi</t>
  </si>
  <si>
    <t>Mardi</t>
  </si>
  <si>
    <t>Mercredi</t>
  </si>
  <si>
    <t>Jeudi</t>
  </si>
  <si>
    <t>Nombre de chf de rang</t>
  </si>
  <si>
    <t>Day of the Week</t>
  </si>
  <si>
    <t>Average "Nombre de couverts"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</si>
</sst>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20" xfId="0" applyAlignment="1" applyFont="1" applyNumberFormat="1">
      <alignment horizontal="right" vertical="bottom"/>
    </xf>
    <xf borderId="0" fillId="0" fontId="3" numFmtId="20" xfId="0" applyAlignment="1" applyFont="1" applyNumberForma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20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vertical="bottom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11.71"/>
    <col customWidth="1" min="3" max="3" width="14.0"/>
    <col customWidth="1" min="4" max="4" width="16.43"/>
    <col customWidth="1" min="5" max="5" width="12.14"/>
    <col customWidth="1" min="6" max="6" width="23.71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6</v>
      </c>
      <c r="B2" s="2">
        <v>37.0</v>
      </c>
      <c r="C2" s="2">
        <v>5.0</v>
      </c>
      <c r="D2" s="2">
        <v>7.4</v>
      </c>
      <c r="E2" s="2">
        <v>2.0</v>
      </c>
      <c r="F2" s="2">
        <v>2.0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7</v>
      </c>
      <c r="B3" s="2">
        <v>40.0</v>
      </c>
      <c r="C3" s="2">
        <v>5.0</v>
      </c>
      <c r="D3" s="2">
        <v>8.0</v>
      </c>
      <c r="E3" s="2">
        <v>2.0</v>
      </c>
      <c r="F3" s="2">
        <v>2.0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8</v>
      </c>
      <c r="B4" s="2">
        <v>41.0</v>
      </c>
      <c r="C4" s="2">
        <v>5.0</v>
      </c>
      <c r="D4" s="2">
        <v>8.2</v>
      </c>
      <c r="E4" s="2">
        <v>2.0</v>
      </c>
      <c r="F4" s="2">
        <v>2.0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9</v>
      </c>
      <c r="B5" s="2">
        <v>38.0</v>
      </c>
      <c r="C5" s="2">
        <v>5.0</v>
      </c>
      <c r="D5" s="2">
        <v>7.6</v>
      </c>
      <c r="E5" s="2">
        <v>2.0</v>
      </c>
      <c r="F5" s="2">
        <v>2.0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10</v>
      </c>
      <c r="B6" s="2">
        <v>42.0</v>
      </c>
      <c r="C6" s="2">
        <v>5.0</v>
      </c>
      <c r="D6" s="2">
        <v>8.4</v>
      </c>
      <c r="E6" s="2">
        <v>2.0</v>
      </c>
      <c r="F6" s="2">
        <v>2.0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11</v>
      </c>
      <c r="B7" s="2">
        <v>37.0</v>
      </c>
      <c r="C7" s="2">
        <v>5.0</v>
      </c>
      <c r="D7" s="2">
        <v>7.4</v>
      </c>
      <c r="E7" s="2">
        <v>2.0</v>
      </c>
      <c r="F7" s="2">
        <v>2.0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6</v>
      </c>
      <c r="B2" s="2" t="s">
        <v>27</v>
      </c>
      <c r="C2" s="2"/>
      <c r="D2" s="2"/>
      <c r="E2" s="2"/>
      <c r="F2" s="2" t="s">
        <v>28</v>
      </c>
      <c r="G2" s="2" t="s">
        <v>28</v>
      </c>
      <c r="H2" s="2" t="s">
        <v>28</v>
      </c>
      <c r="I2" s="2" t="s">
        <v>28</v>
      </c>
      <c r="J2" s="2" t="s">
        <v>28</v>
      </c>
      <c r="K2" s="2" t="s">
        <v>28</v>
      </c>
      <c r="L2" s="2" t="s">
        <v>28</v>
      </c>
      <c r="M2" s="2" t="s">
        <v>28</v>
      </c>
      <c r="N2" s="2" t="s">
        <v>28</v>
      </c>
      <c r="O2" s="2" t="s">
        <v>28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6</v>
      </c>
      <c r="B3" s="2" t="s">
        <v>29</v>
      </c>
      <c r="C3" s="2"/>
      <c r="D3" s="2"/>
      <c r="E3" s="2"/>
      <c r="F3" s="2" t="s">
        <v>28</v>
      </c>
      <c r="G3" s="2" t="s">
        <v>28</v>
      </c>
      <c r="H3" s="2" t="s">
        <v>28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6</v>
      </c>
      <c r="B4" s="2" t="s">
        <v>30</v>
      </c>
      <c r="C4" s="2"/>
      <c r="D4" s="2"/>
      <c r="E4" s="2"/>
      <c r="F4" s="2" t="s">
        <v>28</v>
      </c>
      <c r="G4" s="2" t="s">
        <v>28</v>
      </c>
      <c r="H4" s="2" t="s">
        <v>28</v>
      </c>
      <c r="I4" s="2"/>
      <c r="J4" s="2"/>
      <c r="K4" s="2"/>
      <c r="L4" s="2"/>
      <c r="M4" s="2"/>
      <c r="N4" s="2" t="s">
        <v>28</v>
      </c>
      <c r="O4" s="2" t="s">
        <v>28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6</v>
      </c>
      <c r="B5" s="2" t="s">
        <v>31</v>
      </c>
      <c r="C5" s="2" t="s">
        <v>28</v>
      </c>
      <c r="D5" s="2" t="s">
        <v>28</v>
      </c>
      <c r="E5" s="2" t="s">
        <v>28</v>
      </c>
      <c r="F5" s="2" t="s">
        <v>28</v>
      </c>
      <c r="G5" s="2" t="s">
        <v>28</v>
      </c>
      <c r="H5" s="2" t="s">
        <v>28</v>
      </c>
      <c r="I5" s="2" t="s">
        <v>28</v>
      </c>
      <c r="J5" s="2" t="s">
        <v>28</v>
      </c>
      <c r="K5" s="2" t="s">
        <v>28</v>
      </c>
      <c r="L5" s="2" t="s">
        <v>28</v>
      </c>
      <c r="M5" s="2" t="s">
        <v>28</v>
      </c>
      <c r="N5" s="2" t="s">
        <v>28</v>
      </c>
      <c r="O5" s="2" t="s">
        <v>28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6</v>
      </c>
      <c r="B6" s="2" t="s">
        <v>32</v>
      </c>
      <c r="C6" s="2"/>
      <c r="D6" s="2"/>
      <c r="E6" s="2" t="s">
        <v>28</v>
      </c>
      <c r="F6" s="2" t="s">
        <v>28</v>
      </c>
      <c r="G6" s="2" t="s">
        <v>28</v>
      </c>
      <c r="H6" s="2" t="s">
        <v>28</v>
      </c>
      <c r="I6" s="2"/>
      <c r="J6" s="2"/>
      <c r="K6" s="2"/>
      <c r="L6" s="2"/>
      <c r="M6" s="2"/>
      <c r="N6" s="2" t="s">
        <v>28</v>
      </c>
      <c r="O6" s="2" t="s">
        <v>28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6</v>
      </c>
      <c r="B7" s="2" t="s">
        <v>33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6</v>
      </c>
      <c r="B8" s="2" t="s">
        <v>34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7</v>
      </c>
      <c r="B9" s="2" t="s">
        <v>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7</v>
      </c>
      <c r="B10" s="2" t="s">
        <v>29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7</v>
      </c>
      <c r="B11" s="2" t="s">
        <v>30</v>
      </c>
      <c r="C11" s="2"/>
      <c r="D11" s="2"/>
      <c r="E11" s="2"/>
      <c r="F11" s="2"/>
      <c r="G11" s="2" t="s">
        <v>28</v>
      </c>
      <c r="H11" s="2" t="s">
        <v>28</v>
      </c>
      <c r="I11" s="2" t="s">
        <v>28</v>
      </c>
      <c r="J11" s="2" t="s">
        <v>28</v>
      </c>
      <c r="K11" s="2" t="s">
        <v>28</v>
      </c>
      <c r="L11" s="2" t="s">
        <v>28</v>
      </c>
      <c r="M11" s="2" t="s">
        <v>28</v>
      </c>
      <c r="N11" s="2" t="s">
        <v>28</v>
      </c>
      <c r="O11" s="2" t="s">
        <v>28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7</v>
      </c>
      <c r="B12" s="2" t="s">
        <v>31</v>
      </c>
      <c r="C12" s="2"/>
      <c r="D12" s="2"/>
      <c r="E12" s="2"/>
      <c r="F12" s="2"/>
      <c r="G12" s="2" t="s">
        <v>28</v>
      </c>
      <c r="H12" s="2" t="s">
        <v>28</v>
      </c>
      <c r="I12" s="2" t="s">
        <v>28</v>
      </c>
      <c r="J12" s="2" t="s">
        <v>28</v>
      </c>
      <c r="K12" s="2" t="s">
        <v>28</v>
      </c>
      <c r="L12" s="2" t="s">
        <v>28</v>
      </c>
      <c r="M12" s="2" t="s">
        <v>28</v>
      </c>
      <c r="N12" s="2" t="s">
        <v>28</v>
      </c>
      <c r="O12" s="2" t="s">
        <v>28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7</v>
      </c>
      <c r="B13" s="2" t="s">
        <v>32</v>
      </c>
      <c r="C13" s="2" t="s">
        <v>28</v>
      </c>
      <c r="D13" s="2" t="s">
        <v>28</v>
      </c>
      <c r="E13" s="2" t="s">
        <v>28</v>
      </c>
      <c r="F13" s="2" t="s">
        <v>28</v>
      </c>
      <c r="G13" s="2" t="s">
        <v>28</v>
      </c>
      <c r="H13" s="2" t="s">
        <v>28</v>
      </c>
      <c r="I13" s="2"/>
      <c r="J13" s="2"/>
      <c r="K13" s="2"/>
      <c r="L13" s="2"/>
      <c r="M13" s="2" t="s">
        <v>28</v>
      </c>
      <c r="N13" s="2" t="s">
        <v>28</v>
      </c>
      <c r="O13" s="2" t="s">
        <v>28</v>
      </c>
      <c r="P13" s="2" t="s">
        <v>28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7</v>
      </c>
      <c r="B14" s="2" t="s">
        <v>33</v>
      </c>
      <c r="C14" s="2" t="s">
        <v>28</v>
      </c>
      <c r="D14" s="2" t="s">
        <v>28</v>
      </c>
      <c r="E14" s="2" t="s">
        <v>28</v>
      </c>
      <c r="F14" s="2" t="s">
        <v>28</v>
      </c>
      <c r="G14" s="2" t="s">
        <v>28</v>
      </c>
      <c r="H14" s="2" t="s">
        <v>28</v>
      </c>
      <c r="I14" s="2"/>
      <c r="J14" s="2"/>
      <c r="K14" s="2"/>
      <c r="L14" s="2"/>
      <c r="M14" s="2" t="s">
        <v>28</v>
      </c>
      <c r="N14" s="2" t="s">
        <v>28</v>
      </c>
      <c r="O14" s="2" t="s">
        <v>28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7</v>
      </c>
      <c r="B15" s="2" t="s">
        <v>34</v>
      </c>
      <c r="C15" s="2"/>
      <c r="D15" s="2"/>
      <c r="E15" s="2"/>
      <c r="F15" s="2" t="s">
        <v>28</v>
      </c>
      <c r="G15" s="2" t="s">
        <v>28</v>
      </c>
      <c r="H15" s="2" t="s">
        <v>28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8</v>
      </c>
      <c r="B16" s="2" t="s">
        <v>27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 t="s">
        <v>28</v>
      </c>
      <c r="N16" s="2" t="s">
        <v>28</v>
      </c>
      <c r="O16" s="2" t="s">
        <v>28</v>
      </c>
      <c r="P16" s="2" t="s">
        <v>28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8</v>
      </c>
      <c r="B17" s="2" t="s">
        <v>29</v>
      </c>
      <c r="C17" s="2"/>
      <c r="D17" s="2"/>
      <c r="E17" s="2" t="s">
        <v>28</v>
      </c>
      <c r="F17" s="2" t="s">
        <v>28</v>
      </c>
      <c r="G17" s="2" t="s">
        <v>28</v>
      </c>
      <c r="H17" s="2" t="s">
        <v>28</v>
      </c>
      <c r="I17" s="2" t="s">
        <v>28</v>
      </c>
      <c r="J17" s="2" t="s">
        <v>28</v>
      </c>
      <c r="K17" s="2" t="s">
        <v>28</v>
      </c>
      <c r="L17" s="2" t="s">
        <v>28</v>
      </c>
      <c r="M17" s="2" t="s">
        <v>28</v>
      </c>
      <c r="N17" s="2" t="s">
        <v>28</v>
      </c>
      <c r="O17" s="2" t="s">
        <v>28</v>
      </c>
      <c r="P17" s="2" t="s">
        <v>28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8</v>
      </c>
      <c r="B18" s="2" t="s">
        <v>30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8</v>
      </c>
      <c r="B19" s="2" t="s">
        <v>31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8</v>
      </c>
      <c r="B20" s="2" t="s">
        <v>32</v>
      </c>
      <c r="C20" s="2"/>
      <c r="D20" s="2"/>
      <c r="E20" s="2"/>
      <c r="F20" s="2" t="s">
        <v>28</v>
      </c>
      <c r="G20" s="2" t="s">
        <v>28</v>
      </c>
      <c r="H20" s="2" t="s">
        <v>28</v>
      </c>
      <c r="I20" s="2" t="s">
        <v>28</v>
      </c>
      <c r="J20" s="2" t="s">
        <v>28</v>
      </c>
      <c r="K20" s="2" t="s">
        <v>28</v>
      </c>
      <c r="L20" s="2" t="s">
        <v>28</v>
      </c>
      <c r="M20" s="2" t="s">
        <v>28</v>
      </c>
      <c r="N20" s="2" t="s">
        <v>28</v>
      </c>
      <c r="O20" s="2" t="s">
        <v>28</v>
      </c>
      <c r="P20" s="2" t="s">
        <v>28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 t="s">
        <v>8</v>
      </c>
      <c r="B21" s="2" t="s">
        <v>33</v>
      </c>
      <c r="C21" s="2"/>
      <c r="D21" s="2"/>
      <c r="E21" s="2"/>
      <c r="F21" s="2" t="s">
        <v>28</v>
      </c>
      <c r="G21" s="2" t="s">
        <v>28</v>
      </c>
      <c r="H21" s="2" t="s">
        <v>28</v>
      </c>
      <c r="I21" s="2"/>
      <c r="J21" s="2"/>
      <c r="K21" s="2"/>
      <c r="L21" s="2" t="s">
        <v>28</v>
      </c>
      <c r="M21" s="2" t="s">
        <v>28</v>
      </c>
      <c r="N21" s="2" t="s">
        <v>28</v>
      </c>
      <c r="O21" s="2" t="s">
        <v>28</v>
      </c>
      <c r="P21" s="2" t="s">
        <v>28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 t="s">
        <v>8</v>
      </c>
      <c r="B22" s="2" t="s">
        <v>34</v>
      </c>
      <c r="C22" s="2"/>
      <c r="D22" s="2"/>
      <c r="E22" s="2"/>
      <c r="F22" s="2" t="s">
        <v>28</v>
      </c>
      <c r="G22" s="2" t="s">
        <v>28</v>
      </c>
      <c r="H22" s="2" t="s">
        <v>28</v>
      </c>
      <c r="I22" s="2"/>
      <c r="J22" s="2"/>
      <c r="K22" s="2"/>
      <c r="L22" s="2"/>
      <c r="M22" s="2"/>
      <c r="N22" s="2" t="s">
        <v>28</v>
      </c>
      <c r="O22" s="2" t="s">
        <v>28</v>
      </c>
      <c r="P22" s="2" t="s">
        <v>28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 t="s">
        <v>9</v>
      </c>
      <c r="B23" s="2" t="s">
        <v>27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9</v>
      </c>
      <c r="B24" s="2" t="s">
        <v>29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9</v>
      </c>
      <c r="B25" s="2" t="s">
        <v>30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 t="s">
        <v>28</v>
      </c>
      <c r="N25" s="2" t="s">
        <v>28</v>
      </c>
      <c r="O25" s="2" t="s">
        <v>28</v>
      </c>
      <c r="P25" s="2" t="s">
        <v>28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 t="s">
        <v>9</v>
      </c>
      <c r="B26" s="2" t="s">
        <v>31</v>
      </c>
      <c r="C26" s="2"/>
      <c r="D26" s="2"/>
      <c r="E26" s="2"/>
      <c r="F26" s="2" t="s">
        <v>28</v>
      </c>
      <c r="G26" s="2" t="s">
        <v>28</v>
      </c>
      <c r="H26" s="2" t="s">
        <v>28</v>
      </c>
      <c r="I26" s="2"/>
      <c r="J26" s="2"/>
      <c r="K26" s="2"/>
      <c r="L26" s="2"/>
      <c r="M26" s="2" t="s">
        <v>28</v>
      </c>
      <c r="N26" s="2" t="s">
        <v>28</v>
      </c>
      <c r="O26" s="2" t="s">
        <v>28</v>
      </c>
      <c r="P26" s="2" t="s">
        <v>28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 t="s">
        <v>9</v>
      </c>
      <c r="B27" s="2" t="s">
        <v>32</v>
      </c>
      <c r="C27" s="2"/>
      <c r="D27" s="2"/>
      <c r="E27" s="2"/>
      <c r="F27" s="2" t="s">
        <v>28</v>
      </c>
      <c r="G27" s="2" t="s">
        <v>28</v>
      </c>
      <c r="H27" s="2" t="s">
        <v>28</v>
      </c>
      <c r="I27" s="2" t="s">
        <v>28</v>
      </c>
      <c r="J27" s="2" t="s">
        <v>28</v>
      </c>
      <c r="K27" s="2" t="s">
        <v>28</v>
      </c>
      <c r="L27" s="2" t="s">
        <v>28</v>
      </c>
      <c r="M27" s="2" t="s">
        <v>28</v>
      </c>
      <c r="N27" s="2" t="s">
        <v>28</v>
      </c>
      <c r="O27" s="2" t="s">
        <v>28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 t="s">
        <v>9</v>
      </c>
      <c r="B28" s="2" t="s">
        <v>33</v>
      </c>
      <c r="C28" s="2"/>
      <c r="D28" s="2"/>
      <c r="E28" s="2" t="s">
        <v>28</v>
      </c>
      <c r="F28" s="2" t="s">
        <v>28</v>
      </c>
      <c r="G28" s="2" t="s">
        <v>28</v>
      </c>
      <c r="H28" s="2" t="s">
        <v>28</v>
      </c>
      <c r="I28" s="2"/>
      <c r="J28" s="2"/>
      <c r="K28" s="2"/>
      <c r="L28" s="2"/>
      <c r="M28" s="2"/>
      <c r="N28" s="2" t="s">
        <v>28</v>
      </c>
      <c r="O28" s="2" t="s">
        <v>28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 t="s">
        <v>9</v>
      </c>
      <c r="B29" s="2" t="s">
        <v>34</v>
      </c>
      <c r="C29" s="2"/>
      <c r="D29" s="2"/>
      <c r="E29" s="2" t="s">
        <v>28</v>
      </c>
      <c r="F29" s="2" t="s">
        <v>28</v>
      </c>
      <c r="G29" s="2" t="s">
        <v>28</v>
      </c>
      <c r="H29" s="2" t="s">
        <v>28</v>
      </c>
      <c r="I29" s="2" t="s">
        <v>28</v>
      </c>
      <c r="J29" s="2" t="s">
        <v>28</v>
      </c>
      <c r="K29" s="2" t="s">
        <v>28</v>
      </c>
      <c r="L29" s="2" t="s">
        <v>28</v>
      </c>
      <c r="M29" s="2" t="s">
        <v>28</v>
      </c>
      <c r="N29" s="2" t="s">
        <v>28</v>
      </c>
      <c r="O29" s="2" t="s">
        <v>28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 t="s">
        <v>10</v>
      </c>
      <c r="B30" s="2" t="s">
        <v>27</v>
      </c>
      <c r="C30" s="2" t="s">
        <v>28</v>
      </c>
      <c r="D30" s="2" t="s">
        <v>28</v>
      </c>
      <c r="E30" s="2" t="s">
        <v>28</v>
      </c>
      <c r="F30" s="2" t="s">
        <v>28</v>
      </c>
      <c r="G30" s="2" t="s">
        <v>28</v>
      </c>
      <c r="H30" s="2" t="s">
        <v>28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 t="s">
        <v>10</v>
      </c>
      <c r="B31" s="2" t="s">
        <v>29</v>
      </c>
      <c r="C31" s="2" t="s">
        <v>28</v>
      </c>
      <c r="D31" s="2" t="s">
        <v>28</v>
      </c>
      <c r="E31" s="2" t="s">
        <v>28</v>
      </c>
      <c r="F31" s="2" t="s">
        <v>28</v>
      </c>
      <c r="G31" s="2" t="s">
        <v>28</v>
      </c>
      <c r="H31" s="2" t="s">
        <v>28</v>
      </c>
      <c r="I31" s="2"/>
      <c r="J31" s="2"/>
      <c r="K31" s="2"/>
      <c r="L31" s="2"/>
      <c r="M31" s="2" t="s">
        <v>28</v>
      </c>
      <c r="N31" s="2" t="s">
        <v>28</v>
      </c>
      <c r="O31" s="2" t="s">
        <v>28</v>
      </c>
      <c r="P31" s="2" t="s">
        <v>28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 t="s">
        <v>10</v>
      </c>
      <c r="B32" s="2" t="s">
        <v>30</v>
      </c>
      <c r="C32" s="2" t="s">
        <v>28</v>
      </c>
      <c r="D32" s="2" t="s">
        <v>28</v>
      </c>
      <c r="E32" s="2" t="s">
        <v>28</v>
      </c>
      <c r="F32" s="2" t="s">
        <v>28</v>
      </c>
      <c r="G32" s="2" t="s">
        <v>28</v>
      </c>
      <c r="H32" s="2" t="s">
        <v>28</v>
      </c>
      <c r="I32" s="2"/>
      <c r="J32" s="2"/>
      <c r="K32" s="2"/>
      <c r="L32" s="2" t="s">
        <v>28</v>
      </c>
      <c r="M32" s="2" t="s">
        <v>28</v>
      </c>
      <c r="N32" s="2" t="s">
        <v>28</v>
      </c>
      <c r="O32" s="2" t="s">
        <v>28</v>
      </c>
      <c r="P32" s="2" t="s">
        <v>28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 t="s">
        <v>10</v>
      </c>
      <c r="B33" s="2" t="s">
        <v>31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 t="s">
        <v>10</v>
      </c>
      <c r="B34" s="2" t="s">
        <v>32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 t="s">
        <v>10</v>
      </c>
      <c r="B35" s="2" t="s">
        <v>33</v>
      </c>
      <c r="C35" s="2"/>
      <c r="D35" s="2"/>
      <c r="E35" s="2"/>
      <c r="F35" s="2" t="s">
        <v>28</v>
      </c>
      <c r="G35" s="2" t="s">
        <v>28</v>
      </c>
      <c r="H35" s="2" t="s">
        <v>28</v>
      </c>
      <c r="I35" s="2" t="s">
        <v>28</v>
      </c>
      <c r="J35" s="2" t="s">
        <v>28</v>
      </c>
      <c r="K35" s="2" t="s">
        <v>28</v>
      </c>
      <c r="L35" s="2" t="s">
        <v>28</v>
      </c>
      <c r="M35" s="2" t="s">
        <v>28</v>
      </c>
      <c r="N35" s="2" t="s">
        <v>28</v>
      </c>
      <c r="O35" s="2" t="s">
        <v>28</v>
      </c>
      <c r="P35" s="2" t="s">
        <v>28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 t="s">
        <v>10</v>
      </c>
      <c r="B36" s="2" t="s">
        <v>34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 t="s">
        <v>28</v>
      </c>
      <c r="N36" s="2" t="s">
        <v>28</v>
      </c>
      <c r="O36" s="2" t="s">
        <v>28</v>
      </c>
      <c r="P36" s="2" t="s">
        <v>28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 t="s">
        <v>11</v>
      </c>
      <c r="B37" s="2" t="s">
        <v>27</v>
      </c>
      <c r="C37" s="2"/>
      <c r="D37" s="2"/>
      <c r="E37" s="2" t="s">
        <v>28</v>
      </c>
      <c r="F37" s="2" t="s">
        <v>28</v>
      </c>
      <c r="G37" s="2" t="s">
        <v>28</v>
      </c>
      <c r="H37" s="2" t="s">
        <v>28</v>
      </c>
      <c r="I37" s="2" t="s">
        <v>28</v>
      </c>
      <c r="J37" s="2" t="s">
        <v>28</v>
      </c>
      <c r="K37" s="2" t="s">
        <v>28</v>
      </c>
      <c r="L37" s="2" t="s">
        <v>28</v>
      </c>
      <c r="M37" s="2" t="s">
        <v>28</v>
      </c>
      <c r="N37" s="2" t="s">
        <v>28</v>
      </c>
      <c r="O37" s="2" t="s">
        <v>28</v>
      </c>
      <c r="P37" s="2" t="s">
        <v>28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 t="s">
        <v>11</v>
      </c>
      <c r="B38" s="2" t="s">
        <v>29</v>
      </c>
      <c r="C38" s="2"/>
      <c r="D38" s="2"/>
      <c r="E38" s="2"/>
      <c r="F38" s="2"/>
      <c r="G38" s="2"/>
      <c r="H38" s="2"/>
      <c r="I38" s="2"/>
      <c r="J38" s="2"/>
      <c r="K38" s="2"/>
      <c r="L38" s="2" t="s">
        <v>28</v>
      </c>
      <c r="M38" s="2" t="s">
        <v>28</v>
      </c>
      <c r="N38" s="2" t="s">
        <v>28</v>
      </c>
      <c r="O38" s="2" t="s">
        <v>28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">
        <v>11</v>
      </c>
      <c r="B39" s="2" t="s">
        <v>30</v>
      </c>
      <c r="C39" s="2"/>
      <c r="D39" s="2"/>
      <c r="E39" s="2" t="s">
        <v>28</v>
      </c>
      <c r="F39" s="2" t="s">
        <v>28</v>
      </c>
      <c r="G39" s="2" t="s">
        <v>28</v>
      </c>
      <c r="H39" s="2" t="s">
        <v>28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11</v>
      </c>
      <c r="B40" s="2" t="s">
        <v>31</v>
      </c>
      <c r="C40" s="2"/>
      <c r="D40" s="2"/>
      <c r="E40" s="2" t="s">
        <v>28</v>
      </c>
      <c r="F40" s="2" t="s">
        <v>28</v>
      </c>
      <c r="G40" s="2" t="s">
        <v>28</v>
      </c>
      <c r="H40" s="2" t="s">
        <v>28</v>
      </c>
      <c r="I40" s="2"/>
      <c r="J40" s="2"/>
      <c r="K40" s="2"/>
      <c r="L40" s="2"/>
      <c r="M40" s="2"/>
      <c r="N40" s="2" t="s">
        <v>28</v>
      </c>
      <c r="O40" s="2" t="s">
        <v>28</v>
      </c>
      <c r="P40" s="2" t="s">
        <v>28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 t="s">
        <v>11</v>
      </c>
      <c r="B41" s="2" t="s">
        <v>32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 t="s">
        <v>11</v>
      </c>
      <c r="B42" s="2" t="s">
        <v>33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 t="s">
        <v>11</v>
      </c>
      <c r="B43" s="2" t="s">
        <v>34</v>
      </c>
      <c r="C43" s="2" t="s">
        <v>28</v>
      </c>
      <c r="D43" s="2" t="s">
        <v>28</v>
      </c>
      <c r="E43" s="2" t="s">
        <v>28</v>
      </c>
      <c r="F43" s="2" t="s">
        <v>28</v>
      </c>
      <c r="G43" s="2" t="s">
        <v>28</v>
      </c>
      <c r="H43" s="2" t="s">
        <v>28</v>
      </c>
      <c r="I43" s="2"/>
      <c r="J43" s="2"/>
      <c r="K43" s="2"/>
      <c r="L43" s="2" t="s">
        <v>28</v>
      </c>
      <c r="M43" s="2" t="s">
        <v>28</v>
      </c>
      <c r="N43" s="2" t="s">
        <v>28</v>
      </c>
      <c r="O43" s="2" t="s">
        <v>28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1:$Z$43"/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12</v>
      </c>
      <c r="B1" s="5">
        <v>0.0</v>
      </c>
      <c r="C1" s="5">
        <v>0.46875</v>
      </c>
      <c r="D1" s="5">
        <v>0.4791666666666667</v>
      </c>
      <c r="E1" s="5">
        <v>0.4895833333333333</v>
      </c>
      <c r="F1" s="6">
        <v>0.5</v>
      </c>
      <c r="G1" s="5">
        <v>0.5104166666666666</v>
      </c>
      <c r="H1" s="5">
        <v>0.5208333333333334</v>
      </c>
      <c r="I1" s="5">
        <v>0.53125</v>
      </c>
      <c r="J1" s="5">
        <v>0.5416666666666666</v>
      </c>
      <c r="K1" s="5">
        <v>0.5520833333333334</v>
      </c>
      <c r="L1" s="5">
        <v>0.5625</v>
      </c>
      <c r="M1" s="5">
        <v>0.5729166666666666</v>
      </c>
      <c r="N1" s="5">
        <v>0.5833333333333334</v>
      </c>
      <c r="O1" s="5">
        <v>0.59375</v>
      </c>
      <c r="P1" s="5">
        <v>0.6041666666666666</v>
      </c>
      <c r="Q1" s="5">
        <v>0.6145833333333334</v>
      </c>
      <c r="R1" s="5">
        <v>0.625</v>
      </c>
      <c r="S1" s="5">
        <v>0.6354166666666666</v>
      </c>
      <c r="T1" s="5">
        <v>0.6458333333333334</v>
      </c>
      <c r="U1" s="5">
        <v>0.65625</v>
      </c>
      <c r="V1" s="5">
        <v>0.6666666666666666</v>
      </c>
      <c r="W1" s="5">
        <v>0.6770833333333334</v>
      </c>
      <c r="X1" s="5">
        <v>0.6875</v>
      </c>
      <c r="Y1" s="5">
        <v>0.6979166666666666</v>
      </c>
      <c r="Z1" s="5">
        <v>0.7083333333333334</v>
      </c>
      <c r="AA1" s="5">
        <v>0.71875</v>
      </c>
      <c r="AB1" s="5">
        <v>0.7291666666666666</v>
      </c>
      <c r="AC1" s="5">
        <v>0.7395833333333334</v>
      </c>
      <c r="AD1" s="5">
        <v>0.75</v>
      </c>
      <c r="AE1" s="5">
        <v>0.7604166666666666</v>
      </c>
      <c r="AF1" s="5">
        <v>0.7708333333333334</v>
      </c>
      <c r="AG1" s="5">
        <v>0.78125</v>
      </c>
      <c r="AH1" s="5">
        <v>0.7916666666666666</v>
      </c>
      <c r="AI1" s="5">
        <v>0.8020833333333334</v>
      </c>
      <c r="AJ1" s="5">
        <v>0.8125</v>
      </c>
      <c r="AK1" s="5">
        <v>0.8229166666666666</v>
      </c>
      <c r="AL1" s="5">
        <v>0.8333333333333334</v>
      </c>
      <c r="AM1" s="5">
        <v>0.84375</v>
      </c>
      <c r="AN1" s="5">
        <v>0.8541666666666666</v>
      </c>
      <c r="AO1" s="5">
        <v>0.8645833333333334</v>
      </c>
      <c r="AP1" s="5">
        <v>0.875</v>
      </c>
      <c r="AQ1" s="5">
        <v>0.8854166666666666</v>
      </c>
      <c r="AR1" s="5">
        <v>0.8958333333333334</v>
      </c>
      <c r="AS1" s="5">
        <v>0.90625</v>
      </c>
      <c r="AT1" s="5">
        <v>0.9166666666666666</v>
      </c>
      <c r="AU1" s="5">
        <v>0.9270833333333334</v>
      </c>
      <c r="AV1" s="5">
        <v>0.9375</v>
      </c>
      <c r="AW1" s="5">
        <v>0.9479166666666666</v>
      </c>
      <c r="AX1" s="5">
        <v>0.9583333333333334</v>
      </c>
      <c r="AY1" s="5">
        <v>0.96875</v>
      </c>
      <c r="AZ1" s="5">
        <v>0.9791666666666666</v>
      </c>
      <c r="BA1" s="4"/>
      <c r="BB1" s="4"/>
    </row>
    <row r="2">
      <c r="A2" s="4" t="s">
        <v>36</v>
      </c>
      <c r="B2" s="7">
        <v>0.4</v>
      </c>
      <c r="C2" s="7">
        <v>0.0</v>
      </c>
      <c r="D2" s="7">
        <v>36.3</v>
      </c>
      <c r="E2" s="7">
        <v>98.0</v>
      </c>
      <c r="F2" s="8">
        <v>98.4</v>
      </c>
      <c r="G2" s="7">
        <v>144.1</v>
      </c>
      <c r="H2" s="7">
        <v>425.4</v>
      </c>
      <c r="I2" s="7">
        <v>60.5</v>
      </c>
      <c r="J2" s="7">
        <v>111.4</v>
      </c>
      <c r="K2" s="7">
        <v>100.9</v>
      </c>
      <c r="L2" s="7">
        <v>102.8</v>
      </c>
      <c r="M2" s="7">
        <v>24.3</v>
      </c>
      <c r="N2" s="7">
        <v>75.8</v>
      </c>
      <c r="O2" s="7">
        <v>51.5</v>
      </c>
      <c r="P2" s="7">
        <v>10.8</v>
      </c>
      <c r="Q2" s="7">
        <v>58.0</v>
      </c>
      <c r="R2" s="7">
        <v>41.3</v>
      </c>
      <c r="S2" s="7">
        <v>22.5</v>
      </c>
      <c r="T2" s="7">
        <v>20.4</v>
      </c>
      <c r="U2" s="7">
        <v>60.9</v>
      </c>
      <c r="V2" s="7">
        <v>47.9</v>
      </c>
      <c r="W2" s="7">
        <v>74.3</v>
      </c>
      <c r="X2" s="7">
        <v>141.4</v>
      </c>
      <c r="Y2" s="7">
        <v>74.4</v>
      </c>
      <c r="Z2" s="7">
        <v>143.4</v>
      </c>
      <c r="AA2" s="7">
        <v>137.9</v>
      </c>
      <c r="AB2" s="7">
        <v>122.9</v>
      </c>
      <c r="AC2" s="7">
        <v>183.1</v>
      </c>
      <c r="AD2" s="7">
        <v>204.6</v>
      </c>
      <c r="AE2" s="7">
        <v>130.3</v>
      </c>
      <c r="AF2" s="7">
        <v>139.1</v>
      </c>
      <c r="AG2" s="7">
        <v>370.1</v>
      </c>
      <c r="AH2" s="7">
        <v>160.8</v>
      </c>
      <c r="AI2" s="7">
        <v>217.2</v>
      </c>
      <c r="AJ2" s="7">
        <v>163.5</v>
      </c>
      <c r="AK2" s="7">
        <v>115.1</v>
      </c>
      <c r="AL2" s="7">
        <v>148.9</v>
      </c>
      <c r="AM2" s="7">
        <v>166.3</v>
      </c>
      <c r="AN2" s="7">
        <v>138.8</v>
      </c>
      <c r="AO2" s="7">
        <v>138.3</v>
      </c>
      <c r="AP2" s="7">
        <v>91.0</v>
      </c>
      <c r="AQ2" s="7">
        <v>105.7</v>
      </c>
      <c r="AR2" s="7">
        <v>103.8</v>
      </c>
      <c r="AS2" s="7">
        <v>114.2</v>
      </c>
      <c r="AT2" s="7">
        <v>105.4</v>
      </c>
      <c r="AU2" s="7">
        <v>147.2</v>
      </c>
      <c r="AV2" s="7">
        <v>141.2</v>
      </c>
      <c r="AW2" s="7">
        <v>80.5</v>
      </c>
      <c r="AX2" s="7">
        <v>80.5</v>
      </c>
      <c r="AY2" s="7">
        <v>43.0</v>
      </c>
      <c r="AZ2" s="7">
        <v>40.5</v>
      </c>
      <c r="BA2" s="4"/>
      <c r="BB2" s="4"/>
    </row>
    <row r="3">
      <c r="A3" s="4" t="s">
        <v>37</v>
      </c>
      <c r="B3" s="7">
        <v>0.0</v>
      </c>
      <c r="C3" s="7">
        <v>0.0</v>
      </c>
      <c r="D3" s="7">
        <v>134.4</v>
      </c>
      <c r="E3" s="7">
        <v>164.9</v>
      </c>
      <c r="F3" s="8">
        <v>154.5</v>
      </c>
      <c r="G3" s="7">
        <v>117.8</v>
      </c>
      <c r="H3" s="7">
        <v>142.3</v>
      </c>
      <c r="I3" s="7">
        <v>226.2</v>
      </c>
      <c r="J3" s="7">
        <v>70.9</v>
      </c>
      <c r="K3" s="7">
        <v>59.8</v>
      </c>
      <c r="L3" s="7">
        <v>70.0</v>
      </c>
      <c r="M3" s="7">
        <v>72.8</v>
      </c>
      <c r="N3" s="7">
        <v>66.0</v>
      </c>
      <c r="O3" s="7">
        <v>97.9</v>
      </c>
      <c r="P3" s="7">
        <v>123.5</v>
      </c>
      <c r="Q3" s="7">
        <v>115.7</v>
      </c>
      <c r="R3" s="7">
        <v>75.3</v>
      </c>
      <c r="S3" s="7">
        <v>79.7</v>
      </c>
      <c r="T3" s="7">
        <v>51.4</v>
      </c>
      <c r="U3" s="7">
        <v>82.3</v>
      </c>
      <c r="V3" s="7">
        <v>86.8</v>
      </c>
      <c r="W3" s="7">
        <v>72.8</v>
      </c>
      <c r="X3" s="7">
        <v>64.9</v>
      </c>
      <c r="Y3" s="7">
        <v>67.5</v>
      </c>
      <c r="Z3" s="7">
        <v>92.4</v>
      </c>
      <c r="AA3" s="7">
        <v>103.9</v>
      </c>
      <c r="AB3" s="7">
        <v>122.3</v>
      </c>
      <c r="AC3" s="7">
        <v>119.2</v>
      </c>
      <c r="AD3" s="7">
        <v>129.5</v>
      </c>
      <c r="AE3" s="7">
        <v>173.3</v>
      </c>
      <c r="AF3" s="7">
        <v>164.6</v>
      </c>
      <c r="AG3" s="7">
        <v>210.3</v>
      </c>
      <c r="AH3" s="7">
        <v>166.7</v>
      </c>
      <c r="AI3" s="7">
        <v>182.1</v>
      </c>
      <c r="AJ3" s="7">
        <v>138.5</v>
      </c>
      <c r="AK3" s="7">
        <v>179.9</v>
      </c>
      <c r="AL3" s="7">
        <v>159.2</v>
      </c>
      <c r="AM3" s="7">
        <v>109.1</v>
      </c>
      <c r="AN3" s="7">
        <v>116.5</v>
      </c>
      <c r="AO3" s="7">
        <v>121.5</v>
      </c>
      <c r="AP3" s="7">
        <v>119.5</v>
      </c>
      <c r="AQ3" s="7">
        <v>101.4</v>
      </c>
      <c r="AR3" s="7">
        <v>93.3</v>
      </c>
      <c r="AS3" s="7">
        <v>115.8</v>
      </c>
      <c r="AT3" s="7">
        <v>99.4</v>
      </c>
      <c r="AU3" s="7">
        <v>55.3</v>
      </c>
      <c r="AV3" s="7">
        <v>117.2</v>
      </c>
      <c r="AW3" s="7">
        <v>111.1</v>
      </c>
      <c r="AX3" s="7">
        <v>64.3</v>
      </c>
      <c r="AY3" s="7">
        <v>3.5</v>
      </c>
      <c r="AZ3" s="7">
        <v>0.0</v>
      </c>
      <c r="BA3" s="4"/>
      <c r="BB3" s="4"/>
    </row>
    <row r="4">
      <c r="A4" s="4" t="s">
        <v>38</v>
      </c>
      <c r="B4" s="7">
        <v>0.0</v>
      </c>
      <c r="C4" s="7">
        <v>0.0</v>
      </c>
      <c r="D4" s="7">
        <v>144.6</v>
      </c>
      <c r="E4" s="7">
        <v>131.6</v>
      </c>
      <c r="F4" s="8">
        <v>182.1</v>
      </c>
      <c r="G4" s="7">
        <v>134.0</v>
      </c>
      <c r="H4" s="7">
        <v>204.6</v>
      </c>
      <c r="I4" s="7">
        <v>158.2</v>
      </c>
      <c r="J4" s="7">
        <v>140.1</v>
      </c>
      <c r="K4" s="7">
        <v>117.7</v>
      </c>
      <c r="L4" s="7">
        <v>117.8</v>
      </c>
      <c r="M4" s="7">
        <v>52.8</v>
      </c>
      <c r="N4" s="7">
        <v>34.5</v>
      </c>
      <c r="O4" s="7">
        <v>78.4</v>
      </c>
      <c r="P4" s="7">
        <v>53.6</v>
      </c>
      <c r="Q4" s="7">
        <v>55.4</v>
      </c>
      <c r="R4" s="7">
        <v>54.7</v>
      </c>
      <c r="S4" s="7">
        <v>78.0</v>
      </c>
      <c r="T4" s="7">
        <v>79.9</v>
      </c>
      <c r="U4" s="7">
        <v>72.5</v>
      </c>
      <c r="V4" s="7">
        <v>50.8</v>
      </c>
      <c r="W4" s="7">
        <v>57.7</v>
      </c>
      <c r="X4" s="7">
        <v>50.5</v>
      </c>
      <c r="Y4" s="7">
        <v>50.5</v>
      </c>
      <c r="Z4" s="7">
        <v>54.3</v>
      </c>
      <c r="AA4" s="7">
        <v>54.4</v>
      </c>
      <c r="AB4" s="7">
        <v>73.1</v>
      </c>
      <c r="AC4" s="7">
        <v>70.9</v>
      </c>
      <c r="AD4" s="7">
        <v>71.4</v>
      </c>
      <c r="AE4" s="7">
        <v>152.0</v>
      </c>
      <c r="AF4" s="7">
        <v>152.0</v>
      </c>
      <c r="AG4" s="7">
        <v>149.3</v>
      </c>
      <c r="AH4" s="7">
        <v>240.2</v>
      </c>
      <c r="AI4" s="7">
        <v>266.0</v>
      </c>
      <c r="AJ4" s="7">
        <v>309.2</v>
      </c>
      <c r="AK4" s="7">
        <v>216.5</v>
      </c>
      <c r="AL4" s="7">
        <v>166.6</v>
      </c>
      <c r="AM4" s="7">
        <v>157.0</v>
      </c>
      <c r="AN4" s="7">
        <v>220.2</v>
      </c>
      <c r="AO4" s="7">
        <v>185.0</v>
      </c>
      <c r="AP4" s="7">
        <v>151.0</v>
      </c>
      <c r="AQ4" s="7">
        <v>131.8</v>
      </c>
      <c r="AR4" s="7">
        <v>91.5</v>
      </c>
      <c r="AS4" s="7">
        <v>125.4</v>
      </c>
      <c r="AT4" s="7">
        <v>76.5</v>
      </c>
      <c r="AU4" s="7">
        <v>70.4</v>
      </c>
      <c r="AV4" s="7">
        <v>46.5</v>
      </c>
      <c r="AW4" s="7">
        <v>42.5</v>
      </c>
      <c r="AX4" s="7">
        <v>21.0</v>
      </c>
      <c r="AY4" s="7">
        <v>0.0</v>
      </c>
      <c r="AZ4" s="7">
        <v>0.0</v>
      </c>
      <c r="BA4" s="4"/>
      <c r="BB4" s="4"/>
    </row>
    <row r="5">
      <c r="A5" s="4" t="s">
        <v>39</v>
      </c>
      <c r="B5" s="7">
        <v>0.0</v>
      </c>
      <c r="C5" s="7">
        <v>0.0</v>
      </c>
      <c r="D5" s="7">
        <v>15.0</v>
      </c>
      <c r="E5" s="7">
        <v>51.1</v>
      </c>
      <c r="F5" s="8">
        <v>113.8</v>
      </c>
      <c r="G5" s="7">
        <v>177.0</v>
      </c>
      <c r="H5" s="7">
        <v>208.7</v>
      </c>
      <c r="I5" s="7">
        <v>151.7</v>
      </c>
      <c r="J5" s="7">
        <v>124.2</v>
      </c>
      <c r="K5" s="7">
        <v>116.3</v>
      </c>
      <c r="L5" s="7">
        <v>77.0</v>
      </c>
      <c r="M5" s="7">
        <v>54.3</v>
      </c>
      <c r="N5" s="7">
        <v>46.3</v>
      </c>
      <c r="O5" s="7">
        <v>31.2</v>
      </c>
      <c r="P5" s="7">
        <v>14.3</v>
      </c>
      <c r="Q5" s="7">
        <v>21.5</v>
      </c>
      <c r="R5" s="7">
        <v>28.5</v>
      </c>
      <c r="S5" s="7">
        <v>18.8</v>
      </c>
      <c r="T5" s="7">
        <v>49.3</v>
      </c>
      <c r="U5" s="7">
        <v>48.2</v>
      </c>
      <c r="V5" s="7">
        <v>52.9</v>
      </c>
      <c r="W5" s="7">
        <v>70.5</v>
      </c>
      <c r="X5" s="7">
        <v>67.8</v>
      </c>
      <c r="Y5" s="7">
        <v>49.8</v>
      </c>
      <c r="Z5" s="7">
        <v>70.2</v>
      </c>
      <c r="AA5" s="7">
        <v>67.5</v>
      </c>
      <c r="AB5" s="7">
        <v>79.6</v>
      </c>
      <c r="AC5" s="7">
        <v>85.8</v>
      </c>
      <c r="AD5" s="7">
        <v>135.0</v>
      </c>
      <c r="AE5" s="7">
        <v>145.5</v>
      </c>
      <c r="AF5" s="7">
        <v>239.5</v>
      </c>
      <c r="AG5" s="7">
        <v>172.9</v>
      </c>
      <c r="AH5" s="7">
        <v>136.9</v>
      </c>
      <c r="AI5" s="7">
        <v>129.8</v>
      </c>
      <c r="AJ5" s="7">
        <v>155.8</v>
      </c>
      <c r="AK5" s="7">
        <v>152.2</v>
      </c>
      <c r="AL5" s="7">
        <v>160.8</v>
      </c>
      <c r="AM5" s="7">
        <v>156.9</v>
      </c>
      <c r="AN5" s="7">
        <v>196.4</v>
      </c>
      <c r="AO5" s="7">
        <v>169.7</v>
      </c>
      <c r="AP5" s="7">
        <v>149.1</v>
      </c>
      <c r="AQ5" s="7">
        <v>100.2</v>
      </c>
      <c r="AR5" s="7">
        <v>113.8</v>
      </c>
      <c r="AS5" s="7">
        <v>111.3</v>
      </c>
      <c r="AT5" s="7">
        <v>81.5</v>
      </c>
      <c r="AU5" s="7">
        <v>51.5</v>
      </c>
      <c r="AV5" s="7">
        <v>9.8</v>
      </c>
      <c r="AW5" s="7">
        <v>0.0</v>
      </c>
      <c r="AX5" s="7">
        <v>0.0</v>
      </c>
      <c r="AY5" s="7">
        <v>0.0</v>
      </c>
      <c r="AZ5" s="7">
        <v>0.0</v>
      </c>
      <c r="BA5" s="4"/>
      <c r="BB5" s="4"/>
    </row>
    <row r="6">
      <c r="A6" s="4" t="s">
        <v>32</v>
      </c>
      <c r="B6" s="7">
        <v>0.0</v>
      </c>
      <c r="C6" s="7">
        <v>0.0</v>
      </c>
      <c r="D6" s="7">
        <v>83.5</v>
      </c>
      <c r="E6" s="7">
        <v>80.3</v>
      </c>
      <c r="F6" s="8">
        <v>92.6</v>
      </c>
      <c r="G6" s="7">
        <v>141.6</v>
      </c>
      <c r="H6" s="7">
        <v>140.3</v>
      </c>
      <c r="I6" s="7">
        <v>111.4</v>
      </c>
      <c r="J6" s="7">
        <v>93.8</v>
      </c>
      <c r="K6" s="7">
        <v>100.8</v>
      </c>
      <c r="L6" s="7">
        <v>100.1</v>
      </c>
      <c r="M6" s="7">
        <v>80.0</v>
      </c>
      <c r="N6" s="7">
        <v>82.5</v>
      </c>
      <c r="O6" s="7">
        <v>102.3</v>
      </c>
      <c r="P6" s="7">
        <v>91.8</v>
      </c>
      <c r="Q6" s="7">
        <v>68.3</v>
      </c>
      <c r="R6" s="7">
        <v>86.9</v>
      </c>
      <c r="S6" s="7">
        <v>49.5</v>
      </c>
      <c r="T6" s="7">
        <v>66.8</v>
      </c>
      <c r="U6" s="7">
        <v>90.0</v>
      </c>
      <c r="V6" s="7">
        <v>58.8</v>
      </c>
      <c r="W6" s="7">
        <v>70.8</v>
      </c>
      <c r="X6" s="7">
        <v>72.8</v>
      </c>
      <c r="Y6" s="7">
        <v>95.8</v>
      </c>
      <c r="Z6" s="7">
        <v>112.5</v>
      </c>
      <c r="AA6" s="7">
        <v>103.5</v>
      </c>
      <c r="AB6" s="7">
        <v>101.9</v>
      </c>
      <c r="AC6" s="7">
        <v>124.0</v>
      </c>
      <c r="AD6" s="7">
        <v>123.7</v>
      </c>
      <c r="AE6" s="7">
        <v>172.8</v>
      </c>
      <c r="AF6" s="7">
        <v>184.7</v>
      </c>
      <c r="AG6" s="7">
        <v>180.2</v>
      </c>
      <c r="AH6" s="7">
        <v>194.2</v>
      </c>
      <c r="AI6" s="7">
        <v>264.4</v>
      </c>
      <c r="AJ6" s="7">
        <v>338.2</v>
      </c>
      <c r="AK6" s="7">
        <v>277.1</v>
      </c>
      <c r="AL6" s="7">
        <v>188.4</v>
      </c>
      <c r="AM6" s="7">
        <v>202.7</v>
      </c>
      <c r="AN6" s="7">
        <v>214.2</v>
      </c>
      <c r="AO6" s="7">
        <v>191.0</v>
      </c>
      <c r="AP6" s="7">
        <v>144.3</v>
      </c>
      <c r="AQ6" s="7">
        <v>131.7</v>
      </c>
      <c r="AR6" s="7">
        <v>119.8</v>
      </c>
      <c r="AS6" s="7">
        <v>99.8</v>
      </c>
      <c r="AT6" s="7">
        <v>99.0</v>
      </c>
      <c r="AU6" s="7">
        <v>85.0</v>
      </c>
      <c r="AV6" s="7">
        <v>72.8</v>
      </c>
      <c r="AW6" s="7">
        <v>51.9</v>
      </c>
      <c r="AX6" s="7">
        <v>26.3</v>
      </c>
      <c r="AY6" s="7">
        <v>3.0</v>
      </c>
      <c r="AZ6" s="7">
        <v>0.0</v>
      </c>
      <c r="BA6" s="4"/>
      <c r="BB6" s="4"/>
    </row>
    <row r="7">
      <c r="A7" s="4" t="s">
        <v>33</v>
      </c>
      <c r="B7" s="7">
        <v>0.0</v>
      </c>
      <c r="C7" s="7">
        <v>0.0</v>
      </c>
      <c r="D7" s="7">
        <v>67.9</v>
      </c>
      <c r="E7" s="7">
        <v>82.2</v>
      </c>
      <c r="F7" s="8">
        <v>68.3</v>
      </c>
      <c r="G7" s="7">
        <v>116.5</v>
      </c>
      <c r="H7" s="7">
        <v>139.1</v>
      </c>
      <c r="I7" s="7">
        <v>154.9</v>
      </c>
      <c r="J7" s="7">
        <v>152.4</v>
      </c>
      <c r="K7" s="7">
        <v>122.9</v>
      </c>
      <c r="L7" s="7">
        <v>97.4</v>
      </c>
      <c r="M7" s="7">
        <v>106.9</v>
      </c>
      <c r="N7" s="7">
        <v>111.3</v>
      </c>
      <c r="O7" s="7">
        <v>101.5</v>
      </c>
      <c r="P7" s="7">
        <v>101.8</v>
      </c>
      <c r="Q7" s="7">
        <v>83.9</v>
      </c>
      <c r="R7" s="7">
        <v>95.9</v>
      </c>
      <c r="S7" s="7">
        <v>91.8</v>
      </c>
      <c r="T7" s="7">
        <v>69.3</v>
      </c>
      <c r="U7" s="7">
        <v>81.3</v>
      </c>
      <c r="V7" s="7">
        <v>84.1</v>
      </c>
      <c r="W7" s="7">
        <v>75.9</v>
      </c>
      <c r="X7" s="7">
        <v>103.1</v>
      </c>
      <c r="Y7" s="7">
        <v>102.3</v>
      </c>
      <c r="Z7" s="7">
        <v>118.8</v>
      </c>
      <c r="AA7" s="7">
        <v>107.5</v>
      </c>
      <c r="AB7" s="7">
        <v>129.6</v>
      </c>
      <c r="AC7" s="7">
        <v>139.6</v>
      </c>
      <c r="AD7" s="7">
        <v>166.4</v>
      </c>
      <c r="AE7" s="7">
        <v>175.7</v>
      </c>
      <c r="AF7" s="7">
        <v>159.2</v>
      </c>
      <c r="AG7" s="7">
        <v>178.5</v>
      </c>
      <c r="AH7" s="7">
        <v>182.2</v>
      </c>
      <c r="AI7" s="7">
        <v>210.1</v>
      </c>
      <c r="AJ7" s="7">
        <v>187.9</v>
      </c>
      <c r="AK7" s="7">
        <v>239.3</v>
      </c>
      <c r="AL7" s="7">
        <v>240.5</v>
      </c>
      <c r="AM7" s="7">
        <v>258.9</v>
      </c>
      <c r="AN7" s="7">
        <v>197.3</v>
      </c>
      <c r="AO7" s="7">
        <v>224.2</v>
      </c>
      <c r="AP7" s="7">
        <v>197.5</v>
      </c>
      <c r="AQ7" s="7">
        <v>177.3</v>
      </c>
      <c r="AR7" s="7">
        <v>173.0</v>
      </c>
      <c r="AS7" s="7">
        <v>148.9</v>
      </c>
      <c r="AT7" s="7">
        <v>156.4</v>
      </c>
      <c r="AU7" s="7">
        <v>159.5</v>
      </c>
      <c r="AV7" s="7">
        <v>165.7</v>
      </c>
      <c r="AW7" s="7">
        <v>163.7</v>
      </c>
      <c r="AX7" s="7">
        <v>127.3</v>
      </c>
      <c r="AY7" s="7">
        <v>83.8</v>
      </c>
      <c r="AZ7" s="7">
        <v>50.8</v>
      </c>
      <c r="BA7" s="4"/>
      <c r="BB7" s="4"/>
    </row>
    <row r="8">
      <c r="A8" s="4" t="s">
        <v>34</v>
      </c>
      <c r="B8" s="7">
        <v>0.0</v>
      </c>
      <c r="C8" s="7">
        <v>0.0</v>
      </c>
      <c r="D8" s="7">
        <v>136.5</v>
      </c>
      <c r="E8" s="7">
        <v>82.8</v>
      </c>
      <c r="F8" s="8">
        <v>106.3</v>
      </c>
      <c r="G8" s="7">
        <v>185.0</v>
      </c>
      <c r="H8" s="7">
        <v>111.3</v>
      </c>
      <c r="I8" s="7">
        <v>77.3</v>
      </c>
      <c r="J8" s="7">
        <v>66.0</v>
      </c>
      <c r="K8" s="7">
        <v>97.2</v>
      </c>
      <c r="L8" s="7">
        <v>75.4</v>
      </c>
      <c r="M8" s="7">
        <v>85.3</v>
      </c>
      <c r="N8" s="7">
        <v>104.9</v>
      </c>
      <c r="O8" s="7">
        <v>82.1</v>
      </c>
      <c r="P8" s="7">
        <v>91.0</v>
      </c>
      <c r="Q8" s="7">
        <v>91.6</v>
      </c>
      <c r="R8" s="7">
        <v>82.8</v>
      </c>
      <c r="S8" s="7">
        <v>111.0</v>
      </c>
      <c r="T8" s="7">
        <v>79.2</v>
      </c>
      <c r="U8" s="7">
        <v>75.7</v>
      </c>
      <c r="V8" s="7">
        <v>84.8</v>
      </c>
      <c r="W8" s="7">
        <v>80.8</v>
      </c>
      <c r="X8" s="7">
        <v>71.3</v>
      </c>
      <c r="Y8" s="7">
        <v>66.8</v>
      </c>
      <c r="Z8" s="7">
        <v>77.0</v>
      </c>
      <c r="AA8" s="7">
        <v>92.8</v>
      </c>
      <c r="AB8" s="7">
        <v>93.3</v>
      </c>
      <c r="AC8" s="7">
        <v>121.7</v>
      </c>
      <c r="AD8" s="7">
        <v>132.0</v>
      </c>
      <c r="AE8" s="7">
        <v>170.8</v>
      </c>
      <c r="AF8" s="7">
        <v>211.5</v>
      </c>
      <c r="AG8" s="7">
        <v>227.1</v>
      </c>
      <c r="AH8" s="7">
        <v>248.6</v>
      </c>
      <c r="AI8" s="7">
        <v>188.1</v>
      </c>
      <c r="AJ8" s="7">
        <v>186.2</v>
      </c>
      <c r="AK8" s="7">
        <v>167.3</v>
      </c>
      <c r="AL8" s="7">
        <v>186.0</v>
      </c>
      <c r="AM8" s="7">
        <v>252.3</v>
      </c>
      <c r="AN8" s="7">
        <v>262.3</v>
      </c>
      <c r="AO8" s="7">
        <v>218.4</v>
      </c>
      <c r="AP8" s="7">
        <v>207.2</v>
      </c>
      <c r="AQ8" s="7">
        <v>194.5</v>
      </c>
      <c r="AR8" s="7">
        <v>165.7</v>
      </c>
      <c r="AS8" s="7">
        <v>143.9</v>
      </c>
      <c r="AT8" s="7">
        <v>158.4</v>
      </c>
      <c r="AU8" s="7">
        <v>152.0</v>
      </c>
      <c r="AV8" s="7">
        <v>161.4</v>
      </c>
      <c r="AW8" s="7">
        <v>140.4</v>
      </c>
      <c r="AX8" s="7">
        <v>115.5</v>
      </c>
      <c r="AY8" s="7">
        <v>93.0</v>
      </c>
      <c r="AZ8" s="7">
        <v>79.8</v>
      </c>
      <c r="BA8" s="4"/>
      <c r="BB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>
      <c r="A11" s="4" t="s">
        <v>36</v>
      </c>
      <c r="B11" s="4"/>
      <c r="C11" s="4"/>
      <c r="D11" s="4"/>
      <c r="E11" s="4"/>
      <c r="F11" s="9">
        <f t="shared" ref="F11:F17" si="1">(F2+E2+D2+C2+B2)/22</f>
        <v>10.59545455</v>
      </c>
      <c r="G11" s="4"/>
      <c r="H11" s="4"/>
      <c r="I11" s="4"/>
      <c r="J11" s="9">
        <f t="shared" ref="J11:J17" si="2">(J2+I2+H2+G2+F2)/22</f>
        <v>38.17272727</v>
      </c>
      <c r="K11" s="4"/>
      <c r="L11" s="4"/>
      <c r="M11" s="4"/>
      <c r="N11" s="9">
        <f t="shared" ref="N11:N17" si="3">(N2+M2+L2+K2+J2)/22</f>
        <v>18.87272727</v>
      </c>
      <c r="O11" s="4"/>
      <c r="P11" s="4"/>
      <c r="Q11" s="4"/>
      <c r="R11" s="9">
        <f t="shared" ref="R11:R17" si="4">(R2+Q2+P2+O2+N2)/22</f>
        <v>10.79090909</v>
      </c>
      <c r="S11" s="4"/>
      <c r="T11" s="4"/>
      <c r="U11" s="4"/>
      <c r="V11" s="9">
        <f t="shared" ref="V11:V17" si="5">(V2+U2+T2+S2+R2)/22</f>
        <v>8.772727273</v>
      </c>
      <c r="W11" s="4"/>
      <c r="X11" s="4"/>
      <c r="Y11" s="4"/>
      <c r="Z11" s="9">
        <f t="shared" ref="Z11:Z17" si="6">(Z2+Y2+X2+W2+V2)/22</f>
        <v>21.88181818</v>
      </c>
      <c r="AA11" s="4"/>
      <c r="AB11" s="4"/>
      <c r="AC11" s="4"/>
      <c r="AD11" s="9">
        <f t="shared" ref="AD11:AD17" si="7">(AD2+AC2+AB2+AA2+Z2)/22</f>
        <v>35.99545455</v>
      </c>
      <c r="AE11" s="4"/>
      <c r="AF11" s="4"/>
      <c r="AG11" s="4"/>
      <c r="AH11" s="9">
        <f t="shared" ref="AH11:AH17" si="8">(sum(AB2:AH2)/22)</f>
        <v>59.58636364</v>
      </c>
      <c r="AI11" s="4"/>
      <c r="AJ11" s="4"/>
      <c r="AK11" s="4"/>
      <c r="AL11" s="9">
        <f t="shared" ref="AL11:AL17" si="9">(sum(AF2:AL2)/22)</f>
        <v>59.75909091</v>
      </c>
      <c r="AM11" s="4"/>
      <c r="AN11" s="4"/>
      <c r="AO11" s="4"/>
      <c r="AP11" s="9">
        <f t="shared" ref="AP11:AP17" si="10">(sum(AJ2:AP2)/22)</f>
        <v>43.72272727</v>
      </c>
      <c r="AQ11" s="4"/>
      <c r="AR11" s="4"/>
      <c r="AS11" s="4"/>
      <c r="AT11" s="9">
        <f t="shared" ref="AT11:AT17" si="11">(sum(AN2:AT2)/22)</f>
        <v>36.23636364</v>
      </c>
      <c r="AU11" s="4"/>
      <c r="AV11" s="4"/>
      <c r="AW11" s="4"/>
      <c r="AX11" s="9">
        <f t="shared" ref="AX11:AX17" si="12">(sum(AR2:AX2)/22)</f>
        <v>35.12727273</v>
      </c>
      <c r="AY11" s="4"/>
      <c r="AZ11" s="4"/>
      <c r="BA11" s="4"/>
      <c r="BB11" s="4"/>
    </row>
    <row r="12">
      <c r="A12" s="4" t="s">
        <v>37</v>
      </c>
      <c r="B12" s="4"/>
      <c r="C12" s="4"/>
      <c r="D12" s="4"/>
      <c r="E12" s="4"/>
      <c r="F12" s="9">
        <f t="shared" si="1"/>
        <v>20.62727273</v>
      </c>
      <c r="G12" s="4"/>
      <c r="H12" s="4"/>
      <c r="I12" s="4"/>
      <c r="J12" s="9">
        <f t="shared" si="2"/>
        <v>32.35</v>
      </c>
      <c r="K12" s="4"/>
      <c r="L12" s="4"/>
      <c r="M12" s="4"/>
      <c r="N12" s="9">
        <f t="shared" si="3"/>
        <v>15.43181818</v>
      </c>
      <c r="O12" s="4"/>
      <c r="P12" s="4"/>
      <c r="Q12" s="4"/>
      <c r="R12" s="9">
        <f t="shared" si="4"/>
        <v>21.74545455</v>
      </c>
      <c r="S12" s="4"/>
      <c r="T12" s="4"/>
      <c r="U12" s="4"/>
      <c r="V12" s="9">
        <f t="shared" si="5"/>
        <v>17.06818182</v>
      </c>
      <c r="W12" s="4"/>
      <c r="X12" s="4"/>
      <c r="Y12" s="4"/>
      <c r="Z12" s="9">
        <f t="shared" si="6"/>
        <v>17.47272727</v>
      </c>
      <c r="AA12" s="4"/>
      <c r="AB12" s="4"/>
      <c r="AC12" s="4"/>
      <c r="AD12" s="9">
        <f t="shared" si="7"/>
        <v>25.78636364</v>
      </c>
      <c r="AE12" s="4"/>
      <c r="AF12" s="4"/>
      <c r="AG12" s="4"/>
      <c r="AH12" s="9">
        <f t="shared" si="8"/>
        <v>49.35909091</v>
      </c>
      <c r="AI12" s="4"/>
      <c r="AJ12" s="4"/>
      <c r="AK12" s="4"/>
      <c r="AL12" s="9">
        <f t="shared" si="9"/>
        <v>54.60454545</v>
      </c>
      <c r="AM12" s="4"/>
      <c r="AN12" s="4"/>
      <c r="AO12" s="4"/>
      <c r="AP12" s="9">
        <f t="shared" si="10"/>
        <v>42.91818182</v>
      </c>
      <c r="AQ12" s="4"/>
      <c r="AR12" s="4"/>
      <c r="AS12" s="4"/>
      <c r="AT12" s="9">
        <f t="shared" si="11"/>
        <v>34.88181818</v>
      </c>
      <c r="AU12" s="4"/>
      <c r="AV12" s="4"/>
      <c r="AW12" s="4"/>
      <c r="AX12" s="9">
        <f t="shared" si="12"/>
        <v>29.83636364</v>
      </c>
      <c r="AY12" s="4"/>
      <c r="AZ12" s="4"/>
      <c r="BA12" s="4"/>
      <c r="BB12" s="4"/>
    </row>
    <row r="13">
      <c r="A13" s="4" t="s">
        <v>38</v>
      </c>
      <c r="B13" s="4"/>
      <c r="C13" s="4"/>
      <c r="D13" s="4"/>
      <c r="E13" s="4"/>
      <c r="F13" s="9">
        <f t="shared" si="1"/>
        <v>20.83181818</v>
      </c>
      <c r="G13" s="4"/>
      <c r="H13" s="4"/>
      <c r="I13" s="4"/>
      <c r="J13" s="9">
        <f t="shared" si="2"/>
        <v>37.22727273</v>
      </c>
      <c r="K13" s="4"/>
      <c r="L13" s="4"/>
      <c r="M13" s="4"/>
      <c r="N13" s="9">
        <f t="shared" si="3"/>
        <v>21.04090909</v>
      </c>
      <c r="O13" s="4"/>
      <c r="P13" s="4"/>
      <c r="Q13" s="4"/>
      <c r="R13" s="9">
        <f t="shared" si="4"/>
        <v>12.57272727</v>
      </c>
      <c r="S13" s="4"/>
      <c r="T13" s="4"/>
      <c r="U13" s="4"/>
      <c r="V13" s="9">
        <f t="shared" si="5"/>
        <v>15.26818182</v>
      </c>
      <c r="W13" s="4"/>
      <c r="X13" s="4"/>
      <c r="Y13" s="4"/>
      <c r="Z13" s="9">
        <f t="shared" si="6"/>
        <v>11.99090909</v>
      </c>
      <c r="AA13" s="4"/>
      <c r="AB13" s="4"/>
      <c r="AC13" s="4"/>
      <c r="AD13" s="9">
        <f t="shared" si="7"/>
        <v>14.73181818</v>
      </c>
      <c r="AE13" s="4"/>
      <c r="AF13" s="4"/>
      <c r="AG13" s="4"/>
      <c r="AH13" s="9">
        <f t="shared" si="8"/>
        <v>41.31363636</v>
      </c>
      <c r="AI13" s="4"/>
      <c r="AJ13" s="4"/>
      <c r="AK13" s="4"/>
      <c r="AL13" s="9">
        <f t="shared" si="9"/>
        <v>68.17272727</v>
      </c>
      <c r="AM13" s="4"/>
      <c r="AN13" s="4"/>
      <c r="AO13" s="4"/>
      <c r="AP13" s="9">
        <f t="shared" si="10"/>
        <v>63.88636364</v>
      </c>
      <c r="AQ13" s="4"/>
      <c r="AR13" s="4"/>
      <c r="AS13" s="4"/>
      <c r="AT13" s="9">
        <f t="shared" si="11"/>
        <v>44.60909091</v>
      </c>
      <c r="AU13" s="4"/>
      <c r="AV13" s="4"/>
      <c r="AW13" s="4"/>
      <c r="AX13" s="9">
        <f t="shared" si="12"/>
        <v>21.53636364</v>
      </c>
      <c r="AY13" s="4"/>
      <c r="AZ13" s="4"/>
      <c r="BA13" s="4"/>
      <c r="BB13" s="4"/>
    </row>
    <row r="14">
      <c r="A14" s="4" t="s">
        <v>39</v>
      </c>
      <c r="B14" s="4"/>
      <c r="C14" s="4"/>
      <c r="D14" s="4"/>
      <c r="E14" s="4"/>
      <c r="F14" s="9">
        <f t="shared" si="1"/>
        <v>8.177272727</v>
      </c>
      <c r="G14" s="4"/>
      <c r="H14" s="4"/>
      <c r="I14" s="4"/>
      <c r="J14" s="9">
        <f t="shared" si="2"/>
        <v>35.24545455</v>
      </c>
      <c r="K14" s="4"/>
      <c r="L14" s="4"/>
      <c r="M14" s="4"/>
      <c r="N14" s="9">
        <f t="shared" si="3"/>
        <v>19.00454545</v>
      </c>
      <c r="O14" s="4"/>
      <c r="P14" s="4"/>
      <c r="Q14" s="4"/>
      <c r="R14" s="9">
        <f t="shared" si="4"/>
        <v>6.445454545</v>
      </c>
      <c r="S14" s="4"/>
      <c r="T14" s="4"/>
      <c r="U14" s="4"/>
      <c r="V14" s="9">
        <f t="shared" si="5"/>
        <v>8.986363636</v>
      </c>
      <c r="W14" s="4"/>
      <c r="X14" s="4"/>
      <c r="Y14" s="4"/>
      <c r="Z14" s="9">
        <f t="shared" si="6"/>
        <v>14.14545455</v>
      </c>
      <c r="AA14" s="4"/>
      <c r="AB14" s="4"/>
      <c r="AC14" s="4"/>
      <c r="AD14" s="9">
        <f t="shared" si="7"/>
        <v>19.91363636</v>
      </c>
      <c r="AE14" s="4"/>
      <c r="AF14" s="4"/>
      <c r="AG14" s="4"/>
      <c r="AH14" s="9">
        <f t="shared" si="8"/>
        <v>45.23636364</v>
      </c>
      <c r="AI14" s="4"/>
      <c r="AJ14" s="4"/>
      <c r="AK14" s="4"/>
      <c r="AL14" s="9">
        <f t="shared" si="9"/>
        <v>52.17727273</v>
      </c>
      <c r="AM14" s="4"/>
      <c r="AN14" s="4"/>
      <c r="AO14" s="4"/>
      <c r="AP14" s="9">
        <f t="shared" si="10"/>
        <v>51.85909091</v>
      </c>
      <c r="AQ14" s="4"/>
      <c r="AR14" s="4"/>
      <c r="AS14" s="4"/>
      <c r="AT14" s="9">
        <f t="shared" si="11"/>
        <v>41.90909091</v>
      </c>
      <c r="AU14" s="4"/>
      <c r="AV14" s="4"/>
      <c r="AW14" s="4"/>
      <c r="AX14" s="9">
        <f t="shared" si="12"/>
        <v>16.72272727</v>
      </c>
      <c r="AY14" s="4"/>
      <c r="AZ14" s="4"/>
      <c r="BA14" s="4"/>
      <c r="BB14" s="4"/>
    </row>
    <row r="15">
      <c r="A15" s="4" t="s">
        <v>32</v>
      </c>
      <c r="B15" s="4"/>
      <c r="C15" s="4"/>
      <c r="D15" s="4"/>
      <c r="E15" s="4"/>
      <c r="F15" s="9">
        <f t="shared" si="1"/>
        <v>11.65454545</v>
      </c>
      <c r="G15" s="4"/>
      <c r="H15" s="4"/>
      <c r="I15" s="4"/>
      <c r="J15" s="9">
        <f t="shared" si="2"/>
        <v>26.35</v>
      </c>
      <c r="K15" s="4"/>
      <c r="L15" s="4"/>
      <c r="M15" s="4"/>
      <c r="N15" s="9">
        <f t="shared" si="3"/>
        <v>20.78181818</v>
      </c>
      <c r="O15" s="4"/>
      <c r="P15" s="4"/>
      <c r="Q15" s="4"/>
      <c r="R15" s="9">
        <f t="shared" si="4"/>
        <v>19.62727273</v>
      </c>
      <c r="S15" s="4"/>
      <c r="T15" s="4"/>
      <c r="U15" s="4"/>
      <c r="V15" s="9">
        <f t="shared" si="5"/>
        <v>16</v>
      </c>
      <c r="W15" s="4"/>
      <c r="X15" s="4"/>
      <c r="Y15" s="4"/>
      <c r="Z15" s="9">
        <f t="shared" si="6"/>
        <v>18.66818182</v>
      </c>
      <c r="AA15" s="4"/>
      <c r="AB15" s="4"/>
      <c r="AC15" s="4"/>
      <c r="AD15" s="9">
        <f t="shared" si="7"/>
        <v>25.70909091</v>
      </c>
      <c r="AE15" s="4"/>
      <c r="AF15" s="4"/>
      <c r="AG15" s="4"/>
      <c r="AH15" s="9">
        <f t="shared" si="8"/>
        <v>49.15909091</v>
      </c>
      <c r="AI15" s="4"/>
      <c r="AJ15" s="4"/>
      <c r="AK15" s="4"/>
      <c r="AL15" s="9">
        <f t="shared" si="9"/>
        <v>73.96363636</v>
      </c>
      <c r="AM15" s="4"/>
      <c r="AN15" s="4"/>
      <c r="AO15" s="4"/>
      <c r="AP15" s="9">
        <f t="shared" si="10"/>
        <v>70.72272727</v>
      </c>
      <c r="AQ15" s="4"/>
      <c r="AR15" s="4"/>
      <c r="AS15" s="4"/>
      <c r="AT15" s="9">
        <f t="shared" si="11"/>
        <v>45.44545455</v>
      </c>
      <c r="AU15" s="4"/>
      <c r="AV15" s="4"/>
      <c r="AW15" s="4"/>
      <c r="AX15" s="9">
        <f t="shared" si="12"/>
        <v>25.20909091</v>
      </c>
      <c r="AY15" s="4"/>
      <c r="AZ15" s="4"/>
      <c r="BA15" s="4"/>
      <c r="BB15" s="4"/>
    </row>
    <row r="16">
      <c r="A16" s="4" t="s">
        <v>33</v>
      </c>
      <c r="B16" s="4"/>
      <c r="C16" s="4"/>
      <c r="D16" s="4"/>
      <c r="E16" s="4"/>
      <c r="F16" s="9">
        <f t="shared" si="1"/>
        <v>9.927272727</v>
      </c>
      <c r="G16" s="4"/>
      <c r="H16" s="4"/>
      <c r="I16" s="4"/>
      <c r="J16" s="9">
        <f t="shared" si="2"/>
        <v>28.69090909</v>
      </c>
      <c r="K16" s="4"/>
      <c r="L16" s="4"/>
      <c r="M16" s="4"/>
      <c r="N16" s="9">
        <f t="shared" si="3"/>
        <v>26.85909091</v>
      </c>
      <c r="O16" s="4"/>
      <c r="P16" s="4"/>
      <c r="Q16" s="4"/>
      <c r="R16" s="9">
        <f t="shared" si="4"/>
        <v>22.47272727</v>
      </c>
      <c r="S16" s="4"/>
      <c r="T16" s="4"/>
      <c r="U16" s="4"/>
      <c r="V16" s="9">
        <f t="shared" si="5"/>
        <v>19.2</v>
      </c>
      <c r="W16" s="4"/>
      <c r="X16" s="4"/>
      <c r="Y16" s="4"/>
      <c r="Z16" s="9">
        <f t="shared" si="6"/>
        <v>22.00909091</v>
      </c>
      <c r="AA16" s="4"/>
      <c r="AB16" s="4"/>
      <c r="AC16" s="4"/>
      <c r="AD16" s="9">
        <f t="shared" si="7"/>
        <v>30.08636364</v>
      </c>
      <c r="AE16" s="4"/>
      <c r="AF16" s="4"/>
      <c r="AG16" s="4"/>
      <c r="AH16" s="9">
        <f t="shared" si="8"/>
        <v>51.41818182</v>
      </c>
      <c r="AI16" s="4"/>
      <c r="AJ16" s="4"/>
      <c r="AK16" s="4"/>
      <c r="AL16" s="9">
        <f t="shared" si="9"/>
        <v>63.53181818</v>
      </c>
      <c r="AM16" s="4"/>
      <c r="AN16" s="4"/>
      <c r="AO16" s="4"/>
      <c r="AP16" s="9">
        <f t="shared" si="10"/>
        <v>70.25454545</v>
      </c>
      <c r="AQ16" s="4"/>
      <c r="AR16" s="4"/>
      <c r="AS16" s="4"/>
      <c r="AT16" s="9">
        <f t="shared" si="11"/>
        <v>57.93636364</v>
      </c>
      <c r="AU16" s="4"/>
      <c r="AV16" s="4"/>
      <c r="AW16" s="4"/>
      <c r="AX16" s="9">
        <f t="shared" si="12"/>
        <v>49.75</v>
      </c>
      <c r="AY16" s="4"/>
      <c r="AZ16" s="4"/>
      <c r="BA16" s="4"/>
      <c r="BB16" s="4"/>
    </row>
    <row r="17">
      <c r="A17" s="4" t="s">
        <v>34</v>
      </c>
      <c r="B17" s="4"/>
      <c r="C17" s="4"/>
      <c r="D17" s="4"/>
      <c r="E17" s="4"/>
      <c r="F17" s="9">
        <f t="shared" si="1"/>
        <v>14.8</v>
      </c>
      <c r="G17" s="4"/>
      <c r="H17" s="4"/>
      <c r="I17" s="4"/>
      <c r="J17" s="9">
        <f t="shared" si="2"/>
        <v>24.81363636</v>
      </c>
      <c r="K17" s="4"/>
      <c r="L17" s="4"/>
      <c r="M17" s="4"/>
      <c r="N17" s="9">
        <f t="shared" si="3"/>
        <v>19.49090909</v>
      </c>
      <c r="O17" s="4"/>
      <c r="P17" s="4"/>
      <c r="Q17" s="4"/>
      <c r="R17" s="9">
        <f t="shared" si="4"/>
        <v>20.56363636</v>
      </c>
      <c r="S17" s="4"/>
      <c r="T17" s="4"/>
      <c r="U17" s="4"/>
      <c r="V17" s="9">
        <f t="shared" si="5"/>
        <v>19.70454545</v>
      </c>
      <c r="W17" s="4"/>
      <c r="X17" s="4"/>
      <c r="Y17" s="4"/>
      <c r="Z17" s="9">
        <f t="shared" si="6"/>
        <v>17.30454545</v>
      </c>
      <c r="AA17" s="4"/>
      <c r="AB17" s="4"/>
      <c r="AC17" s="4"/>
      <c r="AD17" s="9">
        <f t="shared" si="7"/>
        <v>23.49090909</v>
      </c>
      <c r="AE17" s="4"/>
      <c r="AF17" s="4"/>
      <c r="AG17" s="4"/>
      <c r="AH17" s="9">
        <f t="shared" si="8"/>
        <v>54.77272727</v>
      </c>
      <c r="AI17" s="4"/>
      <c r="AJ17" s="4"/>
      <c r="AK17" s="4"/>
      <c r="AL17" s="9">
        <f t="shared" si="9"/>
        <v>64.30909091</v>
      </c>
      <c r="AM17" s="4"/>
      <c r="AN17" s="4"/>
      <c r="AO17" s="4"/>
      <c r="AP17" s="9">
        <f t="shared" si="10"/>
        <v>67.25909091</v>
      </c>
      <c r="AQ17" s="4"/>
      <c r="AR17" s="4"/>
      <c r="AS17" s="4"/>
      <c r="AT17" s="9">
        <f t="shared" si="11"/>
        <v>61.38181818</v>
      </c>
      <c r="AU17" s="4"/>
      <c r="AV17" s="4"/>
      <c r="AW17" s="4"/>
      <c r="AX17" s="9">
        <f t="shared" si="12"/>
        <v>47.15</v>
      </c>
      <c r="AY17" s="4"/>
      <c r="AZ17" s="4"/>
      <c r="BA17" s="4"/>
      <c r="BB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>
      <c r="A19" s="10" t="s">
        <v>40</v>
      </c>
      <c r="B19" s="11"/>
      <c r="C19" s="11"/>
      <c r="D19" s="11"/>
      <c r="E19" s="11"/>
      <c r="F19" s="6">
        <v>0.5</v>
      </c>
      <c r="G19" s="5">
        <v>0.5104166666666666</v>
      </c>
      <c r="H19" s="5">
        <v>0.5208333333333334</v>
      </c>
      <c r="I19" s="5">
        <v>0.53125</v>
      </c>
      <c r="J19" s="5">
        <v>0.5416666666666666</v>
      </c>
      <c r="K19" s="5">
        <v>0.5520833333333334</v>
      </c>
      <c r="L19" s="5">
        <v>0.5625</v>
      </c>
      <c r="M19" s="5">
        <v>0.5729166666666666</v>
      </c>
      <c r="N19" s="5">
        <v>0.5833333333333334</v>
      </c>
      <c r="O19" s="5">
        <v>0.59375</v>
      </c>
      <c r="P19" s="5">
        <v>0.6041666666666666</v>
      </c>
      <c r="Q19" s="5">
        <v>0.6145833333333334</v>
      </c>
      <c r="R19" s="5">
        <v>0.625</v>
      </c>
      <c r="S19" s="5">
        <v>0.6354166666666666</v>
      </c>
      <c r="T19" s="5">
        <v>0.6458333333333334</v>
      </c>
      <c r="U19" s="5">
        <v>0.65625</v>
      </c>
      <c r="V19" s="5">
        <v>0.6666666666666666</v>
      </c>
      <c r="W19" s="5">
        <v>0.6770833333333334</v>
      </c>
      <c r="X19" s="5">
        <v>0.6875</v>
      </c>
      <c r="Y19" s="5">
        <v>0.6979166666666666</v>
      </c>
      <c r="Z19" s="5">
        <v>0.7083333333333334</v>
      </c>
      <c r="AA19" s="5">
        <v>0.71875</v>
      </c>
      <c r="AB19" s="5">
        <v>0.7291666666666666</v>
      </c>
      <c r="AC19" s="5">
        <v>0.7395833333333334</v>
      </c>
      <c r="AD19" s="5">
        <v>0.75</v>
      </c>
      <c r="AE19" s="5">
        <v>0.7604166666666666</v>
      </c>
      <c r="AF19" s="5">
        <v>0.7708333333333334</v>
      </c>
      <c r="AG19" s="5">
        <v>0.78125</v>
      </c>
      <c r="AH19" s="5">
        <v>0.7916666666666666</v>
      </c>
      <c r="AI19" s="5">
        <v>0.8020833333333334</v>
      </c>
      <c r="AJ19" s="5">
        <v>0.8125</v>
      </c>
      <c r="AK19" s="5">
        <v>0.8229166666666666</v>
      </c>
      <c r="AL19" s="5">
        <v>0.8333333333333334</v>
      </c>
      <c r="AM19" s="5">
        <v>0.84375</v>
      </c>
      <c r="AN19" s="5">
        <v>0.8541666666666666</v>
      </c>
      <c r="AO19" s="5">
        <v>0.8645833333333334</v>
      </c>
      <c r="AP19" s="5">
        <v>0.875</v>
      </c>
      <c r="AQ19" s="5">
        <v>0.8854166666666666</v>
      </c>
      <c r="AR19" s="5">
        <v>0.8958333333333334</v>
      </c>
      <c r="AS19" s="5">
        <v>0.90625</v>
      </c>
      <c r="AT19" s="5">
        <v>0.9166666666666666</v>
      </c>
      <c r="AU19" s="5">
        <v>0.9270833333333334</v>
      </c>
      <c r="AV19" s="5">
        <v>0.9375</v>
      </c>
      <c r="AW19" s="5">
        <v>0.9479166666666666</v>
      </c>
      <c r="AX19" s="5">
        <v>0.9583333333333334</v>
      </c>
      <c r="AY19" s="5">
        <v>0.96875</v>
      </c>
      <c r="AZ19" s="5">
        <v>0.9791666666666666</v>
      </c>
      <c r="BA19" s="4"/>
      <c r="BB19" s="4"/>
    </row>
    <row r="20">
      <c r="A20" s="4" t="s">
        <v>36</v>
      </c>
      <c r="B20" s="4"/>
      <c r="C20" s="4"/>
      <c r="D20" s="4"/>
      <c r="E20" s="4"/>
      <c r="F20" s="8">
        <f t="shared" ref="F20:F26" si="13">roundup(F11/15)</f>
        <v>1</v>
      </c>
      <c r="G20" s="4"/>
      <c r="H20" s="4"/>
      <c r="I20" s="4"/>
      <c r="J20" s="8">
        <f t="shared" ref="J20:J26" si="14">roundup(J11/15)</f>
        <v>3</v>
      </c>
      <c r="K20" s="4"/>
      <c r="L20" s="4"/>
      <c r="M20" s="4"/>
      <c r="N20" s="8">
        <f t="shared" ref="N20:N26" si="15">roundup(N11/15)</f>
        <v>2</v>
      </c>
      <c r="O20" s="4"/>
      <c r="P20" s="4"/>
      <c r="Q20" s="4"/>
      <c r="R20" s="8">
        <f t="shared" ref="R20:R26" si="16">roundup(R11/15)</f>
        <v>1</v>
      </c>
      <c r="S20" s="4"/>
      <c r="T20" s="4"/>
      <c r="U20" s="4"/>
      <c r="V20" s="8">
        <f t="shared" ref="V20:V26" si="17">ROUNDUP(V11/15)</f>
        <v>1</v>
      </c>
      <c r="W20" s="4"/>
      <c r="X20" s="4"/>
      <c r="Y20" s="4"/>
      <c r="Z20" s="8">
        <f t="shared" ref="Z20:Z26" si="18">ROUNDUP(Z11/15)</f>
        <v>2</v>
      </c>
      <c r="AA20" s="4"/>
      <c r="AB20" s="4"/>
      <c r="AC20" s="4"/>
      <c r="AD20" s="8">
        <f t="shared" ref="AD20:AD26" si="19">roundup(AD11/15)</f>
        <v>3</v>
      </c>
      <c r="AE20" s="4"/>
      <c r="AF20" s="4"/>
      <c r="AG20" s="4"/>
      <c r="AH20" s="8">
        <f t="shared" ref="AH20:AH26" si="20">roundup(AH11/15)</f>
        <v>4</v>
      </c>
      <c r="AI20" s="4"/>
      <c r="AJ20" s="4"/>
      <c r="AK20" s="4"/>
      <c r="AL20" s="8">
        <f t="shared" ref="AL20:AL26" si="21">roundup(AL11/15)</f>
        <v>4</v>
      </c>
      <c r="AM20" s="4"/>
      <c r="AN20" s="4"/>
      <c r="AO20" s="4"/>
      <c r="AP20" s="8">
        <f t="shared" ref="AP20:AP26" si="22">roundup(AP11/15)</f>
        <v>3</v>
      </c>
      <c r="AQ20" s="4"/>
      <c r="AR20" s="4"/>
      <c r="AS20" s="4"/>
      <c r="AT20" s="8">
        <f t="shared" ref="AT20:AT26" si="23">roundup(AT11/15)</f>
        <v>3</v>
      </c>
      <c r="AU20" s="4"/>
      <c r="AV20" s="4"/>
      <c r="AW20" s="4"/>
      <c r="AX20" s="8">
        <f t="shared" ref="AX20:AX26" si="24">roundup(AX11/15)</f>
        <v>3</v>
      </c>
      <c r="AY20" s="4"/>
      <c r="AZ20" s="4"/>
      <c r="BA20" s="4"/>
      <c r="BB20" s="4"/>
    </row>
    <row r="21">
      <c r="A21" s="4" t="s">
        <v>37</v>
      </c>
      <c r="B21" s="4"/>
      <c r="C21" s="4"/>
      <c r="D21" s="4"/>
      <c r="E21" s="4"/>
      <c r="F21" s="8">
        <f t="shared" si="13"/>
        <v>2</v>
      </c>
      <c r="G21" s="4"/>
      <c r="H21" s="4"/>
      <c r="I21" s="4"/>
      <c r="J21" s="8">
        <f t="shared" si="14"/>
        <v>3</v>
      </c>
      <c r="K21" s="4"/>
      <c r="L21" s="4"/>
      <c r="M21" s="4"/>
      <c r="N21" s="8">
        <f t="shared" si="15"/>
        <v>2</v>
      </c>
      <c r="O21" s="4"/>
      <c r="P21" s="4"/>
      <c r="Q21" s="4"/>
      <c r="R21" s="8">
        <f t="shared" si="16"/>
        <v>2</v>
      </c>
      <c r="S21" s="4"/>
      <c r="T21" s="4"/>
      <c r="U21" s="4"/>
      <c r="V21" s="8">
        <f t="shared" si="17"/>
        <v>2</v>
      </c>
      <c r="W21" s="4"/>
      <c r="X21" s="4"/>
      <c r="Y21" s="4"/>
      <c r="Z21" s="8">
        <f t="shared" si="18"/>
        <v>2</v>
      </c>
      <c r="AA21" s="4"/>
      <c r="AB21" s="4"/>
      <c r="AC21" s="4"/>
      <c r="AD21" s="8">
        <f t="shared" si="19"/>
        <v>2</v>
      </c>
      <c r="AE21" s="4"/>
      <c r="AF21" s="4"/>
      <c r="AG21" s="4"/>
      <c r="AH21" s="8">
        <f t="shared" si="20"/>
        <v>4</v>
      </c>
      <c r="AI21" s="4"/>
      <c r="AJ21" s="4"/>
      <c r="AK21" s="4"/>
      <c r="AL21" s="8">
        <f t="shared" si="21"/>
        <v>4</v>
      </c>
      <c r="AM21" s="4"/>
      <c r="AN21" s="4"/>
      <c r="AO21" s="4"/>
      <c r="AP21" s="8">
        <f t="shared" si="22"/>
        <v>3</v>
      </c>
      <c r="AQ21" s="4"/>
      <c r="AR21" s="4"/>
      <c r="AS21" s="4"/>
      <c r="AT21" s="8">
        <f t="shared" si="23"/>
        <v>3</v>
      </c>
      <c r="AU21" s="4"/>
      <c r="AV21" s="4"/>
      <c r="AW21" s="4"/>
      <c r="AX21" s="8">
        <f t="shared" si="24"/>
        <v>2</v>
      </c>
      <c r="AY21" s="4"/>
      <c r="AZ21" s="4"/>
      <c r="BA21" s="4"/>
      <c r="BB21" s="4"/>
    </row>
    <row r="22">
      <c r="A22" s="4" t="s">
        <v>38</v>
      </c>
      <c r="B22" s="4"/>
      <c r="C22" s="4"/>
      <c r="D22" s="4"/>
      <c r="E22" s="4"/>
      <c r="F22" s="8">
        <f t="shared" si="13"/>
        <v>2</v>
      </c>
      <c r="G22" s="4"/>
      <c r="H22" s="4"/>
      <c r="I22" s="4"/>
      <c r="J22" s="8">
        <f t="shared" si="14"/>
        <v>3</v>
      </c>
      <c r="K22" s="4"/>
      <c r="L22" s="4"/>
      <c r="M22" s="4"/>
      <c r="N22" s="8">
        <f t="shared" si="15"/>
        <v>2</v>
      </c>
      <c r="O22" s="4"/>
      <c r="P22" s="4"/>
      <c r="Q22" s="4"/>
      <c r="R22" s="8">
        <f t="shared" si="16"/>
        <v>1</v>
      </c>
      <c r="S22" s="4"/>
      <c r="T22" s="4"/>
      <c r="U22" s="4"/>
      <c r="V22" s="8">
        <f t="shared" si="17"/>
        <v>2</v>
      </c>
      <c r="W22" s="4"/>
      <c r="X22" s="4"/>
      <c r="Y22" s="4"/>
      <c r="Z22" s="8">
        <f t="shared" si="18"/>
        <v>1</v>
      </c>
      <c r="AA22" s="4"/>
      <c r="AB22" s="4"/>
      <c r="AC22" s="4"/>
      <c r="AD22" s="8">
        <f t="shared" si="19"/>
        <v>1</v>
      </c>
      <c r="AE22" s="4"/>
      <c r="AF22" s="4"/>
      <c r="AG22" s="4"/>
      <c r="AH22" s="8">
        <f t="shared" si="20"/>
        <v>3</v>
      </c>
      <c r="AI22" s="4"/>
      <c r="AJ22" s="4"/>
      <c r="AK22" s="4"/>
      <c r="AL22" s="8">
        <f t="shared" si="21"/>
        <v>5</v>
      </c>
      <c r="AM22" s="4"/>
      <c r="AN22" s="4"/>
      <c r="AO22" s="4"/>
      <c r="AP22" s="8">
        <f t="shared" si="22"/>
        <v>5</v>
      </c>
      <c r="AQ22" s="4"/>
      <c r="AR22" s="4"/>
      <c r="AS22" s="4"/>
      <c r="AT22" s="8">
        <f t="shared" si="23"/>
        <v>3</v>
      </c>
      <c r="AU22" s="4"/>
      <c r="AV22" s="4"/>
      <c r="AW22" s="4"/>
      <c r="AX22" s="8">
        <f t="shared" si="24"/>
        <v>2</v>
      </c>
      <c r="AY22" s="4"/>
      <c r="AZ22" s="4"/>
      <c r="BA22" s="4"/>
      <c r="BB22" s="4"/>
    </row>
    <row r="23">
      <c r="A23" s="4" t="s">
        <v>39</v>
      </c>
      <c r="B23" s="4"/>
      <c r="C23" s="4"/>
      <c r="D23" s="4"/>
      <c r="E23" s="4"/>
      <c r="F23" s="8">
        <f t="shared" si="13"/>
        <v>1</v>
      </c>
      <c r="G23" s="4"/>
      <c r="H23" s="4"/>
      <c r="I23" s="4"/>
      <c r="J23" s="8">
        <f t="shared" si="14"/>
        <v>3</v>
      </c>
      <c r="K23" s="4"/>
      <c r="L23" s="4"/>
      <c r="M23" s="4"/>
      <c r="N23" s="8">
        <f t="shared" si="15"/>
        <v>2</v>
      </c>
      <c r="O23" s="4"/>
      <c r="P23" s="4"/>
      <c r="Q23" s="4"/>
      <c r="R23" s="8">
        <f t="shared" si="16"/>
        <v>1</v>
      </c>
      <c r="S23" s="4"/>
      <c r="T23" s="4"/>
      <c r="U23" s="4"/>
      <c r="V23" s="8">
        <f t="shared" si="17"/>
        <v>1</v>
      </c>
      <c r="W23" s="4"/>
      <c r="X23" s="4"/>
      <c r="Y23" s="4"/>
      <c r="Z23" s="8">
        <f t="shared" si="18"/>
        <v>1</v>
      </c>
      <c r="AA23" s="4"/>
      <c r="AB23" s="4"/>
      <c r="AC23" s="4"/>
      <c r="AD23" s="8">
        <f t="shared" si="19"/>
        <v>2</v>
      </c>
      <c r="AE23" s="4"/>
      <c r="AF23" s="4"/>
      <c r="AG23" s="4"/>
      <c r="AH23" s="8">
        <f t="shared" si="20"/>
        <v>4</v>
      </c>
      <c r="AI23" s="4"/>
      <c r="AJ23" s="4"/>
      <c r="AK23" s="4"/>
      <c r="AL23" s="8">
        <f t="shared" si="21"/>
        <v>4</v>
      </c>
      <c r="AM23" s="4"/>
      <c r="AN23" s="4"/>
      <c r="AO23" s="4"/>
      <c r="AP23" s="8">
        <f t="shared" si="22"/>
        <v>4</v>
      </c>
      <c r="AQ23" s="4"/>
      <c r="AR23" s="4"/>
      <c r="AS23" s="4"/>
      <c r="AT23" s="8">
        <f t="shared" si="23"/>
        <v>3</v>
      </c>
      <c r="AU23" s="4"/>
      <c r="AV23" s="4"/>
      <c r="AW23" s="4"/>
      <c r="AX23" s="8">
        <f t="shared" si="24"/>
        <v>2</v>
      </c>
      <c r="AY23" s="4"/>
      <c r="AZ23" s="4"/>
      <c r="BA23" s="4"/>
      <c r="BB23" s="4"/>
    </row>
    <row r="24">
      <c r="A24" s="4" t="s">
        <v>32</v>
      </c>
      <c r="B24" s="4"/>
      <c r="C24" s="4"/>
      <c r="D24" s="4"/>
      <c r="E24" s="4"/>
      <c r="F24" s="8">
        <f t="shared" si="13"/>
        <v>1</v>
      </c>
      <c r="G24" s="4"/>
      <c r="H24" s="4"/>
      <c r="I24" s="4"/>
      <c r="J24" s="8">
        <f t="shared" si="14"/>
        <v>2</v>
      </c>
      <c r="K24" s="4"/>
      <c r="L24" s="4"/>
      <c r="M24" s="4"/>
      <c r="N24" s="8">
        <f t="shared" si="15"/>
        <v>2</v>
      </c>
      <c r="O24" s="4"/>
      <c r="P24" s="4"/>
      <c r="Q24" s="4"/>
      <c r="R24" s="8">
        <f t="shared" si="16"/>
        <v>2</v>
      </c>
      <c r="S24" s="4"/>
      <c r="T24" s="4"/>
      <c r="U24" s="4"/>
      <c r="V24" s="8">
        <f t="shared" si="17"/>
        <v>2</v>
      </c>
      <c r="W24" s="4"/>
      <c r="X24" s="4"/>
      <c r="Y24" s="4"/>
      <c r="Z24" s="8">
        <f t="shared" si="18"/>
        <v>2</v>
      </c>
      <c r="AA24" s="4"/>
      <c r="AB24" s="4"/>
      <c r="AC24" s="4"/>
      <c r="AD24" s="8">
        <f t="shared" si="19"/>
        <v>2</v>
      </c>
      <c r="AE24" s="4"/>
      <c r="AF24" s="4"/>
      <c r="AG24" s="4"/>
      <c r="AH24" s="8">
        <f t="shared" si="20"/>
        <v>4</v>
      </c>
      <c r="AI24" s="4"/>
      <c r="AJ24" s="4"/>
      <c r="AK24" s="4"/>
      <c r="AL24" s="8">
        <f t="shared" si="21"/>
        <v>5</v>
      </c>
      <c r="AM24" s="4"/>
      <c r="AN24" s="4"/>
      <c r="AO24" s="4"/>
      <c r="AP24" s="8">
        <f t="shared" si="22"/>
        <v>5</v>
      </c>
      <c r="AQ24" s="4"/>
      <c r="AR24" s="4"/>
      <c r="AS24" s="4"/>
      <c r="AT24" s="8">
        <f t="shared" si="23"/>
        <v>4</v>
      </c>
      <c r="AU24" s="4"/>
      <c r="AV24" s="4"/>
      <c r="AW24" s="4"/>
      <c r="AX24" s="8">
        <f t="shared" si="24"/>
        <v>2</v>
      </c>
      <c r="AY24" s="4"/>
      <c r="AZ24" s="4"/>
      <c r="BA24" s="4"/>
      <c r="BB24" s="4"/>
    </row>
    <row r="25">
      <c r="A25" s="4" t="s">
        <v>33</v>
      </c>
      <c r="B25" s="4"/>
      <c r="C25" s="4"/>
      <c r="D25" s="4"/>
      <c r="E25" s="4"/>
      <c r="F25" s="8">
        <f t="shared" si="13"/>
        <v>1</v>
      </c>
      <c r="G25" s="4"/>
      <c r="H25" s="4"/>
      <c r="I25" s="4"/>
      <c r="J25" s="8">
        <f t="shared" si="14"/>
        <v>2</v>
      </c>
      <c r="K25" s="4"/>
      <c r="L25" s="4"/>
      <c r="M25" s="4"/>
      <c r="N25" s="8">
        <f t="shared" si="15"/>
        <v>2</v>
      </c>
      <c r="O25" s="4"/>
      <c r="P25" s="4"/>
      <c r="Q25" s="4"/>
      <c r="R25" s="8">
        <f t="shared" si="16"/>
        <v>2</v>
      </c>
      <c r="S25" s="4"/>
      <c r="T25" s="4"/>
      <c r="U25" s="4"/>
      <c r="V25" s="8">
        <f t="shared" si="17"/>
        <v>2</v>
      </c>
      <c r="W25" s="4"/>
      <c r="X25" s="4"/>
      <c r="Y25" s="4"/>
      <c r="Z25" s="8">
        <f t="shared" si="18"/>
        <v>2</v>
      </c>
      <c r="AA25" s="4"/>
      <c r="AB25" s="4"/>
      <c r="AC25" s="4"/>
      <c r="AD25" s="8">
        <f t="shared" si="19"/>
        <v>3</v>
      </c>
      <c r="AE25" s="4"/>
      <c r="AF25" s="4"/>
      <c r="AG25" s="4"/>
      <c r="AH25" s="8">
        <f t="shared" si="20"/>
        <v>4</v>
      </c>
      <c r="AI25" s="4"/>
      <c r="AJ25" s="4"/>
      <c r="AK25" s="4"/>
      <c r="AL25" s="8">
        <f t="shared" si="21"/>
        <v>5</v>
      </c>
      <c r="AM25" s="4"/>
      <c r="AN25" s="4"/>
      <c r="AO25" s="4"/>
      <c r="AP25" s="8">
        <f t="shared" si="22"/>
        <v>5</v>
      </c>
      <c r="AQ25" s="4"/>
      <c r="AR25" s="4"/>
      <c r="AS25" s="4"/>
      <c r="AT25" s="8">
        <f t="shared" si="23"/>
        <v>4</v>
      </c>
      <c r="AU25" s="4"/>
      <c r="AV25" s="4"/>
      <c r="AW25" s="4"/>
      <c r="AX25" s="8">
        <f t="shared" si="24"/>
        <v>4</v>
      </c>
      <c r="AY25" s="4"/>
      <c r="AZ25" s="4"/>
      <c r="BA25" s="4"/>
      <c r="BB25" s="4"/>
    </row>
    <row r="26">
      <c r="A26" s="4" t="s">
        <v>34</v>
      </c>
      <c r="B26" s="4"/>
      <c r="C26" s="4"/>
      <c r="D26" s="4"/>
      <c r="E26" s="4"/>
      <c r="F26" s="8">
        <f t="shared" si="13"/>
        <v>1</v>
      </c>
      <c r="G26" s="4"/>
      <c r="H26" s="4"/>
      <c r="I26" s="4"/>
      <c r="J26" s="8">
        <f t="shared" si="14"/>
        <v>2</v>
      </c>
      <c r="K26" s="4"/>
      <c r="L26" s="4"/>
      <c r="M26" s="4"/>
      <c r="N26" s="8">
        <f t="shared" si="15"/>
        <v>2</v>
      </c>
      <c r="O26" s="4"/>
      <c r="P26" s="4"/>
      <c r="Q26" s="4"/>
      <c r="R26" s="8">
        <f t="shared" si="16"/>
        <v>2</v>
      </c>
      <c r="S26" s="4"/>
      <c r="T26" s="4"/>
      <c r="U26" s="4"/>
      <c r="V26" s="8">
        <f t="shared" si="17"/>
        <v>2</v>
      </c>
      <c r="W26" s="4"/>
      <c r="X26" s="4"/>
      <c r="Y26" s="4"/>
      <c r="Z26" s="8">
        <f t="shared" si="18"/>
        <v>2</v>
      </c>
      <c r="AA26" s="4"/>
      <c r="AB26" s="4"/>
      <c r="AC26" s="4"/>
      <c r="AD26" s="8">
        <f t="shared" si="19"/>
        <v>2</v>
      </c>
      <c r="AE26" s="4"/>
      <c r="AF26" s="4"/>
      <c r="AG26" s="4"/>
      <c r="AH26" s="8">
        <f t="shared" si="20"/>
        <v>4</v>
      </c>
      <c r="AI26" s="4"/>
      <c r="AJ26" s="4"/>
      <c r="AK26" s="4"/>
      <c r="AL26" s="8">
        <f t="shared" si="21"/>
        <v>5</v>
      </c>
      <c r="AM26" s="4"/>
      <c r="AN26" s="4"/>
      <c r="AO26" s="4"/>
      <c r="AP26" s="8">
        <f t="shared" si="22"/>
        <v>5</v>
      </c>
      <c r="AQ26" s="4"/>
      <c r="AR26" s="4"/>
      <c r="AS26" s="4"/>
      <c r="AT26" s="8">
        <f t="shared" si="23"/>
        <v>5</v>
      </c>
      <c r="AU26" s="4"/>
      <c r="AV26" s="4"/>
      <c r="AW26" s="4"/>
      <c r="AX26" s="8">
        <f t="shared" si="24"/>
        <v>4</v>
      </c>
      <c r="AY26" s="4"/>
      <c r="AZ26" s="4"/>
      <c r="BA26" s="4"/>
      <c r="B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>
      <c r="A29" s="12"/>
      <c r="B29" s="4"/>
      <c r="C29" s="4"/>
      <c r="D29" s="4"/>
      <c r="E29" s="4"/>
      <c r="F29" s="11"/>
      <c r="G29" s="4"/>
      <c r="H29" s="4"/>
      <c r="I29" s="4"/>
      <c r="J29" s="11"/>
      <c r="K29" s="4"/>
      <c r="L29" s="4"/>
      <c r="M29" s="4"/>
      <c r="N29" s="11"/>
      <c r="O29" s="4"/>
      <c r="P29" s="4"/>
      <c r="Q29" s="4"/>
      <c r="R29" s="11"/>
      <c r="S29" s="4"/>
      <c r="T29" s="4"/>
      <c r="U29" s="4"/>
      <c r="V29" s="11"/>
      <c r="W29" s="4"/>
      <c r="X29" s="4"/>
      <c r="Y29" s="4"/>
      <c r="Z29" s="11"/>
      <c r="AA29" s="4"/>
      <c r="AB29" s="4"/>
      <c r="AC29" s="4"/>
      <c r="AD29" s="11"/>
      <c r="AE29" s="4"/>
      <c r="AF29" s="4"/>
      <c r="AG29" s="4"/>
      <c r="AH29" s="11"/>
      <c r="AI29" s="4"/>
      <c r="AJ29" s="4"/>
      <c r="AK29" s="4"/>
      <c r="AL29" s="11"/>
      <c r="AM29" s="4"/>
      <c r="AN29" s="4"/>
      <c r="AO29" s="4"/>
      <c r="AP29" s="11"/>
      <c r="AQ29" s="4"/>
      <c r="AR29" s="4"/>
      <c r="AS29" s="4"/>
      <c r="AT29" s="11"/>
      <c r="AU29" s="4"/>
      <c r="AV29" s="4"/>
      <c r="AW29" s="4"/>
      <c r="AX29" s="11"/>
      <c r="AY29" s="4"/>
      <c r="AZ29" s="4"/>
      <c r="BA29" s="4"/>
      <c r="BB29" s="4"/>
    </row>
    <row r="30">
      <c r="A30" s="4"/>
      <c r="B30" s="4"/>
      <c r="C30" s="4"/>
      <c r="D30" s="4"/>
      <c r="E30" s="4"/>
      <c r="F30" s="13"/>
      <c r="G30" s="4"/>
      <c r="H30" s="4"/>
      <c r="I30" s="4"/>
      <c r="J30" s="13"/>
      <c r="K30" s="4"/>
      <c r="L30" s="4"/>
      <c r="M30" s="4"/>
      <c r="N30" s="13"/>
      <c r="O30" s="4"/>
      <c r="P30" s="4"/>
      <c r="Q30" s="4"/>
      <c r="R30" s="13"/>
      <c r="S30" s="4"/>
      <c r="T30" s="4"/>
      <c r="U30" s="4"/>
      <c r="V30" s="13"/>
      <c r="W30" s="4"/>
      <c r="X30" s="4"/>
      <c r="Y30" s="4"/>
      <c r="Z30" s="13"/>
      <c r="AA30" s="4"/>
      <c r="AB30" s="4"/>
      <c r="AC30" s="4"/>
      <c r="AD30" s="13"/>
      <c r="AE30" s="4"/>
      <c r="AF30" s="4"/>
      <c r="AG30" s="4"/>
      <c r="AH30" s="13"/>
      <c r="AI30" s="4"/>
      <c r="AJ30" s="4"/>
      <c r="AK30" s="4"/>
      <c r="AL30" s="13"/>
      <c r="AM30" s="4"/>
      <c r="AN30" s="4"/>
      <c r="AO30" s="4"/>
      <c r="AP30" s="13"/>
      <c r="AQ30" s="4"/>
      <c r="AR30" s="4"/>
      <c r="AS30" s="4"/>
      <c r="AT30" s="13"/>
      <c r="AU30" s="4"/>
      <c r="AV30" s="4"/>
      <c r="AW30" s="4"/>
      <c r="AX30" s="13"/>
      <c r="AY30" s="4"/>
      <c r="AZ30" s="4"/>
      <c r="BA30" s="4"/>
      <c r="BB30" s="4"/>
    </row>
    <row r="31">
      <c r="A31" s="4"/>
      <c r="B31" s="4"/>
      <c r="C31" s="4"/>
      <c r="D31" s="4"/>
      <c r="E31" s="4"/>
      <c r="F31" s="13"/>
      <c r="G31" s="4"/>
      <c r="H31" s="4"/>
      <c r="I31" s="4"/>
      <c r="J31" s="13"/>
      <c r="K31" s="4"/>
      <c r="L31" s="4"/>
      <c r="M31" s="4"/>
      <c r="N31" s="13"/>
      <c r="O31" s="4"/>
      <c r="P31" s="4"/>
      <c r="Q31" s="4"/>
      <c r="R31" s="13"/>
      <c r="S31" s="4"/>
      <c r="T31" s="4"/>
      <c r="U31" s="4"/>
      <c r="V31" s="13"/>
      <c r="W31" s="4"/>
      <c r="X31" s="4"/>
      <c r="Y31" s="4"/>
      <c r="Z31" s="13"/>
      <c r="AA31" s="4"/>
      <c r="AB31" s="4"/>
      <c r="AC31" s="4"/>
      <c r="AD31" s="13"/>
      <c r="AE31" s="4"/>
      <c r="AF31" s="4"/>
      <c r="AG31" s="4"/>
      <c r="AH31" s="13"/>
      <c r="AI31" s="4"/>
      <c r="AJ31" s="4"/>
      <c r="AK31" s="4"/>
      <c r="AL31" s="13"/>
      <c r="AM31" s="4"/>
      <c r="AN31" s="4"/>
      <c r="AO31" s="4"/>
      <c r="AP31" s="13"/>
      <c r="AQ31" s="4"/>
      <c r="AR31" s="4"/>
      <c r="AS31" s="4"/>
      <c r="AT31" s="13"/>
      <c r="AU31" s="4"/>
      <c r="AV31" s="4"/>
      <c r="AW31" s="4"/>
      <c r="AX31" s="13"/>
      <c r="AY31" s="4"/>
      <c r="AZ31" s="4"/>
      <c r="BA31" s="4"/>
      <c r="BB31" s="4"/>
    </row>
    <row r="32">
      <c r="A32" s="4"/>
      <c r="B32" s="4"/>
      <c r="C32" s="4"/>
      <c r="D32" s="4"/>
      <c r="E32" s="4"/>
      <c r="F32" s="13"/>
      <c r="G32" s="4"/>
      <c r="H32" s="4"/>
      <c r="I32" s="4"/>
      <c r="J32" s="13"/>
      <c r="K32" s="4"/>
      <c r="L32" s="4"/>
      <c r="M32" s="4"/>
      <c r="N32" s="13"/>
      <c r="O32" s="4"/>
      <c r="P32" s="4"/>
      <c r="Q32" s="4"/>
      <c r="R32" s="13"/>
      <c r="S32" s="4"/>
      <c r="T32" s="4"/>
      <c r="U32" s="4"/>
      <c r="V32" s="13"/>
      <c r="W32" s="4"/>
      <c r="X32" s="4"/>
      <c r="Y32" s="4"/>
      <c r="Z32" s="13"/>
      <c r="AA32" s="4"/>
      <c r="AB32" s="4"/>
      <c r="AC32" s="4"/>
      <c r="AD32" s="13"/>
      <c r="AE32" s="4"/>
      <c r="AF32" s="4"/>
      <c r="AG32" s="4"/>
      <c r="AH32" s="13"/>
      <c r="AI32" s="4"/>
      <c r="AJ32" s="4"/>
      <c r="AK32" s="4"/>
      <c r="AL32" s="13"/>
      <c r="AM32" s="4"/>
      <c r="AN32" s="4"/>
      <c r="AO32" s="4"/>
      <c r="AP32" s="13"/>
      <c r="AQ32" s="4"/>
      <c r="AR32" s="4"/>
      <c r="AS32" s="4"/>
      <c r="AT32" s="13"/>
      <c r="AU32" s="4"/>
      <c r="AV32" s="4"/>
      <c r="AW32" s="4"/>
      <c r="AX32" s="13"/>
      <c r="AY32" s="4"/>
      <c r="AZ32" s="4"/>
      <c r="BA32" s="4"/>
      <c r="BB32" s="4"/>
    </row>
    <row r="33">
      <c r="A33" s="4"/>
      <c r="B33" s="4"/>
      <c r="C33" s="4"/>
      <c r="D33" s="4"/>
      <c r="E33" s="4"/>
      <c r="F33" s="13"/>
      <c r="G33" s="4"/>
      <c r="H33" s="4"/>
      <c r="I33" s="4"/>
      <c r="J33" s="13"/>
      <c r="K33" s="4"/>
      <c r="L33" s="4"/>
      <c r="M33" s="4"/>
      <c r="N33" s="13"/>
      <c r="O33" s="4"/>
      <c r="P33" s="4"/>
      <c r="Q33" s="4"/>
      <c r="R33" s="13"/>
      <c r="S33" s="4"/>
      <c r="T33" s="4"/>
      <c r="U33" s="4"/>
      <c r="V33" s="13"/>
      <c r="W33" s="4"/>
      <c r="X33" s="4"/>
      <c r="Y33" s="4"/>
      <c r="Z33" s="13"/>
      <c r="AA33" s="4"/>
      <c r="AB33" s="4"/>
      <c r="AC33" s="4"/>
      <c r="AD33" s="13"/>
      <c r="AE33" s="4"/>
      <c r="AF33" s="4"/>
      <c r="AG33" s="4"/>
      <c r="AH33" s="13"/>
      <c r="AI33" s="4"/>
      <c r="AJ33" s="4"/>
      <c r="AK33" s="4"/>
      <c r="AL33" s="13"/>
      <c r="AM33" s="4"/>
      <c r="AN33" s="4"/>
      <c r="AO33" s="4"/>
      <c r="AP33" s="13"/>
      <c r="AQ33" s="4"/>
      <c r="AR33" s="4"/>
      <c r="AS33" s="4"/>
      <c r="AT33" s="13"/>
      <c r="AU33" s="4"/>
      <c r="AV33" s="4"/>
      <c r="AW33" s="4"/>
      <c r="AX33" s="13"/>
      <c r="AY33" s="4"/>
      <c r="AZ33" s="4"/>
      <c r="BA33" s="4"/>
      <c r="BB33" s="4"/>
    </row>
    <row r="34">
      <c r="A34" s="4"/>
      <c r="B34" s="4"/>
      <c r="C34" s="4"/>
      <c r="D34" s="4"/>
      <c r="E34" s="4"/>
      <c r="F34" s="13"/>
      <c r="G34" s="4"/>
      <c r="H34" s="4"/>
      <c r="I34" s="4"/>
      <c r="J34" s="13"/>
      <c r="K34" s="4"/>
      <c r="L34" s="4"/>
      <c r="M34" s="4"/>
      <c r="N34" s="13"/>
      <c r="O34" s="4"/>
      <c r="P34" s="4"/>
      <c r="Q34" s="4"/>
      <c r="R34" s="13"/>
      <c r="S34" s="4"/>
      <c r="T34" s="4"/>
      <c r="U34" s="4"/>
      <c r="V34" s="13"/>
      <c r="W34" s="4"/>
      <c r="X34" s="4"/>
      <c r="Y34" s="4"/>
      <c r="Z34" s="13"/>
      <c r="AA34" s="4"/>
      <c r="AB34" s="4"/>
      <c r="AC34" s="4"/>
      <c r="AD34" s="13"/>
      <c r="AE34" s="4"/>
      <c r="AF34" s="4"/>
      <c r="AG34" s="4"/>
      <c r="AH34" s="13"/>
      <c r="AI34" s="4"/>
      <c r="AJ34" s="4"/>
      <c r="AK34" s="4"/>
      <c r="AL34" s="13"/>
      <c r="AM34" s="4"/>
      <c r="AN34" s="4"/>
      <c r="AO34" s="4"/>
      <c r="AP34" s="13"/>
      <c r="AQ34" s="4"/>
      <c r="AR34" s="4"/>
      <c r="AS34" s="4"/>
      <c r="AT34" s="13"/>
      <c r="AU34" s="4"/>
      <c r="AV34" s="4"/>
      <c r="AW34" s="4"/>
      <c r="AX34" s="13"/>
      <c r="AY34" s="4"/>
      <c r="AZ34" s="4"/>
      <c r="BA34" s="4"/>
      <c r="BB34" s="4"/>
    </row>
    <row r="35">
      <c r="A35" s="4"/>
      <c r="B35" s="4"/>
      <c r="C35" s="4"/>
      <c r="D35" s="4"/>
      <c r="E35" s="4"/>
      <c r="F35" s="13"/>
      <c r="G35" s="4"/>
      <c r="H35" s="4"/>
      <c r="I35" s="4"/>
      <c r="J35" s="13"/>
      <c r="K35" s="4"/>
      <c r="L35" s="4"/>
      <c r="M35" s="4"/>
      <c r="N35" s="13"/>
      <c r="O35" s="4"/>
      <c r="P35" s="4"/>
      <c r="Q35" s="4"/>
      <c r="R35" s="13"/>
      <c r="S35" s="4"/>
      <c r="T35" s="4"/>
      <c r="U35" s="4"/>
      <c r="V35" s="13"/>
      <c r="W35" s="4"/>
      <c r="X35" s="4"/>
      <c r="Y35" s="4"/>
      <c r="Z35" s="13"/>
      <c r="AA35" s="4"/>
      <c r="AB35" s="4"/>
      <c r="AC35" s="4"/>
      <c r="AD35" s="13"/>
      <c r="AE35" s="4"/>
      <c r="AF35" s="4"/>
      <c r="AG35" s="4"/>
      <c r="AH35" s="13"/>
      <c r="AI35" s="4"/>
      <c r="AJ35" s="4"/>
      <c r="AK35" s="4"/>
      <c r="AL35" s="13"/>
      <c r="AM35" s="4"/>
      <c r="AN35" s="4"/>
      <c r="AO35" s="4"/>
      <c r="AP35" s="13"/>
      <c r="AQ35" s="4"/>
      <c r="AR35" s="4"/>
      <c r="AS35" s="4"/>
      <c r="AT35" s="13"/>
      <c r="AU35" s="4"/>
      <c r="AV35" s="4"/>
      <c r="AW35" s="4"/>
      <c r="AX35" s="13"/>
      <c r="AY35" s="4"/>
      <c r="AZ35" s="4"/>
      <c r="BA35" s="4"/>
      <c r="BB35" s="4"/>
    </row>
    <row r="36">
      <c r="A36" s="4"/>
      <c r="B36" s="4"/>
      <c r="C36" s="4"/>
      <c r="D36" s="4"/>
      <c r="E36" s="4"/>
      <c r="F36" s="13"/>
      <c r="G36" s="4"/>
      <c r="H36" s="4"/>
      <c r="I36" s="4"/>
      <c r="J36" s="13"/>
      <c r="K36" s="4"/>
      <c r="L36" s="4"/>
      <c r="M36" s="4"/>
      <c r="N36" s="13"/>
      <c r="O36" s="4"/>
      <c r="P36" s="4"/>
      <c r="Q36" s="4"/>
      <c r="R36" s="13"/>
      <c r="S36" s="4"/>
      <c r="T36" s="4"/>
      <c r="U36" s="4"/>
      <c r="V36" s="13"/>
      <c r="W36" s="4"/>
      <c r="X36" s="4"/>
      <c r="Y36" s="4"/>
      <c r="Z36" s="13"/>
      <c r="AA36" s="4"/>
      <c r="AB36" s="4"/>
      <c r="AC36" s="4"/>
      <c r="AD36" s="13"/>
      <c r="AE36" s="4"/>
      <c r="AF36" s="4"/>
      <c r="AG36" s="4"/>
      <c r="AH36" s="13"/>
      <c r="AI36" s="4"/>
      <c r="AJ36" s="4"/>
      <c r="AK36" s="4"/>
      <c r="AL36" s="13"/>
      <c r="AM36" s="4"/>
      <c r="AN36" s="4"/>
      <c r="AO36" s="4"/>
      <c r="AP36" s="13"/>
      <c r="AQ36" s="4"/>
      <c r="AR36" s="4"/>
      <c r="AS36" s="4"/>
      <c r="AT36" s="13"/>
      <c r="AU36" s="4"/>
      <c r="AV36" s="4"/>
      <c r="AW36" s="4"/>
      <c r="AX36" s="13"/>
      <c r="AY36" s="4"/>
      <c r="AZ36" s="4"/>
      <c r="BA36" s="4"/>
      <c r="B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  <c r="BB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W1006" s="8"/>
      <c r="AX1006" s="8"/>
      <c r="AY1006" s="8"/>
      <c r="AZ1006" s="8"/>
      <c r="BA1006" s="8"/>
      <c r="BB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W1007" s="8"/>
      <c r="AX1007" s="8"/>
      <c r="AY1007" s="8"/>
      <c r="AZ1007" s="8"/>
      <c r="BA1007" s="8"/>
      <c r="BB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A1008" s="8"/>
      <c r="BB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  <c r="AQ1009" s="8"/>
      <c r="AR1009" s="8"/>
      <c r="AS1009" s="8"/>
      <c r="AT1009" s="8"/>
      <c r="AU1009" s="8"/>
      <c r="AV1009" s="8"/>
      <c r="AW1009" s="8"/>
      <c r="AX1009" s="8"/>
      <c r="AY1009" s="8"/>
      <c r="AZ1009" s="8"/>
      <c r="BA1009" s="8"/>
      <c r="BB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  <c r="AQ1010" s="8"/>
      <c r="AR1010" s="8"/>
      <c r="AS1010" s="8"/>
      <c r="AT1010" s="8"/>
      <c r="AU1010" s="8"/>
      <c r="AV1010" s="8"/>
      <c r="AW1010" s="8"/>
      <c r="AX1010" s="8"/>
      <c r="AY1010" s="8"/>
      <c r="AZ1010" s="8"/>
      <c r="BA1010" s="8"/>
      <c r="BB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  <c r="AQ1011" s="8"/>
      <c r="AR1011" s="8"/>
      <c r="AS1011" s="8"/>
      <c r="AT1011" s="8"/>
      <c r="AU1011" s="8"/>
      <c r="AV1011" s="8"/>
      <c r="AW1011" s="8"/>
      <c r="AX1011" s="8"/>
      <c r="AY1011" s="8"/>
      <c r="AZ1011" s="8"/>
      <c r="BA1011" s="8"/>
      <c r="BB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P1012" s="8"/>
      <c r="AQ1012" s="8"/>
      <c r="AR1012" s="8"/>
      <c r="AS1012" s="8"/>
      <c r="AT1012" s="8"/>
      <c r="AU1012" s="8"/>
      <c r="AV1012" s="8"/>
      <c r="AW1012" s="8"/>
      <c r="AX1012" s="8"/>
      <c r="AY1012" s="8"/>
      <c r="AZ1012" s="8"/>
      <c r="BA1012" s="8"/>
      <c r="BB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P1013" s="8"/>
      <c r="AQ1013" s="8"/>
      <c r="AR1013" s="8"/>
      <c r="AS1013" s="8"/>
      <c r="AT1013" s="8"/>
      <c r="AU1013" s="8"/>
      <c r="AV1013" s="8"/>
      <c r="AW1013" s="8"/>
      <c r="AX1013" s="8"/>
      <c r="AY1013" s="8"/>
      <c r="AZ1013" s="8"/>
      <c r="BA1013" s="8"/>
      <c r="BB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P1014" s="8"/>
      <c r="AQ1014" s="8"/>
      <c r="AR1014" s="8"/>
      <c r="AS1014" s="8"/>
      <c r="AT1014" s="8"/>
      <c r="AU1014" s="8"/>
      <c r="AV1014" s="8"/>
      <c r="AW1014" s="8"/>
      <c r="AX1014" s="8"/>
      <c r="AY1014" s="8"/>
      <c r="AZ1014" s="8"/>
      <c r="BA1014" s="8"/>
      <c r="BB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P1015" s="8"/>
      <c r="AQ1015" s="8"/>
      <c r="AR1015" s="8"/>
      <c r="AS1015" s="8"/>
      <c r="AT1015" s="8"/>
      <c r="AU1015" s="8"/>
      <c r="AV1015" s="8"/>
      <c r="AW1015" s="8"/>
      <c r="AX1015" s="8"/>
      <c r="AY1015" s="8"/>
      <c r="AZ1015" s="8"/>
      <c r="BA1015" s="8"/>
      <c r="BB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P1016" s="8"/>
      <c r="AQ1016" s="8"/>
      <c r="AR1016" s="8"/>
      <c r="AS1016" s="8"/>
      <c r="AT1016" s="8"/>
      <c r="AU1016" s="8"/>
      <c r="AV1016" s="8"/>
      <c r="AW1016" s="8"/>
      <c r="AX1016" s="8"/>
      <c r="AY1016" s="8"/>
      <c r="AZ1016" s="8"/>
      <c r="BA1016" s="8"/>
      <c r="BB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P1017" s="8"/>
      <c r="AQ1017" s="8"/>
      <c r="AR1017" s="8"/>
      <c r="AS1017" s="8"/>
      <c r="AT1017" s="8"/>
      <c r="AU1017" s="8"/>
      <c r="AV1017" s="8"/>
      <c r="AW1017" s="8"/>
      <c r="AX1017" s="8"/>
      <c r="AY1017" s="8"/>
      <c r="AZ1017" s="8"/>
      <c r="BA1017" s="8"/>
      <c r="BB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P1018" s="8"/>
      <c r="AQ1018" s="8"/>
      <c r="AR1018" s="8"/>
      <c r="AS1018" s="8"/>
      <c r="AT1018" s="8"/>
      <c r="AU1018" s="8"/>
      <c r="AV1018" s="8"/>
      <c r="AW1018" s="8"/>
      <c r="AX1018" s="8"/>
      <c r="AY1018" s="8"/>
      <c r="AZ1018" s="8"/>
      <c r="BA1018" s="8"/>
      <c r="BB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P1019" s="8"/>
      <c r="AQ1019" s="8"/>
      <c r="AR1019" s="8"/>
      <c r="AS1019" s="8"/>
      <c r="AT1019" s="8"/>
      <c r="AU1019" s="8"/>
      <c r="AV1019" s="8"/>
      <c r="AW1019" s="8"/>
      <c r="AX1019" s="8"/>
      <c r="AY1019" s="8"/>
      <c r="AZ1019" s="8"/>
      <c r="BA1019" s="8"/>
      <c r="BB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  <c r="AP1020" s="8"/>
      <c r="AQ1020" s="8"/>
      <c r="AR1020" s="8"/>
      <c r="AS1020" s="8"/>
      <c r="AT1020" s="8"/>
      <c r="AU1020" s="8"/>
      <c r="AV1020" s="8"/>
      <c r="AW1020" s="8"/>
      <c r="AX1020" s="8"/>
      <c r="AY1020" s="8"/>
      <c r="AZ1020" s="8"/>
      <c r="BA1020" s="8"/>
      <c r="BB102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4" t="s">
        <v>41</v>
      </c>
      <c r="B1" s="14" t="s">
        <v>42</v>
      </c>
    </row>
    <row r="2">
      <c r="A2" s="8" t="s">
        <v>27</v>
      </c>
      <c r="B2" s="9">
        <v>138.0</v>
      </c>
    </row>
    <row r="3">
      <c r="A3" s="8" t="s">
        <v>29</v>
      </c>
      <c r="B3" s="9">
        <v>149.0</v>
      </c>
    </row>
    <row r="4">
      <c r="A4" s="8" t="s">
        <v>30</v>
      </c>
      <c r="B4" s="9">
        <v>163.5</v>
      </c>
    </row>
    <row r="5">
      <c r="A5" s="8" t="s">
        <v>31</v>
      </c>
      <c r="B5" s="9">
        <v>124.5</v>
      </c>
    </row>
    <row r="6">
      <c r="A6" s="8" t="s">
        <v>32</v>
      </c>
      <c r="B6" s="9">
        <v>148.0</v>
      </c>
    </row>
    <row r="7">
      <c r="A7" s="8" t="s">
        <v>33</v>
      </c>
      <c r="B7" s="9">
        <v>167.25</v>
      </c>
    </row>
    <row r="8">
      <c r="A8" s="8" t="s">
        <v>34</v>
      </c>
      <c r="B8" s="9">
        <v>156.8</v>
      </c>
    </row>
  </sheetData>
  <drawing r:id="rId1"/>
</worksheet>
</file>