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19" i="1"/>
  <c r="E18"/>
  <c r="E17"/>
  <c r="E16"/>
  <c r="E15"/>
  <c r="E14"/>
  <c r="E13"/>
  <c r="E12"/>
  <c r="E11"/>
  <c r="E10"/>
  <c r="E9"/>
  <c r="E8"/>
  <c r="G38"/>
  <c r="F38"/>
  <c r="D38"/>
  <c r="C38"/>
  <c r="B38"/>
  <c r="E38"/>
  <c r="G20"/>
  <c r="F20"/>
  <c r="C20"/>
  <c r="B20"/>
  <c r="D20" l="1"/>
  <c r="E20"/>
</calcChain>
</file>

<file path=xl/sharedStrings.xml><?xml version="1.0" encoding="utf-8"?>
<sst xmlns="http://schemas.openxmlformats.org/spreadsheetml/2006/main" count="55" uniqueCount="52">
  <si>
    <r>
      <t xml:space="preserve">کد صنعت: </t>
    </r>
    <r>
      <rPr>
        <sz val="12"/>
        <rFont val="B Mitra"/>
        <charset val="178"/>
      </rPr>
      <t>.........</t>
    </r>
    <r>
      <rPr>
        <b/>
        <sz val="12"/>
        <rFont val="B Mitra"/>
        <charset val="178"/>
      </rPr>
      <t xml:space="preserve"> </t>
    </r>
  </si>
  <si>
    <t>شرح</t>
  </si>
  <si>
    <t>مانده اول ماه تسهیلات</t>
  </si>
  <si>
    <t xml:space="preserve">تسهیلات اعطایی طی دوره </t>
  </si>
  <si>
    <t>تسهیلات وصولی طی دوره</t>
  </si>
  <si>
    <t>مانده تسهیلات اعطایی پایان دوره</t>
  </si>
  <si>
    <t>درآمد تسهیلات اعطایی طی ماه</t>
  </si>
  <si>
    <t>جمع درآمد تسهیلات اعطایی از ابتدای سال مالی تا پایان ماه جاری</t>
  </si>
  <si>
    <t xml:space="preserve">فروش اقساطی </t>
  </si>
  <si>
    <t xml:space="preserve">جعاله </t>
  </si>
  <si>
    <t>اجاره به شرط تملیک</t>
  </si>
  <si>
    <t xml:space="preserve">سلف </t>
  </si>
  <si>
    <t xml:space="preserve">مضاربه </t>
  </si>
  <si>
    <t xml:space="preserve">مشارکت مدنی </t>
  </si>
  <si>
    <t xml:space="preserve">خرید دین </t>
  </si>
  <si>
    <t xml:space="preserve">بدهکاران بابت ضمانت نامه های پرداخت شده </t>
  </si>
  <si>
    <t xml:space="preserve">تسهیلات ارزی </t>
  </si>
  <si>
    <t xml:space="preserve">تسهیلات قرض الحسنه </t>
  </si>
  <si>
    <t xml:space="preserve">سایر تسهیلات </t>
  </si>
  <si>
    <t>جمع</t>
  </si>
  <si>
    <t>مانده اول ماه سپرده های سرمایه گذاری</t>
  </si>
  <si>
    <t xml:space="preserve">سپرده های دریافتی طی دوره </t>
  </si>
  <si>
    <t xml:space="preserve">سپرده های تسویه شده طی دوره </t>
  </si>
  <si>
    <t>مانده سپرده های سرمایه گذاری پایان دوره</t>
  </si>
  <si>
    <t>سود سپرده های سرمایه گذاری طی ماه</t>
  </si>
  <si>
    <t>جمع سود سپرده های سرمایه گذاری از ابتدای سال مالی تا پایان ماه جاری</t>
  </si>
  <si>
    <t>سپرده های قرض الحسنه جاری ریالی</t>
  </si>
  <si>
    <t>سپرده های قرض الحسنه جاری ارزی</t>
  </si>
  <si>
    <t>سپرده های قرض الحسنه پس انداز ریالی</t>
  </si>
  <si>
    <t>سپرده های قرض الحسنه پس انداز ارزی</t>
  </si>
  <si>
    <t xml:space="preserve">سپرده های کوتاه مدت </t>
  </si>
  <si>
    <t xml:space="preserve">سپرده های کوتاه مدت ویژه </t>
  </si>
  <si>
    <t xml:space="preserve">سپرده های بلند مدت یک ساله </t>
  </si>
  <si>
    <t xml:space="preserve">سپرده های بلند مدت دو ساله </t>
  </si>
  <si>
    <t xml:space="preserve">سپرده های بلند مدت سه ساله </t>
  </si>
  <si>
    <t xml:space="preserve">سپرده های بلند مدت چهار ساله </t>
  </si>
  <si>
    <t xml:space="preserve">سپرده های بلند مدت پنج ساله </t>
  </si>
  <si>
    <t xml:space="preserve">گواهی سپرده ویژه سرمایه گذاری عام </t>
  </si>
  <si>
    <t xml:space="preserve">سپرده های کوتاه مدت ارزی </t>
  </si>
  <si>
    <t xml:space="preserve">سپرده های بلندمدت ارزی </t>
  </si>
  <si>
    <t>سایر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</si>
  <si>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</si>
  <si>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</si>
  <si>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r>
      <t xml:space="preserve">شرکت: </t>
    </r>
    <r>
      <rPr>
        <sz val="12"/>
        <rFont val="B Mitra"/>
        <charset val="178"/>
      </rPr>
      <t>بانک سینا (سهامی عام)</t>
    </r>
  </si>
  <si>
    <r>
      <t xml:space="preserve">نماد: </t>
    </r>
    <r>
      <rPr>
        <sz val="12"/>
        <rFont val="B Mitra"/>
        <charset val="178"/>
      </rPr>
      <t>وسینا</t>
    </r>
  </si>
  <si>
    <t>سرمایه ثبت شده: 10،000،000</t>
  </si>
  <si>
    <t>سرمایه ثبت نشده:  -</t>
  </si>
  <si>
    <t>سال مالی منتهی به 1395/12/29</t>
  </si>
  <si>
    <t xml:space="preserve">بدهکاران بابت کارت اعتباری پرداخت شده </t>
  </si>
  <si>
    <t>میلیون ریال</t>
  </si>
  <si>
    <r>
      <t xml:space="preserve">وضعیت ناشر: </t>
    </r>
    <r>
      <rPr>
        <sz val="12"/>
        <rFont val="B Mitra"/>
        <charset val="178"/>
      </rPr>
      <t>پذیرفته در بورس...</t>
    </r>
  </si>
  <si>
    <r>
      <t xml:space="preserve">گزارش فعالیت ماهانه دوره </t>
    </r>
    <r>
      <rPr>
        <sz val="12"/>
        <rFont val="B Mitra"/>
        <charset val="178"/>
      </rPr>
      <t>منتهی به مهرماه 1395</t>
    </r>
  </si>
</sst>
</file>

<file path=xl/styles.xml><?xml version="1.0" encoding="utf-8"?>
<styleSheet xmlns="http://schemas.openxmlformats.org/spreadsheetml/2006/main">
  <numFmts count="1">
    <numFmt numFmtId="164" formatCode="#,##0;\(#,##0\)"/>
  </numFmts>
  <fonts count="8">
    <font>
      <sz val="11"/>
      <color theme="1"/>
      <name val="Arial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1"/>
      <color theme="1"/>
      <name val="B Mitra"/>
      <charset val="178"/>
    </font>
    <font>
      <b/>
      <sz val="10"/>
      <color theme="1"/>
      <name val="B Mitra"/>
      <charset val="178"/>
    </font>
    <font>
      <i/>
      <sz val="12"/>
      <color theme="1"/>
      <name val="B Mitra"/>
      <charset val="178"/>
    </font>
    <font>
      <sz val="12"/>
      <color theme="1"/>
      <name val="B Mitra"/>
      <charset val="178"/>
    </font>
    <font>
      <sz val="10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164" fontId="1" fillId="0" borderId="8" xfId="0" applyNumberFormat="1" applyFont="1" applyFill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rightToLeft="1" tabSelected="1" zoomScaleNormal="100" workbookViewId="0">
      <selection activeCell="C4" sqref="C4:F4"/>
    </sheetView>
  </sheetViews>
  <sheetFormatPr defaultColWidth="8.75" defaultRowHeight="17.25"/>
  <cols>
    <col min="1" max="1" width="26.375" style="2" bestFit="1" customWidth="1"/>
    <col min="2" max="2" width="12.125" style="3" customWidth="1"/>
    <col min="3" max="3" width="11.375" style="3" customWidth="1"/>
    <col min="4" max="4" width="12.375" style="3" customWidth="1"/>
    <col min="5" max="5" width="16.25" style="3" customWidth="1"/>
    <col min="6" max="6" width="14.625" style="3" customWidth="1"/>
    <col min="7" max="7" width="17.625" style="3" customWidth="1"/>
    <col min="8" max="12" width="14.75" style="3" customWidth="1"/>
    <col min="13" max="16384" width="8.75" style="3"/>
  </cols>
  <sheetData>
    <row r="1" spans="1:8" customFormat="1" ht="18.75">
      <c r="A1" s="31" t="s">
        <v>43</v>
      </c>
      <c r="B1" s="31"/>
      <c r="C1" s="31" t="s">
        <v>45</v>
      </c>
      <c r="D1" s="31"/>
      <c r="E1" s="31"/>
      <c r="F1" s="31"/>
      <c r="G1" s="1"/>
    </row>
    <row r="2" spans="1:8" customFormat="1" ht="18.75">
      <c r="A2" s="31" t="s">
        <v>44</v>
      </c>
      <c r="B2" s="31"/>
      <c r="C2" s="31" t="s">
        <v>46</v>
      </c>
      <c r="D2" s="31"/>
      <c r="E2" s="31"/>
      <c r="F2" s="31"/>
      <c r="G2" s="1"/>
    </row>
    <row r="3" spans="1:8" customFormat="1" ht="18.75">
      <c r="A3" s="31" t="s">
        <v>0</v>
      </c>
      <c r="B3" s="31"/>
      <c r="C3" s="31" t="s">
        <v>51</v>
      </c>
      <c r="D3" s="31"/>
      <c r="E3" s="31"/>
      <c r="F3" s="31"/>
      <c r="G3" s="1"/>
    </row>
    <row r="4" spans="1:8" customFormat="1" ht="18.75">
      <c r="A4" s="31" t="s">
        <v>50</v>
      </c>
      <c r="B4" s="31"/>
      <c r="C4" s="31" t="s">
        <v>47</v>
      </c>
      <c r="D4" s="31"/>
      <c r="E4" s="31"/>
      <c r="F4" s="31"/>
      <c r="G4" s="1"/>
    </row>
    <row r="5" spans="1:8" customFormat="1" ht="14.25"/>
    <row r="6" spans="1:8" ht="18" thickBot="1">
      <c r="G6" s="27" t="s">
        <v>49</v>
      </c>
    </row>
    <row r="7" spans="1:8" ht="48" thickBot="1">
      <c r="A7" s="4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6" t="s">
        <v>7</v>
      </c>
    </row>
    <row r="8" spans="1:8">
      <c r="A8" s="7" t="s">
        <v>8</v>
      </c>
      <c r="B8" s="18">
        <v>2369893</v>
      </c>
      <c r="C8" s="18">
        <v>12790</v>
      </c>
      <c r="D8" s="18">
        <v>145971</v>
      </c>
      <c r="E8" s="18">
        <f>B8+C8-D8</f>
        <v>2236712</v>
      </c>
      <c r="F8" s="18">
        <v>13287.885132999989</v>
      </c>
      <c r="G8" s="19">
        <v>95624.971179999993</v>
      </c>
      <c r="H8" s="26"/>
    </row>
    <row r="9" spans="1:8">
      <c r="A9" s="8" t="s">
        <v>9</v>
      </c>
      <c r="B9" s="20">
        <v>2126202</v>
      </c>
      <c r="C9" s="20">
        <v>306213</v>
      </c>
      <c r="D9" s="20">
        <v>134301</v>
      </c>
      <c r="E9" s="20">
        <f t="shared" ref="E9:E19" si="0">B9+C9-D9</f>
        <v>2298114</v>
      </c>
      <c r="F9" s="20">
        <v>56304.993752999988</v>
      </c>
      <c r="G9" s="21">
        <v>163205.78466999999</v>
      </c>
      <c r="H9" s="26"/>
    </row>
    <row r="10" spans="1:8">
      <c r="A10" s="8" t="s">
        <v>10</v>
      </c>
      <c r="B10" s="20">
        <v>33193</v>
      </c>
      <c r="C10" s="20">
        <v>0</v>
      </c>
      <c r="D10" s="20">
        <v>10</v>
      </c>
      <c r="E10" s="20">
        <f t="shared" si="0"/>
        <v>33183</v>
      </c>
      <c r="F10" s="20">
        <v>63.32180900000003</v>
      </c>
      <c r="G10" s="21">
        <v>1298.069497</v>
      </c>
      <c r="H10" s="26"/>
    </row>
    <row r="11" spans="1:8">
      <c r="A11" s="8" t="s">
        <v>11</v>
      </c>
      <c r="B11" s="20">
        <v>2797</v>
      </c>
      <c r="C11" s="20">
        <v>0</v>
      </c>
      <c r="D11" s="20">
        <v>76</v>
      </c>
      <c r="E11" s="20">
        <f t="shared" si="0"/>
        <v>2721</v>
      </c>
      <c r="F11" s="20">
        <v>66.008673000000002</v>
      </c>
      <c r="G11" s="21">
        <v>121.723741</v>
      </c>
      <c r="H11" s="26"/>
    </row>
    <row r="12" spans="1:8">
      <c r="A12" s="8" t="s">
        <v>12</v>
      </c>
      <c r="B12" s="20">
        <v>68047</v>
      </c>
      <c r="C12" s="20">
        <v>20000</v>
      </c>
      <c r="D12" s="20">
        <v>8487</v>
      </c>
      <c r="E12" s="20">
        <f t="shared" si="0"/>
        <v>79560</v>
      </c>
      <c r="F12" s="20">
        <v>63.167764000000034</v>
      </c>
      <c r="G12" s="21">
        <v>1041.92768</v>
      </c>
      <c r="H12" s="26"/>
    </row>
    <row r="13" spans="1:8">
      <c r="A13" s="8" t="s">
        <v>13</v>
      </c>
      <c r="B13" s="20">
        <v>111492606</v>
      </c>
      <c r="C13" s="20">
        <v>10230496</v>
      </c>
      <c r="D13" s="20">
        <v>6400928</v>
      </c>
      <c r="E13" s="20">
        <f t="shared" si="0"/>
        <v>115322174</v>
      </c>
      <c r="F13" s="20">
        <v>1856318.0663319994</v>
      </c>
      <c r="G13" s="21">
        <v>13130297.004399</v>
      </c>
      <c r="H13" s="26"/>
    </row>
    <row r="14" spans="1:8">
      <c r="A14" s="8" t="s">
        <v>14</v>
      </c>
      <c r="B14" s="20">
        <v>149204</v>
      </c>
      <c r="C14" s="20">
        <v>15581</v>
      </c>
      <c r="D14" s="20">
        <v>17807</v>
      </c>
      <c r="E14" s="20">
        <f t="shared" si="0"/>
        <v>146978</v>
      </c>
      <c r="F14" s="20">
        <v>1823.8353859999997</v>
      </c>
      <c r="G14" s="21">
        <v>5648.1679439999998</v>
      </c>
      <c r="H14" s="26"/>
    </row>
    <row r="15" spans="1:8">
      <c r="A15" s="8" t="s">
        <v>48</v>
      </c>
      <c r="B15" s="20">
        <v>88253</v>
      </c>
      <c r="C15" s="20">
        <v>86951</v>
      </c>
      <c r="D15" s="20">
        <v>85136</v>
      </c>
      <c r="E15" s="20">
        <f t="shared" si="0"/>
        <v>90068</v>
      </c>
      <c r="F15" s="20">
        <v>0</v>
      </c>
      <c r="G15" s="21">
        <v>0</v>
      </c>
      <c r="H15" s="26"/>
    </row>
    <row r="16" spans="1:8">
      <c r="A16" s="8" t="s">
        <v>15</v>
      </c>
      <c r="B16" s="20">
        <v>25107</v>
      </c>
      <c r="C16" s="20">
        <v>3073</v>
      </c>
      <c r="D16" s="20">
        <v>6458</v>
      </c>
      <c r="E16" s="20">
        <f t="shared" si="0"/>
        <v>21722</v>
      </c>
      <c r="F16" s="20">
        <v>611.61502599999994</v>
      </c>
      <c r="G16" s="21">
        <v>1230.357493</v>
      </c>
      <c r="H16" s="26"/>
    </row>
    <row r="17" spans="1:8">
      <c r="A17" s="8" t="s">
        <v>16</v>
      </c>
      <c r="B17" s="20">
        <v>0</v>
      </c>
      <c r="C17" s="20">
        <v>0</v>
      </c>
      <c r="D17" s="20">
        <v>0</v>
      </c>
      <c r="E17" s="20">
        <f t="shared" si="0"/>
        <v>0</v>
      </c>
      <c r="F17" s="20">
        <v>571.36577000000011</v>
      </c>
      <c r="G17" s="21">
        <v>2058.1220680000001</v>
      </c>
      <c r="H17" s="26"/>
    </row>
    <row r="18" spans="1:8">
      <c r="A18" s="8" t="s">
        <v>17</v>
      </c>
      <c r="B18" s="20">
        <v>72752</v>
      </c>
      <c r="C18" s="20">
        <v>145354</v>
      </c>
      <c r="D18" s="20">
        <v>46596</v>
      </c>
      <c r="E18" s="20">
        <f t="shared" si="0"/>
        <v>171510</v>
      </c>
      <c r="F18" s="20">
        <v>48.053210000000007</v>
      </c>
      <c r="G18" s="21">
        <v>223.494978</v>
      </c>
      <c r="H18" s="26"/>
    </row>
    <row r="19" spans="1:8" ht="18" thickBot="1">
      <c r="A19" s="9" t="s">
        <v>18</v>
      </c>
      <c r="B19" s="22">
        <v>317537</v>
      </c>
      <c r="C19" s="22">
        <v>70769</v>
      </c>
      <c r="D19" s="22">
        <v>1921</v>
      </c>
      <c r="E19" s="22">
        <f t="shared" si="0"/>
        <v>386385</v>
      </c>
      <c r="F19" s="22">
        <v>1722.2216440000002</v>
      </c>
      <c r="G19" s="23">
        <v>2927.0297730000002</v>
      </c>
      <c r="H19" s="26"/>
    </row>
    <row r="20" spans="1:8" ht="18" thickBot="1">
      <c r="A20" s="10" t="s">
        <v>19</v>
      </c>
      <c r="B20" s="24">
        <f t="shared" ref="B20:G20" si="1">SUM(B8:B19)</f>
        <v>116745591</v>
      </c>
      <c r="C20" s="24">
        <f t="shared" si="1"/>
        <v>10891227</v>
      </c>
      <c r="D20" s="24">
        <f t="shared" si="1"/>
        <v>6847691</v>
      </c>
      <c r="E20" s="24">
        <f t="shared" si="1"/>
        <v>120789127</v>
      </c>
      <c r="F20" s="24">
        <f t="shared" si="1"/>
        <v>1930880.5344999994</v>
      </c>
      <c r="G20" s="25">
        <f t="shared" si="1"/>
        <v>13403676.653422998</v>
      </c>
      <c r="H20" s="26"/>
    </row>
    <row r="21" spans="1:8" ht="18" thickBot="1">
      <c r="G21" s="27" t="s">
        <v>49</v>
      </c>
    </row>
    <row r="22" spans="1:8" s="11" customFormat="1" ht="48" thickBot="1">
      <c r="A22" s="4" t="s">
        <v>1</v>
      </c>
      <c r="B22" s="5" t="s">
        <v>20</v>
      </c>
      <c r="C22" s="5" t="s">
        <v>21</v>
      </c>
      <c r="D22" s="5" t="s">
        <v>22</v>
      </c>
      <c r="E22" s="5" t="s">
        <v>23</v>
      </c>
      <c r="F22" s="5" t="s">
        <v>24</v>
      </c>
      <c r="G22" s="6" t="s">
        <v>25</v>
      </c>
    </row>
    <row r="23" spans="1:8">
      <c r="A23" s="7" t="s">
        <v>26</v>
      </c>
      <c r="B23" s="18">
        <v>14206230.828260001</v>
      </c>
      <c r="C23" s="18">
        <v>326056915.10851902</v>
      </c>
      <c r="D23" s="18">
        <v>324957224.29549402</v>
      </c>
      <c r="E23" s="18">
        <v>15305921.641285002</v>
      </c>
      <c r="F23" s="18">
        <v>0</v>
      </c>
      <c r="G23" s="19">
        <v>0</v>
      </c>
    </row>
    <row r="24" spans="1:8">
      <c r="A24" s="8" t="s">
        <v>27</v>
      </c>
      <c r="B24" s="20">
        <v>547176.76786999998</v>
      </c>
      <c r="C24" s="20">
        <v>4072531.960556</v>
      </c>
      <c r="D24" s="20">
        <v>4294836.5437799999</v>
      </c>
      <c r="E24" s="20">
        <v>324872.18464600015</v>
      </c>
      <c r="F24" s="20">
        <v>0</v>
      </c>
      <c r="G24" s="21">
        <v>0</v>
      </c>
    </row>
    <row r="25" spans="1:8">
      <c r="A25" s="8" t="s">
        <v>28</v>
      </c>
      <c r="B25" s="20">
        <v>531646.95493799995</v>
      </c>
      <c r="C25" s="20">
        <v>1639301.200643</v>
      </c>
      <c r="D25" s="20">
        <v>1681506.1959909999</v>
      </c>
      <c r="E25" s="20">
        <v>489441.95958999987</v>
      </c>
      <c r="F25" s="20">
        <v>0</v>
      </c>
      <c r="G25" s="21">
        <v>0</v>
      </c>
    </row>
    <row r="26" spans="1:8">
      <c r="A26" s="8" t="s">
        <v>29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1">
        <v>0</v>
      </c>
    </row>
    <row r="27" spans="1:8">
      <c r="A27" s="8" t="s">
        <v>30</v>
      </c>
      <c r="B27" s="20">
        <v>37065296.814675003</v>
      </c>
      <c r="C27" s="20">
        <v>65346255.872139998</v>
      </c>
      <c r="D27" s="20">
        <v>63333706.533013001</v>
      </c>
      <c r="E27" s="20">
        <v>39077846.153801993</v>
      </c>
      <c r="F27" s="20">
        <v>567729.02004200034</v>
      </c>
      <c r="G27" s="21">
        <v>4491810.1346230004</v>
      </c>
    </row>
    <row r="28" spans="1:8">
      <c r="A28" s="8" t="s">
        <v>31</v>
      </c>
      <c r="B28" s="20">
        <v>436560.07709799998</v>
      </c>
      <c r="C28" s="20">
        <v>3699.74</v>
      </c>
      <c r="D28" s="20">
        <v>40845.837</v>
      </c>
      <c r="E28" s="20">
        <v>399413.98009799997</v>
      </c>
      <c r="F28" s="20">
        <v>5578.8336439999985</v>
      </c>
      <c r="G28" s="21">
        <v>49370.648787999999</v>
      </c>
    </row>
    <row r="29" spans="1:8">
      <c r="A29" s="8" t="s">
        <v>32</v>
      </c>
      <c r="B29" s="20">
        <v>64629325.836064003</v>
      </c>
      <c r="C29" s="20">
        <v>10295639.929958999</v>
      </c>
      <c r="D29" s="20">
        <v>9763591.1073419992</v>
      </c>
      <c r="E29" s="20">
        <v>65161374.658681013</v>
      </c>
      <c r="F29" s="20">
        <v>948773.16798799951</v>
      </c>
      <c r="G29" s="21">
        <v>6056974.8555669999</v>
      </c>
    </row>
    <row r="30" spans="1:8">
      <c r="A30" s="8" t="s">
        <v>33</v>
      </c>
      <c r="B30" s="20">
        <v>17709582.086100999</v>
      </c>
      <c r="C30" s="20">
        <v>244248.56506600001</v>
      </c>
      <c r="D30" s="20">
        <v>1394055.594059</v>
      </c>
      <c r="E30" s="20">
        <v>16559775.057107998</v>
      </c>
      <c r="F30" s="20">
        <v>308051.35296199983</v>
      </c>
      <c r="G30" s="21">
        <v>2665421.370929</v>
      </c>
    </row>
    <row r="31" spans="1:8">
      <c r="A31" s="8" t="s">
        <v>34</v>
      </c>
      <c r="B31" s="20">
        <v>12671.601817999999</v>
      </c>
      <c r="C31" s="20">
        <v>310</v>
      </c>
      <c r="D31" s="20">
        <v>1018.100813</v>
      </c>
      <c r="E31" s="20">
        <v>11963.501004999998</v>
      </c>
      <c r="F31" s="20">
        <v>206.09730400000012</v>
      </c>
      <c r="G31" s="21">
        <v>1560.2282310000001</v>
      </c>
    </row>
    <row r="32" spans="1:8">
      <c r="A32" s="8" t="s">
        <v>35</v>
      </c>
      <c r="B32" s="20">
        <v>14100.033518</v>
      </c>
      <c r="C32" s="20">
        <v>90</v>
      </c>
      <c r="D32" s="20">
        <v>463.12285000000003</v>
      </c>
      <c r="E32" s="20">
        <v>13726.910668</v>
      </c>
      <c r="F32" s="20">
        <v>221.20287699999994</v>
      </c>
      <c r="G32" s="21">
        <v>1564.4677369999999</v>
      </c>
    </row>
    <row r="33" spans="1:14">
      <c r="A33" s="8" t="s">
        <v>36</v>
      </c>
      <c r="B33" s="20">
        <v>7164132.9988810001</v>
      </c>
      <c r="C33" s="20">
        <v>469735.75997700001</v>
      </c>
      <c r="D33" s="20">
        <v>670729.24232700001</v>
      </c>
      <c r="E33" s="20">
        <v>6963139.5165309999</v>
      </c>
      <c r="F33" s="20">
        <v>102256.031892</v>
      </c>
      <c r="G33" s="21">
        <v>808419.52780699998</v>
      </c>
    </row>
    <row r="34" spans="1:14">
      <c r="A34" s="8" t="s">
        <v>37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1">
        <v>0</v>
      </c>
    </row>
    <row r="35" spans="1:14">
      <c r="A35" s="8" t="s">
        <v>38</v>
      </c>
      <c r="B35" s="20">
        <v>2907.19022</v>
      </c>
      <c r="C35" s="20">
        <v>1170.76124</v>
      </c>
      <c r="D35" s="20">
        <v>90.756770000000003</v>
      </c>
      <c r="E35" s="20">
        <v>3987.1946900000003</v>
      </c>
      <c r="F35" s="20">
        <v>930.36180799999966</v>
      </c>
      <c r="G35" s="21">
        <v>5309.1157739999999</v>
      </c>
    </row>
    <row r="36" spans="1:14">
      <c r="A36" s="8" t="s">
        <v>39</v>
      </c>
      <c r="B36" s="20">
        <v>7919.546198</v>
      </c>
      <c r="C36" s="20">
        <v>3688.2233809999998</v>
      </c>
      <c r="D36" s="20">
        <v>639.36450200000002</v>
      </c>
      <c r="E36" s="20">
        <v>10968.405076999999</v>
      </c>
      <c r="F36" s="20">
        <v>0</v>
      </c>
      <c r="G36" s="21">
        <v>0</v>
      </c>
    </row>
    <row r="37" spans="1:14" ht="18" thickBot="1">
      <c r="A37" s="9" t="s">
        <v>40</v>
      </c>
      <c r="B37" s="22">
        <v>1198566.329465</v>
      </c>
      <c r="C37" s="22">
        <v>242044.91110999999</v>
      </c>
      <c r="D37" s="22">
        <v>152409.90821299999</v>
      </c>
      <c r="E37" s="22">
        <v>1288201.3323619999</v>
      </c>
      <c r="F37" s="22">
        <v>0</v>
      </c>
      <c r="G37" s="23">
        <v>0</v>
      </c>
    </row>
    <row r="38" spans="1:14" ht="18" thickBot="1">
      <c r="A38" s="10" t="s">
        <v>19</v>
      </c>
      <c r="B38" s="24">
        <f t="shared" ref="B38:G38" si="2">SUM(B23:B37)</f>
        <v>143526117.065106</v>
      </c>
      <c r="C38" s="24">
        <f t="shared" si="2"/>
        <v>408375632.03259093</v>
      </c>
      <c r="D38" s="24">
        <f t="shared" si="2"/>
        <v>406291116.60215402</v>
      </c>
      <c r="E38" s="24">
        <f t="shared" si="2"/>
        <v>145610632.49554297</v>
      </c>
      <c r="F38" s="24">
        <f t="shared" si="2"/>
        <v>1933746.0685169995</v>
      </c>
      <c r="G38" s="25">
        <f t="shared" si="2"/>
        <v>14080430.349455999</v>
      </c>
    </row>
    <row r="40" spans="1:14" customFormat="1" ht="18.75" thickBot="1">
      <c r="A40" s="12" t="s">
        <v>41</v>
      </c>
      <c r="B40" s="12"/>
      <c r="C40" s="12"/>
      <c r="D40" s="13"/>
      <c r="E40" s="14"/>
      <c r="F40" s="15"/>
      <c r="G40" s="15"/>
      <c r="H40" s="16"/>
      <c r="I40" s="16"/>
      <c r="J40" s="16"/>
      <c r="K40" s="16"/>
      <c r="L40" s="16"/>
      <c r="M40" s="16"/>
      <c r="N40" s="16"/>
    </row>
    <row r="41" spans="1:14" customFormat="1" ht="18.75" thickBot="1">
      <c r="A41" s="28"/>
      <c r="B41" s="29"/>
      <c r="C41" s="29"/>
      <c r="D41" s="29"/>
      <c r="E41" s="29"/>
      <c r="F41" s="30"/>
      <c r="G41" s="15"/>
      <c r="H41" s="15"/>
      <c r="I41" s="15"/>
      <c r="J41" s="15"/>
      <c r="K41" s="15"/>
      <c r="L41" s="15"/>
      <c r="M41" s="15"/>
      <c r="N41" s="16"/>
    </row>
    <row r="42" spans="1:14" customFormat="1" ht="18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4" customFormat="1" ht="18.75" thickBot="1">
      <c r="A43" s="32" t="s">
        <v>42</v>
      </c>
      <c r="B43" s="32"/>
      <c r="C43" s="32"/>
      <c r="D43" s="32"/>
      <c r="E43" s="32"/>
      <c r="F43" s="17"/>
      <c r="G43" s="17"/>
      <c r="H43" s="16"/>
      <c r="I43" s="16"/>
      <c r="J43" s="16"/>
      <c r="K43" s="16"/>
      <c r="L43" s="16"/>
      <c r="M43" s="16"/>
      <c r="N43" s="16"/>
    </row>
    <row r="44" spans="1:14" customFormat="1" ht="18.75" thickBot="1">
      <c r="A44" s="28"/>
      <c r="B44" s="29"/>
      <c r="C44" s="29"/>
      <c r="D44" s="29"/>
      <c r="E44" s="29"/>
      <c r="F44" s="30"/>
      <c r="G44" s="16"/>
      <c r="H44" s="16"/>
      <c r="I44" s="16"/>
      <c r="J44" s="16"/>
      <c r="K44" s="16"/>
      <c r="L44" s="16"/>
      <c r="M44" s="16"/>
      <c r="N44" s="16"/>
    </row>
  </sheetData>
  <mergeCells count="9">
    <mergeCell ref="A4:B4"/>
    <mergeCell ref="C4:F4"/>
    <mergeCell ref="A43:E43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2016-11-08T10:57:30Z</dcterms:modified>
</cp:coreProperties>
</file>