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37" i="1"/>
  <c r="H37"/>
  <c r="I30"/>
  <c r="I31"/>
  <c r="I32"/>
  <c r="I33"/>
  <c r="I34"/>
  <c r="I35"/>
  <c r="I36"/>
  <c r="I38"/>
  <c r="I29"/>
  <c r="H30"/>
  <c r="H31"/>
  <c r="H32"/>
  <c r="H33"/>
  <c r="H34"/>
  <c r="H35"/>
  <c r="H36"/>
  <c r="H38"/>
  <c r="H29"/>
  <c r="C39"/>
  <c r="D39"/>
  <c r="E39"/>
  <c r="F39"/>
  <c r="G39"/>
  <c r="B39"/>
  <c r="E23"/>
  <c r="D23"/>
  <c r="C23"/>
  <c r="B23"/>
  <c r="C14"/>
  <c r="B14"/>
  <c r="H39" l="1"/>
  <c r="I39"/>
</calcChain>
</file>

<file path=xl/sharedStrings.xml><?xml version="1.0" encoding="utf-8"?>
<sst xmlns="http://schemas.openxmlformats.org/spreadsheetml/2006/main" count="62" uniqueCount="54">
  <si>
    <t xml:space="preserve">درآمدهای محقق شده </t>
  </si>
  <si>
    <t>شرح</t>
  </si>
  <si>
    <t>سود اقساط مربوط به قراردادهای سال جاری</t>
  </si>
  <si>
    <t>سود اقساط انتقالی از یکسال قبل</t>
  </si>
  <si>
    <t>سود اقساط انتقالی از دو سال قبل</t>
  </si>
  <si>
    <t>سود اقساط انتقالی از سه سال قبل</t>
  </si>
  <si>
    <t>سود اقساط انتقالی از سالهای قبل</t>
  </si>
  <si>
    <t>سایر درآمد حاصل از عملیات لیزینگ</t>
  </si>
  <si>
    <t>جمع</t>
  </si>
  <si>
    <t>هزینه تامین منابع مالی عملیات لیزینگ محقق شده</t>
  </si>
  <si>
    <t>هزینه مالی محقق شده</t>
  </si>
  <si>
    <t>تسهیلات اخذ شده</t>
  </si>
  <si>
    <t>مانده در ابتدای ماه</t>
  </si>
  <si>
    <t>مانده در پایان ماه</t>
  </si>
  <si>
    <t>هزینه تامین منابع مالی از محل تسهیلات بانکی</t>
  </si>
  <si>
    <t>هزینه تامین منابع مالی از محل اوراق مشارکت و صکوک</t>
  </si>
  <si>
    <t>هزینه تامین منابع مالی از محل سایر منابع</t>
  </si>
  <si>
    <t>صورت خلاصه کالاهای واگذار شده</t>
  </si>
  <si>
    <t>طی ماه</t>
  </si>
  <si>
    <t>تسهیلات اعطایی طی ماه</t>
  </si>
  <si>
    <t>تسهیلات تسویه شده طی ماه</t>
  </si>
  <si>
    <t>تعداد</t>
  </si>
  <si>
    <t>نماد: ولساپا</t>
  </si>
  <si>
    <t>سرمایه ثبت شده: 2.400.000 میلیون ریال</t>
  </si>
  <si>
    <t>سرمایه ثبت نشده: 2.120.000 میلیون ریال</t>
  </si>
  <si>
    <t>سال مالی منتهی به  1395/12/30</t>
  </si>
  <si>
    <t>کد صنعت:659104</t>
  </si>
  <si>
    <t>شرکت: لیزینگ رایان سایپا (سهامی عام)</t>
  </si>
  <si>
    <t>وضعیت ناشر: پذیرفته در بورس و اوراق بهادار</t>
  </si>
  <si>
    <t>مورد ندارد</t>
  </si>
  <si>
    <t>جمع  درآمد محقق شده از ابتدای سال مالی تا پایان ماه جاری ( میلیون ریال )</t>
  </si>
  <si>
    <t xml:space="preserve">    هزینه محقق شده طی ماه         (  میلیون ریال )</t>
  </si>
  <si>
    <t>هزینه تامین منابع مالی از محل وجوه دریافتی از مشتریان (خرید دین)</t>
  </si>
  <si>
    <t>مبلغ تسهیلات اعطایی ( میلیون ریال )</t>
  </si>
  <si>
    <t xml:space="preserve">     مبلغ تسهیلات اعطایی         ( میلیون ریال )</t>
  </si>
  <si>
    <t xml:space="preserve">       مانده در پایان ماه           ( میلیون ریال )</t>
  </si>
  <si>
    <t xml:space="preserve">   مانده در ابتدای ماه        ( میلیون ریال)</t>
  </si>
  <si>
    <t xml:space="preserve"> د رآمد محقق شده طی ماه       ( میلیون ریال)</t>
  </si>
  <si>
    <r>
      <t xml:space="preserve">جمع هزینه محقق شده از ابتدای سال مالی تا پایان ماه جاری ( </t>
    </r>
    <r>
      <rPr>
        <b/>
        <sz val="9"/>
        <color theme="1"/>
        <rFont val="B Mitra"/>
        <charset val="178"/>
      </rPr>
      <t>میلیون ریال</t>
    </r>
    <r>
      <rPr>
        <b/>
        <sz val="10"/>
        <color theme="1"/>
        <rFont val="B Mitra"/>
        <charset val="178"/>
      </rPr>
      <t xml:space="preserve"> )</t>
    </r>
  </si>
  <si>
    <t>پراید</t>
  </si>
  <si>
    <t>تیبا</t>
  </si>
  <si>
    <t>سراتو</t>
  </si>
  <si>
    <t>آریو</t>
  </si>
  <si>
    <t>پیکاب</t>
  </si>
  <si>
    <t>برلیانس</t>
  </si>
  <si>
    <t>نیسان</t>
  </si>
  <si>
    <t>الوند</t>
  </si>
  <si>
    <t xml:space="preserve">     مبلغ تسهیلات اعطایی( میلیون ریال )</t>
  </si>
  <si>
    <t>تندر 90 و ساینا</t>
  </si>
  <si>
    <t xml:space="preserve"> مبلغ تسهیلات اعطایی       ( میلیون ریال )</t>
  </si>
  <si>
    <t>گزارش فعالیت ماهانه دوره منتهی به 1395/10/30</t>
  </si>
  <si>
    <t>کادر توضیحی مربوط به اطلاعات دوره 1 ماهه منتهی به 1395/10/30</t>
  </si>
  <si>
    <t>کادر توضیحی مربوط اطلاعات تجمعی از ابتدای سال تا پایان مورخ 1395/10/30</t>
  </si>
  <si>
    <t>س اس 35</t>
  </si>
</sst>
</file>

<file path=xl/styles.xml><?xml version="1.0" encoding="utf-8"?>
<styleSheet xmlns="http://schemas.openxmlformats.org/spreadsheetml/2006/main">
  <numFmts count="1">
    <numFmt numFmtId="164" formatCode="#,##0;\(#,##0\)"/>
  </numFmts>
  <fonts count="12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b/>
      <sz val="10"/>
      <color theme="1"/>
      <name val="B Mitra"/>
      <charset val="178"/>
    </font>
    <font>
      <sz val="11"/>
      <color theme="1"/>
      <name val="B Mitra"/>
      <charset val="178"/>
    </font>
    <font>
      <b/>
      <sz val="9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B Mitra"/>
      <charset val="178"/>
    </font>
    <font>
      <b/>
      <sz val="8"/>
      <color theme="1"/>
      <name val="B Mitra"/>
      <charset val="178"/>
    </font>
    <font>
      <b/>
      <sz val="6"/>
      <color theme="1"/>
      <name val="B Mitra"/>
      <charset val="178"/>
    </font>
    <font>
      <b/>
      <sz val="10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/>
    <xf numFmtId="0" fontId="2" fillId="2" borderId="4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3" fontId="0" fillId="0" borderId="0" xfId="0" applyNumberFormat="1"/>
    <xf numFmtId="0" fontId="7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rightToLeft="1" tabSelected="1" topLeftCell="A7" zoomScaleNormal="100" workbookViewId="0">
      <selection activeCell="C14" sqref="C14"/>
    </sheetView>
  </sheetViews>
  <sheetFormatPr defaultRowHeight="15"/>
  <cols>
    <col min="1" max="1" width="34" customWidth="1"/>
    <col min="2" max="2" width="19" customWidth="1"/>
    <col min="3" max="3" width="23.125" customWidth="1"/>
    <col min="4" max="4" width="14.125" customWidth="1"/>
    <col min="5" max="5" width="16" customWidth="1"/>
    <col min="6" max="6" width="4.625" customWidth="1"/>
    <col min="7" max="7" width="8.125" customWidth="1"/>
    <col min="8" max="8" width="7.75" customWidth="1"/>
    <col min="9" max="9" width="13.75" customWidth="1"/>
  </cols>
  <sheetData>
    <row r="1" spans="1:7" ht="15.75">
      <c r="A1" s="45" t="s">
        <v>27</v>
      </c>
      <c r="B1" s="45"/>
      <c r="C1" s="45" t="s">
        <v>23</v>
      </c>
      <c r="D1" s="45"/>
      <c r="E1" s="45"/>
      <c r="F1" s="1"/>
      <c r="G1" s="1"/>
    </row>
    <row r="2" spans="1:7" ht="15.75">
      <c r="A2" s="45" t="s">
        <v>22</v>
      </c>
      <c r="B2" s="45"/>
      <c r="C2" s="45" t="s">
        <v>24</v>
      </c>
      <c r="D2" s="45"/>
      <c r="E2" s="45"/>
      <c r="F2" s="1"/>
      <c r="G2" s="1"/>
    </row>
    <row r="3" spans="1:7" ht="15.75">
      <c r="A3" s="45" t="s">
        <v>26</v>
      </c>
      <c r="B3" s="45"/>
      <c r="C3" s="45" t="s">
        <v>50</v>
      </c>
      <c r="D3" s="45"/>
      <c r="E3" s="45"/>
      <c r="F3" s="1"/>
      <c r="G3" s="1"/>
    </row>
    <row r="4" spans="1:7" ht="15.75">
      <c r="A4" s="45" t="s">
        <v>28</v>
      </c>
      <c r="B4" s="45"/>
      <c r="C4" s="45" t="s">
        <v>25</v>
      </c>
      <c r="D4" s="45"/>
      <c r="E4" s="45"/>
      <c r="F4" s="1"/>
      <c r="G4" s="1"/>
    </row>
    <row r="5" spans="1:7" ht="9" customHeight="1"/>
    <row r="6" spans="1:7" ht="15.75">
      <c r="A6" s="46" t="s">
        <v>0</v>
      </c>
      <c r="B6" s="46"/>
      <c r="C6" s="46"/>
      <c r="D6" s="2"/>
      <c r="E6" s="2"/>
      <c r="F6" s="2"/>
      <c r="G6" s="2"/>
    </row>
    <row r="7" spans="1:7" ht="30.75" customHeight="1">
      <c r="A7" s="3" t="s">
        <v>1</v>
      </c>
      <c r="B7" s="17" t="s">
        <v>37</v>
      </c>
      <c r="C7" s="16" t="s">
        <v>30</v>
      </c>
      <c r="D7" s="4"/>
      <c r="E7" s="4"/>
      <c r="F7" s="4"/>
      <c r="G7" s="4"/>
    </row>
    <row r="8" spans="1:7">
      <c r="A8" s="5" t="s">
        <v>2</v>
      </c>
      <c r="B8" s="21">
        <v>57846</v>
      </c>
      <c r="C8" s="19">
        <v>684647</v>
      </c>
      <c r="D8" s="2"/>
      <c r="E8" s="2"/>
      <c r="F8" s="2"/>
      <c r="G8" s="2"/>
    </row>
    <row r="9" spans="1:7">
      <c r="A9" s="5" t="s">
        <v>3</v>
      </c>
      <c r="B9" s="19">
        <v>214279</v>
      </c>
      <c r="C9" s="19">
        <v>2005577</v>
      </c>
      <c r="D9" s="2"/>
      <c r="E9" s="2"/>
      <c r="F9" s="2"/>
      <c r="G9" s="2"/>
    </row>
    <row r="10" spans="1:7">
      <c r="A10" s="5" t="s">
        <v>4</v>
      </c>
      <c r="B10" s="19">
        <v>14095</v>
      </c>
      <c r="C10" s="19">
        <v>724267</v>
      </c>
      <c r="D10" s="2"/>
      <c r="E10" s="2"/>
      <c r="F10" s="2"/>
      <c r="G10" s="2"/>
    </row>
    <row r="11" spans="1:7">
      <c r="A11" s="5" t="s">
        <v>5</v>
      </c>
      <c r="B11" s="19">
        <v>943</v>
      </c>
      <c r="C11" s="19">
        <v>41152</v>
      </c>
      <c r="D11" s="2"/>
      <c r="E11" s="2"/>
      <c r="F11" s="2"/>
      <c r="G11" s="2"/>
    </row>
    <row r="12" spans="1:7">
      <c r="A12" s="5" t="s">
        <v>6</v>
      </c>
      <c r="B12" s="19">
        <v>-85</v>
      </c>
      <c r="C12" s="19">
        <v>32108</v>
      </c>
      <c r="D12" s="2"/>
      <c r="E12" s="2"/>
      <c r="F12" s="2"/>
      <c r="G12" s="2"/>
    </row>
    <row r="13" spans="1:7" ht="15.75" thickBot="1">
      <c r="A13" s="24" t="s">
        <v>7</v>
      </c>
      <c r="B13" s="19">
        <v>54486</v>
      </c>
      <c r="C13" s="19">
        <v>651435</v>
      </c>
      <c r="D13" s="2"/>
      <c r="E13" s="2"/>
      <c r="F13" s="2"/>
      <c r="G13" s="2"/>
    </row>
    <row r="14" spans="1:7" ht="15.75" thickBot="1">
      <c r="A14" s="23" t="s">
        <v>8</v>
      </c>
      <c r="B14" s="20">
        <f>SUM(B8:B13)</f>
        <v>341564</v>
      </c>
      <c r="C14" s="20">
        <f>SUM(C8:C13)</f>
        <v>4139186</v>
      </c>
      <c r="D14" s="6"/>
      <c r="E14" s="6"/>
      <c r="F14" s="6"/>
      <c r="G14" s="6"/>
    </row>
    <row r="15" spans="1:7" ht="10.5" customHeight="1" thickTop="1">
      <c r="A15" s="7"/>
      <c r="B15" s="7"/>
      <c r="C15" s="7"/>
      <c r="D15" s="7"/>
      <c r="E15" s="7"/>
      <c r="F15" s="7"/>
      <c r="G15" s="7"/>
    </row>
    <row r="16" spans="1:7" ht="20.25" customHeight="1">
      <c r="A16" s="46" t="s">
        <v>9</v>
      </c>
      <c r="B16" s="46"/>
      <c r="C16" s="46"/>
      <c r="D16" s="2"/>
      <c r="E16" s="2"/>
      <c r="F16" s="2"/>
      <c r="G16" s="2"/>
    </row>
    <row r="17" spans="1:9">
      <c r="A17" s="2"/>
      <c r="B17" s="41" t="s">
        <v>10</v>
      </c>
      <c r="C17" s="41"/>
      <c r="D17" s="41" t="s">
        <v>11</v>
      </c>
      <c r="E17" s="41"/>
      <c r="F17" s="2"/>
      <c r="G17" s="2"/>
    </row>
    <row r="18" spans="1:9" ht="31.5" customHeight="1">
      <c r="A18" s="8" t="s">
        <v>1</v>
      </c>
      <c r="B18" s="16" t="s">
        <v>31</v>
      </c>
      <c r="C18" s="25" t="s">
        <v>38</v>
      </c>
      <c r="D18" s="17" t="s">
        <v>36</v>
      </c>
      <c r="E18" s="16" t="s">
        <v>35</v>
      </c>
      <c r="F18" s="4"/>
      <c r="G18" s="4"/>
    </row>
    <row r="19" spans="1:9" ht="15.75" customHeight="1">
      <c r="A19" s="5" t="s">
        <v>14</v>
      </c>
      <c r="B19" s="19">
        <v>104141</v>
      </c>
      <c r="C19" s="19">
        <v>1091770</v>
      </c>
      <c r="D19" s="19">
        <v>9654980</v>
      </c>
      <c r="E19" s="19">
        <v>11311378</v>
      </c>
      <c r="F19" s="2"/>
      <c r="G19" s="2"/>
    </row>
    <row r="20" spans="1:9">
      <c r="A20" s="9" t="s">
        <v>15</v>
      </c>
      <c r="B20" s="19">
        <v>20837</v>
      </c>
      <c r="C20" s="19">
        <v>241613</v>
      </c>
      <c r="D20" s="18"/>
      <c r="E20" s="18"/>
      <c r="F20" s="2"/>
      <c r="G20" s="2"/>
    </row>
    <row r="21" spans="1:9">
      <c r="A21" s="30" t="s">
        <v>32</v>
      </c>
      <c r="B21" s="19">
        <v>52772</v>
      </c>
      <c r="C21" s="19">
        <v>819336</v>
      </c>
      <c r="D21" s="18"/>
      <c r="E21" s="18"/>
      <c r="F21" s="2"/>
      <c r="G21" s="2"/>
    </row>
    <row r="22" spans="1:9" ht="15.75" thickBot="1">
      <c r="A22" s="24" t="s">
        <v>16</v>
      </c>
      <c r="B22" s="19">
        <v>13845</v>
      </c>
      <c r="C22" s="22">
        <v>119975</v>
      </c>
      <c r="D22" s="18"/>
      <c r="E22" s="18"/>
      <c r="F22" s="2"/>
      <c r="G22" s="2"/>
    </row>
    <row r="23" spans="1:9" ht="15.75" thickBot="1">
      <c r="A23" s="23" t="s">
        <v>8</v>
      </c>
      <c r="B23" s="29">
        <f>SUM(B19:B22)</f>
        <v>191595</v>
      </c>
      <c r="C23" s="29">
        <f>SUM(C19:C22)</f>
        <v>2272694</v>
      </c>
      <c r="D23" s="29">
        <f t="shared" ref="D23:E23" si="0">SUM(D19:D22)</f>
        <v>9654980</v>
      </c>
      <c r="E23" s="29">
        <f t="shared" si="0"/>
        <v>11311378</v>
      </c>
      <c r="F23" s="6"/>
      <c r="G23" s="6"/>
    </row>
    <row r="24" spans="1:9" ht="7.5" customHeight="1" thickTop="1">
      <c r="A24" s="7"/>
      <c r="B24" s="7"/>
      <c r="C24" s="7"/>
      <c r="D24" s="7"/>
      <c r="E24" s="7"/>
      <c r="F24" s="7"/>
      <c r="G24" s="7"/>
    </row>
    <row r="25" spans="1:9">
      <c r="A25" s="40" t="s">
        <v>17</v>
      </c>
      <c r="B25" s="40"/>
      <c r="C25" s="40"/>
      <c r="D25" s="40"/>
      <c r="E25" s="40"/>
      <c r="F25" s="40"/>
      <c r="G25" s="40"/>
      <c r="H25" s="40"/>
      <c r="I25" s="40"/>
    </row>
    <row r="26" spans="1:9" ht="15.75" customHeight="1">
      <c r="A26" s="42" t="s">
        <v>1</v>
      </c>
      <c r="B26" s="41" t="s">
        <v>12</v>
      </c>
      <c r="C26" s="41"/>
      <c r="D26" s="41" t="s">
        <v>18</v>
      </c>
      <c r="E26" s="41"/>
      <c r="F26" s="41"/>
      <c r="G26" s="41"/>
      <c r="H26" s="41" t="s">
        <v>13</v>
      </c>
      <c r="I26" s="41"/>
    </row>
    <row r="27" spans="1:9" ht="12.75" customHeight="1">
      <c r="A27" s="43"/>
      <c r="B27" s="41"/>
      <c r="C27" s="41"/>
      <c r="D27" s="41" t="s">
        <v>19</v>
      </c>
      <c r="E27" s="41"/>
      <c r="F27" s="41" t="s">
        <v>20</v>
      </c>
      <c r="G27" s="41"/>
      <c r="H27" s="41"/>
      <c r="I27" s="41"/>
    </row>
    <row r="28" spans="1:9" ht="27" customHeight="1">
      <c r="A28" s="44"/>
      <c r="B28" s="31" t="s">
        <v>21</v>
      </c>
      <c r="C28" s="31" t="s">
        <v>33</v>
      </c>
      <c r="D28" s="31" t="s">
        <v>21</v>
      </c>
      <c r="E28" s="31" t="s">
        <v>34</v>
      </c>
      <c r="F28" s="31" t="s">
        <v>21</v>
      </c>
      <c r="G28" s="32" t="s">
        <v>47</v>
      </c>
      <c r="H28" s="31" t="s">
        <v>21</v>
      </c>
      <c r="I28" s="31" t="s">
        <v>49</v>
      </c>
    </row>
    <row r="29" spans="1:9" ht="12" customHeight="1">
      <c r="A29" s="26" t="s">
        <v>39</v>
      </c>
      <c r="B29" s="27">
        <v>20005</v>
      </c>
      <c r="C29" s="28">
        <v>2400405</v>
      </c>
      <c r="D29" s="27">
        <v>728</v>
      </c>
      <c r="E29" s="28">
        <v>87390</v>
      </c>
      <c r="F29" s="27"/>
      <c r="G29" s="27"/>
      <c r="H29" s="27">
        <f>B29+D29</f>
        <v>20733</v>
      </c>
      <c r="I29" s="28">
        <f>C29+E29</f>
        <v>2487795</v>
      </c>
    </row>
    <row r="30" spans="1:9" ht="12" customHeight="1">
      <c r="A30" s="26" t="s">
        <v>40</v>
      </c>
      <c r="B30" s="27">
        <v>10867</v>
      </c>
      <c r="C30" s="28">
        <v>1304044</v>
      </c>
      <c r="D30" s="27">
        <v>1374</v>
      </c>
      <c r="E30" s="28">
        <v>164880</v>
      </c>
      <c r="F30" s="27"/>
      <c r="G30" s="27"/>
      <c r="H30" s="27">
        <f t="shared" ref="H30:H38" si="1">B30+D30</f>
        <v>12241</v>
      </c>
      <c r="I30" s="28">
        <f t="shared" ref="I30:I38" si="2">C30+E30</f>
        <v>1468924</v>
      </c>
    </row>
    <row r="31" spans="1:9" ht="12" customHeight="1">
      <c r="A31" s="26" t="s">
        <v>41</v>
      </c>
      <c r="B31" s="27">
        <v>6773</v>
      </c>
      <c r="C31" s="28">
        <v>812739</v>
      </c>
      <c r="D31" s="27">
        <v>40</v>
      </c>
      <c r="E31" s="28">
        <v>4800</v>
      </c>
      <c r="F31" s="27"/>
      <c r="G31" s="27"/>
      <c r="H31" s="27">
        <f t="shared" si="1"/>
        <v>6813</v>
      </c>
      <c r="I31" s="28">
        <f t="shared" si="2"/>
        <v>817539</v>
      </c>
    </row>
    <row r="32" spans="1:9" ht="12" customHeight="1">
      <c r="A32" s="26" t="s">
        <v>42</v>
      </c>
      <c r="B32" s="27">
        <v>258</v>
      </c>
      <c r="C32" s="28">
        <v>31040</v>
      </c>
      <c r="D32" s="27">
        <v>146</v>
      </c>
      <c r="E32" s="28">
        <v>17510</v>
      </c>
      <c r="F32" s="27"/>
      <c r="G32" s="27"/>
      <c r="H32" s="27">
        <f t="shared" si="1"/>
        <v>404</v>
      </c>
      <c r="I32" s="28">
        <f t="shared" si="2"/>
        <v>48550</v>
      </c>
    </row>
    <row r="33" spans="1:9" ht="12" customHeight="1">
      <c r="A33" s="26" t="s">
        <v>48</v>
      </c>
      <c r="B33" s="27">
        <v>242</v>
      </c>
      <c r="C33" s="28">
        <v>29005</v>
      </c>
      <c r="D33" s="27">
        <v>0</v>
      </c>
      <c r="E33" s="28">
        <v>0</v>
      </c>
      <c r="F33" s="27"/>
      <c r="G33" s="27"/>
      <c r="H33" s="27">
        <f t="shared" si="1"/>
        <v>242</v>
      </c>
      <c r="I33" s="28">
        <f t="shared" si="2"/>
        <v>29005</v>
      </c>
    </row>
    <row r="34" spans="1:9" ht="12" customHeight="1">
      <c r="A34" s="26" t="s">
        <v>43</v>
      </c>
      <c r="B34" s="27">
        <v>1401</v>
      </c>
      <c r="C34" s="28">
        <v>168100</v>
      </c>
      <c r="D34" s="27">
        <v>0</v>
      </c>
      <c r="E34" s="28">
        <v>0</v>
      </c>
      <c r="F34" s="27"/>
      <c r="G34" s="27"/>
      <c r="H34" s="27">
        <f t="shared" si="1"/>
        <v>1401</v>
      </c>
      <c r="I34" s="28">
        <f t="shared" si="2"/>
        <v>168100</v>
      </c>
    </row>
    <row r="35" spans="1:9" ht="12" customHeight="1">
      <c r="A35" s="26" t="s">
        <v>44</v>
      </c>
      <c r="B35" s="27">
        <v>252</v>
      </c>
      <c r="C35" s="28">
        <v>30295</v>
      </c>
      <c r="D35" s="27">
        <v>0</v>
      </c>
      <c r="E35" s="28">
        <v>0</v>
      </c>
      <c r="F35" s="27"/>
      <c r="G35" s="27"/>
      <c r="H35" s="27">
        <f t="shared" si="1"/>
        <v>252</v>
      </c>
      <c r="I35" s="28">
        <f t="shared" si="2"/>
        <v>30295</v>
      </c>
    </row>
    <row r="36" spans="1:9" ht="12" customHeight="1">
      <c r="A36" s="26" t="s">
        <v>45</v>
      </c>
      <c r="B36" s="27">
        <v>5560</v>
      </c>
      <c r="C36" s="28">
        <v>667120</v>
      </c>
      <c r="D36" s="27">
        <v>0</v>
      </c>
      <c r="E36" s="28">
        <v>0</v>
      </c>
      <c r="F36" s="27"/>
      <c r="G36" s="27"/>
      <c r="H36" s="27">
        <f t="shared" si="1"/>
        <v>5560</v>
      </c>
      <c r="I36" s="28">
        <f t="shared" si="2"/>
        <v>667120</v>
      </c>
    </row>
    <row r="37" spans="1:9" ht="12" customHeight="1">
      <c r="A37" s="34" t="s">
        <v>53</v>
      </c>
      <c r="B37" s="27">
        <v>0</v>
      </c>
      <c r="C37" s="28">
        <v>0</v>
      </c>
      <c r="D37" s="27">
        <v>9</v>
      </c>
      <c r="E37" s="28">
        <v>1050</v>
      </c>
      <c r="F37" s="27"/>
      <c r="G37" s="27"/>
      <c r="H37" s="27">
        <f t="shared" si="1"/>
        <v>9</v>
      </c>
      <c r="I37" s="28">
        <f t="shared" si="2"/>
        <v>1050</v>
      </c>
    </row>
    <row r="38" spans="1:9" ht="12" customHeight="1" thickBot="1">
      <c r="A38" s="33" t="s">
        <v>46</v>
      </c>
      <c r="B38" s="27">
        <v>135</v>
      </c>
      <c r="C38" s="28">
        <v>16258</v>
      </c>
      <c r="D38" s="27">
        <v>145</v>
      </c>
      <c r="E38" s="28">
        <v>17372</v>
      </c>
      <c r="F38" s="27"/>
      <c r="G38" s="27"/>
      <c r="H38" s="27">
        <f t="shared" si="1"/>
        <v>280</v>
      </c>
      <c r="I38" s="28">
        <f t="shared" si="2"/>
        <v>33630</v>
      </c>
    </row>
    <row r="39" spans="1:9" ht="12" customHeight="1" thickBot="1">
      <c r="A39" s="23" t="s">
        <v>8</v>
      </c>
      <c r="B39" s="29">
        <f>SUM(B29:B38)</f>
        <v>45493</v>
      </c>
      <c r="C39" s="29">
        <f t="shared" ref="C39:I39" si="3">SUM(C29:C38)</f>
        <v>5459006</v>
      </c>
      <c r="D39" s="29">
        <f t="shared" si="3"/>
        <v>2442</v>
      </c>
      <c r="E39" s="29">
        <f t="shared" si="3"/>
        <v>293002</v>
      </c>
      <c r="F39" s="29">
        <f t="shared" si="3"/>
        <v>0</v>
      </c>
      <c r="G39" s="29">
        <f t="shared" si="3"/>
        <v>0</v>
      </c>
      <c r="H39" s="29">
        <f t="shared" si="3"/>
        <v>47935</v>
      </c>
      <c r="I39" s="29">
        <f t="shared" si="3"/>
        <v>5752008</v>
      </c>
    </row>
    <row r="40" spans="1:9" ht="15.75" thickTop="1">
      <c r="H40" s="35"/>
    </row>
    <row r="41" spans="1:9" ht="15.75" thickBot="1">
      <c r="A41" s="10" t="s">
        <v>51</v>
      </c>
      <c r="B41" s="10"/>
      <c r="C41" s="10"/>
      <c r="D41" s="11"/>
      <c r="E41" s="12"/>
      <c r="F41" s="13"/>
      <c r="G41" s="13"/>
      <c r="H41" s="14"/>
      <c r="I41" s="14"/>
    </row>
    <row r="42" spans="1:9" ht="16.5" thickBot="1">
      <c r="A42" s="36" t="s">
        <v>29</v>
      </c>
      <c r="B42" s="37"/>
      <c r="C42" s="37"/>
      <c r="D42" s="37"/>
      <c r="E42" s="37"/>
      <c r="F42" s="38"/>
      <c r="G42" s="13"/>
      <c r="H42" s="13"/>
      <c r="I42" s="13"/>
    </row>
    <row r="43" spans="1:9">
      <c r="A43" s="14"/>
      <c r="B43" s="14"/>
      <c r="C43" s="14"/>
      <c r="D43" s="14"/>
      <c r="E43" s="14"/>
      <c r="F43" s="14"/>
      <c r="G43" s="14"/>
      <c r="H43" s="14"/>
      <c r="I43" s="14"/>
    </row>
    <row r="44" spans="1:9" ht="15.75" thickBot="1">
      <c r="A44" s="39" t="s">
        <v>52</v>
      </c>
      <c r="B44" s="39"/>
      <c r="C44" s="39"/>
      <c r="D44" s="39"/>
      <c r="E44" s="39"/>
      <c r="F44" s="15"/>
      <c r="G44" s="15"/>
      <c r="H44" s="14"/>
      <c r="I44" s="14"/>
    </row>
    <row r="45" spans="1:9" ht="16.5" thickBot="1">
      <c r="A45" s="36" t="s">
        <v>29</v>
      </c>
      <c r="B45" s="37"/>
      <c r="C45" s="37"/>
      <c r="D45" s="37"/>
      <c r="E45" s="37"/>
      <c r="F45" s="38"/>
      <c r="G45" s="14"/>
      <c r="H45" s="14"/>
      <c r="I45" s="14"/>
    </row>
  </sheetData>
  <mergeCells count="22">
    <mergeCell ref="A1:B1"/>
    <mergeCell ref="C1:E1"/>
    <mergeCell ref="A2:B2"/>
    <mergeCell ref="C2:E2"/>
    <mergeCell ref="A3:B3"/>
    <mergeCell ref="C3:E3"/>
    <mergeCell ref="A4:B4"/>
    <mergeCell ref="C4:E4"/>
    <mergeCell ref="A6:C6"/>
    <mergeCell ref="A16:C16"/>
    <mergeCell ref="B17:C17"/>
    <mergeCell ref="D17:E17"/>
    <mergeCell ref="A42:F42"/>
    <mergeCell ref="A44:E44"/>
    <mergeCell ref="A45:F45"/>
    <mergeCell ref="A25:I25"/>
    <mergeCell ref="B26:C27"/>
    <mergeCell ref="D26:G26"/>
    <mergeCell ref="H26:I27"/>
    <mergeCell ref="D27:E27"/>
    <mergeCell ref="F27:G27"/>
    <mergeCell ref="A26:A28"/>
  </mergeCells>
  <pageMargins left="0.17" right="0.17" top="0.17" bottom="0.17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2017-01-22T13:44:21Z</dcterms:modified>
</cp:coreProperties>
</file>