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9" i="1"/>
  <c r="E19" l="1"/>
  <c r="E18"/>
  <c r="E17"/>
  <c r="E16"/>
  <c r="E15"/>
  <c r="E14"/>
  <c r="E13"/>
  <c r="E12"/>
  <c r="E11"/>
  <c r="E10"/>
  <c r="E9"/>
  <c r="E8"/>
  <c r="G38"/>
  <c r="F38"/>
  <c r="D38"/>
  <c r="C38"/>
  <c r="B38"/>
  <c r="E38"/>
  <c r="G20"/>
  <c r="F20"/>
  <c r="C20"/>
  <c r="B20"/>
  <c r="D20" l="1"/>
  <c r="E20"/>
</calcChain>
</file>

<file path=xl/sharedStrings.xml><?xml version="1.0" encoding="utf-8"?>
<sst xmlns="http://schemas.openxmlformats.org/spreadsheetml/2006/main" count="55" uniqueCount="52">
  <si>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</si>
  <si>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r>
      <t xml:space="preserve">وضعیت ناشر: </t>
    </r>
    <r>
      <rPr>
        <sz val="12"/>
        <rFont val="B Mitra"/>
        <charset val="178"/>
      </rPr>
      <t>پذیرفته در .........</t>
    </r>
  </si>
  <si>
    <t>شرح</t>
  </si>
  <si>
    <t>مانده اول ماه تسهیلات</t>
  </si>
  <si>
    <t xml:space="preserve">تسهیلات اعطایی طی دوره </t>
  </si>
  <si>
    <t>تسهیلات وصولی طی دوره</t>
  </si>
  <si>
    <t>مانده تسهیلات اعطایی پایان دوره</t>
  </si>
  <si>
    <t>درآمد تسهیلات اعطایی طی ماه</t>
  </si>
  <si>
    <t>جمع درآمد تسهیلات اعطایی از ابتدای سال مالی تا پایان ماه جاری</t>
  </si>
  <si>
    <t xml:space="preserve">فروش اقساطی </t>
  </si>
  <si>
    <t xml:space="preserve">جعاله </t>
  </si>
  <si>
    <t>اجاره به شرط تملیک</t>
  </si>
  <si>
    <t xml:space="preserve">سلف </t>
  </si>
  <si>
    <t xml:space="preserve">مضاربه </t>
  </si>
  <si>
    <t xml:space="preserve">مشارکت مدنی </t>
  </si>
  <si>
    <t xml:space="preserve">خرید دین </t>
  </si>
  <si>
    <t xml:space="preserve">بدهکاران بابت ضمانت نامه های پرداخت شده </t>
  </si>
  <si>
    <t xml:space="preserve">تسهیلات ارزی </t>
  </si>
  <si>
    <t xml:space="preserve">تسهیلات قرض الحسنه </t>
  </si>
  <si>
    <t xml:space="preserve">سایر تسهیلات </t>
  </si>
  <si>
    <t>جمع</t>
  </si>
  <si>
    <t>مانده اول ماه سپرده های سرمایه گذاری</t>
  </si>
  <si>
    <t xml:space="preserve">سپرده های دریافتی طی دوره </t>
  </si>
  <si>
    <t xml:space="preserve">سپرده های تسویه شده طی دوره </t>
  </si>
  <si>
    <t>مانده سپرده های سرمایه گذاری پایان دوره</t>
  </si>
  <si>
    <t>سود سپرده های سرمایه گذاری طی ماه</t>
  </si>
  <si>
    <t>جمع سود سپرده های سرمایه گذاری از ابتدای سال مالی تا پایان ماه جاری</t>
  </si>
  <si>
    <t>سپرده های قرض الحسنه جاری ریالی</t>
  </si>
  <si>
    <t>سپرده های قرض الحسنه جاری ارزی</t>
  </si>
  <si>
    <t>سپرده های قرض الحسنه پس انداز ریالی</t>
  </si>
  <si>
    <t>سپرده های قرض الحسنه پس انداز ارزی</t>
  </si>
  <si>
    <t xml:space="preserve">سپرده های کوتاه مدت </t>
  </si>
  <si>
    <t xml:space="preserve">سپرده های کوتاه مدت ویژه </t>
  </si>
  <si>
    <t xml:space="preserve">سپرده های بلند مدت یک ساله </t>
  </si>
  <si>
    <t xml:space="preserve">سپرده های بلند مدت دو ساله </t>
  </si>
  <si>
    <t xml:space="preserve">سپرده های بلند مدت سه ساله </t>
  </si>
  <si>
    <t xml:space="preserve">سپرده های بلند مدت چهار ساله </t>
  </si>
  <si>
    <t xml:space="preserve">سپرده های بلند مدت پنج ساله </t>
  </si>
  <si>
    <t xml:space="preserve">گواهی سپرده ویژه سرمایه گذاری عام </t>
  </si>
  <si>
    <t xml:space="preserve">سپرده های کوتاه مدت ارزی </t>
  </si>
  <si>
    <t xml:space="preserve">سپرده های بلندمدت ارزی </t>
  </si>
  <si>
    <t>سایر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</si>
  <si>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</si>
  <si>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</si>
  <si>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r>
      <t xml:space="preserve">شرکت: </t>
    </r>
    <r>
      <rPr>
        <sz val="12"/>
        <rFont val="B Mitra"/>
        <charset val="178"/>
      </rPr>
      <t>بانک سینا (سهامی عام)</t>
    </r>
  </si>
  <si>
    <r>
      <t xml:space="preserve">نماد: </t>
    </r>
    <r>
      <rPr>
        <sz val="12"/>
        <rFont val="B Mitra"/>
        <charset val="178"/>
      </rPr>
      <t>وسینا</t>
    </r>
  </si>
  <si>
    <t>سرمایه ثبت شده: 10،000،000</t>
  </si>
  <si>
    <t>سرمایه ثبت نشده:  -</t>
  </si>
  <si>
    <t>سال مالی منتهی به 1395/12/29</t>
  </si>
  <si>
    <t xml:space="preserve">بدهکاران بابت کارت اعتباری پرداخت شده </t>
  </si>
  <si>
    <t>میلیون ریال</t>
  </si>
  <si>
    <r>
      <t xml:space="preserve">گزارش فعالیت ماهانه دوره </t>
    </r>
    <r>
      <rPr>
        <sz val="12"/>
        <rFont val="B Mitra"/>
        <charset val="178"/>
      </rPr>
      <t>منتهی به آبان</t>
    </r>
  </si>
</sst>
</file>

<file path=xl/styles.xml><?xml version="1.0" encoding="utf-8"?>
<styleSheet xmlns="http://schemas.openxmlformats.org/spreadsheetml/2006/main">
  <numFmts count="1">
    <numFmt numFmtId="164" formatCode="#,##0;\(#,##0\)"/>
  </numFmts>
  <fonts count="8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1"/>
      <color theme="1"/>
      <name val="B Mitra"/>
      <charset val="178"/>
    </font>
    <font>
      <b/>
      <sz val="10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sz val="10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4" fontId="1" fillId="0" borderId="8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rightToLeft="1" tabSelected="1" topLeftCell="A22" zoomScaleNormal="100" workbookViewId="0">
      <selection activeCell="B23" sqref="B23:G37"/>
    </sheetView>
  </sheetViews>
  <sheetFormatPr defaultColWidth="8.75" defaultRowHeight="17.25"/>
  <cols>
    <col min="1" max="1" width="26.375" style="2" bestFit="1" customWidth="1"/>
    <col min="2" max="2" width="12.125" style="3" customWidth="1"/>
    <col min="3" max="3" width="11.375" style="3" customWidth="1"/>
    <col min="4" max="4" width="12.375" style="3" customWidth="1"/>
    <col min="5" max="5" width="16.25" style="3" customWidth="1"/>
    <col min="6" max="6" width="14.625" style="3" customWidth="1"/>
    <col min="7" max="7" width="17.625" style="3" customWidth="1"/>
    <col min="8" max="12" width="14.75" style="3" customWidth="1"/>
    <col min="13" max="16384" width="8.75" style="3"/>
  </cols>
  <sheetData>
    <row r="1" spans="1:8" customFormat="1" ht="18.75">
      <c r="A1" s="31" t="s">
        <v>44</v>
      </c>
      <c r="B1" s="31"/>
      <c r="C1" s="31" t="s">
        <v>46</v>
      </c>
      <c r="D1" s="31"/>
      <c r="E1" s="31"/>
      <c r="F1" s="31"/>
      <c r="G1" s="1"/>
    </row>
    <row r="2" spans="1:8" customFormat="1" ht="18.75">
      <c r="A2" s="31" t="s">
        <v>45</v>
      </c>
      <c r="B2" s="31"/>
      <c r="C2" s="31" t="s">
        <v>47</v>
      </c>
      <c r="D2" s="31"/>
      <c r="E2" s="31"/>
      <c r="F2" s="31"/>
      <c r="G2" s="1"/>
    </row>
    <row r="3" spans="1:8" customFormat="1" ht="18.75">
      <c r="A3" s="31" t="s">
        <v>0</v>
      </c>
      <c r="B3" s="31"/>
      <c r="C3" s="31" t="s">
        <v>51</v>
      </c>
      <c r="D3" s="31"/>
      <c r="E3" s="31"/>
      <c r="F3" s="31"/>
      <c r="G3" s="1"/>
    </row>
    <row r="4" spans="1:8" customFormat="1" ht="18.75">
      <c r="A4" s="31" t="s">
        <v>1</v>
      </c>
      <c r="B4" s="31"/>
      <c r="C4" s="31" t="s">
        <v>48</v>
      </c>
      <c r="D4" s="31"/>
      <c r="E4" s="31"/>
      <c r="F4" s="31"/>
      <c r="G4" s="1"/>
    </row>
    <row r="5" spans="1:8" customFormat="1" ht="14.25"/>
    <row r="6" spans="1:8" ht="18" thickBot="1">
      <c r="G6" s="27" t="s">
        <v>50</v>
      </c>
    </row>
    <row r="7" spans="1:8" ht="48" thickBot="1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6" t="s">
        <v>8</v>
      </c>
    </row>
    <row r="8" spans="1:8">
      <c r="A8" s="7" t="s">
        <v>9</v>
      </c>
      <c r="B8" s="18">
        <v>2236712</v>
      </c>
      <c r="C8" s="18">
        <v>133880</v>
      </c>
      <c r="D8" s="18">
        <v>12668.44891889859</v>
      </c>
      <c r="E8" s="18">
        <f>B8+C8-D8</f>
        <v>2357923.5510811014</v>
      </c>
      <c r="F8" s="18">
        <v>15396.807390000002</v>
      </c>
      <c r="G8" s="19">
        <v>111021.77856999999</v>
      </c>
      <c r="H8" s="26"/>
    </row>
    <row r="9" spans="1:8">
      <c r="A9" s="8" t="s">
        <v>10</v>
      </c>
      <c r="B9" s="20">
        <v>2298114</v>
      </c>
      <c r="C9" s="20">
        <v>260519</v>
      </c>
      <c r="D9" s="20">
        <v>80362.823174101766</v>
      </c>
      <c r="E9" s="20">
        <f t="shared" ref="E9:E19" si="0">B9+C9-D9</f>
        <v>2478270.1768258982</v>
      </c>
      <c r="F9" s="20">
        <v>34243.076277000015</v>
      </c>
      <c r="G9" s="21">
        <v>197448.86094700001</v>
      </c>
      <c r="H9" s="26"/>
    </row>
    <row r="10" spans="1:8">
      <c r="A10" s="8" t="s">
        <v>11</v>
      </c>
      <c r="B10" s="20">
        <v>33183</v>
      </c>
      <c r="C10" s="20">
        <v>1895</v>
      </c>
      <c r="D10" s="20">
        <v>636.74642199999653</v>
      </c>
      <c r="E10" s="20">
        <f t="shared" si="0"/>
        <v>34441.253578000003</v>
      </c>
      <c r="F10" s="20">
        <v>292.08205999999996</v>
      </c>
      <c r="G10" s="21">
        <v>1590.1515569999999</v>
      </c>
      <c r="H10" s="26"/>
    </row>
    <row r="11" spans="1:8">
      <c r="A11" s="8" t="s">
        <v>12</v>
      </c>
      <c r="B11" s="20">
        <v>2721</v>
      </c>
      <c r="C11" s="20">
        <v>0</v>
      </c>
      <c r="D11" s="20">
        <v>7.1703330000000278</v>
      </c>
      <c r="E11" s="20">
        <f t="shared" si="0"/>
        <v>2713.829667</v>
      </c>
      <c r="F11" s="20">
        <v>14.961780999999988</v>
      </c>
      <c r="G11" s="21">
        <v>136.68552199999999</v>
      </c>
      <c r="H11" s="26"/>
    </row>
    <row r="12" spans="1:8">
      <c r="A12" s="8" t="s">
        <v>13</v>
      </c>
      <c r="B12" s="20">
        <v>79560</v>
      </c>
      <c r="C12" s="20">
        <v>500</v>
      </c>
      <c r="D12" s="20">
        <v>184.72709000000032</v>
      </c>
      <c r="E12" s="20">
        <f t="shared" si="0"/>
        <v>79875.27291</v>
      </c>
      <c r="F12" s="20">
        <v>332.58713299999999</v>
      </c>
      <c r="G12" s="21">
        <v>1374.514813</v>
      </c>
      <c r="H12" s="26"/>
    </row>
    <row r="13" spans="1:8">
      <c r="A13" s="8" t="s">
        <v>14</v>
      </c>
      <c r="B13" s="20">
        <v>115322174</v>
      </c>
      <c r="C13" s="20">
        <v>7849436</v>
      </c>
      <c r="D13" s="20">
        <v>8023928.5569050014</v>
      </c>
      <c r="E13" s="20">
        <f t="shared" si="0"/>
        <v>115147681.443095</v>
      </c>
      <c r="F13" s="20">
        <v>1938792.3848839998</v>
      </c>
      <c r="G13" s="21">
        <v>15069089.389283</v>
      </c>
      <c r="H13" s="26"/>
    </row>
    <row r="14" spans="1:8">
      <c r="A14" s="8" t="s">
        <v>15</v>
      </c>
      <c r="B14" s="20">
        <v>146978</v>
      </c>
      <c r="C14" s="20">
        <v>14033</v>
      </c>
      <c r="D14" s="20">
        <v>28090.38940700001</v>
      </c>
      <c r="E14" s="20">
        <f t="shared" si="0"/>
        <v>132920.61059299999</v>
      </c>
      <c r="F14" s="20">
        <v>1733.7137300000004</v>
      </c>
      <c r="G14" s="21">
        <v>7381.8816740000002</v>
      </c>
      <c r="H14" s="26"/>
    </row>
    <row r="15" spans="1:8">
      <c r="A15" s="8" t="s">
        <v>49</v>
      </c>
      <c r="B15" s="20">
        <v>90068</v>
      </c>
      <c r="C15" s="20">
        <v>91273</v>
      </c>
      <c r="D15" s="20">
        <v>86978.428207000004</v>
      </c>
      <c r="E15" s="20">
        <f t="shared" si="0"/>
        <v>94362.571792999996</v>
      </c>
      <c r="F15" s="20">
        <v>0</v>
      </c>
      <c r="G15" s="21">
        <v>0</v>
      </c>
      <c r="H15" s="26"/>
    </row>
    <row r="16" spans="1:8">
      <c r="A16" s="8" t="s">
        <v>16</v>
      </c>
      <c r="B16" s="20">
        <v>21722</v>
      </c>
      <c r="C16" s="20">
        <v>852</v>
      </c>
      <c r="D16" s="20">
        <v>2704.115307</v>
      </c>
      <c r="E16" s="20">
        <f t="shared" si="0"/>
        <v>19869.884693</v>
      </c>
      <c r="F16" s="20">
        <v>395.71333900000013</v>
      </c>
      <c r="G16" s="21">
        <v>1626.0708320000001</v>
      </c>
      <c r="H16" s="26"/>
    </row>
    <row r="17" spans="1:8">
      <c r="A17" s="8" t="s">
        <v>17</v>
      </c>
      <c r="B17" s="20">
        <v>0</v>
      </c>
      <c r="C17" s="20">
        <v>0</v>
      </c>
      <c r="D17" s="20">
        <v>0</v>
      </c>
      <c r="E17" s="20">
        <f t="shared" si="0"/>
        <v>0</v>
      </c>
      <c r="F17" s="20">
        <v>42.472915999999714</v>
      </c>
      <c r="G17" s="21">
        <v>2100.5949839999998</v>
      </c>
      <c r="H17" s="26"/>
    </row>
    <row r="18" spans="1:8">
      <c r="A18" s="8" t="s">
        <v>18</v>
      </c>
      <c r="B18" s="20">
        <v>171510</v>
      </c>
      <c r="C18" s="20">
        <v>59707</v>
      </c>
      <c r="D18" s="20">
        <v>15896.699782999989</v>
      </c>
      <c r="E18" s="20">
        <f t="shared" si="0"/>
        <v>215320.30021700001</v>
      </c>
      <c r="F18" s="20">
        <v>86.230840999999998</v>
      </c>
      <c r="G18" s="21">
        <v>309.725819</v>
      </c>
      <c r="H18" s="26"/>
    </row>
    <row r="19" spans="1:8" ht="18" thickBot="1">
      <c r="A19" s="9" t="s">
        <v>19</v>
      </c>
      <c r="B19" s="22">
        <v>386385</v>
      </c>
      <c r="C19" s="22">
        <f>30710</f>
        <v>30710</v>
      </c>
      <c r="D19" s="22">
        <v>2318.6109259999939</v>
      </c>
      <c r="E19" s="22">
        <f t="shared" si="0"/>
        <v>414776.38907400001</v>
      </c>
      <c r="F19" s="22">
        <v>2638.1203959999993</v>
      </c>
      <c r="G19" s="23">
        <v>5565.1501689999996</v>
      </c>
      <c r="H19" s="26"/>
    </row>
    <row r="20" spans="1:8" ht="18" thickBot="1">
      <c r="A20" s="10" t="s">
        <v>20</v>
      </c>
      <c r="B20" s="24">
        <f t="shared" ref="B20:G20" si="1">SUM(B8:B19)</f>
        <v>120789127</v>
      </c>
      <c r="C20" s="24">
        <f t="shared" si="1"/>
        <v>8442805</v>
      </c>
      <c r="D20" s="24">
        <f t="shared" si="1"/>
        <v>8253776.7164730011</v>
      </c>
      <c r="E20" s="24">
        <f t="shared" si="1"/>
        <v>120978155.283527</v>
      </c>
      <c r="F20" s="24">
        <f t="shared" si="1"/>
        <v>1993968.150747</v>
      </c>
      <c r="G20" s="25">
        <f t="shared" si="1"/>
        <v>15397644.804169998</v>
      </c>
      <c r="H20" s="26"/>
    </row>
    <row r="21" spans="1:8" ht="18" thickBot="1">
      <c r="G21" s="27" t="s">
        <v>50</v>
      </c>
    </row>
    <row r="22" spans="1:8" s="11" customFormat="1" ht="48" thickBot="1">
      <c r="A22" s="4" t="s">
        <v>2</v>
      </c>
      <c r="B22" s="5" t="s">
        <v>21</v>
      </c>
      <c r="C22" s="5" t="s">
        <v>22</v>
      </c>
      <c r="D22" s="5" t="s">
        <v>23</v>
      </c>
      <c r="E22" s="5" t="s">
        <v>24</v>
      </c>
      <c r="F22" s="5" t="s">
        <v>25</v>
      </c>
      <c r="G22" s="6" t="s">
        <v>26</v>
      </c>
    </row>
    <row r="23" spans="1:8">
      <c r="A23" s="7" t="s">
        <v>27</v>
      </c>
      <c r="B23" s="18">
        <v>15305921.641285002</v>
      </c>
      <c r="C23" s="18">
        <v>407518595.46811301</v>
      </c>
      <c r="D23" s="18">
        <v>408181226.41305101</v>
      </c>
      <c r="E23" s="18">
        <v>14643290.696347</v>
      </c>
      <c r="F23" s="18">
        <v>0</v>
      </c>
      <c r="G23" s="19">
        <v>0</v>
      </c>
    </row>
    <row r="24" spans="1:8">
      <c r="A24" s="8" t="s">
        <v>28</v>
      </c>
      <c r="B24" s="20">
        <v>324872.18464600015</v>
      </c>
      <c r="C24" s="20">
        <v>4415455.9071089998</v>
      </c>
      <c r="D24" s="20">
        <v>4632507.4121159995</v>
      </c>
      <c r="E24" s="20">
        <v>107820.67963899999</v>
      </c>
      <c r="F24" s="20">
        <v>0</v>
      </c>
      <c r="G24" s="21">
        <v>0</v>
      </c>
    </row>
    <row r="25" spans="1:8">
      <c r="A25" s="8" t="s">
        <v>29</v>
      </c>
      <c r="B25" s="20">
        <v>489441.95958999987</v>
      </c>
      <c r="C25" s="20">
        <v>1644367.6368829999</v>
      </c>
      <c r="D25" s="20">
        <v>1701048.3408949999</v>
      </c>
      <c r="E25" s="20">
        <v>432761.25557799998</v>
      </c>
      <c r="F25" s="20">
        <v>0</v>
      </c>
      <c r="G25" s="21">
        <v>0</v>
      </c>
    </row>
    <row r="26" spans="1:8">
      <c r="A26" s="8" t="s">
        <v>30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1">
        <v>0</v>
      </c>
    </row>
    <row r="27" spans="1:8">
      <c r="A27" s="8" t="s">
        <v>31</v>
      </c>
      <c r="B27" s="20">
        <v>39077846.153801993</v>
      </c>
      <c r="C27" s="20">
        <v>69249025.885019004</v>
      </c>
      <c r="D27" s="20">
        <v>68475929.938499987</v>
      </c>
      <c r="E27" s="20">
        <v>39850942.100321002</v>
      </c>
      <c r="F27" s="20">
        <v>606210.54120399989</v>
      </c>
      <c r="G27" s="21">
        <v>5098020.6758270003</v>
      </c>
    </row>
    <row r="28" spans="1:8">
      <c r="A28" s="8" t="s">
        <v>32</v>
      </c>
      <c r="B28" s="20">
        <v>399413.98009799997</v>
      </c>
      <c r="C28" s="20">
        <v>10555.421265999999</v>
      </c>
      <c r="D28" s="20">
        <v>63919.342531999981</v>
      </c>
      <c r="E28" s="20">
        <v>346050.05883200001</v>
      </c>
      <c r="F28" s="20">
        <v>4883.1133709999995</v>
      </c>
      <c r="G28" s="21">
        <v>54253.762158999998</v>
      </c>
    </row>
    <row r="29" spans="1:8">
      <c r="A29" s="8" t="s">
        <v>33</v>
      </c>
      <c r="B29" s="20">
        <v>65161374.658681013</v>
      </c>
      <c r="C29" s="20">
        <v>11279163.20981</v>
      </c>
      <c r="D29" s="20">
        <v>10125739.591430008</v>
      </c>
      <c r="E29" s="20">
        <v>66314798.277061</v>
      </c>
      <c r="F29" s="20">
        <v>942074.6644890001</v>
      </c>
      <c r="G29" s="21">
        <v>6999049.520056</v>
      </c>
    </row>
    <row r="30" spans="1:8">
      <c r="A30" s="8" t="s">
        <v>34</v>
      </c>
      <c r="B30" s="20">
        <v>16559775.057107998</v>
      </c>
      <c r="C30" s="20">
        <v>307123.88908499997</v>
      </c>
      <c r="D30" s="20">
        <v>1376911.1242029984</v>
      </c>
      <c r="E30" s="20">
        <v>15489987.82199</v>
      </c>
      <c r="F30" s="20">
        <v>275581.7109480002</v>
      </c>
      <c r="G30" s="21">
        <v>2941003.0818770002</v>
      </c>
    </row>
    <row r="31" spans="1:8">
      <c r="A31" s="8" t="s">
        <v>35</v>
      </c>
      <c r="B31" s="20">
        <v>11963.501004999998</v>
      </c>
      <c r="C31" s="20">
        <v>172</v>
      </c>
      <c r="D31" s="20">
        <v>609.00651099999777</v>
      </c>
      <c r="E31" s="20">
        <v>11526.494494</v>
      </c>
      <c r="F31" s="20">
        <v>177.37511799999993</v>
      </c>
      <c r="G31" s="21">
        <v>1737.603349</v>
      </c>
    </row>
    <row r="32" spans="1:8">
      <c r="A32" s="8" t="s">
        <v>36</v>
      </c>
      <c r="B32" s="20">
        <v>13726.910668</v>
      </c>
      <c r="C32" s="20">
        <v>249</v>
      </c>
      <c r="D32" s="20">
        <v>706.23543500000051</v>
      </c>
      <c r="E32" s="20">
        <v>13269.675233</v>
      </c>
      <c r="F32" s="20">
        <v>221.79843300000016</v>
      </c>
      <c r="G32" s="21">
        <v>1786.2661700000001</v>
      </c>
    </row>
    <row r="33" spans="1:14">
      <c r="A33" s="8" t="s">
        <v>37</v>
      </c>
      <c r="B33" s="20">
        <v>6963139.5165309999</v>
      </c>
      <c r="C33" s="20">
        <v>1602503.095373</v>
      </c>
      <c r="D33" s="20">
        <v>1723723.3535359986</v>
      </c>
      <c r="E33" s="20">
        <v>6841919.2583680004</v>
      </c>
      <c r="F33" s="20">
        <v>106706.06584699999</v>
      </c>
      <c r="G33" s="21">
        <v>915125.59365399997</v>
      </c>
    </row>
    <row r="34" spans="1:14">
      <c r="A34" s="8" t="s">
        <v>38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1">
        <v>0</v>
      </c>
    </row>
    <row r="35" spans="1:14">
      <c r="A35" s="8" t="s">
        <v>39</v>
      </c>
      <c r="B35" s="20">
        <v>3987.1946900000003</v>
      </c>
      <c r="C35" s="20">
        <v>172.322453</v>
      </c>
      <c r="D35" s="20">
        <v>1820.1453259999998</v>
      </c>
      <c r="E35" s="20">
        <v>2339.3718170000002</v>
      </c>
      <c r="F35" s="20">
        <v>627.71844899999996</v>
      </c>
      <c r="G35" s="21">
        <v>5936.8342229999998</v>
      </c>
    </row>
    <row r="36" spans="1:14">
      <c r="A36" s="8" t="s">
        <v>40</v>
      </c>
      <c r="B36" s="20">
        <v>10968.405076999999</v>
      </c>
      <c r="C36" s="20">
        <v>1910.7815760000001</v>
      </c>
      <c r="D36" s="20">
        <v>79.833281999999599</v>
      </c>
      <c r="E36" s="20">
        <v>12799.353370999999</v>
      </c>
      <c r="F36" s="20">
        <v>0</v>
      </c>
      <c r="G36" s="21">
        <v>0</v>
      </c>
    </row>
    <row r="37" spans="1:14" ht="18" thickBot="1">
      <c r="A37" s="9" t="s">
        <v>41</v>
      </c>
      <c r="B37" s="22">
        <v>1288201.3323619999</v>
      </c>
      <c r="C37" s="22">
        <v>358735.43385600002</v>
      </c>
      <c r="D37" s="22">
        <v>218641.48049799982</v>
      </c>
      <c r="E37" s="22">
        <v>1428295.28572</v>
      </c>
      <c r="F37" s="22">
        <v>0</v>
      </c>
      <c r="G37" s="23">
        <v>0</v>
      </c>
    </row>
    <row r="38" spans="1:14" ht="18" thickBot="1">
      <c r="A38" s="10" t="s">
        <v>20</v>
      </c>
      <c r="B38" s="24">
        <f t="shared" ref="B38:G38" si="2">SUM(B23:B37)</f>
        <v>145610632.49554297</v>
      </c>
      <c r="C38" s="24">
        <f t="shared" si="2"/>
        <v>496388030.05054307</v>
      </c>
      <c r="D38" s="24">
        <f t="shared" si="2"/>
        <v>496502862.21731502</v>
      </c>
      <c r="E38" s="24">
        <f t="shared" si="2"/>
        <v>145495800.32877097</v>
      </c>
      <c r="F38" s="24">
        <f t="shared" si="2"/>
        <v>1936482.9878590002</v>
      </c>
      <c r="G38" s="25">
        <f t="shared" si="2"/>
        <v>16016913.337315001</v>
      </c>
    </row>
    <row r="40" spans="1:14" customFormat="1" ht="18.75" thickBot="1">
      <c r="A40" s="12" t="s">
        <v>42</v>
      </c>
      <c r="B40" s="12"/>
      <c r="C40" s="12"/>
      <c r="D40" s="13"/>
      <c r="E40" s="14"/>
      <c r="F40" s="15"/>
      <c r="G40" s="15"/>
      <c r="H40" s="16"/>
      <c r="I40" s="16"/>
      <c r="J40" s="16"/>
      <c r="K40" s="16"/>
      <c r="L40" s="16"/>
      <c r="M40" s="16"/>
      <c r="N40" s="16"/>
    </row>
    <row r="41" spans="1:14" customFormat="1" ht="18.75" thickBot="1">
      <c r="A41" s="28"/>
      <c r="B41" s="29"/>
      <c r="C41" s="29"/>
      <c r="D41" s="29"/>
      <c r="E41" s="29"/>
      <c r="F41" s="30"/>
      <c r="G41" s="15"/>
      <c r="H41" s="15"/>
      <c r="I41" s="15"/>
      <c r="J41" s="15"/>
      <c r="K41" s="15"/>
      <c r="L41" s="15"/>
      <c r="M41" s="15"/>
      <c r="N41" s="16"/>
    </row>
    <row r="42" spans="1:14" customFormat="1" ht="1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 customFormat="1" ht="18.75" thickBot="1">
      <c r="A43" s="32" t="s">
        <v>43</v>
      </c>
      <c r="B43" s="32"/>
      <c r="C43" s="32"/>
      <c r="D43" s="32"/>
      <c r="E43" s="32"/>
      <c r="F43" s="17"/>
      <c r="G43" s="17"/>
      <c r="H43" s="16"/>
      <c r="I43" s="16"/>
      <c r="J43" s="16"/>
      <c r="K43" s="16"/>
      <c r="L43" s="16"/>
      <c r="M43" s="16"/>
      <c r="N43" s="16"/>
    </row>
    <row r="44" spans="1:14" customFormat="1" ht="18.75" thickBot="1">
      <c r="A44" s="28"/>
      <c r="B44" s="29"/>
      <c r="C44" s="29"/>
      <c r="D44" s="29"/>
      <c r="E44" s="29"/>
      <c r="F44" s="30"/>
      <c r="G44" s="16"/>
      <c r="H44" s="16"/>
      <c r="I44" s="16"/>
      <c r="J44" s="16"/>
      <c r="K44" s="16"/>
      <c r="L44" s="16"/>
      <c r="M44" s="16"/>
      <c r="N44" s="16"/>
    </row>
  </sheetData>
  <mergeCells count="9">
    <mergeCell ref="A4:B4"/>
    <mergeCell ref="C4:F4"/>
    <mergeCell ref="A43:E43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2016-11-23T08:44:12Z</dcterms:modified>
</cp:coreProperties>
</file>