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DESKTOP\Prepared EXCEL\مدیر\عملکرد\گزارش\1401\"/>
    </mc:Choice>
  </mc:AlternateContent>
  <bookViews>
    <workbookView xWindow="0" yWindow="0" windowWidth="23256" windowHeight="12000"/>
  </bookViews>
  <sheets>
    <sheet name="Sheet1" sheetId="6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Sheet1!$A$2:$X$232</definedName>
    <definedName name="_xlnm._FilterDatabase" localSheetId="1" hidden="1">Sheet2!$A$2:$J$232</definedName>
    <definedName name="_xlnm._FilterDatabase" localSheetId="2" hidden="1">Sheet3!$A$3:$R$233</definedName>
    <definedName name="_xlnm._FilterDatabase" localSheetId="3" hidden="1">Sheet4!$A$2:$V$232</definedName>
    <definedName name="_xlnm._FilterDatabase" localSheetId="4" hidden="1">Sheet5!$A$3:$AB$3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E5" i="4"/>
  <c r="F5" i="4"/>
  <c r="G5" i="4"/>
  <c r="H5" i="4"/>
  <c r="I5" i="4"/>
  <c r="J5" i="4"/>
  <c r="K5" i="4"/>
  <c r="L5" i="4"/>
  <c r="E6" i="4"/>
  <c r="F6" i="4"/>
  <c r="G6" i="4"/>
  <c r="H6" i="4"/>
  <c r="I6" i="4"/>
  <c r="J6" i="4"/>
  <c r="K6" i="4"/>
  <c r="L6" i="4"/>
  <c r="E7" i="4"/>
  <c r="F7" i="4"/>
  <c r="G7" i="4"/>
  <c r="H7" i="4"/>
  <c r="I7" i="4"/>
  <c r="J7" i="4"/>
  <c r="K7" i="4"/>
  <c r="L7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E12" i="4"/>
  <c r="F12" i="4"/>
  <c r="G12" i="4"/>
  <c r="H12" i="4"/>
  <c r="I12" i="4"/>
  <c r="J12" i="4"/>
  <c r="K12" i="4"/>
  <c r="L12" i="4"/>
  <c r="E13" i="4"/>
  <c r="F13" i="4"/>
  <c r="G13" i="4"/>
  <c r="H13" i="4"/>
  <c r="I13" i="4"/>
  <c r="J13" i="4"/>
  <c r="K13" i="4"/>
  <c r="L13" i="4"/>
  <c r="E14" i="4"/>
  <c r="F14" i="4"/>
  <c r="G14" i="4"/>
  <c r="H14" i="4"/>
  <c r="I14" i="4"/>
  <c r="J14" i="4"/>
  <c r="K14" i="4"/>
  <c r="L14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23" i="4"/>
  <c r="F23" i="4"/>
  <c r="G23" i="4"/>
  <c r="H23" i="4"/>
  <c r="I23" i="4"/>
  <c r="J23" i="4"/>
  <c r="K23" i="4"/>
  <c r="L23" i="4"/>
  <c r="E24" i="4"/>
  <c r="F24" i="4"/>
  <c r="G24" i="4"/>
  <c r="H24" i="4"/>
  <c r="I24" i="4"/>
  <c r="J24" i="4"/>
  <c r="K24" i="4"/>
  <c r="L24" i="4"/>
  <c r="E25" i="4"/>
  <c r="F25" i="4"/>
  <c r="G25" i="4"/>
  <c r="H25" i="4"/>
  <c r="I25" i="4"/>
  <c r="J25" i="4"/>
  <c r="K25" i="4"/>
  <c r="L25" i="4"/>
  <c r="E26" i="4"/>
  <c r="F26" i="4"/>
  <c r="G26" i="4"/>
  <c r="H26" i="4"/>
  <c r="I26" i="4"/>
  <c r="J26" i="4"/>
  <c r="K26" i="4"/>
  <c r="L26" i="4"/>
  <c r="E27" i="4"/>
  <c r="F27" i="4"/>
  <c r="G27" i="4"/>
  <c r="H27" i="4"/>
  <c r="I27" i="4"/>
  <c r="J27" i="4"/>
  <c r="K27" i="4"/>
  <c r="L27" i="4"/>
  <c r="E28" i="4"/>
  <c r="F28" i="4"/>
  <c r="G28" i="4"/>
  <c r="H28" i="4"/>
  <c r="I28" i="4"/>
  <c r="J28" i="4"/>
  <c r="K28" i="4"/>
  <c r="L28" i="4"/>
  <c r="E29" i="4"/>
  <c r="F29" i="4"/>
  <c r="G29" i="4"/>
  <c r="H29" i="4"/>
  <c r="I29" i="4"/>
  <c r="J29" i="4"/>
  <c r="K29" i="4"/>
  <c r="L29" i="4"/>
  <c r="E30" i="4"/>
  <c r="F30" i="4"/>
  <c r="G30" i="4"/>
  <c r="H30" i="4"/>
  <c r="I30" i="4"/>
  <c r="J30" i="4"/>
  <c r="K30" i="4"/>
  <c r="L30" i="4"/>
  <c r="E31" i="4"/>
  <c r="F31" i="4"/>
  <c r="G31" i="4"/>
  <c r="H31" i="4"/>
  <c r="I31" i="4"/>
  <c r="J31" i="4"/>
  <c r="K31" i="4"/>
  <c r="L31" i="4"/>
  <c r="E32" i="4"/>
  <c r="F32" i="4"/>
  <c r="G32" i="4"/>
  <c r="H32" i="4"/>
  <c r="I32" i="4"/>
  <c r="J32" i="4"/>
  <c r="K32" i="4"/>
  <c r="L32" i="4"/>
  <c r="E33" i="4"/>
  <c r="F33" i="4"/>
  <c r="G33" i="4"/>
  <c r="H33" i="4"/>
  <c r="I33" i="4"/>
  <c r="J33" i="4"/>
  <c r="K33" i="4"/>
  <c r="L33" i="4"/>
  <c r="E34" i="4"/>
  <c r="F34" i="4"/>
  <c r="G34" i="4"/>
  <c r="H34" i="4"/>
  <c r="I34" i="4"/>
  <c r="J34" i="4"/>
  <c r="K34" i="4"/>
  <c r="L34" i="4"/>
  <c r="E35" i="4"/>
  <c r="F35" i="4"/>
  <c r="G35" i="4"/>
  <c r="H35" i="4"/>
  <c r="I35" i="4"/>
  <c r="J35" i="4"/>
  <c r="K35" i="4"/>
  <c r="L35" i="4"/>
  <c r="E36" i="4"/>
  <c r="F36" i="4"/>
  <c r="G36" i="4"/>
  <c r="H36" i="4"/>
  <c r="I36" i="4"/>
  <c r="J36" i="4"/>
  <c r="K36" i="4"/>
  <c r="L36" i="4"/>
  <c r="E37" i="4"/>
  <c r="F37" i="4"/>
  <c r="G37" i="4"/>
  <c r="H37" i="4"/>
  <c r="I37" i="4"/>
  <c r="J37" i="4"/>
  <c r="K37" i="4"/>
  <c r="L37" i="4"/>
  <c r="E38" i="4"/>
  <c r="F38" i="4"/>
  <c r="G38" i="4"/>
  <c r="H38" i="4"/>
  <c r="I38" i="4"/>
  <c r="J38" i="4"/>
  <c r="K38" i="4"/>
  <c r="L38" i="4"/>
  <c r="E39" i="4"/>
  <c r="F39" i="4"/>
  <c r="G39" i="4"/>
  <c r="H39" i="4"/>
  <c r="I39" i="4"/>
  <c r="J39" i="4"/>
  <c r="K39" i="4"/>
  <c r="L39" i="4"/>
  <c r="E40" i="4"/>
  <c r="F40" i="4"/>
  <c r="G40" i="4"/>
  <c r="H40" i="4"/>
  <c r="I40" i="4"/>
  <c r="J40" i="4"/>
  <c r="K40" i="4"/>
  <c r="L40" i="4"/>
  <c r="E41" i="4"/>
  <c r="F41" i="4"/>
  <c r="G41" i="4"/>
  <c r="H41" i="4"/>
  <c r="I41" i="4"/>
  <c r="J41" i="4"/>
  <c r="K41" i="4"/>
  <c r="L41" i="4"/>
  <c r="E42" i="4"/>
  <c r="F42" i="4"/>
  <c r="G42" i="4"/>
  <c r="H42" i="4"/>
  <c r="I42" i="4"/>
  <c r="J42" i="4"/>
  <c r="K42" i="4"/>
  <c r="L42" i="4"/>
  <c r="E43" i="4"/>
  <c r="F43" i="4"/>
  <c r="G43" i="4"/>
  <c r="H43" i="4"/>
  <c r="I43" i="4"/>
  <c r="J43" i="4"/>
  <c r="K43" i="4"/>
  <c r="L43" i="4"/>
  <c r="E44" i="4"/>
  <c r="F44" i="4"/>
  <c r="G44" i="4"/>
  <c r="H44" i="4"/>
  <c r="I44" i="4"/>
  <c r="J44" i="4"/>
  <c r="K44" i="4"/>
  <c r="L44" i="4"/>
  <c r="E45" i="4"/>
  <c r="F45" i="4"/>
  <c r="G45" i="4"/>
  <c r="H45" i="4"/>
  <c r="I45" i="4"/>
  <c r="J45" i="4"/>
  <c r="K45" i="4"/>
  <c r="L45" i="4"/>
  <c r="E46" i="4"/>
  <c r="F46" i="4"/>
  <c r="G46" i="4"/>
  <c r="H46" i="4"/>
  <c r="I46" i="4"/>
  <c r="J46" i="4"/>
  <c r="K46" i="4"/>
  <c r="L46" i="4"/>
  <c r="E47" i="4"/>
  <c r="F47" i="4"/>
  <c r="G47" i="4"/>
  <c r="H47" i="4"/>
  <c r="I47" i="4"/>
  <c r="J47" i="4"/>
  <c r="K47" i="4"/>
  <c r="L47" i="4"/>
  <c r="E48" i="4"/>
  <c r="F48" i="4"/>
  <c r="G48" i="4"/>
  <c r="H48" i="4"/>
  <c r="I48" i="4"/>
  <c r="J48" i="4"/>
  <c r="K48" i="4"/>
  <c r="L48" i="4"/>
  <c r="E49" i="4"/>
  <c r="F49" i="4"/>
  <c r="G49" i="4"/>
  <c r="H49" i="4"/>
  <c r="I49" i="4"/>
  <c r="J49" i="4"/>
  <c r="K49" i="4"/>
  <c r="L49" i="4"/>
  <c r="E50" i="4"/>
  <c r="F50" i="4"/>
  <c r="G50" i="4"/>
  <c r="H50" i="4"/>
  <c r="I50" i="4"/>
  <c r="J50" i="4"/>
  <c r="K50" i="4"/>
  <c r="L50" i="4"/>
  <c r="E51" i="4"/>
  <c r="F51" i="4"/>
  <c r="G51" i="4"/>
  <c r="H51" i="4"/>
  <c r="I51" i="4"/>
  <c r="J51" i="4"/>
  <c r="K51" i="4"/>
  <c r="L51" i="4"/>
  <c r="E52" i="4"/>
  <c r="F52" i="4"/>
  <c r="G52" i="4"/>
  <c r="H52" i="4"/>
  <c r="I52" i="4"/>
  <c r="J52" i="4"/>
  <c r="K52" i="4"/>
  <c r="L52" i="4"/>
  <c r="E53" i="4"/>
  <c r="F53" i="4"/>
  <c r="G53" i="4"/>
  <c r="H53" i="4"/>
  <c r="I53" i="4"/>
  <c r="J53" i="4"/>
  <c r="K53" i="4"/>
  <c r="L53" i="4"/>
  <c r="E54" i="4"/>
  <c r="F54" i="4"/>
  <c r="G54" i="4"/>
  <c r="H54" i="4"/>
  <c r="I54" i="4"/>
  <c r="J54" i="4"/>
  <c r="K54" i="4"/>
  <c r="L54" i="4"/>
  <c r="E55" i="4"/>
  <c r="F55" i="4"/>
  <c r="G55" i="4"/>
  <c r="H55" i="4"/>
  <c r="I55" i="4"/>
  <c r="J55" i="4"/>
  <c r="K55" i="4"/>
  <c r="L55" i="4"/>
  <c r="E56" i="4"/>
  <c r="F56" i="4"/>
  <c r="G56" i="4"/>
  <c r="H56" i="4"/>
  <c r="I56" i="4"/>
  <c r="J56" i="4"/>
  <c r="K56" i="4"/>
  <c r="L56" i="4"/>
  <c r="E57" i="4"/>
  <c r="F57" i="4"/>
  <c r="G57" i="4"/>
  <c r="H57" i="4"/>
  <c r="I57" i="4"/>
  <c r="J57" i="4"/>
  <c r="K57" i="4"/>
  <c r="L57" i="4"/>
  <c r="E58" i="4"/>
  <c r="F58" i="4"/>
  <c r="G58" i="4"/>
  <c r="H58" i="4"/>
  <c r="I58" i="4"/>
  <c r="J58" i="4"/>
  <c r="K58" i="4"/>
  <c r="L58" i="4"/>
  <c r="E59" i="4"/>
  <c r="F59" i="4"/>
  <c r="G59" i="4"/>
  <c r="H59" i="4"/>
  <c r="I59" i="4"/>
  <c r="J59" i="4"/>
  <c r="K59" i="4"/>
  <c r="L59" i="4"/>
  <c r="E60" i="4"/>
  <c r="F60" i="4"/>
  <c r="G60" i="4"/>
  <c r="H60" i="4"/>
  <c r="I60" i="4"/>
  <c r="J60" i="4"/>
  <c r="K60" i="4"/>
  <c r="L60" i="4"/>
  <c r="E61" i="4"/>
  <c r="F61" i="4"/>
  <c r="G61" i="4"/>
  <c r="H61" i="4"/>
  <c r="I61" i="4"/>
  <c r="J61" i="4"/>
  <c r="K61" i="4"/>
  <c r="L61" i="4"/>
  <c r="E62" i="4"/>
  <c r="F62" i="4"/>
  <c r="G62" i="4"/>
  <c r="H62" i="4"/>
  <c r="I62" i="4"/>
  <c r="J62" i="4"/>
  <c r="K62" i="4"/>
  <c r="L62" i="4"/>
  <c r="E63" i="4"/>
  <c r="F63" i="4"/>
  <c r="G63" i="4"/>
  <c r="H63" i="4"/>
  <c r="I63" i="4"/>
  <c r="J63" i="4"/>
  <c r="K63" i="4"/>
  <c r="L63" i="4"/>
  <c r="E64" i="4"/>
  <c r="F64" i="4"/>
  <c r="G64" i="4"/>
  <c r="H64" i="4"/>
  <c r="I64" i="4"/>
  <c r="J64" i="4"/>
  <c r="K64" i="4"/>
  <c r="L64" i="4"/>
  <c r="E65" i="4"/>
  <c r="F65" i="4"/>
  <c r="G65" i="4"/>
  <c r="H65" i="4"/>
  <c r="I65" i="4"/>
  <c r="J65" i="4"/>
  <c r="K65" i="4"/>
  <c r="L65" i="4"/>
  <c r="E66" i="4"/>
  <c r="F66" i="4"/>
  <c r="G66" i="4"/>
  <c r="H66" i="4"/>
  <c r="I66" i="4"/>
  <c r="J66" i="4"/>
  <c r="K66" i="4"/>
  <c r="L66" i="4"/>
  <c r="E67" i="4"/>
  <c r="F67" i="4"/>
  <c r="G67" i="4"/>
  <c r="H67" i="4"/>
  <c r="I67" i="4"/>
  <c r="J67" i="4"/>
  <c r="K67" i="4"/>
  <c r="L67" i="4"/>
  <c r="E68" i="4"/>
  <c r="F68" i="4"/>
  <c r="G68" i="4"/>
  <c r="H68" i="4"/>
  <c r="I68" i="4"/>
  <c r="J68" i="4"/>
  <c r="K68" i="4"/>
  <c r="L68" i="4"/>
  <c r="E69" i="4"/>
  <c r="F69" i="4"/>
  <c r="G69" i="4"/>
  <c r="H69" i="4"/>
  <c r="I69" i="4"/>
  <c r="J69" i="4"/>
  <c r="K69" i="4"/>
  <c r="L69" i="4"/>
  <c r="E70" i="4"/>
  <c r="F70" i="4"/>
  <c r="G70" i="4"/>
  <c r="H70" i="4"/>
  <c r="I70" i="4"/>
  <c r="J70" i="4"/>
  <c r="K70" i="4"/>
  <c r="L70" i="4"/>
  <c r="E71" i="4"/>
  <c r="F71" i="4"/>
  <c r="G71" i="4"/>
  <c r="H71" i="4"/>
  <c r="I71" i="4"/>
  <c r="J71" i="4"/>
  <c r="K71" i="4"/>
  <c r="L71" i="4"/>
  <c r="E72" i="4"/>
  <c r="F72" i="4"/>
  <c r="G72" i="4"/>
  <c r="H72" i="4"/>
  <c r="I72" i="4"/>
  <c r="J72" i="4"/>
  <c r="K72" i="4"/>
  <c r="L72" i="4"/>
  <c r="E73" i="4"/>
  <c r="F73" i="4"/>
  <c r="G73" i="4"/>
  <c r="H73" i="4"/>
  <c r="I73" i="4"/>
  <c r="J73" i="4"/>
  <c r="K73" i="4"/>
  <c r="L73" i="4"/>
  <c r="E74" i="4"/>
  <c r="F74" i="4"/>
  <c r="G74" i="4"/>
  <c r="H74" i="4"/>
  <c r="I74" i="4"/>
  <c r="J74" i="4"/>
  <c r="K74" i="4"/>
  <c r="L74" i="4"/>
  <c r="E75" i="4"/>
  <c r="F75" i="4"/>
  <c r="G75" i="4"/>
  <c r="H75" i="4"/>
  <c r="I75" i="4"/>
  <c r="J75" i="4"/>
  <c r="K75" i="4"/>
  <c r="L75" i="4"/>
  <c r="E76" i="4"/>
  <c r="F76" i="4"/>
  <c r="G76" i="4"/>
  <c r="H76" i="4"/>
  <c r="I76" i="4"/>
  <c r="J76" i="4"/>
  <c r="K76" i="4"/>
  <c r="L76" i="4"/>
  <c r="E77" i="4"/>
  <c r="F77" i="4"/>
  <c r="G77" i="4"/>
  <c r="H77" i="4"/>
  <c r="I77" i="4"/>
  <c r="J77" i="4"/>
  <c r="K77" i="4"/>
  <c r="L77" i="4"/>
  <c r="E78" i="4"/>
  <c r="F78" i="4"/>
  <c r="G78" i="4"/>
  <c r="H78" i="4"/>
  <c r="I78" i="4"/>
  <c r="J78" i="4"/>
  <c r="K78" i="4"/>
  <c r="L78" i="4"/>
  <c r="E79" i="4"/>
  <c r="F79" i="4"/>
  <c r="G79" i="4"/>
  <c r="H79" i="4"/>
  <c r="I79" i="4"/>
  <c r="J79" i="4"/>
  <c r="K79" i="4"/>
  <c r="L79" i="4"/>
  <c r="E80" i="4"/>
  <c r="F80" i="4"/>
  <c r="G80" i="4"/>
  <c r="H80" i="4"/>
  <c r="I80" i="4"/>
  <c r="J80" i="4"/>
  <c r="K80" i="4"/>
  <c r="L80" i="4"/>
  <c r="E81" i="4"/>
  <c r="F81" i="4"/>
  <c r="G81" i="4"/>
  <c r="H81" i="4"/>
  <c r="I81" i="4"/>
  <c r="J81" i="4"/>
  <c r="K81" i="4"/>
  <c r="L81" i="4"/>
  <c r="E82" i="4"/>
  <c r="F82" i="4"/>
  <c r="G82" i="4"/>
  <c r="H82" i="4"/>
  <c r="I82" i="4"/>
  <c r="J82" i="4"/>
  <c r="K82" i="4"/>
  <c r="L82" i="4"/>
  <c r="E83" i="4"/>
  <c r="F83" i="4"/>
  <c r="G83" i="4"/>
  <c r="H83" i="4"/>
  <c r="I83" i="4"/>
  <c r="J83" i="4"/>
  <c r="K83" i="4"/>
  <c r="L83" i="4"/>
  <c r="E84" i="4"/>
  <c r="F84" i="4"/>
  <c r="G84" i="4"/>
  <c r="H84" i="4"/>
  <c r="I84" i="4"/>
  <c r="J84" i="4"/>
  <c r="K84" i="4"/>
  <c r="L84" i="4"/>
  <c r="E85" i="4"/>
  <c r="F85" i="4"/>
  <c r="G85" i="4"/>
  <c r="H85" i="4"/>
  <c r="I85" i="4"/>
  <c r="J85" i="4"/>
  <c r="K85" i="4"/>
  <c r="L85" i="4"/>
  <c r="E86" i="4"/>
  <c r="F86" i="4"/>
  <c r="G86" i="4"/>
  <c r="H86" i="4"/>
  <c r="I86" i="4"/>
  <c r="J86" i="4"/>
  <c r="K86" i="4"/>
  <c r="L86" i="4"/>
  <c r="E87" i="4"/>
  <c r="F87" i="4"/>
  <c r="G87" i="4"/>
  <c r="H87" i="4"/>
  <c r="I87" i="4"/>
  <c r="J87" i="4"/>
  <c r="K87" i="4"/>
  <c r="L87" i="4"/>
  <c r="E88" i="4"/>
  <c r="F88" i="4"/>
  <c r="G88" i="4"/>
  <c r="H88" i="4"/>
  <c r="I88" i="4"/>
  <c r="J88" i="4"/>
  <c r="K88" i="4"/>
  <c r="L88" i="4"/>
  <c r="E89" i="4"/>
  <c r="F89" i="4"/>
  <c r="G89" i="4"/>
  <c r="H89" i="4"/>
  <c r="I89" i="4"/>
  <c r="J89" i="4"/>
  <c r="K89" i="4"/>
  <c r="L89" i="4"/>
  <c r="E90" i="4"/>
  <c r="F90" i="4"/>
  <c r="G90" i="4"/>
  <c r="H90" i="4"/>
  <c r="I90" i="4"/>
  <c r="J90" i="4"/>
  <c r="K90" i="4"/>
  <c r="L90" i="4"/>
  <c r="E91" i="4"/>
  <c r="F91" i="4"/>
  <c r="G91" i="4"/>
  <c r="H91" i="4"/>
  <c r="I91" i="4"/>
  <c r="J91" i="4"/>
  <c r="K91" i="4"/>
  <c r="L91" i="4"/>
  <c r="E92" i="4"/>
  <c r="F92" i="4"/>
  <c r="G92" i="4"/>
  <c r="H92" i="4"/>
  <c r="I92" i="4"/>
  <c r="J92" i="4"/>
  <c r="K92" i="4"/>
  <c r="L92" i="4"/>
  <c r="E93" i="4"/>
  <c r="F93" i="4"/>
  <c r="G93" i="4"/>
  <c r="H93" i="4"/>
  <c r="I93" i="4"/>
  <c r="J93" i="4"/>
  <c r="K93" i="4"/>
  <c r="L93" i="4"/>
  <c r="E94" i="4"/>
  <c r="F94" i="4"/>
  <c r="G94" i="4"/>
  <c r="H94" i="4"/>
  <c r="I94" i="4"/>
  <c r="J94" i="4"/>
  <c r="K94" i="4"/>
  <c r="L94" i="4"/>
  <c r="E95" i="4"/>
  <c r="F95" i="4"/>
  <c r="G95" i="4"/>
  <c r="H95" i="4"/>
  <c r="I95" i="4"/>
  <c r="J95" i="4"/>
  <c r="K95" i="4"/>
  <c r="L95" i="4"/>
  <c r="E96" i="4"/>
  <c r="F96" i="4"/>
  <c r="G96" i="4"/>
  <c r="H96" i="4"/>
  <c r="I96" i="4"/>
  <c r="J96" i="4"/>
  <c r="K96" i="4"/>
  <c r="L96" i="4"/>
  <c r="E97" i="4"/>
  <c r="F97" i="4"/>
  <c r="G97" i="4"/>
  <c r="H97" i="4"/>
  <c r="I97" i="4"/>
  <c r="J97" i="4"/>
  <c r="K97" i="4"/>
  <c r="L97" i="4"/>
  <c r="E98" i="4"/>
  <c r="F98" i="4"/>
  <c r="G98" i="4"/>
  <c r="H98" i="4"/>
  <c r="I98" i="4"/>
  <c r="J98" i="4"/>
  <c r="K98" i="4"/>
  <c r="L98" i="4"/>
  <c r="E99" i="4"/>
  <c r="F99" i="4"/>
  <c r="G99" i="4"/>
  <c r="H99" i="4"/>
  <c r="I99" i="4"/>
  <c r="J99" i="4"/>
  <c r="K99" i="4"/>
  <c r="L99" i="4"/>
  <c r="E100" i="4"/>
  <c r="F100" i="4"/>
  <c r="G100" i="4"/>
  <c r="H100" i="4"/>
  <c r="I100" i="4"/>
  <c r="J100" i="4"/>
  <c r="K100" i="4"/>
  <c r="L100" i="4"/>
  <c r="E101" i="4"/>
  <c r="F101" i="4"/>
  <c r="G101" i="4"/>
  <c r="H101" i="4"/>
  <c r="I101" i="4"/>
  <c r="J101" i="4"/>
  <c r="K101" i="4"/>
  <c r="L101" i="4"/>
  <c r="E102" i="4"/>
  <c r="F102" i="4"/>
  <c r="G102" i="4"/>
  <c r="H102" i="4"/>
  <c r="I102" i="4"/>
  <c r="J102" i="4"/>
  <c r="K102" i="4"/>
  <c r="L102" i="4"/>
  <c r="E103" i="4"/>
  <c r="F103" i="4"/>
  <c r="G103" i="4"/>
  <c r="H103" i="4"/>
  <c r="I103" i="4"/>
  <c r="J103" i="4"/>
  <c r="K103" i="4"/>
  <c r="L103" i="4"/>
  <c r="E104" i="4"/>
  <c r="F104" i="4"/>
  <c r="G104" i="4"/>
  <c r="H104" i="4"/>
  <c r="I104" i="4"/>
  <c r="J104" i="4"/>
  <c r="K104" i="4"/>
  <c r="L104" i="4"/>
  <c r="E105" i="4"/>
  <c r="F105" i="4"/>
  <c r="G105" i="4"/>
  <c r="H105" i="4"/>
  <c r="I105" i="4"/>
  <c r="J105" i="4"/>
  <c r="K105" i="4"/>
  <c r="L105" i="4"/>
  <c r="E106" i="4"/>
  <c r="F106" i="4"/>
  <c r="G106" i="4"/>
  <c r="H106" i="4"/>
  <c r="I106" i="4"/>
  <c r="J106" i="4"/>
  <c r="K106" i="4"/>
  <c r="L106" i="4"/>
  <c r="E107" i="4"/>
  <c r="F107" i="4"/>
  <c r="G107" i="4"/>
  <c r="H107" i="4"/>
  <c r="I107" i="4"/>
  <c r="J107" i="4"/>
  <c r="K107" i="4"/>
  <c r="L107" i="4"/>
  <c r="E108" i="4"/>
  <c r="F108" i="4"/>
  <c r="G108" i="4"/>
  <c r="H108" i="4"/>
  <c r="I108" i="4"/>
  <c r="J108" i="4"/>
  <c r="K108" i="4"/>
  <c r="L108" i="4"/>
  <c r="E109" i="4"/>
  <c r="F109" i="4"/>
  <c r="G109" i="4"/>
  <c r="H109" i="4"/>
  <c r="I109" i="4"/>
  <c r="J109" i="4"/>
  <c r="K109" i="4"/>
  <c r="L109" i="4"/>
  <c r="E110" i="4"/>
  <c r="F110" i="4"/>
  <c r="G110" i="4"/>
  <c r="H110" i="4"/>
  <c r="I110" i="4"/>
  <c r="J110" i="4"/>
  <c r="K110" i="4"/>
  <c r="L110" i="4"/>
  <c r="E111" i="4"/>
  <c r="F111" i="4"/>
  <c r="G111" i="4"/>
  <c r="H111" i="4"/>
  <c r="I111" i="4"/>
  <c r="J111" i="4"/>
  <c r="K111" i="4"/>
  <c r="L111" i="4"/>
  <c r="E112" i="4"/>
  <c r="F112" i="4"/>
  <c r="G112" i="4"/>
  <c r="H112" i="4"/>
  <c r="I112" i="4"/>
  <c r="J112" i="4"/>
  <c r="K112" i="4"/>
  <c r="L112" i="4"/>
  <c r="E113" i="4"/>
  <c r="F113" i="4"/>
  <c r="G113" i="4"/>
  <c r="H113" i="4"/>
  <c r="I113" i="4"/>
  <c r="J113" i="4"/>
  <c r="K113" i="4"/>
  <c r="L113" i="4"/>
  <c r="E114" i="4"/>
  <c r="F114" i="4"/>
  <c r="G114" i="4"/>
  <c r="H114" i="4"/>
  <c r="I114" i="4"/>
  <c r="J114" i="4"/>
  <c r="K114" i="4"/>
  <c r="L114" i="4"/>
  <c r="E115" i="4"/>
  <c r="F115" i="4"/>
  <c r="G115" i="4"/>
  <c r="H115" i="4"/>
  <c r="I115" i="4"/>
  <c r="J115" i="4"/>
  <c r="K115" i="4"/>
  <c r="L115" i="4"/>
  <c r="E116" i="4"/>
  <c r="F116" i="4"/>
  <c r="G116" i="4"/>
  <c r="H116" i="4"/>
  <c r="I116" i="4"/>
  <c r="J116" i="4"/>
  <c r="K116" i="4"/>
  <c r="L116" i="4"/>
  <c r="E117" i="4"/>
  <c r="F117" i="4"/>
  <c r="G117" i="4"/>
  <c r="H117" i="4"/>
  <c r="I117" i="4"/>
  <c r="J117" i="4"/>
  <c r="K117" i="4"/>
  <c r="L117" i="4"/>
  <c r="E118" i="4"/>
  <c r="F118" i="4"/>
  <c r="G118" i="4"/>
  <c r="H118" i="4"/>
  <c r="I118" i="4"/>
  <c r="J118" i="4"/>
  <c r="K118" i="4"/>
  <c r="L118" i="4"/>
  <c r="E119" i="4"/>
  <c r="F119" i="4"/>
  <c r="G119" i="4"/>
  <c r="H119" i="4"/>
  <c r="I119" i="4"/>
  <c r="J119" i="4"/>
  <c r="K119" i="4"/>
  <c r="L119" i="4"/>
  <c r="E120" i="4"/>
  <c r="F120" i="4"/>
  <c r="G120" i="4"/>
  <c r="H120" i="4"/>
  <c r="I120" i="4"/>
  <c r="J120" i="4"/>
  <c r="K120" i="4"/>
  <c r="L120" i="4"/>
  <c r="E121" i="4"/>
  <c r="F121" i="4"/>
  <c r="G121" i="4"/>
  <c r="H121" i="4"/>
  <c r="I121" i="4"/>
  <c r="J121" i="4"/>
  <c r="K121" i="4"/>
  <c r="L121" i="4"/>
  <c r="E122" i="4"/>
  <c r="F122" i="4"/>
  <c r="G122" i="4"/>
  <c r="H122" i="4"/>
  <c r="I122" i="4"/>
  <c r="J122" i="4"/>
  <c r="K122" i="4"/>
  <c r="L122" i="4"/>
  <c r="E123" i="4"/>
  <c r="F123" i="4"/>
  <c r="G123" i="4"/>
  <c r="H123" i="4"/>
  <c r="I123" i="4"/>
  <c r="J123" i="4"/>
  <c r="K123" i="4"/>
  <c r="L123" i="4"/>
  <c r="E124" i="4"/>
  <c r="F124" i="4"/>
  <c r="G124" i="4"/>
  <c r="H124" i="4"/>
  <c r="I124" i="4"/>
  <c r="J124" i="4"/>
  <c r="K124" i="4"/>
  <c r="L124" i="4"/>
  <c r="E125" i="4"/>
  <c r="F125" i="4"/>
  <c r="G125" i="4"/>
  <c r="H125" i="4"/>
  <c r="I125" i="4"/>
  <c r="J125" i="4"/>
  <c r="K125" i="4"/>
  <c r="L125" i="4"/>
  <c r="E126" i="4"/>
  <c r="F126" i="4"/>
  <c r="G126" i="4"/>
  <c r="H126" i="4"/>
  <c r="I126" i="4"/>
  <c r="J126" i="4"/>
  <c r="K126" i="4"/>
  <c r="L126" i="4"/>
  <c r="E127" i="4"/>
  <c r="F127" i="4"/>
  <c r="G127" i="4"/>
  <c r="H127" i="4"/>
  <c r="I127" i="4"/>
  <c r="J127" i="4"/>
  <c r="K127" i="4"/>
  <c r="L127" i="4"/>
  <c r="E128" i="4"/>
  <c r="F128" i="4"/>
  <c r="G128" i="4"/>
  <c r="H128" i="4"/>
  <c r="I128" i="4"/>
  <c r="J128" i="4"/>
  <c r="K128" i="4"/>
  <c r="L128" i="4"/>
  <c r="E129" i="4"/>
  <c r="F129" i="4"/>
  <c r="G129" i="4"/>
  <c r="H129" i="4"/>
  <c r="I129" i="4"/>
  <c r="J129" i="4"/>
  <c r="K129" i="4"/>
  <c r="L129" i="4"/>
  <c r="E130" i="4"/>
  <c r="F130" i="4"/>
  <c r="G130" i="4"/>
  <c r="H130" i="4"/>
  <c r="I130" i="4"/>
  <c r="J130" i="4"/>
  <c r="K130" i="4"/>
  <c r="L130" i="4"/>
  <c r="E131" i="4"/>
  <c r="F131" i="4"/>
  <c r="G131" i="4"/>
  <c r="H131" i="4"/>
  <c r="I131" i="4"/>
  <c r="J131" i="4"/>
  <c r="K131" i="4"/>
  <c r="L131" i="4"/>
  <c r="E132" i="4"/>
  <c r="F132" i="4"/>
  <c r="G132" i="4"/>
  <c r="H132" i="4"/>
  <c r="I132" i="4"/>
  <c r="J132" i="4"/>
  <c r="K132" i="4"/>
  <c r="L132" i="4"/>
  <c r="E133" i="4"/>
  <c r="F133" i="4"/>
  <c r="G133" i="4"/>
  <c r="H133" i="4"/>
  <c r="I133" i="4"/>
  <c r="J133" i="4"/>
  <c r="K133" i="4"/>
  <c r="L133" i="4"/>
  <c r="E134" i="4"/>
  <c r="F134" i="4"/>
  <c r="G134" i="4"/>
  <c r="H134" i="4"/>
  <c r="I134" i="4"/>
  <c r="J134" i="4"/>
  <c r="K134" i="4"/>
  <c r="L134" i="4"/>
  <c r="E135" i="4"/>
  <c r="F135" i="4"/>
  <c r="G135" i="4"/>
  <c r="H135" i="4"/>
  <c r="I135" i="4"/>
  <c r="J135" i="4"/>
  <c r="K135" i="4"/>
  <c r="L135" i="4"/>
  <c r="E136" i="4"/>
  <c r="F136" i="4"/>
  <c r="G136" i="4"/>
  <c r="H136" i="4"/>
  <c r="I136" i="4"/>
  <c r="J136" i="4"/>
  <c r="K136" i="4"/>
  <c r="L136" i="4"/>
  <c r="E137" i="4"/>
  <c r="F137" i="4"/>
  <c r="G137" i="4"/>
  <c r="H137" i="4"/>
  <c r="I137" i="4"/>
  <c r="J137" i="4"/>
  <c r="K137" i="4"/>
  <c r="L137" i="4"/>
  <c r="E138" i="4"/>
  <c r="F138" i="4"/>
  <c r="G138" i="4"/>
  <c r="H138" i="4"/>
  <c r="I138" i="4"/>
  <c r="J138" i="4"/>
  <c r="K138" i="4"/>
  <c r="L138" i="4"/>
  <c r="E139" i="4"/>
  <c r="F139" i="4"/>
  <c r="G139" i="4"/>
  <c r="H139" i="4"/>
  <c r="I139" i="4"/>
  <c r="J139" i="4"/>
  <c r="K139" i="4"/>
  <c r="L139" i="4"/>
  <c r="E140" i="4"/>
  <c r="F140" i="4"/>
  <c r="G140" i="4"/>
  <c r="H140" i="4"/>
  <c r="I140" i="4"/>
  <c r="J140" i="4"/>
  <c r="K140" i="4"/>
  <c r="L140" i="4"/>
  <c r="E141" i="4"/>
  <c r="F141" i="4"/>
  <c r="G141" i="4"/>
  <c r="H141" i="4"/>
  <c r="I141" i="4"/>
  <c r="J141" i="4"/>
  <c r="K141" i="4"/>
  <c r="L141" i="4"/>
  <c r="E142" i="4"/>
  <c r="F142" i="4"/>
  <c r="G142" i="4"/>
  <c r="H142" i="4"/>
  <c r="I142" i="4"/>
  <c r="J142" i="4"/>
  <c r="K142" i="4"/>
  <c r="L142" i="4"/>
  <c r="E143" i="4"/>
  <c r="F143" i="4"/>
  <c r="G143" i="4"/>
  <c r="H143" i="4"/>
  <c r="I143" i="4"/>
  <c r="J143" i="4"/>
  <c r="K143" i="4"/>
  <c r="L143" i="4"/>
  <c r="E144" i="4"/>
  <c r="F144" i="4"/>
  <c r="G144" i="4"/>
  <c r="H144" i="4"/>
  <c r="I144" i="4"/>
  <c r="J144" i="4"/>
  <c r="K144" i="4"/>
  <c r="L144" i="4"/>
  <c r="E145" i="4"/>
  <c r="F145" i="4"/>
  <c r="G145" i="4"/>
  <c r="H145" i="4"/>
  <c r="I145" i="4"/>
  <c r="J145" i="4"/>
  <c r="K145" i="4"/>
  <c r="L145" i="4"/>
  <c r="E146" i="4"/>
  <c r="F146" i="4"/>
  <c r="G146" i="4"/>
  <c r="H146" i="4"/>
  <c r="I146" i="4"/>
  <c r="J146" i="4"/>
  <c r="K146" i="4"/>
  <c r="L146" i="4"/>
  <c r="E147" i="4"/>
  <c r="F147" i="4"/>
  <c r="G147" i="4"/>
  <c r="H147" i="4"/>
  <c r="I147" i="4"/>
  <c r="J147" i="4"/>
  <c r="K147" i="4"/>
  <c r="L147" i="4"/>
  <c r="E148" i="4"/>
  <c r="F148" i="4"/>
  <c r="G148" i="4"/>
  <c r="H148" i="4"/>
  <c r="I148" i="4"/>
  <c r="J148" i="4"/>
  <c r="K148" i="4"/>
  <c r="L148" i="4"/>
  <c r="E149" i="4"/>
  <c r="F149" i="4"/>
  <c r="G149" i="4"/>
  <c r="H149" i="4"/>
  <c r="I149" i="4"/>
  <c r="J149" i="4"/>
  <c r="K149" i="4"/>
  <c r="L149" i="4"/>
  <c r="E150" i="4"/>
  <c r="F150" i="4"/>
  <c r="G150" i="4"/>
  <c r="H150" i="4"/>
  <c r="I150" i="4"/>
  <c r="J150" i="4"/>
  <c r="K150" i="4"/>
  <c r="L150" i="4"/>
  <c r="E151" i="4"/>
  <c r="F151" i="4"/>
  <c r="G151" i="4"/>
  <c r="H151" i="4"/>
  <c r="I151" i="4"/>
  <c r="J151" i="4"/>
  <c r="K151" i="4"/>
  <c r="L151" i="4"/>
  <c r="E152" i="4"/>
  <c r="F152" i="4"/>
  <c r="G152" i="4"/>
  <c r="H152" i="4"/>
  <c r="I152" i="4"/>
  <c r="J152" i="4"/>
  <c r="K152" i="4"/>
  <c r="L152" i="4"/>
  <c r="E153" i="4"/>
  <c r="F153" i="4"/>
  <c r="G153" i="4"/>
  <c r="H153" i="4"/>
  <c r="I153" i="4"/>
  <c r="J153" i="4"/>
  <c r="K153" i="4"/>
  <c r="L153" i="4"/>
  <c r="E154" i="4"/>
  <c r="F154" i="4"/>
  <c r="G154" i="4"/>
  <c r="H154" i="4"/>
  <c r="I154" i="4"/>
  <c r="J154" i="4"/>
  <c r="K154" i="4"/>
  <c r="L154" i="4"/>
  <c r="E155" i="4"/>
  <c r="F155" i="4"/>
  <c r="G155" i="4"/>
  <c r="H155" i="4"/>
  <c r="I155" i="4"/>
  <c r="J155" i="4"/>
  <c r="K155" i="4"/>
  <c r="L155" i="4"/>
  <c r="E156" i="4"/>
  <c r="F156" i="4"/>
  <c r="G156" i="4"/>
  <c r="H156" i="4"/>
  <c r="I156" i="4"/>
  <c r="J156" i="4"/>
  <c r="K156" i="4"/>
  <c r="L156" i="4"/>
  <c r="E157" i="4"/>
  <c r="F157" i="4"/>
  <c r="G157" i="4"/>
  <c r="H157" i="4"/>
  <c r="I157" i="4"/>
  <c r="J157" i="4"/>
  <c r="K157" i="4"/>
  <c r="L157" i="4"/>
  <c r="E158" i="4"/>
  <c r="F158" i="4"/>
  <c r="G158" i="4"/>
  <c r="H158" i="4"/>
  <c r="I158" i="4"/>
  <c r="J158" i="4"/>
  <c r="K158" i="4"/>
  <c r="L158" i="4"/>
  <c r="E159" i="4"/>
  <c r="F159" i="4"/>
  <c r="G159" i="4"/>
  <c r="H159" i="4"/>
  <c r="I159" i="4"/>
  <c r="J159" i="4"/>
  <c r="K159" i="4"/>
  <c r="L159" i="4"/>
  <c r="E160" i="4"/>
  <c r="F160" i="4"/>
  <c r="G160" i="4"/>
  <c r="H160" i="4"/>
  <c r="I160" i="4"/>
  <c r="J160" i="4"/>
  <c r="K160" i="4"/>
  <c r="L160" i="4"/>
  <c r="E161" i="4"/>
  <c r="F161" i="4"/>
  <c r="G161" i="4"/>
  <c r="H161" i="4"/>
  <c r="I161" i="4"/>
  <c r="J161" i="4"/>
  <c r="K161" i="4"/>
  <c r="L161" i="4"/>
  <c r="E162" i="4"/>
  <c r="F162" i="4"/>
  <c r="G162" i="4"/>
  <c r="H162" i="4"/>
  <c r="I162" i="4"/>
  <c r="J162" i="4"/>
  <c r="K162" i="4"/>
  <c r="L162" i="4"/>
  <c r="E163" i="4"/>
  <c r="F163" i="4"/>
  <c r="G163" i="4"/>
  <c r="H163" i="4"/>
  <c r="I163" i="4"/>
  <c r="J163" i="4"/>
  <c r="K163" i="4"/>
  <c r="L163" i="4"/>
  <c r="E164" i="4"/>
  <c r="F164" i="4"/>
  <c r="G164" i="4"/>
  <c r="H164" i="4"/>
  <c r="I164" i="4"/>
  <c r="J164" i="4"/>
  <c r="K164" i="4"/>
  <c r="L164" i="4"/>
  <c r="E165" i="4"/>
  <c r="F165" i="4"/>
  <c r="G165" i="4"/>
  <c r="H165" i="4"/>
  <c r="I165" i="4"/>
  <c r="J165" i="4"/>
  <c r="K165" i="4"/>
  <c r="L165" i="4"/>
  <c r="E166" i="4"/>
  <c r="F166" i="4"/>
  <c r="G166" i="4"/>
  <c r="H166" i="4"/>
  <c r="I166" i="4"/>
  <c r="J166" i="4"/>
  <c r="K166" i="4"/>
  <c r="L166" i="4"/>
  <c r="E167" i="4"/>
  <c r="F167" i="4"/>
  <c r="G167" i="4"/>
  <c r="H167" i="4"/>
  <c r="I167" i="4"/>
  <c r="J167" i="4"/>
  <c r="K167" i="4"/>
  <c r="L167" i="4"/>
  <c r="E168" i="4"/>
  <c r="F168" i="4"/>
  <c r="G168" i="4"/>
  <c r="H168" i="4"/>
  <c r="I168" i="4"/>
  <c r="J168" i="4"/>
  <c r="K168" i="4"/>
  <c r="L168" i="4"/>
  <c r="E169" i="4"/>
  <c r="F169" i="4"/>
  <c r="G169" i="4"/>
  <c r="H169" i="4"/>
  <c r="I169" i="4"/>
  <c r="J169" i="4"/>
  <c r="K169" i="4"/>
  <c r="L169" i="4"/>
  <c r="E170" i="4"/>
  <c r="F170" i="4"/>
  <c r="G170" i="4"/>
  <c r="H170" i="4"/>
  <c r="I170" i="4"/>
  <c r="J170" i="4"/>
  <c r="K170" i="4"/>
  <c r="L170" i="4"/>
  <c r="E171" i="4"/>
  <c r="F171" i="4"/>
  <c r="G171" i="4"/>
  <c r="H171" i="4"/>
  <c r="I171" i="4"/>
  <c r="J171" i="4"/>
  <c r="K171" i="4"/>
  <c r="L171" i="4"/>
  <c r="E172" i="4"/>
  <c r="F172" i="4"/>
  <c r="G172" i="4"/>
  <c r="H172" i="4"/>
  <c r="I172" i="4"/>
  <c r="J172" i="4"/>
  <c r="K172" i="4"/>
  <c r="L172" i="4"/>
  <c r="E173" i="4"/>
  <c r="F173" i="4"/>
  <c r="G173" i="4"/>
  <c r="H173" i="4"/>
  <c r="I173" i="4"/>
  <c r="J173" i="4"/>
  <c r="K173" i="4"/>
  <c r="L173" i="4"/>
  <c r="E174" i="4"/>
  <c r="F174" i="4"/>
  <c r="G174" i="4"/>
  <c r="H174" i="4"/>
  <c r="I174" i="4"/>
  <c r="J174" i="4"/>
  <c r="K174" i="4"/>
  <c r="L174" i="4"/>
  <c r="E175" i="4"/>
  <c r="F175" i="4"/>
  <c r="G175" i="4"/>
  <c r="H175" i="4"/>
  <c r="I175" i="4"/>
  <c r="J175" i="4"/>
  <c r="K175" i="4"/>
  <c r="L175" i="4"/>
  <c r="E176" i="4"/>
  <c r="F176" i="4"/>
  <c r="G176" i="4"/>
  <c r="H176" i="4"/>
  <c r="I176" i="4"/>
  <c r="J176" i="4"/>
  <c r="K176" i="4"/>
  <c r="L176" i="4"/>
  <c r="E177" i="4"/>
  <c r="F177" i="4"/>
  <c r="G177" i="4"/>
  <c r="H177" i="4"/>
  <c r="I177" i="4"/>
  <c r="J177" i="4"/>
  <c r="K177" i="4"/>
  <c r="L177" i="4"/>
  <c r="E178" i="4"/>
  <c r="F178" i="4"/>
  <c r="G178" i="4"/>
  <c r="H178" i="4"/>
  <c r="I178" i="4"/>
  <c r="J178" i="4"/>
  <c r="K178" i="4"/>
  <c r="L178" i="4"/>
  <c r="E179" i="4"/>
  <c r="F179" i="4"/>
  <c r="G179" i="4"/>
  <c r="H179" i="4"/>
  <c r="I179" i="4"/>
  <c r="J179" i="4"/>
  <c r="K179" i="4"/>
  <c r="L179" i="4"/>
  <c r="E180" i="4"/>
  <c r="F180" i="4"/>
  <c r="G180" i="4"/>
  <c r="H180" i="4"/>
  <c r="I180" i="4"/>
  <c r="J180" i="4"/>
  <c r="K180" i="4"/>
  <c r="L180" i="4"/>
  <c r="E181" i="4"/>
  <c r="F181" i="4"/>
  <c r="G181" i="4"/>
  <c r="H181" i="4"/>
  <c r="I181" i="4"/>
  <c r="J181" i="4"/>
  <c r="K181" i="4"/>
  <c r="L181" i="4"/>
  <c r="E182" i="4"/>
  <c r="F182" i="4"/>
  <c r="G182" i="4"/>
  <c r="H182" i="4"/>
  <c r="I182" i="4"/>
  <c r="J182" i="4"/>
  <c r="K182" i="4"/>
  <c r="L182" i="4"/>
  <c r="E183" i="4"/>
  <c r="F183" i="4"/>
  <c r="G183" i="4"/>
  <c r="H183" i="4"/>
  <c r="I183" i="4"/>
  <c r="J183" i="4"/>
  <c r="K183" i="4"/>
  <c r="L183" i="4"/>
  <c r="E184" i="4"/>
  <c r="F184" i="4"/>
  <c r="G184" i="4"/>
  <c r="H184" i="4"/>
  <c r="I184" i="4"/>
  <c r="J184" i="4"/>
  <c r="K184" i="4"/>
  <c r="L184" i="4"/>
  <c r="E185" i="4"/>
  <c r="F185" i="4"/>
  <c r="G185" i="4"/>
  <c r="H185" i="4"/>
  <c r="I185" i="4"/>
  <c r="J185" i="4"/>
  <c r="K185" i="4"/>
  <c r="L185" i="4"/>
  <c r="E186" i="4"/>
  <c r="F186" i="4"/>
  <c r="G186" i="4"/>
  <c r="H186" i="4"/>
  <c r="I186" i="4"/>
  <c r="J186" i="4"/>
  <c r="K186" i="4"/>
  <c r="L186" i="4"/>
  <c r="E187" i="4"/>
  <c r="F187" i="4"/>
  <c r="G187" i="4"/>
  <c r="H187" i="4"/>
  <c r="I187" i="4"/>
  <c r="J187" i="4"/>
  <c r="K187" i="4"/>
  <c r="L187" i="4"/>
  <c r="E188" i="4"/>
  <c r="F188" i="4"/>
  <c r="G188" i="4"/>
  <c r="H188" i="4"/>
  <c r="I188" i="4"/>
  <c r="J188" i="4"/>
  <c r="K188" i="4"/>
  <c r="L188" i="4"/>
  <c r="E189" i="4"/>
  <c r="F189" i="4"/>
  <c r="G189" i="4"/>
  <c r="H189" i="4"/>
  <c r="I189" i="4"/>
  <c r="J189" i="4"/>
  <c r="K189" i="4"/>
  <c r="L189" i="4"/>
  <c r="E190" i="4"/>
  <c r="F190" i="4"/>
  <c r="G190" i="4"/>
  <c r="H190" i="4"/>
  <c r="I190" i="4"/>
  <c r="J190" i="4"/>
  <c r="K190" i="4"/>
  <c r="L190" i="4"/>
  <c r="E191" i="4"/>
  <c r="F191" i="4"/>
  <c r="G191" i="4"/>
  <c r="H191" i="4"/>
  <c r="I191" i="4"/>
  <c r="J191" i="4"/>
  <c r="K191" i="4"/>
  <c r="L191" i="4"/>
  <c r="E192" i="4"/>
  <c r="F192" i="4"/>
  <c r="G192" i="4"/>
  <c r="H192" i="4"/>
  <c r="I192" i="4"/>
  <c r="J192" i="4"/>
  <c r="K192" i="4"/>
  <c r="L192" i="4"/>
  <c r="E193" i="4"/>
  <c r="F193" i="4"/>
  <c r="G193" i="4"/>
  <c r="H193" i="4"/>
  <c r="I193" i="4"/>
  <c r="J193" i="4"/>
  <c r="K193" i="4"/>
  <c r="L193" i="4"/>
  <c r="E194" i="4"/>
  <c r="F194" i="4"/>
  <c r="G194" i="4"/>
  <c r="H194" i="4"/>
  <c r="I194" i="4"/>
  <c r="J194" i="4"/>
  <c r="K194" i="4"/>
  <c r="L194" i="4"/>
  <c r="E195" i="4"/>
  <c r="F195" i="4"/>
  <c r="G195" i="4"/>
  <c r="H195" i="4"/>
  <c r="I195" i="4"/>
  <c r="J195" i="4"/>
  <c r="K195" i="4"/>
  <c r="L195" i="4"/>
  <c r="E196" i="4"/>
  <c r="F196" i="4"/>
  <c r="G196" i="4"/>
  <c r="H196" i="4"/>
  <c r="I196" i="4"/>
  <c r="J196" i="4"/>
  <c r="K196" i="4"/>
  <c r="L196" i="4"/>
  <c r="E197" i="4"/>
  <c r="F197" i="4"/>
  <c r="G197" i="4"/>
  <c r="H197" i="4"/>
  <c r="I197" i="4"/>
  <c r="J197" i="4"/>
  <c r="K197" i="4"/>
  <c r="L197" i="4"/>
  <c r="E198" i="4"/>
  <c r="F198" i="4"/>
  <c r="G198" i="4"/>
  <c r="H198" i="4"/>
  <c r="I198" i="4"/>
  <c r="J198" i="4"/>
  <c r="K198" i="4"/>
  <c r="L198" i="4"/>
  <c r="E199" i="4"/>
  <c r="F199" i="4"/>
  <c r="G199" i="4"/>
  <c r="H199" i="4"/>
  <c r="I199" i="4"/>
  <c r="J199" i="4"/>
  <c r="K199" i="4"/>
  <c r="L199" i="4"/>
  <c r="E200" i="4"/>
  <c r="F200" i="4"/>
  <c r="G200" i="4"/>
  <c r="H200" i="4"/>
  <c r="I200" i="4"/>
  <c r="J200" i="4"/>
  <c r="K200" i="4"/>
  <c r="L200" i="4"/>
  <c r="E201" i="4"/>
  <c r="F201" i="4"/>
  <c r="G201" i="4"/>
  <c r="H201" i="4"/>
  <c r="I201" i="4"/>
  <c r="J201" i="4"/>
  <c r="K201" i="4"/>
  <c r="L201" i="4"/>
  <c r="E202" i="4"/>
  <c r="F202" i="4"/>
  <c r="G202" i="4"/>
  <c r="H202" i="4"/>
  <c r="I202" i="4"/>
  <c r="J202" i="4"/>
  <c r="K202" i="4"/>
  <c r="L202" i="4"/>
  <c r="E203" i="4"/>
  <c r="F203" i="4"/>
  <c r="G203" i="4"/>
  <c r="H203" i="4"/>
  <c r="I203" i="4"/>
  <c r="J203" i="4"/>
  <c r="K203" i="4"/>
  <c r="L203" i="4"/>
  <c r="E204" i="4"/>
  <c r="F204" i="4"/>
  <c r="G204" i="4"/>
  <c r="H204" i="4"/>
  <c r="I204" i="4"/>
  <c r="J204" i="4"/>
  <c r="K204" i="4"/>
  <c r="L204" i="4"/>
  <c r="E205" i="4"/>
  <c r="F205" i="4"/>
  <c r="G205" i="4"/>
  <c r="H205" i="4"/>
  <c r="I205" i="4"/>
  <c r="J205" i="4"/>
  <c r="K205" i="4"/>
  <c r="L205" i="4"/>
  <c r="E206" i="4"/>
  <c r="F206" i="4"/>
  <c r="G206" i="4"/>
  <c r="H206" i="4"/>
  <c r="I206" i="4"/>
  <c r="J206" i="4"/>
  <c r="K206" i="4"/>
  <c r="L206" i="4"/>
  <c r="E207" i="4"/>
  <c r="F207" i="4"/>
  <c r="G207" i="4"/>
  <c r="H207" i="4"/>
  <c r="I207" i="4"/>
  <c r="J207" i="4"/>
  <c r="K207" i="4"/>
  <c r="L207" i="4"/>
  <c r="E208" i="4"/>
  <c r="F208" i="4"/>
  <c r="G208" i="4"/>
  <c r="H208" i="4"/>
  <c r="I208" i="4"/>
  <c r="J208" i="4"/>
  <c r="K208" i="4"/>
  <c r="L208" i="4"/>
  <c r="E209" i="4"/>
  <c r="F209" i="4"/>
  <c r="G209" i="4"/>
  <c r="H209" i="4"/>
  <c r="I209" i="4"/>
  <c r="J209" i="4"/>
  <c r="K209" i="4"/>
  <c r="L209" i="4"/>
  <c r="E210" i="4"/>
  <c r="F210" i="4"/>
  <c r="G210" i="4"/>
  <c r="H210" i="4"/>
  <c r="I210" i="4"/>
  <c r="J210" i="4"/>
  <c r="K210" i="4"/>
  <c r="L210" i="4"/>
  <c r="E211" i="4"/>
  <c r="F211" i="4"/>
  <c r="G211" i="4"/>
  <c r="H211" i="4"/>
  <c r="I211" i="4"/>
  <c r="J211" i="4"/>
  <c r="K211" i="4"/>
  <c r="L211" i="4"/>
  <c r="E212" i="4"/>
  <c r="F212" i="4"/>
  <c r="G212" i="4"/>
  <c r="H212" i="4"/>
  <c r="I212" i="4"/>
  <c r="J212" i="4"/>
  <c r="K212" i="4"/>
  <c r="L212" i="4"/>
  <c r="E213" i="4"/>
  <c r="F213" i="4"/>
  <c r="G213" i="4"/>
  <c r="H213" i="4"/>
  <c r="I213" i="4"/>
  <c r="J213" i="4"/>
  <c r="K213" i="4"/>
  <c r="L213" i="4"/>
  <c r="E214" i="4"/>
  <c r="F214" i="4"/>
  <c r="G214" i="4"/>
  <c r="H214" i="4"/>
  <c r="I214" i="4"/>
  <c r="J214" i="4"/>
  <c r="K214" i="4"/>
  <c r="L214" i="4"/>
  <c r="E215" i="4"/>
  <c r="F215" i="4"/>
  <c r="G215" i="4"/>
  <c r="H215" i="4"/>
  <c r="I215" i="4"/>
  <c r="J215" i="4"/>
  <c r="K215" i="4"/>
  <c r="L215" i="4"/>
  <c r="E216" i="4"/>
  <c r="F216" i="4"/>
  <c r="G216" i="4"/>
  <c r="H216" i="4"/>
  <c r="I216" i="4"/>
  <c r="J216" i="4"/>
  <c r="K216" i="4"/>
  <c r="L216" i="4"/>
  <c r="E217" i="4"/>
  <c r="F217" i="4"/>
  <c r="G217" i="4"/>
  <c r="H217" i="4"/>
  <c r="I217" i="4"/>
  <c r="J217" i="4"/>
  <c r="K217" i="4"/>
  <c r="L217" i="4"/>
  <c r="E218" i="4"/>
  <c r="F218" i="4"/>
  <c r="G218" i="4"/>
  <c r="H218" i="4"/>
  <c r="I218" i="4"/>
  <c r="J218" i="4"/>
  <c r="K218" i="4"/>
  <c r="L218" i="4"/>
  <c r="E219" i="4"/>
  <c r="F219" i="4"/>
  <c r="G219" i="4"/>
  <c r="H219" i="4"/>
  <c r="I219" i="4"/>
  <c r="J219" i="4"/>
  <c r="K219" i="4"/>
  <c r="L219" i="4"/>
  <c r="E220" i="4"/>
  <c r="F220" i="4"/>
  <c r="G220" i="4"/>
  <c r="H220" i="4"/>
  <c r="I220" i="4"/>
  <c r="J220" i="4"/>
  <c r="K220" i="4"/>
  <c r="L220" i="4"/>
  <c r="E221" i="4"/>
  <c r="F221" i="4"/>
  <c r="G221" i="4"/>
  <c r="H221" i="4"/>
  <c r="I221" i="4"/>
  <c r="J221" i="4"/>
  <c r="K221" i="4"/>
  <c r="L221" i="4"/>
  <c r="E222" i="4"/>
  <c r="F222" i="4"/>
  <c r="G222" i="4"/>
  <c r="H222" i="4"/>
  <c r="I222" i="4"/>
  <c r="J222" i="4"/>
  <c r="K222" i="4"/>
  <c r="L222" i="4"/>
  <c r="E223" i="4"/>
  <c r="F223" i="4"/>
  <c r="G223" i="4"/>
  <c r="H223" i="4"/>
  <c r="I223" i="4"/>
  <c r="J223" i="4"/>
  <c r="K223" i="4"/>
  <c r="L223" i="4"/>
  <c r="E224" i="4"/>
  <c r="F224" i="4"/>
  <c r="G224" i="4"/>
  <c r="H224" i="4"/>
  <c r="I224" i="4"/>
  <c r="J224" i="4"/>
  <c r="K224" i="4"/>
  <c r="L224" i="4"/>
  <c r="E225" i="4"/>
  <c r="F225" i="4"/>
  <c r="G225" i="4"/>
  <c r="H225" i="4"/>
  <c r="I225" i="4"/>
  <c r="J225" i="4"/>
  <c r="K225" i="4"/>
  <c r="L225" i="4"/>
  <c r="E226" i="4"/>
  <c r="F226" i="4"/>
  <c r="G226" i="4"/>
  <c r="H226" i="4"/>
  <c r="I226" i="4"/>
  <c r="J226" i="4"/>
  <c r="K226" i="4"/>
  <c r="L226" i="4"/>
  <c r="H227" i="4"/>
  <c r="I227" i="4"/>
  <c r="E228" i="4"/>
  <c r="F228" i="4"/>
  <c r="G228" i="4"/>
  <c r="H228" i="4"/>
  <c r="I228" i="4"/>
  <c r="J228" i="4"/>
  <c r="K228" i="4"/>
  <c r="L228" i="4"/>
  <c r="E229" i="4"/>
  <c r="F229" i="4"/>
  <c r="G229" i="4"/>
  <c r="H229" i="4"/>
  <c r="I229" i="4"/>
  <c r="J229" i="4"/>
  <c r="K229" i="4"/>
  <c r="L229" i="4"/>
  <c r="E230" i="4"/>
  <c r="F230" i="4"/>
  <c r="G230" i="4"/>
  <c r="H230" i="4"/>
  <c r="I230" i="4"/>
  <c r="J230" i="4"/>
  <c r="K230" i="4"/>
  <c r="L230" i="4"/>
  <c r="E231" i="4"/>
  <c r="F231" i="4"/>
  <c r="G231" i="4"/>
  <c r="H231" i="4"/>
  <c r="I231" i="4"/>
  <c r="J231" i="4"/>
  <c r="K231" i="4"/>
  <c r="L231" i="4"/>
  <c r="E232" i="4"/>
  <c r="F232" i="4"/>
  <c r="G232" i="4"/>
  <c r="H232" i="4"/>
  <c r="I232" i="4"/>
  <c r="J232" i="4"/>
  <c r="K232" i="4"/>
  <c r="L232" i="4"/>
  <c r="E3" i="4" l="1"/>
  <c r="G3" i="4" l="1"/>
  <c r="F3" i="4"/>
  <c r="I3" i="4" l="1"/>
  <c r="H3" i="4"/>
  <c r="J3" i="4" l="1"/>
  <c r="L3" i="4"/>
  <c r="K3" i="4"/>
</calcChain>
</file>

<file path=xl/sharedStrings.xml><?xml version="1.0" encoding="utf-8"?>
<sst xmlns="http://schemas.openxmlformats.org/spreadsheetml/2006/main" count="3752" uniqueCount="768">
  <si>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</si>
  <si>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</si>
  <si>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</si>
  <si>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</si>
  <si>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</si>
  <si>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</si>
  <si>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</si>
  <si>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</si>
  <si>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</si>
  <si>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</si>
  <si>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</si>
  <si>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</si>
  <si>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</si>
  <si>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</si>
  <si>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</si>
  <si>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</si>
  <si>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</si>
  <si>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</si>
  <si>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</si>
  <si>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</si>
  <si>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</si>
  <si>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</si>
  <si>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</si>
  <si>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</si>
  <si>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</si>
  <si>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</si>
  <si>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</si>
  <si>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</si>
  <si>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</si>
  <si>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</si>
  <si>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</si>
  <si>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</si>
  <si>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</si>
  <si>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</si>
  <si>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</si>
  <si>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</si>
  <si>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</si>
  <si>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</si>
  <si>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</si>
  <si>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</si>
  <si>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</si>
  <si>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</si>
  <si>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</si>
  <si>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</si>
  <si>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</si>
  <si>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</si>
  <si>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</si>
  <si>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</si>
  <si>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</si>
  <si>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</si>
  <si>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</si>
  <si>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</si>
  <si>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</si>
  <si>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</si>
  <si>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</si>
  <si>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</si>
  <si>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</si>
  <si>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</si>
  <si>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</si>
  <si>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</si>
  <si>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</si>
  <si>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</si>
  <si>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</si>
  <si>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</si>
  <si>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</si>
  <si>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</si>
  <si>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</si>
  <si>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</si>
  <si>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</si>
  <si>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</si>
  <si>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</si>
  <si>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</si>
  <si>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</si>
  <si>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</si>
  <si>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</si>
  <si>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</si>
  <si>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</si>
  <si>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</si>
  <si>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</si>
  <si>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</si>
  <si>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</si>
  <si>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</si>
  <si>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</si>
  <si>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</si>
  <si>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</si>
  <si>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</si>
  <si>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</si>
  <si>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</si>
  <si>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</si>
  <si>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</si>
  <si>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</si>
  <si>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</si>
  <si>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</si>
  <si>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</si>
  <si>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</si>
  <si>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</si>
  <si>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</si>
  <si>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</si>
  <si>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</si>
  <si>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</si>
  <si>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</si>
  <si>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</si>
  <si>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</si>
  <si>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</si>
  <si>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</si>
  <si>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</si>
  <si>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</si>
  <si>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</si>
  <si>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</si>
  <si>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</si>
  <si>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</si>
  <si>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</si>
  <si>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</si>
  <si>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</si>
  <si>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</si>
  <si>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</si>
  <si>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</si>
  <si>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</si>
  <si>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</si>
  <si>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</si>
  <si>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</si>
  <si>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</si>
  <si>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</si>
  <si>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</si>
  <si>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</si>
  <si>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</si>
  <si>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</si>
  <si>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</si>
  <si>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</si>
  <si>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</si>
  <si>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</si>
  <si>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</si>
  <si>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</si>
  <si>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</si>
  <si>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</si>
  <si>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</si>
  <si>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</si>
  <si>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</si>
  <si>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</si>
  <si>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</si>
  <si>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</si>
  <si>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</si>
  <si>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</si>
  <si>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</si>
  <si>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</si>
  <si>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</si>
  <si>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</si>
  <si>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</si>
  <si>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</si>
  <si>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</si>
  <si>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</si>
  <si>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</si>
  <si>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</si>
  <si>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</si>
  <si>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</si>
  <si>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</si>
  <si>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</si>
  <si>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</si>
  <si>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</si>
  <si>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</si>
  <si>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</si>
  <si>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</si>
  <si>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</si>
  <si>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</si>
  <si>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</si>
  <si>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</si>
  <si>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</si>
  <si>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</si>
  <si>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</si>
  <si>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</si>
  <si>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</si>
  <si>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</si>
  <si>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</si>
  <si>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</si>
  <si>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</si>
  <si>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</si>
  <si>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</si>
  <si>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</si>
  <si>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</si>
  <si>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</si>
  <si>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</si>
  <si>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</si>
  <si>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</si>
  <si>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</si>
  <si>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</si>
  <si>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</si>
  <si>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</si>
  <si>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</si>
  <si>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</si>
  <si>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</si>
  <si>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</si>
  <si>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</si>
  <si>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</si>
  <si>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</si>
  <si>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</si>
  <si>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</si>
  <si>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</si>
  <si>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</si>
  <si>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</si>
  <si>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</si>
  <si>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</si>
  <si>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</si>
  <si>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</si>
  <si>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</si>
  <si>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</si>
  <si>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</si>
  <si>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</si>
  <si>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</si>
  <si>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</si>
  <si>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</si>
  <si>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</si>
  <si>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</si>
  <si>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</si>
  <si>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</si>
  <si>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</si>
  <si>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</si>
  <si>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</si>
  <si>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</si>
  <si>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</si>
  <si>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</si>
  <si>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</si>
  <si>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</si>
  <si>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</si>
  <si>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</si>
  <si>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</si>
  <si>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</si>
  <si>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</si>
  <si>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</si>
  <si>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</si>
  <si>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</si>
  <si>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</si>
  <si>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</si>
  <si>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</si>
  <si>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</si>
  <si>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</si>
  <si>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</si>
  <si>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</si>
  <si>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</si>
  <si>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</si>
  <si>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</si>
  <si>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</si>
  <si>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</si>
  <si>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</si>
  <si>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</si>
  <si>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</si>
  <si>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</si>
  <si>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</si>
  <si>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</si>
  <si>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</si>
  <si>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</si>
  <si>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</si>
  <si>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</si>
  <si>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</si>
  <si>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</si>
  <si>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</si>
  <si>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</si>
  <si>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</si>
  <si>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</si>
  <si>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</si>
  <si>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</si>
  <si>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</si>
  <si>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</si>
  <si>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</si>
  <si>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</si>
  <si>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</si>
  <si>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</si>
  <si>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</si>
  <si>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</si>
  <si>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</si>
  <si>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</si>
  <si>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</si>
  <si>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</si>
  <si>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</si>
  <si>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</si>
  <si>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</si>
  <si>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</si>
  <si>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</si>
  <si>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</si>
  <si>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</si>
  <si>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</si>
  <si>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</si>
  <si>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</si>
  <si>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</si>
  <si>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</si>
  <si>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</si>
  <si>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</si>
  <si>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</si>
  <si>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</si>
  <si>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</si>
  <si>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</si>
  <si>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</si>
  <si>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</si>
  <si>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</si>
  <si>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</si>
  <si>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</si>
  <si>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</si>
  <si>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</si>
  <si>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</si>
  <si>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</si>
  <si>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</si>
  <si>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</si>
  <si>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</si>
  <si>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</si>
  <si>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</si>
  <si>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</si>
  <si>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</si>
  <si>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</si>
  <si>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</si>
  <si>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</si>
  <si>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</si>
  <si>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</si>
  <si>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</si>
  <si>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</si>
  <si>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</si>
  <si>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</si>
  <si>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</si>
  <si>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</si>
  <si>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</si>
  <si>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</si>
  <si>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</si>
  <si>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</si>
  <si>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</si>
  <si>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</si>
  <si>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</si>
  <si>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</si>
  <si>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</si>
  <si>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</si>
  <si>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</si>
  <si>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</si>
  <si>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</si>
  <si>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</si>
  <si>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</si>
  <si>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</si>
  <si>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</si>
  <si>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</si>
  <si>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</si>
  <si>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</si>
  <si>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</si>
  <si>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</si>
  <si>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</si>
  <si>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</si>
  <si>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</si>
  <si>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</si>
  <si>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</si>
  <si>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</si>
  <si>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</si>
  <si>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</si>
  <si>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</si>
  <si>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</si>
  <si>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</si>
  <si>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</si>
  <si>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</si>
  <si>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</si>
  <si>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</si>
  <si>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</si>
  <si>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</si>
  <si>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</si>
  <si>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</si>
  <si>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</si>
  <si>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</si>
  <si>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</si>
  <si>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</si>
  <si>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</si>
  <si>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</si>
  <si>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</si>
  <si>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</si>
  <si>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</si>
  <si>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</si>
  <si>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</si>
  <si>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</si>
  <si>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</si>
  <si>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</si>
  <si>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</si>
  <si>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</si>
  <si>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</si>
  <si>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</si>
  <si>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</si>
  <si>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</si>
  <si>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</si>
  <si>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</si>
  <si>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</si>
  <si>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</si>
  <si>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</si>
  <si>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</si>
  <si>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</si>
  <si>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</si>
  <si>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</si>
  <si>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</si>
  <si>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</si>
  <si>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</si>
  <si>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</si>
  <si>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</si>
  <si>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</si>
  <si>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</si>
  <si>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</si>
  <si>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</si>
  <si>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</si>
  <si>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</si>
  <si>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</si>
  <si>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</si>
  <si>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</si>
  <si>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</si>
  <si>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</si>
  <si>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</si>
  <si>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</si>
  <si>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</si>
  <si>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</si>
  <si>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</si>
  <si>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</si>
  <si>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</si>
  <si>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</si>
  <si>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</si>
  <si>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</si>
  <si>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</si>
  <si>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</si>
  <si>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</si>
  <si>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</si>
  <si>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</si>
  <si>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</si>
  <si>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</si>
  <si>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</si>
  <si>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</si>
  <si>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</si>
  <si>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</si>
  <si>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</si>
  <si>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</si>
  <si>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</si>
  <si>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</si>
  <si>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</si>
  <si>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</si>
  <si>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</si>
  <si>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</si>
  <si>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</si>
  <si>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</si>
  <si>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</si>
  <si>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</si>
  <si>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</si>
  <si>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</si>
  <si>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</si>
  <si>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</si>
  <si>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</si>
  <si>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</si>
  <si>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</si>
  <si>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</si>
  <si>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</si>
  <si>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</si>
  <si>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</si>
  <si>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</si>
  <si>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</si>
  <si>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</si>
  <si>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</si>
  <si>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</si>
  <si>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</si>
  <si>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</si>
  <si>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</si>
  <si>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</si>
  <si>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</si>
  <si>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</si>
  <si>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</si>
  <si>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</si>
  <si>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</si>
  <si>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</si>
  <si>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</si>
  <si>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</si>
  <si>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</si>
  <si>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</si>
  <si>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</si>
  <si>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</si>
  <si>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</si>
  <si>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</si>
  <si>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</si>
  <si>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</si>
  <si>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</si>
  <si>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</si>
  <si>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</si>
  <si>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</si>
  <si>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</si>
  <si>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</si>
  <si>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</si>
  <si>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</si>
  <si>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</si>
  <si>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</si>
  <si>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</si>
  <si>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</si>
  <si>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</si>
  <si>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</si>
  <si>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</si>
  <si>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</si>
  <si>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</si>
  <si>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</si>
  <si>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</si>
  <si>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</si>
  <si>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</si>
  <si>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</si>
  <si>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</si>
  <si>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</si>
  <si>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</si>
  <si>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</si>
  <si>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</si>
  <si>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</si>
  <si>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</si>
  <si>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</si>
  <si>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</si>
  <si>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</si>
  <si>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</si>
  <si>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</si>
  <si>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</si>
  <si>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</si>
  <si>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</si>
  <si>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</si>
  <si>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</si>
  <si>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</si>
  <si>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</si>
  <si>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</si>
  <si>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</si>
  <si>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</si>
  <si>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</si>
  <si>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</si>
  <si>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</si>
  <si>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</si>
  <si>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</si>
  <si>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</si>
  <si>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</si>
  <si>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</si>
  <si>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</si>
  <si>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</si>
  <si>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</si>
  <si>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</si>
  <si>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</si>
  <si>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</si>
  <si>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</si>
  <si>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</si>
  <si>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</si>
  <si>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</si>
  <si>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</si>
  <si>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</si>
  <si>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</si>
  <si>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</si>
  <si>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</si>
  <si>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</si>
  <si>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</si>
  <si>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</si>
  <si>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</si>
  <si>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</si>
  <si>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</si>
  <si>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</si>
  <si>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</si>
  <si>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</si>
  <si>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</si>
  <si>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</si>
  <si>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</si>
  <si>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</si>
  <si>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</si>
  <si>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</si>
  <si>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</si>
  <si>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</si>
  <si>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مشترک آسمان سهند</t>
  </si>
  <si>
    <t>1400/10/26</t>
  </si>
  <si>
    <t>اختصاصی بازارگردانی تراز ویستا</t>
  </si>
  <si>
    <t>1400/11/06</t>
  </si>
  <si>
    <t>اختصاصی بازارگردانی توسعه سهام عدالت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</si>
  <si>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</si>
  <si>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</si>
  <si>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</si>
  <si>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</si>
  <si>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</si>
  <si>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</si>
  <si>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1400/11/24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</si>
  <si>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</si>
  <si>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</si>
  <si>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</si>
  <si>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</si>
  <si>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</si>
  <si>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</si>
  <si>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</si>
  <si>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</si>
  <si>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</si>
  <si>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</si>
  <si>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</si>
  <si>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</si>
  <si>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</si>
  <si>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</si>
  <si>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</si>
  <si>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</si>
  <si>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</si>
  <si>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</si>
  <si>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</si>
  <si>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</si>
  <si>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</si>
  <si>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</si>
  <si>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</si>
  <si>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</si>
  <si>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</si>
  <si>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</si>
  <si>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</si>
  <si>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قابل معامله شاخصی کیان</t>
  </si>
  <si>
    <t>1401/03/08</t>
  </si>
  <si>
    <t>مختص اوراق دولتی کاریزما</t>
  </si>
  <si>
    <t>1401/03/28</t>
  </si>
  <si>
    <t>در اوراق بهادار با درآمد ثابت - مختص اوراق دولتی</t>
  </si>
  <si>
    <t>مختص اوراق دولتی نشان هامرز</t>
  </si>
  <si>
    <t>قابل معامله سهامی درسا</t>
  </si>
  <si>
    <t>1401/03/30</t>
  </si>
  <si>
    <t>اختصاصی بازارگردانی کارگزاری کارآفرین</t>
  </si>
  <si>
    <t>نام مدیر</t>
  </si>
  <si>
    <t>کارگزاری بانک کارآفرین</t>
  </si>
  <si>
    <t>سبدگردان امید نهایت نگر</t>
  </si>
  <si>
    <t>مشاور سرمایه گذاری هدف حافظ</t>
  </si>
  <si>
    <t>کارگزاری بانک ملی ایران</t>
  </si>
  <si>
    <t>سبدگردان مفید</t>
  </si>
  <si>
    <t>سبدگردان آگاه</t>
  </si>
  <si>
    <t>تامین سرمایه کاردان</t>
  </si>
  <si>
    <t>مشاور سرمایه گذاری تامین سرمایه نوین</t>
  </si>
  <si>
    <t>تامین سرمایه نوین</t>
  </si>
  <si>
    <t>سبدگردان آسال</t>
  </si>
  <si>
    <t>کارگزاری بانک صنعت و معدن</t>
  </si>
  <si>
    <t>سبدگردان سورین</t>
  </si>
  <si>
    <t>سبدگردان فارابی</t>
  </si>
  <si>
    <t>سبد گردان ایساتیس پویا کیش</t>
  </si>
  <si>
    <t>کارگزاری بانک کشاورزی</t>
  </si>
  <si>
    <t>تامین سرمایه بانک مسکن</t>
  </si>
  <si>
    <t>سبدگردان آبان</t>
  </si>
  <si>
    <t>سبدگردان اندیشه صبا</t>
  </si>
  <si>
    <t>سبدگران نواندیشان نفیس</t>
  </si>
  <si>
    <t>تامین سرمایه امین</t>
  </si>
  <si>
    <t>کارگزاری بانک رفاه کارگران</t>
  </si>
  <si>
    <t>سبدگردان سهم آشنا</t>
  </si>
  <si>
    <t>سبدگردان توسعه فیروزه</t>
  </si>
  <si>
    <t>سبدگردان سرآمد بازار</t>
  </si>
  <si>
    <t>سبدگردان تدبیر</t>
  </si>
  <si>
    <t>سبدگردان سینا</t>
  </si>
  <si>
    <t>تامین سرمایه سپهر</t>
  </si>
  <si>
    <t>تامین سرمایه تمدن</t>
  </si>
  <si>
    <t xml:space="preserve">کارگزاری بانک دی </t>
  </si>
  <si>
    <t>کارگزاری بانک آینده</t>
  </si>
  <si>
    <t>سبدگردان پاداش سرمایه</t>
  </si>
  <si>
    <t>تامین سرمایه بانک ملت</t>
  </si>
  <si>
    <t>سبدگردان الگوریتم</t>
  </si>
  <si>
    <t>سبدگردان آسمان</t>
  </si>
  <si>
    <t>مشاور سرمایه گذاری آرمان آتی</t>
  </si>
  <si>
    <t>سبدگردان کاریزما</t>
  </si>
  <si>
    <t>تامین سرمایه لوتوس پارسیان</t>
  </si>
  <si>
    <t>تامین سرمایه امید</t>
  </si>
  <si>
    <t>کارگزاری بانک مسکن</t>
  </si>
  <si>
    <t>مشاور سرمایه گذاری ارزش پرداز آریان</t>
  </si>
  <si>
    <t>سبدگردان آرتین</t>
  </si>
  <si>
    <t>سبدگردان سرمایه و دانش</t>
  </si>
  <si>
    <t>مشاور سرمایه گذاری نیکی گستر</t>
  </si>
  <si>
    <t>سبدگردان نو ویرا</t>
  </si>
  <si>
    <t>کارگزاری بانک صادرات ایران</t>
  </si>
  <si>
    <t>کارگزاری بانک سپه</t>
  </si>
  <si>
    <t>کارگزاری بانک توسعه صادرات</t>
  </si>
  <si>
    <t>سرمایه گذاری گروه صنایع بهشهر ایران</t>
  </si>
  <si>
    <t>کارگزاری بهمن</t>
  </si>
  <si>
    <t>سرمایه گذاری کارکنان گروه مپنا</t>
  </si>
  <si>
    <t>کارگزاری خبرگان سهام</t>
  </si>
  <si>
    <t>کارگزاری بانک خاورمیانه</t>
  </si>
  <si>
    <t>سرمایه گذاری مدیریت سرمایه مدار</t>
  </si>
  <si>
    <t>مشاور سرمایه گذاری امین نیکان آفاق</t>
  </si>
  <si>
    <t>کارگزاری بورس بهگزین</t>
  </si>
  <si>
    <t>کارگزاری آبان</t>
  </si>
  <si>
    <t xml:space="preserve">کارگزاری مبین سرمایه </t>
  </si>
  <si>
    <t>کارگزاری بانک انصار</t>
  </si>
  <si>
    <t>سبدگردان نوین نگر آسیا</t>
  </si>
  <si>
    <t>سبدگردان الماس</t>
  </si>
  <si>
    <t>گروه سرمایه گذاری میراث فرهنگی و گردشگری ایران</t>
  </si>
  <si>
    <t>سبد گردان هدف</t>
  </si>
  <si>
    <t>مشاور سرمایه گذاری پرتو آفتاب کیان</t>
  </si>
  <si>
    <t>کارگزاری تدبیرگران فردا</t>
  </si>
  <si>
    <t>کارگزاری صبا جهاد</t>
  </si>
  <si>
    <t>سبدگردان تصمیم نگار ارزش آفرینان</t>
  </si>
  <si>
    <t>سرمایه گذاری توسعه گوهران امید</t>
  </si>
  <si>
    <t>سرمایه گذاری صبا تامین</t>
  </si>
  <si>
    <t>مشاور سرمایه گذاری ترنج</t>
  </si>
  <si>
    <t>مشاور سرمایه گذاری فراز ایده نوآفرین تک</t>
  </si>
  <si>
    <t>سرمایه گذاری مدبران اقتصاد</t>
  </si>
  <si>
    <t>سرمايه گذاري مهرگان تامين پارس</t>
  </si>
  <si>
    <t>مشاور سرمایه گذاری معیار</t>
  </si>
  <si>
    <t>سبدگردان داریوش</t>
  </si>
  <si>
    <t>کارگزاری فیروزه آسیا</t>
  </si>
  <si>
    <t>سبدگردان اعتبار</t>
  </si>
  <si>
    <t>کارگزاری سرمایه گذاری ملی ایران</t>
  </si>
  <si>
    <t>کارگزاری نهایت‌نگر</t>
  </si>
  <si>
    <t>سبدگردان اقتصاد بیدار</t>
  </si>
  <si>
    <t>سبدگردان داریک پارس</t>
  </si>
  <si>
    <t>سبدگردان آمیتیس</t>
  </si>
  <si>
    <t>سبدگردان کوروش</t>
  </si>
  <si>
    <t>شرکت سرمایه گذاری توسعه توکا</t>
  </si>
  <si>
    <t>کارگزاری توسعه معاملات کیان</t>
  </si>
  <si>
    <t>سبدگردان زاگرس</t>
  </si>
  <si>
    <t>سرمایه گذاری توسعه نور دنا</t>
  </si>
  <si>
    <t>سبدگردان آرمان اقتصاد</t>
  </si>
  <si>
    <t>تامین سرمایه دماوند</t>
  </si>
  <si>
    <t>کارگزاری آرمان تدبیر نقش جهان</t>
  </si>
  <si>
    <t>سبدگردان هامرز</t>
  </si>
  <si>
    <t>کارگزاری سرمایه و دانش</t>
  </si>
  <si>
    <t>سبدگردان مانی</t>
  </si>
  <si>
    <t>سبدگردان ویستا</t>
  </si>
  <si>
    <t>کارگزاری دانایان</t>
  </si>
  <si>
    <t>سبدگردان آرکا</t>
  </si>
  <si>
    <t>کارگزاری آتیه</t>
  </si>
  <si>
    <t>سبدگردان نیکان</t>
  </si>
  <si>
    <t>مشاور سرمایه گذاری ابن سینا مدبر</t>
  </si>
  <si>
    <t>مشترک توسعه بازار سرمایه</t>
  </si>
  <si>
    <t>سبدگردان آریا</t>
  </si>
  <si>
    <t>مشاور سرمایه گذاری پیشرو پاداش سرمایه</t>
  </si>
  <si>
    <t>سبدگردان فراز</t>
  </si>
  <si>
    <t>سبدگردان بها بازار پارس</t>
  </si>
  <si>
    <t>سبدگردان ثروت پویا</t>
  </si>
  <si>
    <t>کارگزاری رضوی</t>
  </si>
  <si>
    <t>سبدگردان کارا</t>
  </si>
  <si>
    <t>نوع دوم افق آتی</t>
  </si>
  <si>
    <t>1401/04/06</t>
  </si>
  <si>
    <t>اختصاصی بازارگردانی فناوری هیرکانیا</t>
  </si>
  <si>
    <t>1401/04/14</t>
  </si>
  <si>
    <t>سرمایه گذاری توسعه فناوری هیرکانیا</t>
  </si>
  <si>
    <t>اختصاصی بازارگردانی توازن نوید</t>
  </si>
  <si>
    <t>1401/04/15</t>
  </si>
  <si>
    <t>سبدگردان نوید</t>
  </si>
  <si>
    <t>خزانه داریوش</t>
  </si>
  <si>
    <t>1400/10/22</t>
  </si>
  <si>
    <t>1401/05/22</t>
  </si>
  <si>
    <t>1401/05/26</t>
  </si>
  <si>
    <t>سهامی اهرمی کاریزما</t>
  </si>
  <si>
    <t>اختصاصی بازارگردانی سورین</t>
  </si>
  <si>
    <t>سرمایه گذاری صنایع ایران</t>
  </si>
  <si>
    <t>1401/05/01</t>
  </si>
  <si>
    <t>ثابت آوند مفید</t>
  </si>
  <si>
    <t>در اوراق بهادار با درآمد ثابت خلیج فارس</t>
  </si>
  <si>
    <t>تامین سرمایه خلیج فارس</t>
  </si>
  <si>
    <t>1401/05/09</t>
  </si>
  <si>
    <t>بازده بورس</t>
  </si>
  <si>
    <t>سبدگردان بازده</t>
  </si>
  <si>
    <t>در سهام برلیان</t>
  </si>
  <si>
    <t>سبدگردان برلیان</t>
  </si>
  <si>
    <t>اختصاصی بازارگردانی پاینده</t>
  </si>
  <si>
    <t>1401/05/23</t>
  </si>
  <si>
    <t>مختص اوراق دولتی خلیج فارس</t>
  </si>
  <si>
    <t>در اوراق بهادار با درآمد ثابت-مختص اوراق دولتی</t>
  </si>
  <si>
    <t>شکوه اوج دماوند</t>
  </si>
  <si>
    <t>1401/05/30</t>
  </si>
  <si>
    <t>سپهر اول کارگزاری بانک صادرات</t>
  </si>
  <si>
    <t>توسعه پست بانک</t>
  </si>
  <si>
    <t>با درآمد ثابت گنجینه امید ایرانیان</t>
  </si>
  <si>
    <t>با درآمد ثابت امید انصار</t>
  </si>
  <si>
    <t>درآمد ثابت سرآمد</t>
  </si>
  <si>
    <t>توسعه فراز اعتماد</t>
  </si>
  <si>
    <t>توازن معیار</t>
  </si>
  <si>
    <t>با درآمد ثابت مانی</t>
  </si>
  <si>
    <t>1401/03/25</t>
  </si>
  <si>
    <t>ترنج سودمند</t>
  </si>
  <si>
    <t>1401/06/12</t>
  </si>
  <si>
    <t>اختصاصی بازارگردانی کارون</t>
  </si>
  <si>
    <t>1401/06/14</t>
  </si>
  <si>
    <t>کارگزاری کاریزما</t>
  </si>
  <si>
    <t>شکوه بامداد زاگرس</t>
  </si>
  <si>
    <t>۱۴۰۱/۰۶/۱۹</t>
  </si>
  <si>
    <t>شرکت سبدگردان زاگرس</t>
  </si>
  <si>
    <t>لبخند فارابی</t>
  </si>
  <si>
    <t>۱۴۰۱/۰۶/۲۰</t>
  </si>
  <si>
    <t>شرکت سبدگردان فارابی</t>
  </si>
  <si>
    <t>ارزش صندوق به میلیون ریال در تاریخ 1401/06/31</t>
  </si>
  <si>
    <t>‫خالص ارزش داراییها ‫(میلیون ریال) در تاریخ 1401/06/31</t>
  </si>
  <si>
    <t>سال منتهی به  1401/06/31</t>
  </si>
  <si>
    <t>ماه منتهی به  1401/06/31</t>
  </si>
  <si>
    <t>ماه منتهی به 1401/06/31</t>
  </si>
  <si>
    <t>سال منتهی به 1401/06/31</t>
  </si>
  <si>
    <t>درصد سهم در تاریخ 1401/06/31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</si>
</sst>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[$-3000401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1"/>
      <name val="B Nazanin"/>
      <charset val="178"/>
    </font>
    <font>
      <b/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5" fillId="0" borderId="2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9" fontId="4" fillId="3" borderId="1" xfId="3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/>
    <xf numFmtId="9" fontId="5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5" fontId="2" fillId="0" borderId="1" xfId="1" applyNumberFormat="1" applyFont="1" applyBorder="1"/>
    <xf numFmtId="43" fontId="0" fillId="0" borderId="0" xfId="0" applyNumberFormat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 readingOrder="2"/>
    </xf>
    <xf numFmtId="164" fontId="7" fillId="0" borderId="1" xfId="1" applyNumberFormat="1" applyFont="1" applyFill="1" applyBorder="1" applyAlignment="1">
      <alignment horizontal="center" vertical="center" wrapText="1" readingOrder="2"/>
    </xf>
    <xf numFmtId="3" fontId="7" fillId="0" borderId="1" xfId="2" applyNumberFormat="1" applyFont="1" applyFill="1" applyBorder="1" applyAlignment="1">
      <alignment horizontal="center" vertical="center" wrapText="1" readingOrder="2"/>
    </xf>
    <xf numFmtId="41" fontId="7" fillId="0" borderId="1" xfId="2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2" fontId="7" fillId="0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rightToLeft="1" tabSelected="1" workbookViewId="0">
      <selection activeCell="R4" sqref="R4"/>
    </sheetView>
  </sheetViews>
  <sheetFormatPr defaultColWidth="9.109375" defaultRowHeight="16.8" x14ac:dyDescent="0.3"/>
  <cols>
    <col min="1" max="1" width="30.33203125" style="37" customWidth="1"/>
    <col min="2" max="2" width="10.33203125" style="37" customWidth="1"/>
    <col min="3" max="3" width="9.88671875" style="37" customWidth="1"/>
    <col min="4" max="5" width="26" style="37" customWidth="1"/>
    <col min="6" max="6" width="8.88671875" style="37" customWidth="1"/>
    <col min="7" max="7" width="20.6640625" style="38" customWidth="1"/>
    <col min="8" max="8" width="9.6640625" style="38" customWidth="1"/>
    <col min="9" max="9" width="20.6640625" style="38" customWidth="1"/>
    <col min="10" max="10" width="19.44140625" style="38" customWidth="1"/>
    <col min="11" max="11" width="21.44140625" style="37" customWidth="1"/>
    <col min="12" max="12" width="19.6640625" style="37" customWidth="1"/>
    <col min="13" max="13" width="22" style="37" customWidth="1"/>
    <col min="14" max="15" width="15.6640625" style="37" customWidth="1"/>
    <col min="16" max="16" width="14.88671875" style="37" customWidth="1"/>
    <col min="17" max="17" width="13.109375" style="37" bestFit="1" customWidth="1"/>
    <col min="18" max="18" width="16" style="37" customWidth="1"/>
    <col min="19" max="16384" width="9.109375" style="37"/>
  </cols>
  <sheetData>
    <row r="1" spans="1:21" x14ac:dyDescent="0.3">
      <c r="K1" s="37">
        <v>2</v>
      </c>
      <c r="L1" s="37">
        <v>3</v>
      </c>
      <c r="M1" s="37">
        <v>4</v>
      </c>
      <c r="N1" s="37">
        <v>2</v>
      </c>
      <c r="O1" s="37">
        <v>3</v>
      </c>
      <c r="P1" s="37">
        <v>4</v>
      </c>
      <c r="Q1" s="37">
        <v>5</v>
      </c>
      <c r="R1" s="37">
        <v>6</v>
      </c>
      <c r="S1" s="37">
        <v>2</v>
      </c>
      <c r="T1" s="37">
        <v>3</v>
      </c>
      <c r="U1" s="37">
        <v>4</v>
      </c>
    </row>
    <row r="2" spans="1:21" ht="74.400000000000006" x14ac:dyDescent="0.3">
      <c r="A2" s="39" t="s">
        <v>0</v>
      </c>
      <c r="B2" s="47" t="s">
        <v>1</v>
      </c>
      <c r="C2" s="31" t="s">
        <v>2</v>
      </c>
      <c r="D2" s="39" t="s">
        <v>3</v>
      </c>
      <c r="E2" s="39" t="s">
        <v>604</v>
      </c>
      <c r="F2" s="39" t="s">
        <v>4</v>
      </c>
      <c r="G2" s="32" t="s">
        <v>5</v>
      </c>
      <c r="H2" s="32" t="s">
        <v>6</v>
      </c>
      <c r="I2" s="33" t="s">
        <v>517</v>
      </c>
      <c r="J2" s="32" t="s">
        <v>588</v>
      </c>
      <c r="K2" s="34" t="s">
        <v>761</v>
      </c>
      <c r="L2" s="31" t="s">
        <v>7</v>
      </c>
      <c r="M2" s="31" t="s">
        <v>8</v>
      </c>
      <c r="N2" s="35" t="s">
        <v>9</v>
      </c>
      <c r="O2" s="35" t="s">
        <v>10</v>
      </c>
      <c r="P2" s="35" t="s">
        <v>11</v>
      </c>
      <c r="Q2" s="35" t="s">
        <v>12</v>
      </c>
      <c r="R2" s="35" t="s">
        <v>13</v>
      </c>
      <c r="S2" s="36" t="s">
        <v>14</v>
      </c>
      <c r="T2" s="36" t="s">
        <v>15</v>
      </c>
      <c r="U2" s="36" t="s">
        <v>16</v>
      </c>
    </row>
    <row r="3" spans="1:21" x14ac:dyDescent="0.3">
      <c r="A3" s="30" t="s">
        <v>17</v>
      </c>
      <c r="B3" s="30">
        <v>10581</v>
      </c>
      <c r="C3" s="30" t="s">
        <v>18</v>
      </c>
      <c r="D3" s="30" t="s">
        <v>19</v>
      </c>
      <c r="E3" s="30" t="s">
        <v>605</v>
      </c>
      <c r="F3" s="30">
        <v>17</v>
      </c>
      <c r="G3" s="40">
        <v>50000000</v>
      </c>
      <c r="H3" s="40">
        <v>184.8</v>
      </c>
      <c r="I3" s="40" t="s">
        <v>518</v>
      </c>
      <c r="J3" s="40">
        <v>36474420</v>
      </c>
      <c r="K3" s="40">
        <v>38082111</v>
      </c>
      <c r="L3" s="40">
        <v>37930282</v>
      </c>
      <c r="M3" s="40">
        <v>1004002</v>
      </c>
      <c r="N3" s="40">
        <v>52</v>
      </c>
      <c r="O3" s="40">
        <v>32</v>
      </c>
      <c r="P3" s="40">
        <v>8386</v>
      </c>
      <c r="Q3" s="40">
        <v>68</v>
      </c>
      <c r="R3" s="40">
        <v>8438</v>
      </c>
      <c r="S3" s="30">
        <v>1.68</v>
      </c>
      <c r="T3" s="30">
        <v>5</v>
      </c>
      <c r="U3" s="30">
        <v>20.079999999999998</v>
      </c>
    </row>
    <row r="4" spans="1:21" x14ac:dyDescent="0.3">
      <c r="A4" s="30" t="s">
        <v>35</v>
      </c>
      <c r="B4" s="30">
        <v>10639</v>
      </c>
      <c r="C4" s="30" t="s">
        <v>36</v>
      </c>
      <c r="D4" s="30" t="s">
        <v>19</v>
      </c>
      <c r="E4" s="30" t="s">
        <v>613</v>
      </c>
      <c r="F4" s="30">
        <v>15</v>
      </c>
      <c r="G4" s="40">
        <v>100000000</v>
      </c>
      <c r="H4" s="40">
        <v>165.83333333333334</v>
      </c>
      <c r="I4" s="40" t="s">
        <v>518</v>
      </c>
      <c r="J4" s="40">
        <v>62442866</v>
      </c>
      <c r="K4" s="40">
        <v>70471688</v>
      </c>
      <c r="L4" s="40">
        <v>70280200</v>
      </c>
      <c r="M4" s="40">
        <v>1002724</v>
      </c>
      <c r="N4" s="40">
        <v>93</v>
      </c>
      <c r="O4" s="40">
        <v>38</v>
      </c>
      <c r="P4" s="40">
        <v>31936</v>
      </c>
      <c r="Q4" s="40">
        <v>62</v>
      </c>
      <c r="R4" s="40">
        <v>32029</v>
      </c>
      <c r="S4" s="30">
        <v>1.56</v>
      </c>
      <c r="T4" s="30">
        <v>4.6900000000000004</v>
      </c>
      <c r="U4" s="30">
        <v>19.07</v>
      </c>
    </row>
    <row r="5" spans="1:21" x14ac:dyDescent="0.3">
      <c r="A5" s="30" t="s">
        <v>39</v>
      </c>
      <c r="B5" s="30">
        <v>10720</v>
      </c>
      <c r="C5" s="30" t="s">
        <v>40</v>
      </c>
      <c r="D5" s="30" t="s">
        <v>19</v>
      </c>
      <c r="E5" s="30" t="s">
        <v>615</v>
      </c>
      <c r="F5" s="30">
        <v>15</v>
      </c>
      <c r="G5" s="40">
        <v>5000000</v>
      </c>
      <c r="H5" s="40">
        <v>160.9</v>
      </c>
      <c r="I5" s="40" t="s">
        <v>518</v>
      </c>
      <c r="J5" s="40">
        <v>1500686</v>
      </c>
      <c r="K5" s="40">
        <v>2668180</v>
      </c>
      <c r="L5" s="40">
        <v>2557951</v>
      </c>
      <c r="M5" s="40">
        <v>1043093</v>
      </c>
      <c r="N5" s="40">
        <v>11</v>
      </c>
      <c r="O5" s="40">
        <v>95</v>
      </c>
      <c r="P5" s="40">
        <v>337</v>
      </c>
      <c r="Q5" s="40">
        <v>5</v>
      </c>
      <c r="R5" s="40">
        <v>348</v>
      </c>
      <c r="S5" s="30">
        <v>2.0499999999999998</v>
      </c>
      <c r="T5" s="30">
        <v>2.21</v>
      </c>
      <c r="U5" s="30">
        <v>14.21</v>
      </c>
    </row>
    <row r="6" spans="1:21" x14ac:dyDescent="0.3">
      <c r="A6" s="30" t="s">
        <v>45</v>
      </c>
      <c r="B6" s="30">
        <v>10748</v>
      </c>
      <c r="C6" s="30" t="s">
        <v>46</v>
      </c>
      <c r="D6" s="30" t="s">
        <v>19</v>
      </c>
      <c r="E6" s="30" t="s">
        <v>613</v>
      </c>
      <c r="F6" s="30">
        <v>15</v>
      </c>
      <c r="G6" s="40">
        <v>35000000</v>
      </c>
      <c r="H6" s="40">
        <v>154.4</v>
      </c>
      <c r="I6" s="40" t="s">
        <v>518</v>
      </c>
      <c r="J6" s="40">
        <v>9225966</v>
      </c>
      <c r="K6" s="40">
        <v>8861871</v>
      </c>
      <c r="L6" s="40">
        <v>8836662</v>
      </c>
      <c r="M6" s="40">
        <v>1002852</v>
      </c>
      <c r="N6" s="40">
        <v>14</v>
      </c>
      <c r="O6" s="40">
        <v>46</v>
      </c>
      <c r="P6" s="40">
        <v>3746</v>
      </c>
      <c r="Q6" s="40">
        <v>54</v>
      </c>
      <c r="R6" s="40">
        <v>3760</v>
      </c>
      <c r="S6" s="30">
        <v>1.63</v>
      </c>
      <c r="T6" s="30">
        <v>4.8499999999999996</v>
      </c>
      <c r="U6" s="30">
        <v>19.71</v>
      </c>
    </row>
    <row r="7" spans="1:21" x14ac:dyDescent="0.3">
      <c r="A7" s="30" t="s">
        <v>53</v>
      </c>
      <c r="B7" s="30">
        <v>10766</v>
      </c>
      <c r="C7" s="30" t="s">
        <v>52</v>
      </c>
      <c r="D7" s="30" t="s">
        <v>19</v>
      </c>
      <c r="E7" s="30" t="s">
        <v>620</v>
      </c>
      <c r="F7" s="30">
        <v>15</v>
      </c>
      <c r="G7" s="40">
        <v>100000000</v>
      </c>
      <c r="H7" s="40">
        <v>152.56666666666666</v>
      </c>
      <c r="I7" s="40" t="s">
        <v>518</v>
      </c>
      <c r="J7" s="40">
        <v>32695828</v>
      </c>
      <c r="K7" s="40">
        <v>22303031</v>
      </c>
      <c r="L7" s="40">
        <v>22290835</v>
      </c>
      <c r="M7" s="40">
        <v>1000547</v>
      </c>
      <c r="N7" s="40">
        <v>13</v>
      </c>
      <c r="O7" s="40">
        <v>13</v>
      </c>
      <c r="P7" s="40">
        <v>14523</v>
      </c>
      <c r="Q7" s="40">
        <v>87</v>
      </c>
      <c r="R7" s="40">
        <v>14536</v>
      </c>
      <c r="S7" s="30">
        <v>1.1599999999999999</v>
      </c>
      <c r="T7" s="30">
        <v>4.46</v>
      </c>
      <c r="U7" s="30">
        <v>17.66</v>
      </c>
    </row>
    <row r="8" spans="1:21" x14ac:dyDescent="0.3">
      <c r="A8" s="30" t="s">
        <v>59</v>
      </c>
      <c r="B8" s="30">
        <v>10765</v>
      </c>
      <c r="C8" s="30" t="s">
        <v>58</v>
      </c>
      <c r="D8" s="30" t="s">
        <v>19</v>
      </c>
      <c r="E8" s="30" t="s">
        <v>613</v>
      </c>
      <c r="F8" s="30">
        <v>16</v>
      </c>
      <c r="G8" s="40">
        <v>200000000</v>
      </c>
      <c r="H8" s="40">
        <v>152.23333333333332</v>
      </c>
      <c r="I8" s="40" t="s">
        <v>518</v>
      </c>
      <c r="J8" s="40">
        <v>183739883</v>
      </c>
      <c r="K8" s="40">
        <v>142215181</v>
      </c>
      <c r="L8" s="40">
        <v>141218468</v>
      </c>
      <c r="M8" s="40">
        <v>1007057</v>
      </c>
      <c r="N8" s="40">
        <v>179</v>
      </c>
      <c r="O8" s="40">
        <v>16</v>
      </c>
      <c r="P8" s="40">
        <v>70942</v>
      </c>
      <c r="Q8" s="40">
        <v>84</v>
      </c>
      <c r="R8" s="40">
        <v>71121</v>
      </c>
      <c r="S8" s="30">
        <v>1.44</v>
      </c>
      <c r="T8" s="30">
        <v>3.54</v>
      </c>
      <c r="U8" s="30">
        <v>18.329999999999998</v>
      </c>
    </row>
    <row r="9" spans="1:21" x14ac:dyDescent="0.3">
      <c r="A9" s="30" t="s">
        <v>62</v>
      </c>
      <c r="B9" s="30">
        <v>10778</v>
      </c>
      <c r="C9" s="30" t="s">
        <v>63</v>
      </c>
      <c r="D9" s="30" t="s">
        <v>19</v>
      </c>
      <c r="E9" s="30" t="s">
        <v>624</v>
      </c>
      <c r="F9" s="30">
        <v>20</v>
      </c>
      <c r="G9" s="40">
        <v>5000000</v>
      </c>
      <c r="H9" s="40">
        <v>150.46666666666667</v>
      </c>
      <c r="I9" s="40" t="s">
        <v>518</v>
      </c>
      <c r="J9" s="40">
        <v>2908756</v>
      </c>
      <c r="K9" s="40">
        <v>1736212</v>
      </c>
      <c r="L9" s="40">
        <v>1731978</v>
      </c>
      <c r="M9" s="40">
        <v>1002444</v>
      </c>
      <c r="N9" s="40">
        <v>8</v>
      </c>
      <c r="O9" s="40">
        <v>63</v>
      </c>
      <c r="P9" s="40">
        <v>450</v>
      </c>
      <c r="Q9" s="40">
        <v>37</v>
      </c>
      <c r="R9" s="40">
        <v>458</v>
      </c>
      <c r="S9" s="30">
        <v>1.43</v>
      </c>
      <c r="T9" s="30">
        <v>4.43</v>
      </c>
      <c r="U9" s="30">
        <v>17.93</v>
      </c>
    </row>
    <row r="10" spans="1:21" x14ac:dyDescent="0.3">
      <c r="A10" s="30" t="s">
        <v>66</v>
      </c>
      <c r="B10" s="30">
        <v>10784</v>
      </c>
      <c r="C10" s="30" t="s">
        <v>67</v>
      </c>
      <c r="D10" s="30" t="s">
        <v>19</v>
      </c>
      <c r="E10" s="30" t="s">
        <v>626</v>
      </c>
      <c r="F10" s="30">
        <v>17</v>
      </c>
      <c r="G10" s="40">
        <v>35000000</v>
      </c>
      <c r="H10" s="40">
        <v>148.36666666666667</v>
      </c>
      <c r="I10" s="40" t="s">
        <v>518</v>
      </c>
      <c r="J10" s="40">
        <v>18001737</v>
      </c>
      <c r="K10" s="40">
        <v>14351895</v>
      </c>
      <c r="L10" s="40">
        <v>14234886</v>
      </c>
      <c r="M10" s="40">
        <v>1008219</v>
      </c>
      <c r="N10" s="40">
        <v>22</v>
      </c>
      <c r="O10" s="40">
        <v>22</v>
      </c>
      <c r="P10" s="40">
        <v>11228</v>
      </c>
      <c r="Q10" s="40">
        <v>78</v>
      </c>
      <c r="R10" s="40">
        <v>11250</v>
      </c>
      <c r="S10" s="30">
        <v>1.67</v>
      </c>
      <c r="T10" s="30">
        <v>4.99</v>
      </c>
      <c r="U10" s="30">
        <v>20.29</v>
      </c>
    </row>
    <row r="11" spans="1:21" x14ac:dyDescent="0.3">
      <c r="A11" s="30" t="s">
        <v>80</v>
      </c>
      <c r="B11" s="30">
        <v>10837</v>
      </c>
      <c r="C11" s="30" t="s">
        <v>81</v>
      </c>
      <c r="D11" s="30" t="s">
        <v>19</v>
      </c>
      <c r="E11" s="30" t="s">
        <v>619</v>
      </c>
      <c r="F11" s="30">
        <v>16</v>
      </c>
      <c r="G11" s="40">
        <v>200000000</v>
      </c>
      <c r="H11" s="40">
        <v>140.1</v>
      </c>
      <c r="I11" s="40" t="s">
        <v>518</v>
      </c>
      <c r="J11" s="40">
        <v>13343916</v>
      </c>
      <c r="K11" s="40">
        <v>11796775</v>
      </c>
      <c r="L11" s="40">
        <v>10565798</v>
      </c>
      <c r="M11" s="40">
        <v>1116505</v>
      </c>
      <c r="N11" s="40">
        <v>142</v>
      </c>
      <c r="O11" s="40">
        <v>7</v>
      </c>
      <c r="P11" s="40">
        <v>26570</v>
      </c>
      <c r="Q11" s="40">
        <v>93</v>
      </c>
      <c r="R11" s="40">
        <v>26712</v>
      </c>
      <c r="S11" s="30">
        <v>-0.1</v>
      </c>
      <c r="T11" s="30">
        <v>1.73</v>
      </c>
      <c r="U11" s="30">
        <v>14.94</v>
      </c>
    </row>
    <row r="12" spans="1:21" x14ac:dyDescent="0.3">
      <c r="A12" s="30" t="s">
        <v>82</v>
      </c>
      <c r="B12" s="30">
        <v>10845</v>
      </c>
      <c r="C12" s="30" t="s">
        <v>83</v>
      </c>
      <c r="D12" s="30" t="s">
        <v>19</v>
      </c>
      <c r="E12" s="30" t="s">
        <v>605</v>
      </c>
      <c r="F12" s="30">
        <v>17</v>
      </c>
      <c r="G12" s="40">
        <v>40000000</v>
      </c>
      <c r="H12" s="40">
        <v>139.5</v>
      </c>
      <c r="I12" s="40" t="s">
        <v>518</v>
      </c>
      <c r="J12" s="40">
        <v>35512750</v>
      </c>
      <c r="K12" s="40">
        <v>28806184</v>
      </c>
      <c r="L12" s="40">
        <v>28806180</v>
      </c>
      <c r="M12" s="40">
        <v>1000000</v>
      </c>
      <c r="N12" s="40">
        <v>44</v>
      </c>
      <c r="O12" s="40">
        <v>27</v>
      </c>
      <c r="P12" s="40">
        <v>6398</v>
      </c>
      <c r="Q12" s="40">
        <v>73</v>
      </c>
      <c r="R12" s="40">
        <v>6442</v>
      </c>
      <c r="S12" s="30">
        <v>1.67</v>
      </c>
      <c r="T12" s="30">
        <v>5.0599999999999996</v>
      </c>
      <c r="U12" s="30">
        <v>20.170000000000002</v>
      </c>
    </row>
    <row r="13" spans="1:21" x14ac:dyDescent="0.3">
      <c r="A13" s="30" t="s">
        <v>95</v>
      </c>
      <c r="B13" s="30">
        <v>10883</v>
      </c>
      <c r="C13" s="30" t="s">
        <v>96</v>
      </c>
      <c r="D13" s="30" t="s">
        <v>19</v>
      </c>
      <c r="E13" s="30" t="s">
        <v>628</v>
      </c>
      <c r="F13" s="30">
        <v>0</v>
      </c>
      <c r="G13" s="40">
        <v>200000000</v>
      </c>
      <c r="H13" s="40">
        <v>135.96666666666667</v>
      </c>
      <c r="I13" s="40" t="s">
        <v>518</v>
      </c>
      <c r="J13" s="40">
        <v>137858354</v>
      </c>
      <c r="K13" s="40">
        <v>112161706</v>
      </c>
      <c r="L13" s="40">
        <v>112161601</v>
      </c>
      <c r="M13" s="40">
        <v>1000000</v>
      </c>
      <c r="N13" s="40">
        <v>111</v>
      </c>
      <c r="O13" s="40">
        <v>21</v>
      </c>
      <c r="P13" s="40">
        <v>41272</v>
      </c>
      <c r="Q13" s="40">
        <v>79</v>
      </c>
      <c r="R13" s="40">
        <v>41383</v>
      </c>
      <c r="S13" s="30">
        <v>1.63</v>
      </c>
      <c r="T13" s="30">
        <v>3.68</v>
      </c>
      <c r="U13" s="30">
        <v>16.670000000000002</v>
      </c>
    </row>
    <row r="14" spans="1:21" x14ac:dyDescent="0.3">
      <c r="A14" s="30" t="s">
        <v>101</v>
      </c>
      <c r="B14" s="30">
        <v>10895</v>
      </c>
      <c r="C14" s="30" t="s">
        <v>102</v>
      </c>
      <c r="D14" s="30" t="s">
        <v>19</v>
      </c>
      <c r="E14" s="30" t="s">
        <v>636</v>
      </c>
      <c r="F14" s="30">
        <v>17</v>
      </c>
      <c r="G14" s="40">
        <v>20000000</v>
      </c>
      <c r="H14" s="40">
        <v>135.06666666666666</v>
      </c>
      <c r="I14" s="40" t="s">
        <v>518</v>
      </c>
      <c r="J14" s="40">
        <v>1405952</v>
      </c>
      <c r="K14" s="40">
        <v>995700</v>
      </c>
      <c r="L14" s="40">
        <v>995700</v>
      </c>
      <c r="M14" s="40">
        <v>1000000</v>
      </c>
      <c r="N14" s="40">
        <v>7</v>
      </c>
      <c r="O14" s="40">
        <v>27</v>
      </c>
      <c r="P14" s="40">
        <v>21106</v>
      </c>
      <c r="Q14" s="40">
        <v>73</v>
      </c>
      <c r="R14" s="40">
        <v>21113</v>
      </c>
      <c r="S14" s="30">
        <v>1.57</v>
      </c>
      <c r="T14" s="30">
        <v>4.71</v>
      </c>
      <c r="U14" s="30">
        <v>17.809999999999999</v>
      </c>
    </row>
    <row r="15" spans="1:21" x14ac:dyDescent="0.3">
      <c r="A15" s="30" t="s">
        <v>105</v>
      </c>
      <c r="B15" s="30">
        <v>10911</v>
      </c>
      <c r="C15" s="30" t="s">
        <v>106</v>
      </c>
      <c r="D15" s="30" t="s">
        <v>19</v>
      </c>
      <c r="E15" s="30" t="s">
        <v>633</v>
      </c>
      <c r="F15" s="30">
        <v>17</v>
      </c>
      <c r="G15" s="40">
        <v>80000000</v>
      </c>
      <c r="H15" s="40">
        <v>133.36666666666667</v>
      </c>
      <c r="I15" s="40" t="s">
        <v>518</v>
      </c>
      <c r="J15" s="40">
        <v>55852043</v>
      </c>
      <c r="K15" s="40">
        <v>60603106</v>
      </c>
      <c r="L15" s="40">
        <v>60156168</v>
      </c>
      <c r="M15" s="40">
        <v>1007429</v>
      </c>
      <c r="N15" s="40">
        <v>81</v>
      </c>
      <c r="O15" s="40">
        <v>24</v>
      </c>
      <c r="P15" s="40">
        <v>46106</v>
      </c>
      <c r="Q15" s="40">
        <v>76</v>
      </c>
      <c r="R15" s="40">
        <v>46187</v>
      </c>
      <c r="S15" s="30">
        <v>1.46</v>
      </c>
      <c r="T15" s="30">
        <v>4.6399999999999997</v>
      </c>
      <c r="U15" s="30">
        <v>18.920000000000002</v>
      </c>
    </row>
    <row r="16" spans="1:21" x14ac:dyDescent="0.3">
      <c r="A16" s="30" t="s">
        <v>107</v>
      </c>
      <c r="B16" s="30">
        <v>10919</v>
      </c>
      <c r="C16" s="30" t="s">
        <v>108</v>
      </c>
      <c r="D16" s="30" t="s">
        <v>19</v>
      </c>
      <c r="E16" s="30" t="s">
        <v>632</v>
      </c>
      <c r="F16" s="30">
        <v>15</v>
      </c>
      <c r="G16" s="40">
        <v>600000000</v>
      </c>
      <c r="H16" s="40">
        <v>133.19999999999999</v>
      </c>
      <c r="I16" s="40" t="s">
        <v>518</v>
      </c>
      <c r="J16" s="40">
        <v>495726257</v>
      </c>
      <c r="K16" s="40">
        <v>569775395</v>
      </c>
      <c r="L16" s="40">
        <v>569774702</v>
      </c>
      <c r="M16" s="40">
        <v>1000000</v>
      </c>
      <c r="N16" s="40">
        <v>378</v>
      </c>
      <c r="O16" s="40">
        <v>16</v>
      </c>
      <c r="P16" s="40">
        <v>432387</v>
      </c>
      <c r="Q16" s="40">
        <v>84</v>
      </c>
      <c r="R16" s="40">
        <v>432765</v>
      </c>
      <c r="S16" s="30">
        <v>1.57</v>
      </c>
      <c r="T16" s="30">
        <v>4.74</v>
      </c>
      <c r="U16" s="30">
        <v>18.940000000000001</v>
      </c>
    </row>
    <row r="17" spans="1:21" x14ac:dyDescent="0.3">
      <c r="A17" s="30" t="s">
        <v>109</v>
      </c>
      <c r="B17" s="30">
        <v>10923</v>
      </c>
      <c r="C17" s="30" t="s">
        <v>110</v>
      </c>
      <c r="D17" s="30" t="s">
        <v>19</v>
      </c>
      <c r="E17" s="30" t="s">
        <v>613</v>
      </c>
      <c r="F17" s="30">
        <v>15</v>
      </c>
      <c r="G17" s="40">
        <v>1300000000</v>
      </c>
      <c r="H17" s="40">
        <v>133.13333333333333</v>
      </c>
      <c r="I17" s="40" t="s">
        <v>518</v>
      </c>
      <c r="J17" s="40">
        <v>2844939</v>
      </c>
      <c r="K17" s="40">
        <v>1975674</v>
      </c>
      <c r="L17" s="40">
        <v>196031350</v>
      </c>
      <c r="M17" s="40">
        <v>10078</v>
      </c>
      <c r="N17" s="40">
        <v>4</v>
      </c>
      <c r="O17" s="40">
        <v>63</v>
      </c>
      <c r="P17" s="40">
        <v>1296</v>
      </c>
      <c r="Q17" s="40">
        <v>37</v>
      </c>
      <c r="R17" s="40">
        <v>1300</v>
      </c>
      <c r="S17" s="30">
        <v>1.61</v>
      </c>
      <c r="T17" s="30">
        <v>4.88</v>
      </c>
      <c r="U17" s="30">
        <v>8.3699999999999992</v>
      </c>
    </row>
    <row r="18" spans="1:21" x14ac:dyDescent="0.3">
      <c r="A18" s="30" t="s">
        <v>113</v>
      </c>
      <c r="B18" s="30">
        <v>10915</v>
      </c>
      <c r="C18" s="30" t="s">
        <v>114</v>
      </c>
      <c r="D18" s="30" t="s">
        <v>19</v>
      </c>
      <c r="E18" s="30" t="s">
        <v>634</v>
      </c>
      <c r="F18" s="30">
        <v>16</v>
      </c>
      <c r="G18" s="40">
        <v>80000000</v>
      </c>
      <c r="H18" s="40">
        <v>133</v>
      </c>
      <c r="I18" s="40" t="s">
        <v>518</v>
      </c>
      <c r="J18" s="40">
        <v>35531789</v>
      </c>
      <c r="K18" s="40">
        <v>34856284</v>
      </c>
      <c r="L18" s="40">
        <v>34856248</v>
      </c>
      <c r="M18" s="40">
        <v>1000001</v>
      </c>
      <c r="N18" s="40">
        <v>30</v>
      </c>
      <c r="O18" s="40">
        <v>15</v>
      </c>
      <c r="P18" s="40">
        <v>27264</v>
      </c>
      <c r="Q18" s="40">
        <v>85</v>
      </c>
      <c r="R18" s="40">
        <v>27294</v>
      </c>
      <c r="S18" s="30">
        <v>1.61</v>
      </c>
      <c r="T18" s="30">
        <v>4.62</v>
      </c>
      <c r="U18" s="30">
        <v>12.18</v>
      </c>
    </row>
    <row r="19" spans="1:21" x14ac:dyDescent="0.3">
      <c r="A19" s="30" t="s">
        <v>115</v>
      </c>
      <c r="B19" s="30">
        <v>10929</v>
      </c>
      <c r="C19" s="30" t="s">
        <v>116</v>
      </c>
      <c r="D19" s="30" t="s">
        <v>19</v>
      </c>
      <c r="E19" s="30" t="s">
        <v>624</v>
      </c>
      <c r="F19" s="30">
        <v>18</v>
      </c>
      <c r="G19" s="40">
        <v>20000000</v>
      </c>
      <c r="H19" s="40">
        <v>132.63333333333333</v>
      </c>
      <c r="I19" s="40" t="s">
        <v>518</v>
      </c>
      <c r="J19" s="40">
        <v>4181193</v>
      </c>
      <c r="K19" s="40">
        <v>2855295</v>
      </c>
      <c r="L19" s="40">
        <v>2855293</v>
      </c>
      <c r="M19" s="40">
        <v>1000000</v>
      </c>
      <c r="N19" s="40">
        <v>9</v>
      </c>
      <c r="O19" s="40">
        <v>22</v>
      </c>
      <c r="P19" s="40">
        <v>1409</v>
      </c>
      <c r="Q19" s="40">
        <v>78</v>
      </c>
      <c r="R19" s="40">
        <v>1418</v>
      </c>
      <c r="S19" s="30">
        <v>1.48</v>
      </c>
      <c r="T19" s="30">
        <v>4.45</v>
      </c>
      <c r="U19" s="30">
        <v>17.84</v>
      </c>
    </row>
    <row r="20" spans="1:21" x14ac:dyDescent="0.3">
      <c r="A20" s="30" t="s">
        <v>119</v>
      </c>
      <c r="B20" s="30">
        <v>11008</v>
      </c>
      <c r="C20" s="30" t="s">
        <v>120</v>
      </c>
      <c r="D20" s="30" t="s">
        <v>19</v>
      </c>
      <c r="E20" s="30" t="s">
        <v>607</v>
      </c>
      <c r="F20" s="30">
        <v>16</v>
      </c>
      <c r="G20" s="40">
        <v>100000000</v>
      </c>
      <c r="H20" s="40">
        <v>128.80000000000001</v>
      </c>
      <c r="I20" s="40" t="s">
        <v>518</v>
      </c>
      <c r="J20" s="40">
        <v>73187287</v>
      </c>
      <c r="K20" s="40">
        <v>85275800</v>
      </c>
      <c r="L20" s="40">
        <v>85275779</v>
      </c>
      <c r="M20" s="40">
        <v>1000000</v>
      </c>
      <c r="N20" s="40">
        <v>94</v>
      </c>
      <c r="O20" s="40">
        <v>5</v>
      </c>
      <c r="P20" s="40">
        <v>53223</v>
      </c>
      <c r="Q20" s="40">
        <v>95</v>
      </c>
      <c r="R20" s="40">
        <v>53317</v>
      </c>
      <c r="S20" s="30">
        <v>1.56</v>
      </c>
      <c r="T20" s="30">
        <v>4.76</v>
      </c>
      <c r="U20" s="30">
        <v>19.02</v>
      </c>
    </row>
    <row r="21" spans="1:21" x14ac:dyDescent="0.3">
      <c r="A21" s="30" t="s">
        <v>121</v>
      </c>
      <c r="B21" s="30">
        <v>11014</v>
      </c>
      <c r="C21" s="30" t="s">
        <v>122</v>
      </c>
      <c r="D21" s="30" t="s">
        <v>19</v>
      </c>
      <c r="E21" s="30" t="s">
        <v>636</v>
      </c>
      <c r="F21" s="30">
        <v>16</v>
      </c>
      <c r="G21" s="40">
        <v>50000000</v>
      </c>
      <c r="H21" s="40">
        <v>128.46666666666667</v>
      </c>
      <c r="I21" s="40" t="s">
        <v>518</v>
      </c>
      <c r="J21" s="40">
        <v>2696852</v>
      </c>
      <c r="K21" s="40">
        <v>2334602</v>
      </c>
      <c r="L21" s="40">
        <v>2334603</v>
      </c>
      <c r="M21" s="40">
        <v>1000000</v>
      </c>
      <c r="N21" s="40">
        <v>18</v>
      </c>
      <c r="O21" s="40">
        <v>9</v>
      </c>
      <c r="P21" s="40">
        <v>3908</v>
      </c>
      <c r="Q21" s="40">
        <v>91</v>
      </c>
      <c r="R21" s="40">
        <v>3926</v>
      </c>
      <c r="S21" s="30">
        <v>1.48</v>
      </c>
      <c r="T21" s="30">
        <v>4.29</v>
      </c>
      <c r="U21" s="30">
        <v>17.09</v>
      </c>
    </row>
    <row r="22" spans="1:21" x14ac:dyDescent="0.3">
      <c r="A22" s="30" t="s">
        <v>123</v>
      </c>
      <c r="B22" s="30">
        <v>11049</v>
      </c>
      <c r="C22" s="30" t="s">
        <v>124</v>
      </c>
      <c r="D22" s="30" t="s">
        <v>19</v>
      </c>
      <c r="E22" s="30" t="s">
        <v>626</v>
      </c>
      <c r="F22" s="30">
        <v>20</v>
      </c>
      <c r="G22" s="40">
        <v>80000000</v>
      </c>
      <c r="H22" s="40">
        <v>126.23333333333333</v>
      </c>
      <c r="I22" s="40" t="s">
        <v>518</v>
      </c>
      <c r="J22" s="40">
        <v>53941371</v>
      </c>
      <c r="K22" s="40">
        <v>51652976</v>
      </c>
      <c r="L22" s="40">
        <v>51482627</v>
      </c>
      <c r="M22" s="40">
        <v>1003308</v>
      </c>
      <c r="N22" s="40">
        <v>100</v>
      </c>
      <c r="O22" s="40">
        <v>19</v>
      </c>
      <c r="P22" s="40">
        <v>29129</v>
      </c>
      <c r="Q22" s="40">
        <v>81</v>
      </c>
      <c r="R22" s="40">
        <v>29229</v>
      </c>
      <c r="S22" s="30">
        <v>1.72</v>
      </c>
      <c r="T22" s="30">
        <v>5.16</v>
      </c>
      <c r="U22" s="30">
        <v>20.59</v>
      </c>
    </row>
    <row r="23" spans="1:21" x14ac:dyDescent="0.3">
      <c r="A23" s="30" t="s">
        <v>127</v>
      </c>
      <c r="B23" s="30">
        <v>11075</v>
      </c>
      <c r="C23" s="30" t="s">
        <v>128</v>
      </c>
      <c r="D23" s="30" t="s">
        <v>19</v>
      </c>
      <c r="E23" s="30" t="s">
        <v>636</v>
      </c>
      <c r="F23" s="30">
        <v>17</v>
      </c>
      <c r="G23" s="40">
        <v>300000000</v>
      </c>
      <c r="H23" s="40">
        <v>124</v>
      </c>
      <c r="I23" s="40" t="s">
        <v>518</v>
      </c>
      <c r="J23" s="40">
        <v>83779913</v>
      </c>
      <c r="K23" s="40">
        <v>158456789</v>
      </c>
      <c r="L23" s="40">
        <v>158456780</v>
      </c>
      <c r="M23" s="40">
        <v>1000000</v>
      </c>
      <c r="N23" s="40">
        <v>134</v>
      </c>
      <c r="O23" s="40">
        <v>66</v>
      </c>
      <c r="P23" s="40">
        <v>13896</v>
      </c>
      <c r="Q23" s="40">
        <v>34</v>
      </c>
      <c r="R23" s="40">
        <v>14030</v>
      </c>
      <c r="S23" s="30">
        <v>1.65</v>
      </c>
      <c r="T23" s="30">
        <v>4.96</v>
      </c>
      <c r="U23" s="30">
        <v>19.98</v>
      </c>
    </row>
    <row r="24" spans="1:21" x14ac:dyDescent="0.3">
      <c r="A24" s="30" t="s">
        <v>134</v>
      </c>
      <c r="B24" s="30">
        <v>11090</v>
      </c>
      <c r="C24" s="30" t="s">
        <v>135</v>
      </c>
      <c r="D24" s="30" t="s">
        <v>19</v>
      </c>
      <c r="E24" s="30" t="s">
        <v>625</v>
      </c>
      <c r="F24" s="30">
        <v>15</v>
      </c>
      <c r="G24" s="40">
        <v>100000000</v>
      </c>
      <c r="H24" s="40">
        <v>121.46666666666667</v>
      </c>
      <c r="I24" s="40" t="s">
        <v>518</v>
      </c>
      <c r="J24" s="40">
        <v>41954211</v>
      </c>
      <c r="K24" s="40">
        <v>55287820</v>
      </c>
      <c r="L24" s="40">
        <v>46060259</v>
      </c>
      <c r="M24" s="40">
        <v>1200337</v>
      </c>
      <c r="N24" s="40">
        <v>71</v>
      </c>
      <c r="O24" s="40">
        <v>35</v>
      </c>
      <c r="P24" s="40">
        <v>33399</v>
      </c>
      <c r="Q24" s="40">
        <v>65</v>
      </c>
      <c r="R24" s="40">
        <v>33470</v>
      </c>
      <c r="S24" s="30">
        <v>1.66</v>
      </c>
      <c r="T24" s="30">
        <v>4.9800000000000004</v>
      </c>
      <c r="U24" s="30">
        <v>18.75</v>
      </c>
    </row>
    <row r="25" spans="1:21" x14ac:dyDescent="0.3">
      <c r="A25" s="30" t="s">
        <v>138</v>
      </c>
      <c r="B25" s="30">
        <v>11098</v>
      </c>
      <c r="C25" s="30" t="s">
        <v>139</v>
      </c>
      <c r="D25" s="30" t="s">
        <v>19</v>
      </c>
      <c r="E25" s="30" t="s">
        <v>641</v>
      </c>
      <c r="F25" s="30">
        <v>17</v>
      </c>
      <c r="G25" s="40">
        <v>600000000</v>
      </c>
      <c r="H25" s="40">
        <v>120.76666666666667</v>
      </c>
      <c r="I25" s="40" t="s">
        <v>518</v>
      </c>
      <c r="J25" s="40">
        <v>474378173</v>
      </c>
      <c r="K25" s="40">
        <v>539857591</v>
      </c>
      <c r="L25" s="40">
        <v>538143209</v>
      </c>
      <c r="M25" s="40">
        <v>1003185</v>
      </c>
      <c r="N25" s="40">
        <v>288</v>
      </c>
      <c r="O25" s="40">
        <v>15</v>
      </c>
      <c r="P25" s="40">
        <v>240224</v>
      </c>
      <c r="Q25" s="40">
        <v>85</v>
      </c>
      <c r="R25" s="40">
        <v>240512</v>
      </c>
      <c r="S25" s="30">
        <v>1.57</v>
      </c>
      <c r="T25" s="30">
        <v>4.68</v>
      </c>
      <c r="U25" s="30">
        <v>18.760000000000002</v>
      </c>
    </row>
    <row r="26" spans="1:21" x14ac:dyDescent="0.3">
      <c r="A26" s="30" t="s">
        <v>147</v>
      </c>
      <c r="B26" s="30">
        <v>11142</v>
      </c>
      <c r="C26" s="30" t="s">
        <v>150</v>
      </c>
      <c r="D26" s="30" t="s">
        <v>19</v>
      </c>
      <c r="E26" s="30" t="s">
        <v>643</v>
      </c>
      <c r="F26" s="30">
        <v>15</v>
      </c>
      <c r="G26" s="40">
        <v>150000000</v>
      </c>
      <c r="H26" s="40">
        <v>114.03333333333333</v>
      </c>
      <c r="I26" s="40" t="s">
        <v>518</v>
      </c>
      <c r="J26" s="40">
        <v>138084170</v>
      </c>
      <c r="K26" s="40">
        <v>126155567</v>
      </c>
      <c r="L26" s="40">
        <v>125423252</v>
      </c>
      <c r="M26" s="40">
        <v>1005838</v>
      </c>
      <c r="N26" s="40">
        <v>77</v>
      </c>
      <c r="O26" s="40">
        <v>2</v>
      </c>
      <c r="P26" s="40">
        <v>117247</v>
      </c>
      <c r="Q26" s="40">
        <v>98</v>
      </c>
      <c r="R26" s="40">
        <v>117324</v>
      </c>
      <c r="S26" s="30">
        <v>1.23</v>
      </c>
      <c r="T26" s="30">
        <v>4.0199999999999996</v>
      </c>
      <c r="U26" s="30">
        <v>16.98</v>
      </c>
    </row>
    <row r="27" spans="1:21" x14ac:dyDescent="0.3">
      <c r="A27" s="30" t="s">
        <v>149</v>
      </c>
      <c r="B27" s="30">
        <v>11145</v>
      </c>
      <c r="C27" s="30" t="s">
        <v>152</v>
      </c>
      <c r="D27" s="30" t="s">
        <v>19</v>
      </c>
      <c r="E27" s="30" t="s">
        <v>631</v>
      </c>
      <c r="F27" s="30">
        <v>10</v>
      </c>
      <c r="G27" s="40">
        <v>300000000</v>
      </c>
      <c r="H27" s="40">
        <v>113.83333333333333</v>
      </c>
      <c r="I27" s="40" t="s">
        <v>518</v>
      </c>
      <c r="J27" s="40">
        <v>194594121</v>
      </c>
      <c r="K27" s="40">
        <v>233992195</v>
      </c>
      <c r="L27" s="40">
        <v>233301823</v>
      </c>
      <c r="M27" s="40">
        <v>1002959</v>
      </c>
      <c r="N27" s="40">
        <v>148</v>
      </c>
      <c r="O27" s="40">
        <v>21</v>
      </c>
      <c r="P27" s="40">
        <v>70867</v>
      </c>
      <c r="Q27" s="40">
        <v>79</v>
      </c>
      <c r="R27" s="40">
        <v>71015</v>
      </c>
      <c r="S27" s="30">
        <v>1.64</v>
      </c>
      <c r="T27" s="30">
        <v>4.93</v>
      </c>
      <c r="U27" s="30">
        <v>19.93</v>
      </c>
    </row>
    <row r="28" spans="1:21" x14ac:dyDescent="0.3">
      <c r="A28" s="30" t="s">
        <v>151</v>
      </c>
      <c r="B28" s="30">
        <v>11148</v>
      </c>
      <c r="C28" s="30" t="s">
        <v>154</v>
      </c>
      <c r="D28" s="30" t="s">
        <v>19</v>
      </c>
      <c r="E28" s="30" t="s">
        <v>606</v>
      </c>
      <c r="F28" s="30">
        <v>15</v>
      </c>
      <c r="G28" s="40">
        <v>5000000</v>
      </c>
      <c r="H28" s="40">
        <v>113.8</v>
      </c>
      <c r="I28" s="40" t="s">
        <v>518</v>
      </c>
      <c r="J28" s="40">
        <v>731321</v>
      </c>
      <c r="K28" s="40">
        <v>1745542</v>
      </c>
      <c r="L28" s="40">
        <v>1745541</v>
      </c>
      <c r="M28" s="40">
        <v>1000000</v>
      </c>
      <c r="N28" s="40">
        <v>3</v>
      </c>
      <c r="O28" s="40">
        <v>6</v>
      </c>
      <c r="P28" s="40">
        <v>565</v>
      </c>
      <c r="Q28" s="40">
        <v>94</v>
      </c>
      <c r="R28" s="40">
        <v>568</v>
      </c>
      <c r="S28" s="30">
        <v>1.35</v>
      </c>
      <c r="T28" s="30">
        <v>2.2799999999999998</v>
      </c>
      <c r="U28" s="30">
        <v>17.2</v>
      </c>
    </row>
    <row r="29" spans="1:21" x14ac:dyDescent="0.3">
      <c r="A29" s="30" t="s">
        <v>157</v>
      </c>
      <c r="B29" s="30">
        <v>11158</v>
      </c>
      <c r="C29" s="30" t="s">
        <v>160</v>
      </c>
      <c r="D29" s="30" t="s">
        <v>19</v>
      </c>
      <c r="E29" s="30" t="s">
        <v>641</v>
      </c>
      <c r="F29" s="30">
        <v>17</v>
      </c>
      <c r="G29" s="40">
        <v>50000000</v>
      </c>
      <c r="H29" s="40">
        <v>111.86666666666666</v>
      </c>
      <c r="I29" s="40" t="s">
        <v>518</v>
      </c>
      <c r="J29" s="40">
        <v>14049137</v>
      </c>
      <c r="K29" s="40">
        <v>16640973</v>
      </c>
      <c r="L29" s="40">
        <v>16488280</v>
      </c>
      <c r="M29" s="40">
        <v>1009260</v>
      </c>
      <c r="N29" s="40">
        <v>12</v>
      </c>
      <c r="O29" s="40">
        <v>15</v>
      </c>
      <c r="P29" s="40">
        <v>10244</v>
      </c>
      <c r="Q29" s="40">
        <v>85</v>
      </c>
      <c r="R29" s="40">
        <v>10256</v>
      </c>
      <c r="S29" s="30">
        <v>1.41</v>
      </c>
      <c r="T29" s="30">
        <v>5.1100000000000003</v>
      </c>
      <c r="U29" s="30">
        <v>20.67</v>
      </c>
    </row>
    <row r="30" spans="1:21" x14ac:dyDescent="0.3">
      <c r="A30" s="30" t="s">
        <v>161</v>
      </c>
      <c r="B30" s="30">
        <v>11161</v>
      </c>
      <c r="C30" s="30" t="s">
        <v>164</v>
      </c>
      <c r="D30" s="30" t="s">
        <v>19</v>
      </c>
      <c r="E30" s="30" t="s">
        <v>624</v>
      </c>
      <c r="F30" s="30">
        <v>18</v>
      </c>
      <c r="G30" s="40">
        <v>20000000</v>
      </c>
      <c r="H30" s="40">
        <v>111.63333333333334</v>
      </c>
      <c r="I30" s="40" t="s">
        <v>518</v>
      </c>
      <c r="J30" s="40">
        <v>19438965</v>
      </c>
      <c r="K30" s="40">
        <v>18246719</v>
      </c>
      <c r="L30" s="40">
        <v>18107287</v>
      </c>
      <c r="M30" s="40">
        <v>1007700</v>
      </c>
      <c r="N30" s="40">
        <v>52</v>
      </c>
      <c r="O30" s="40">
        <v>38</v>
      </c>
      <c r="P30" s="40">
        <v>11469</v>
      </c>
      <c r="Q30" s="40">
        <v>62</v>
      </c>
      <c r="R30" s="40">
        <v>11521</v>
      </c>
      <c r="S30" s="30">
        <v>1.52</v>
      </c>
      <c r="T30" s="30">
        <v>4.6399999999999997</v>
      </c>
      <c r="U30" s="30">
        <v>18.93</v>
      </c>
    </row>
    <row r="31" spans="1:21" x14ac:dyDescent="0.3">
      <c r="A31" s="30" t="s">
        <v>163</v>
      </c>
      <c r="B31" s="30">
        <v>11168</v>
      </c>
      <c r="C31" s="30" t="s">
        <v>166</v>
      </c>
      <c r="D31" s="30" t="s">
        <v>19</v>
      </c>
      <c r="E31" s="30" t="s">
        <v>644</v>
      </c>
      <c r="F31" s="30">
        <v>0</v>
      </c>
      <c r="G31" s="40">
        <v>60000000</v>
      </c>
      <c r="H31" s="40">
        <v>110.23333333333333</v>
      </c>
      <c r="I31" s="40" t="s">
        <v>518</v>
      </c>
      <c r="J31" s="40">
        <v>856155</v>
      </c>
      <c r="K31" s="40">
        <v>28098453</v>
      </c>
      <c r="L31" s="40">
        <v>28110746</v>
      </c>
      <c r="M31" s="40">
        <v>999562</v>
      </c>
      <c r="N31" s="40">
        <v>50</v>
      </c>
      <c r="O31" s="40">
        <v>99</v>
      </c>
      <c r="P31" s="40">
        <v>671</v>
      </c>
      <c r="Q31" s="40">
        <v>1</v>
      </c>
      <c r="R31" s="40">
        <v>721</v>
      </c>
      <c r="S31" s="30">
        <v>0.28000000000000003</v>
      </c>
      <c r="T31" s="30">
        <v>3.4</v>
      </c>
      <c r="U31" s="30">
        <v>21.25</v>
      </c>
    </row>
    <row r="32" spans="1:21" x14ac:dyDescent="0.3">
      <c r="A32" s="30" t="s">
        <v>180</v>
      </c>
      <c r="B32" s="30">
        <v>11198</v>
      </c>
      <c r="C32" s="30" t="s">
        <v>184</v>
      </c>
      <c r="D32" s="30" t="s">
        <v>19</v>
      </c>
      <c r="E32" s="30" t="s">
        <v>626</v>
      </c>
      <c r="F32" s="30">
        <v>17</v>
      </c>
      <c r="G32" s="40">
        <v>500000</v>
      </c>
      <c r="H32" s="40">
        <v>105.23333333333333</v>
      </c>
      <c r="I32" s="40" t="s">
        <v>518</v>
      </c>
      <c r="J32" s="40">
        <v>61526</v>
      </c>
      <c r="K32" s="40">
        <v>62093</v>
      </c>
      <c r="L32" s="40">
        <v>37433</v>
      </c>
      <c r="M32" s="40">
        <v>1658783</v>
      </c>
      <c r="N32" s="40">
        <v>3</v>
      </c>
      <c r="O32" s="40">
        <v>99</v>
      </c>
      <c r="P32" s="40">
        <v>509</v>
      </c>
      <c r="Q32" s="40">
        <v>1</v>
      </c>
      <c r="R32" s="40">
        <v>512</v>
      </c>
      <c r="S32" s="30">
        <v>1.05</v>
      </c>
      <c r="T32" s="30">
        <v>4.07</v>
      </c>
      <c r="U32" s="30">
        <v>33.68</v>
      </c>
    </row>
    <row r="33" spans="1:21" x14ac:dyDescent="0.3">
      <c r="A33" s="30" t="s">
        <v>186</v>
      </c>
      <c r="B33" s="30">
        <v>11217</v>
      </c>
      <c r="C33" s="30" t="s">
        <v>189</v>
      </c>
      <c r="D33" s="30" t="s">
        <v>19</v>
      </c>
      <c r="E33" s="30" t="s">
        <v>629</v>
      </c>
      <c r="F33" s="30">
        <v>18</v>
      </c>
      <c r="G33" s="40">
        <v>50000000</v>
      </c>
      <c r="H33" s="40">
        <v>105.13333333333334</v>
      </c>
      <c r="I33" s="40" t="s">
        <v>518</v>
      </c>
      <c r="J33" s="40">
        <v>17086297</v>
      </c>
      <c r="K33" s="40">
        <v>19665278</v>
      </c>
      <c r="L33" s="40">
        <v>19511809</v>
      </c>
      <c r="M33" s="40">
        <v>1007865</v>
      </c>
      <c r="N33" s="40">
        <v>171</v>
      </c>
      <c r="O33" s="40">
        <v>83</v>
      </c>
      <c r="P33" s="40">
        <v>1770</v>
      </c>
      <c r="Q33" s="40">
        <v>17</v>
      </c>
      <c r="R33" s="40">
        <v>1941</v>
      </c>
      <c r="S33" s="30">
        <v>1.59</v>
      </c>
      <c r="T33" s="30">
        <v>4.67</v>
      </c>
      <c r="U33" s="30">
        <v>19.02</v>
      </c>
    </row>
    <row r="34" spans="1:21" x14ac:dyDescent="0.3">
      <c r="A34" s="30" t="s">
        <v>196</v>
      </c>
      <c r="B34" s="30">
        <v>11256</v>
      </c>
      <c r="C34" s="30" t="s">
        <v>198</v>
      </c>
      <c r="D34" s="30" t="s">
        <v>19</v>
      </c>
      <c r="E34" s="30" t="s">
        <v>640</v>
      </c>
      <c r="F34" s="30">
        <v>15</v>
      </c>
      <c r="G34" s="40">
        <v>500000</v>
      </c>
      <c r="H34" s="40">
        <v>101.03333333333333</v>
      </c>
      <c r="I34" s="40" t="s">
        <v>518</v>
      </c>
      <c r="J34" s="40">
        <v>92135</v>
      </c>
      <c r="K34" s="40">
        <v>99794</v>
      </c>
      <c r="L34" s="40">
        <v>96771</v>
      </c>
      <c r="M34" s="40">
        <v>1031236</v>
      </c>
      <c r="N34" s="40">
        <v>7</v>
      </c>
      <c r="O34" s="40">
        <v>98</v>
      </c>
      <c r="P34" s="40">
        <v>102</v>
      </c>
      <c r="Q34" s="40">
        <v>2</v>
      </c>
      <c r="R34" s="40">
        <v>109</v>
      </c>
      <c r="S34" s="30">
        <v>1.58</v>
      </c>
      <c r="T34" s="30">
        <v>4.8899999999999997</v>
      </c>
      <c r="U34" s="30">
        <v>17.059999999999999</v>
      </c>
    </row>
    <row r="35" spans="1:21" x14ac:dyDescent="0.3">
      <c r="A35" s="30" t="s">
        <v>205</v>
      </c>
      <c r="B35" s="30">
        <v>11277</v>
      </c>
      <c r="C35" s="30" t="s">
        <v>208</v>
      </c>
      <c r="D35" s="30" t="s">
        <v>19</v>
      </c>
      <c r="E35" s="30" t="s">
        <v>609</v>
      </c>
      <c r="F35" s="30">
        <v>0</v>
      </c>
      <c r="G35" s="40">
        <v>5000000000</v>
      </c>
      <c r="H35" s="40">
        <v>97.86666666666666</v>
      </c>
      <c r="I35" s="40" t="s">
        <v>518</v>
      </c>
      <c r="J35" s="40">
        <v>165748847</v>
      </c>
      <c r="K35" s="40">
        <v>196242045</v>
      </c>
      <c r="L35" s="40">
        <v>3984759281</v>
      </c>
      <c r="M35" s="40">
        <v>49248</v>
      </c>
      <c r="N35" s="40">
        <v>403</v>
      </c>
      <c r="O35" s="40">
        <v>2</v>
      </c>
      <c r="P35" s="40">
        <v>2293034</v>
      </c>
      <c r="Q35" s="40">
        <v>95</v>
      </c>
      <c r="R35" s="40">
        <v>2293437</v>
      </c>
      <c r="S35" s="30">
        <v>1.5</v>
      </c>
      <c r="T35" s="30">
        <v>4.63</v>
      </c>
      <c r="U35" s="30">
        <v>19.809999999999999</v>
      </c>
    </row>
    <row r="36" spans="1:21" x14ac:dyDescent="0.3">
      <c r="A36" s="30" t="s">
        <v>215</v>
      </c>
      <c r="B36" s="30">
        <v>11290</v>
      </c>
      <c r="C36" s="30" t="s">
        <v>218</v>
      </c>
      <c r="D36" s="30" t="s">
        <v>19</v>
      </c>
      <c r="E36" s="30" t="s">
        <v>641</v>
      </c>
      <c r="F36" s="30">
        <v>17</v>
      </c>
      <c r="G36" s="40">
        <v>200000</v>
      </c>
      <c r="H36" s="40">
        <v>96.766666666666666</v>
      </c>
      <c r="I36" s="40" t="s">
        <v>518</v>
      </c>
      <c r="J36" s="40">
        <v>52494</v>
      </c>
      <c r="K36" s="40">
        <v>52494</v>
      </c>
      <c r="L36" s="40">
        <v>52494</v>
      </c>
      <c r="M36" s="40">
        <v>1000000</v>
      </c>
      <c r="N36" s="40">
        <v>9</v>
      </c>
      <c r="O36" s="40">
        <v>99</v>
      </c>
      <c r="P36" s="40">
        <v>13</v>
      </c>
      <c r="Q36" s="40">
        <v>1</v>
      </c>
      <c r="R36" s="40">
        <v>22</v>
      </c>
      <c r="S36" s="30">
        <v>1.1399999999999999</v>
      </c>
      <c r="T36" s="30">
        <v>3.82</v>
      </c>
      <c r="U36" s="30">
        <v>15.7</v>
      </c>
    </row>
    <row r="37" spans="1:21" x14ac:dyDescent="0.3">
      <c r="A37" s="30" t="s">
        <v>223</v>
      </c>
      <c r="B37" s="30">
        <v>11302</v>
      </c>
      <c r="C37" s="30" t="s">
        <v>226</v>
      </c>
      <c r="D37" s="30" t="s">
        <v>19</v>
      </c>
      <c r="E37" s="30" t="s">
        <v>640</v>
      </c>
      <c r="F37" s="30">
        <v>18</v>
      </c>
      <c r="G37" s="40">
        <v>100000000</v>
      </c>
      <c r="H37" s="40">
        <v>93.7</v>
      </c>
      <c r="I37" s="40" t="s">
        <v>518</v>
      </c>
      <c r="J37" s="40">
        <v>17476458</v>
      </c>
      <c r="K37" s="40">
        <v>35673389</v>
      </c>
      <c r="L37" s="40">
        <v>35550622</v>
      </c>
      <c r="M37" s="40">
        <v>1003453</v>
      </c>
      <c r="N37" s="40">
        <v>31</v>
      </c>
      <c r="O37" s="40">
        <v>66</v>
      </c>
      <c r="P37" s="40">
        <v>11910</v>
      </c>
      <c r="Q37" s="40">
        <v>34</v>
      </c>
      <c r="R37" s="40">
        <v>11941</v>
      </c>
      <c r="S37" s="30">
        <v>1.72</v>
      </c>
      <c r="T37" s="30">
        <v>5.15</v>
      </c>
      <c r="U37" s="30">
        <v>20.93</v>
      </c>
    </row>
    <row r="38" spans="1:21" x14ac:dyDescent="0.3">
      <c r="A38" s="30" t="s">
        <v>240</v>
      </c>
      <c r="B38" s="30">
        <v>11310</v>
      </c>
      <c r="C38" s="30" t="s">
        <v>237</v>
      </c>
      <c r="D38" s="30" t="s">
        <v>19</v>
      </c>
      <c r="E38" s="30" t="s">
        <v>611</v>
      </c>
      <c r="F38" s="30">
        <v>18</v>
      </c>
      <c r="G38" s="40">
        <v>500000000</v>
      </c>
      <c r="H38" s="40">
        <v>90.7</v>
      </c>
      <c r="I38" s="40" t="s">
        <v>518</v>
      </c>
      <c r="J38" s="40">
        <v>329126929</v>
      </c>
      <c r="K38" s="40">
        <v>394720122</v>
      </c>
      <c r="L38" s="40">
        <v>394720052</v>
      </c>
      <c r="M38" s="40">
        <v>1000000</v>
      </c>
      <c r="N38" s="40">
        <v>328</v>
      </c>
      <c r="O38" s="40">
        <v>49</v>
      </c>
      <c r="P38" s="40">
        <v>80815</v>
      </c>
      <c r="Q38" s="40">
        <v>52</v>
      </c>
      <c r="R38" s="40">
        <v>81143</v>
      </c>
      <c r="S38" s="30">
        <v>1.57</v>
      </c>
      <c r="T38" s="30">
        <v>4.6500000000000004</v>
      </c>
      <c r="U38" s="30">
        <v>18.05</v>
      </c>
    </row>
    <row r="39" spans="1:21" x14ac:dyDescent="0.3">
      <c r="A39" s="30" t="s">
        <v>250</v>
      </c>
      <c r="B39" s="30">
        <v>11338</v>
      </c>
      <c r="C39" s="30" t="s">
        <v>252</v>
      </c>
      <c r="D39" s="30" t="s">
        <v>19</v>
      </c>
      <c r="E39" s="30" t="s">
        <v>656</v>
      </c>
      <c r="F39" s="30">
        <v>18</v>
      </c>
      <c r="G39" s="40">
        <v>60000000</v>
      </c>
      <c r="H39" s="40">
        <v>88.566666666666663</v>
      </c>
      <c r="I39" s="40" t="s">
        <v>518</v>
      </c>
      <c r="J39" s="40">
        <v>45769650</v>
      </c>
      <c r="K39" s="40">
        <v>37812124</v>
      </c>
      <c r="L39" s="40">
        <v>37737232</v>
      </c>
      <c r="M39" s="40">
        <v>1001984</v>
      </c>
      <c r="N39" s="40">
        <v>57</v>
      </c>
      <c r="O39" s="40">
        <v>32</v>
      </c>
      <c r="P39" s="40">
        <v>8898</v>
      </c>
      <c r="Q39" s="40">
        <v>68</v>
      </c>
      <c r="R39" s="40">
        <v>8955</v>
      </c>
      <c r="S39" s="30">
        <v>1.39</v>
      </c>
      <c r="T39" s="30">
        <v>4.3600000000000003</v>
      </c>
      <c r="U39" s="30">
        <v>18.18</v>
      </c>
    </row>
    <row r="40" spans="1:21" x14ac:dyDescent="0.3">
      <c r="A40" s="30" t="s">
        <v>743</v>
      </c>
      <c r="B40" s="30">
        <v>11343</v>
      </c>
      <c r="C40" s="30" t="s">
        <v>254</v>
      </c>
      <c r="D40" s="30" t="s">
        <v>19</v>
      </c>
      <c r="E40" s="30" t="s">
        <v>642</v>
      </c>
      <c r="F40" s="30">
        <v>17</v>
      </c>
      <c r="G40" s="40">
        <v>2000000000</v>
      </c>
      <c r="H40" s="40">
        <v>88.2</v>
      </c>
      <c r="I40" s="40" t="s">
        <v>518</v>
      </c>
      <c r="J40" s="40">
        <v>91427301</v>
      </c>
      <c r="K40" s="40">
        <v>92245277</v>
      </c>
      <c r="L40" s="40">
        <v>836050621</v>
      </c>
      <c r="M40" s="40">
        <v>110335</v>
      </c>
      <c r="N40" s="40">
        <v>130</v>
      </c>
      <c r="O40" s="40">
        <v>16</v>
      </c>
      <c r="P40" s="40">
        <v>38910</v>
      </c>
      <c r="Q40" s="40">
        <v>84</v>
      </c>
      <c r="R40" s="40">
        <v>39040</v>
      </c>
      <c r="S40" s="30">
        <v>1.66</v>
      </c>
      <c r="T40" s="30">
        <v>4.96</v>
      </c>
      <c r="U40" s="30">
        <v>20.07</v>
      </c>
    </row>
    <row r="41" spans="1:21" x14ac:dyDescent="0.3">
      <c r="A41" s="30" t="s">
        <v>269</v>
      </c>
      <c r="B41" s="30">
        <v>11379</v>
      </c>
      <c r="C41" s="30" t="s">
        <v>272</v>
      </c>
      <c r="D41" s="30" t="s">
        <v>19</v>
      </c>
      <c r="E41" s="30" t="s">
        <v>660</v>
      </c>
      <c r="F41" s="30">
        <v>16</v>
      </c>
      <c r="G41" s="40">
        <v>100000000</v>
      </c>
      <c r="H41" s="40">
        <v>84.2</v>
      </c>
      <c r="I41" s="40" t="s">
        <v>518</v>
      </c>
      <c r="J41" s="40">
        <v>20450736</v>
      </c>
      <c r="K41" s="40">
        <v>19564569</v>
      </c>
      <c r="L41" s="40">
        <v>16014123</v>
      </c>
      <c r="M41" s="40">
        <v>1221707</v>
      </c>
      <c r="N41" s="40">
        <v>23</v>
      </c>
      <c r="O41" s="40">
        <v>1</v>
      </c>
      <c r="P41" s="40">
        <v>66838</v>
      </c>
      <c r="Q41" s="40">
        <v>99</v>
      </c>
      <c r="R41" s="40">
        <v>66861</v>
      </c>
      <c r="S41" s="30">
        <v>2.09</v>
      </c>
      <c r="T41" s="30">
        <v>6.67</v>
      </c>
      <c r="U41" s="30">
        <v>19.93</v>
      </c>
    </row>
    <row r="42" spans="1:21" x14ac:dyDescent="0.3">
      <c r="A42" s="30" t="s">
        <v>271</v>
      </c>
      <c r="B42" s="30">
        <v>11385</v>
      </c>
      <c r="C42" s="30" t="s">
        <v>274</v>
      </c>
      <c r="D42" s="30" t="s">
        <v>19</v>
      </c>
      <c r="E42" s="30" t="s">
        <v>622</v>
      </c>
      <c r="F42" s="30">
        <v>15</v>
      </c>
      <c r="G42" s="40">
        <v>120000000</v>
      </c>
      <c r="H42" s="40">
        <v>83.3</v>
      </c>
      <c r="I42" s="40" t="s">
        <v>518</v>
      </c>
      <c r="J42" s="40">
        <v>82306993</v>
      </c>
      <c r="K42" s="40">
        <v>74684448</v>
      </c>
      <c r="L42" s="40">
        <v>74684430</v>
      </c>
      <c r="M42" s="40">
        <v>1000000</v>
      </c>
      <c r="N42" s="40">
        <v>510</v>
      </c>
      <c r="O42" s="40">
        <v>12</v>
      </c>
      <c r="P42" s="40">
        <v>71637</v>
      </c>
      <c r="Q42" s="40">
        <v>88</v>
      </c>
      <c r="R42" s="40">
        <v>72147</v>
      </c>
      <c r="S42" s="30">
        <v>1.66</v>
      </c>
      <c r="T42" s="30">
        <v>4.97</v>
      </c>
      <c r="U42" s="30">
        <v>18.760000000000002</v>
      </c>
    </row>
    <row r="43" spans="1:21" x14ac:dyDescent="0.3">
      <c r="A43" s="30" t="s">
        <v>744</v>
      </c>
      <c r="B43" s="30">
        <v>11383</v>
      </c>
      <c r="C43" s="30" t="s">
        <v>281</v>
      </c>
      <c r="D43" s="30" t="s">
        <v>19</v>
      </c>
      <c r="E43" s="30" t="s">
        <v>642</v>
      </c>
      <c r="F43" s="30">
        <v>16</v>
      </c>
      <c r="G43" s="40">
        <v>40000000</v>
      </c>
      <c r="H43" s="40">
        <v>82.733333333333334</v>
      </c>
      <c r="I43" s="40" t="s">
        <v>518</v>
      </c>
      <c r="J43" s="40">
        <v>26484881</v>
      </c>
      <c r="K43" s="40">
        <v>27761706</v>
      </c>
      <c r="L43" s="40">
        <v>26794822</v>
      </c>
      <c r="M43" s="40">
        <v>1036083</v>
      </c>
      <c r="N43" s="40">
        <v>92</v>
      </c>
      <c r="O43" s="40">
        <v>21</v>
      </c>
      <c r="P43" s="40">
        <v>19955</v>
      </c>
      <c r="Q43" s="40">
        <v>79</v>
      </c>
      <c r="R43" s="40">
        <v>20047</v>
      </c>
      <c r="S43" s="30">
        <v>1.76</v>
      </c>
      <c r="T43" s="30">
        <v>5.26</v>
      </c>
      <c r="U43" s="30">
        <v>21.22</v>
      </c>
    </row>
    <row r="44" spans="1:21" x14ac:dyDescent="0.3">
      <c r="A44" s="30" t="s">
        <v>280</v>
      </c>
      <c r="B44" s="30">
        <v>11380</v>
      </c>
      <c r="C44" s="30" t="s">
        <v>283</v>
      </c>
      <c r="D44" s="30" t="s">
        <v>19</v>
      </c>
      <c r="E44" s="30" t="s">
        <v>626</v>
      </c>
      <c r="F44" s="30">
        <v>17</v>
      </c>
      <c r="G44" s="40">
        <v>50000000</v>
      </c>
      <c r="H44" s="40">
        <v>82.566666666666663</v>
      </c>
      <c r="I44" s="40" t="s">
        <v>518</v>
      </c>
      <c r="J44" s="40">
        <v>283802</v>
      </c>
      <c r="K44" s="40">
        <v>286361</v>
      </c>
      <c r="L44" s="40">
        <v>2256417</v>
      </c>
      <c r="M44" s="40">
        <v>126909</v>
      </c>
      <c r="N44" s="40">
        <v>19</v>
      </c>
      <c r="O44" s="40">
        <v>99</v>
      </c>
      <c r="P44" s="40">
        <v>25</v>
      </c>
      <c r="Q44" s="40">
        <v>1</v>
      </c>
      <c r="R44" s="40">
        <v>44</v>
      </c>
      <c r="S44" s="30">
        <v>1.21</v>
      </c>
      <c r="T44" s="30">
        <v>3.07</v>
      </c>
      <c r="U44" s="30">
        <v>8.82</v>
      </c>
    </row>
    <row r="45" spans="1:21" x14ac:dyDescent="0.3">
      <c r="A45" s="30" t="s">
        <v>282</v>
      </c>
      <c r="B45" s="30">
        <v>11391</v>
      </c>
      <c r="C45" s="30" t="s">
        <v>285</v>
      </c>
      <c r="D45" s="30" t="s">
        <v>19</v>
      </c>
      <c r="E45" s="30" t="s">
        <v>663</v>
      </c>
      <c r="F45" s="30">
        <v>16</v>
      </c>
      <c r="G45" s="40">
        <v>50000000</v>
      </c>
      <c r="H45" s="40">
        <v>82.233333333333334</v>
      </c>
      <c r="I45" s="40" t="s">
        <v>518</v>
      </c>
      <c r="J45" s="40">
        <v>375568</v>
      </c>
      <c r="K45" s="40">
        <v>254485</v>
      </c>
      <c r="L45" s="40">
        <v>9173619</v>
      </c>
      <c r="M45" s="40">
        <v>27740</v>
      </c>
      <c r="N45" s="40">
        <v>5</v>
      </c>
      <c r="O45" s="40">
        <v>38</v>
      </c>
      <c r="P45" s="40">
        <v>90</v>
      </c>
      <c r="Q45" s="40">
        <v>62</v>
      </c>
      <c r="R45" s="40">
        <v>95</v>
      </c>
      <c r="S45" s="30">
        <v>1.66</v>
      </c>
      <c r="T45" s="30">
        <v>5.23</v>
      </c>
      <c r="U45" s="30">
        <v>20.96</v>
      </c>
    </row>
    <row r="46" spans="1:21" x14ac:dyDescent="0.3">
      <c r="A46" s="30" t="s">
        <v>286</v>
      </c>
      <c r="B46" s="30">
        <v>11394</v>
      </c>
      <c r="C46" s="30" t="s">
        <v>289</v>
      </c>
      <c r="D46" s="30" t="s">
        <v>19</v>
      </c>
      <c r="E46" s="30" t="s">
        <v>635</v>
      </c>
      <c r="F46" s="30">
        <v>15</v>
      </c>
      <c r="G46" s="40">
        <v>30000000</v>
      </c>
      <c r="H46" s="40">
        <v>81.966666666666669</v>
      </c>
      <c r="I46" s="40" t="s">
        <v>518</v>
      </c>
      <c r="J46" s="40">
        <v>12595307</v>
      </c>
      <c r="K46" s="40">
        <v>24298741</v>
      </c>
      <c r="L46" s="40">
        <v>24298721</v>
      </c>
      <c r="M46" s="40">
        <v>1000000</v>
      </c>
      <c r="N46" s="40">
        <v>54</v>
      </c>
      <c r="O46" s="40">
        <v>36</v>
      </c>
      <c r="P46" s="40">
        <v>7424</v>
      </c>
      <c r="Q46" s="40">
        <v>64</v>
      </c>
      <c r="R46" s="40">
        <v>7478</v>
      </c>
      <c r="S46" s="30">
        <v>1.68</v>
      </c>
      <c r="T46" s="30">
        <v>5.05</v>
      </c>
      <c r="U46" s="30">
        <v>20.5</v>
      </c>
    </row>
    <row r="47" spans="1:21" x14ac:dyDescent="0.3">
      <c r="A47" s="30" t="s">
        <v>288</v>
      </c>
      <c r="B47" s="30">
        <v>11405</v>
      </c>
      <c r="C47" s="30" t="s">
        <v>291</v>
      </c>
      <c r="D47" s="30" t="s">
        <v>19</v>
      </c>
      <c r="E47" s="30" t="s">
        <v>632</v>
      </c>
      <c r="F47" s="30">
        <v>15</v>
      </c>
      <c r="G47" s="40">
        <v>200000000</v>
      </c>
      <c r="H47" s="40">
        <v>80.13333333333334</v>
      </c>
      <c r="I47" s="40" t="s">
        <v>518</v>
      </c>
      <c r="J47" s="40">
        <v>124678732</v>
      </c>
      <c r="K47" s="40">
        <v>183643785</v>
      </c>
      <c r="L47" s="40">
        <v>182397227</v>
      </c>
      <c r="M47" s="40">
        <v>1006833</v>
      </c>
      <c r="N47" s="40">
        <v>88</v>
      </c>
      <c r="O47" s="40">
        <v>41</v>
      </c>
      <c r="P47" s="40">
        <v>71560</v>
      </c>
      <c r="Q47" s="40">
        <v>59</v>
      </c>
      <c r="R47" s="40">
        <v>71648</v>
      </c>
      <c r="S47" s="30">
        <v>1.63</v>
      </c>
      <c r="T47" s="30">
        <v>5.07</v>
      </c>
      <c r="U47" s="30">
        <v>19.920000000000002</v>
      </c>
    </row>
    <row r="48" spans="1:21" x14ac:dyDescent="0.3">
      <c r="A48" s="30" t="s">
        <v>293</v>
      </c>
      <c r="B48" s="30">
        <v>11411</v>
      </c>
      <c r="C48" s="30" t="s">
        <v>297</v>
      </c>
      <c r="D48" s="30" t="s">
        <v>19</v>
      </c>
      <c r="E48" s="30" t="s">
        <v>664</v>
      </c>
      <c r="F48" s="30">
        <v>0</v>
      </c>
      <c r="G48" s="40">
        <v>4000000</v>
      </c>
      <c r="H48" s="40">
        <v>79.466666666666669</v>
      </c>
      <c r="I48" s="40" t="s">
        <v>518</v>
      </c>
      <c r="J48" s="40">
        <v>274073</v>
      </c>
      <c r="K48" s="40">
        <v>472009</v>
      </c>
      <c r="L48" s="40">
        <v>472009</v>
      </c>
      <c r="M48" s="40">
        <v>1000000</v>
      </c>
      <c r="N48" s="40">
        <v>9</v>
      </c>
      <c r="O48" s="40">
        <v>43</v>
      </c>
      <c r="P48" s="40">
        <v>408</v>
      </c>
      <c r="Q48" s="40">
        <v>57</v>
      </c>
      <c r="R48" s="40">
        <v>417</v>
      </c>
      <c r="S48" s="30">
        <v>0.84</v>
      </c>
      <c r="T48" s="30">
        <v>3.77</v>
      </c>
      <c r="U48" s="30">
        <v>22.28</v>
      </c>
    </row>
    <row r="49" spans="1:21" x14ac:dyDescent="0.3">
      <c r="A49" s="30" t="s">
        <v>296</v>
      </c>
      <c r="B49" s="30">
        <v>11420</v>
      </c>
      <c r="C49" s="30" t="s">
        <v>299</v>
      </c>
      <c r="D49" s="30" t="s">
        <v>19</v>
      </c>
      <c r="E49" s="30" t="s">
        <v>647</v>
      </c>
      <c r="F49" s="30">
        <v>0</v>
      </c>
      <c r="G49" s="40">
        <v>50000000</v>
      </c>
      <c r="H49" s="40">
        <v>78.533333333333331</v>
      </c>
      <c r="I49" s="40" t="s">
        <v>518</v>
      </c>
      <c r="J49" s="40">
        <v>168842</v>
      </c>
      <c r="K49" s="40">
        <v>142199</v>
      </c>
      <c r="L49" s="40">
        <v>3041926</v>
      </c>
      <c r="M49" s="40">
        <v>46746</v>
      </c>
      <c r="N49" s="40">
        <v>6</v>
      </c>
      <c r="O49" s="40">
        <v>79</v>
      </c>
      <c r="P49" s="40">
        <v>76</v>
      </c>
      <c r="Q49" s="40">
        <v>21</v>
      </c>
      <c r="R49" s="40">
        <v>82</v>
      </c>
      <c r="S49" s="30">
        <v>-2.11</v>
      </c>
      <c r="T49" s="30">
        <v>-0.34</v>
      </c>
      <c r="U49" s="30">
        <v>13.59</v>
      </c>
    </row>
    <row r="50" spans="1:21" x14ac:dyDescent="0.3">
      <c r="A50" s="30" t="s">
        <v>300</v>
      </c>
      <c r="B50" s="30">
        <v>11421</v>
      </c>
      <c r="C50" s="30" t="s">
        <v>303</v>
      </c>
      <c r="D50" s="30" t="s">
        <v>19</v>
      </c>
      <c r="E50" s="30" t="s">
        <v>639</v>
      </c>
      <c r="F50" s="30">
        <v>0</v>
      </c>
      <c r="G50" s="40">
        <v>10000000</v>
      </c>
      <c r="H50" s="40">
        <v>78.13333333333334</v>
      </c>
      <c r="I50" s="40" t="s">
        <v>518</v>
      </c>
      <c r="J50" s="40">
        <v>2467821</v>
      </c>
      <c r="K50" s="40">
        <v>3104393</v>
      </c>
      <c r="L50" s="40">
        <v>3095741</v>
      </c>
      <c r="M50" s="40">
        <v>1002794</v>
      </c>
      <c r="N50" s="40">
        <v>19</v>
      </c>
      <c r="O50" s="40">
        <v>66</v>
      </c>
      <c r="P50" s="40">
        <v>1329</v>
      </c>
      <c r="Q50" s="40">
        <v>34</v>
      </c>
      <c r="R50" s="40">
        <v>1348</v>
      </c>
      <c r="S50" s="30">
        <v>1.82</v>
      </c>
      <c r="T50" s="30">
        <v>5.42</v>
      </c>
      <c r="U50" s="30">
        <v>19.899999999999999</v>
      </c>
    </row>
    <row r="51" spans="1:21" x14ac:dyDescent="0.3">
      <c r="A51" s="30" t="s">
        <v>304</v>
      </c>
      <c r="B51" s="30">
        <v>11427</v>
      </c>
      <c r="C51" s="30" t="s">
        <v>307</v>
      </c>
      <c r="D51" s="30" t="s">
        <v>19</v>
      </c>
      <c r="E51" s="30" t="s">
        <v>640</v>
      </c>
      <c r="F51" s="30">
        <v>0</v>
      </c>
      <c r="G51" s="40">
        <v>500000</v>
      </c>
      <c r="H51" s="40">
        <v>77.099999999999994</v>
      </c>
      <c r="I51" s="40" t="s">
        <v>518</v>
      </c>
      <c r="J51" s="40">
        <v>53027</v>
      </c>
      <c r="K51" s="40">
        <v>55403</v>
      </c>
      <c r="L51" s="40">
        <v>26549</v>
      </c>
      <c r="M51" s="40">
        <v>2086809</v>
      </c>
      <c r="N51" s="40">
        <v>2</v>
      </c>
      <c r="O51" s="40">
        <v>100</v>
      </c>
      <c r="P51" s="40">
        <v>31</v>
      </c>
      <c r="Q51" s="40">
        <v>0</v>
      </c>
      <c r="R51" s="40">
        <v>33</v>
      </c>
      <c r="S51" s="30">
        <v>1.21</v>
      </c>
      <c r="T51" s="30">
        <v>3.69</v>
      </c>
      <c r="U51" s="30">
        <v>14.34</v>
      </c>
    </row>
    <row r="52" spans="1:21" x14ac:dyDescent="0.3">
      <c r="A52" s="30" t="s">
        <v>308</v>
      </c>
      <c r="B52" s="30">
        <v>11442</v>
      </c>
      <c r="C52" s="30" t="s">
        <v>312</v>
      </c>
      <c r="D52" s="30" t="s">
        <v>19</v>
      </c>
      <c r="E52" s="30" t="s">
        <v>666</v>
      </c>
      <c r="F52" s="30">
        <v>0</v>
      </c>
      <c r="G52" s="40">
        <v>4000000</v>
      </c>
      <c r="H52" s="40">
        <v>74.900000000000006</v>
      </c>
      <c r="I52" s="40" t="s">
        <v>518</v>
      </c>
      <c r="J52" s="40">
        <v>357988</v>
      </c>
      <c r="K52" s="40">
        <v>237470</v>
      </c>
      <c r="L52" s="40">
        <v>237470</v>
      </c>
      <c r="M52" s="40">
        <v>1000000</v>
      </c>
      <c r="N52" s="40">
        <v>4</v>
      </c>
      <c r="O52" s="40">
        <v>1</v>
      </c>
      <c r="P52" s="40">
        <v>1232</v>
      </c>
      <c r="Q52" s="40">
        <v>99</v>
      </c>
      <c r="R52" s="40">
        <v>1236</v>
      </c>
      <c r="S52" s="30">
        <v>1.22</v>
      </c>
      <c r="T52" s="30">
        <v>4.2</v>
      </c>
      <c r="U52" s="30">
        <v>14.39</v>
      </c>
    </row>
    <row r="53" spans="1:21" x14ac:dyDescent="0.3">
      <c r="A53" s="30" t="s">
        <v>317</v>
      </c>
      <c r="B53" s="30">
        <v>11449</v>
      </c>
      <c r="C53" s="30" t="s">
        <v>320</v>
      </c>
      <c r="D53" s="30" t="s">
        <v>19</v>
      </c>
      <c r="E53" s="30" t="s">
        <v>663</v>
      </c>
      <c r="F53" s="30">
        <v>15</v>
      </c>
      <c r="G53" s="40">
        <v>10000000</v>
      </c>
      <c r="H53" s="40">
        <v>72.8</v>
      </c>
      <c r="I53" s="40" t="s">
        <v>518</v>
      </c>
      <c r="J53" s="40">
        <v>3545793</v>
      </c>
      <c r="K53" s="40">
        <v>4931149</v>
      </c>
      <c r="L53" s="40">
        <v>4931149</v>
      </c>
      <c r="M53" s="40">
        <v>1000000</v>
      </c>
      <c r="N53" s="40">
        <v>13</v>
      </c>
      <c r="O53" s="40">
        <v>23</v>
      </c>
      <c r="P53" s="40">
        <v>2487</v>
      </c>
      <c r="Q53" s="40">
        <v>77</v>
      </c>
      <c r="R53" s="40">
        <v>2500</v>
      </c>
      <c r="S53" s="30">
        <v>1.68</v>
      </c>
      <c r="T53" s="30">
        <v>5.0199999999999996</v>
      </c>
      <c r="U53" s="30">
        <v>20.100000000000001</v>
      </c>
    </row>
    <row r="54" spans="1:21" x14ac:dyDescent="0.3">
      <c r="A54" s="30" t="s">
        <v>335</v>
      </c>
      <c r="B54" s="30">
        <v>11476</v>
      </c>
      <c r="C54" s="30" t="s">
        <v>338</v>
      </c>
      <c r="D54" s="30" t="s">
        <v>19</v>
      </c>
      <c r="E54" s="30" t="s">
        <v>641</v>
      </c>
      <c r="F54" s="30">
        <v>17</v>
      </c>
      <c r="G54" s="40">
        <v>1000000</v>
      </c>
      <c r="H54" s="40">
        <v>67.366666666666674</v>
      </c>
      <c r="I54" s="40" t="s">
        <v>518</v>
      </c>
      <c r="J54" s="40">
        <v>295077</v>
      </c>
      <c r="K54" s="40">
        <v>282106</v>
      </c>
      <c r="L54" s="40">
        <v>282106</v>
      </c>
      <c r="M54" s="40">
        <v>1000000</v>
      </c>
      <c r="N54" s="40">
        <v>4</v>
      </c>
      <c r="O54" s="40">
        <v>79</v>
      </c>
      <c r="P54" s="40">
        <v>610</v>
      </c>
      <c r="Q54" s="40">
        <v>21</v>
      </c>
      <c r="R54" s="40">
        <v>614</v>
      </c>
      <c r="S54" s="30">
        <v>2.36</v>
      </c>
      <c r="T54" s="30">
        <v>5.56</v>
      </c>
      <c r="U54" s="30">
        <v>21.42</v>
      </c>
    </row>
    <row r="55" spans="1:21" x14ac:dyDescent="0.3">
      <c r="A55" s="30" t="s">
        <v>745</v>
      </c>
      <c r="B55" s="30">
        <v>11495</v>
      </c>
      <c r="C55" s="30" t="s">
        <v>343</v>
      </c>
      <c r="D55" s="30" t="s">
        <v>19</v>
      </c>
      <c r="E55" s="30" t="s">
        <v>628</v>
      </c>
      <c r="F55" s="30">
        <v>15</v>
      </c>
      <c r="G55" s="40">
        <v>50000000</v>
      </c>
      <c r="H55" s="40">
        <v>65.466666666666669</v>
      </c>
      <c r="I55" s="40" t="s">
        <v>518</v>
      </c>
      <c r="J55" s="40">
        <v>23601009</v>
      </c>
      <c r="K55" s="40">
        <v>9409928</v>
      </c>
      <c r="L55" s="40">
        <v>9405103</v>
      </c>
      <c r="M55" s="40">
        <v>1000513</v>
      </c>
      <c r="N55" s="40">
        <v>39</v>
      </c>
      <c r="O55" s="40">
        <v>48</v>
      </c>
      <c r="P55" s="40">
        <v>2701</v>
      </c>
      <c r="Q55" s="40">
        <v>52</v>
      </c>
      <c r="R55" s="40">
        <v>2740</v>
      </c>
      <c r="S55" s="30">
        <v>1.47</v>
      </c>
      <c r="T55" s="30">
        <v>3.85</v>
      </c>
      <c r="U55" s="30">
        <v>14.95</v>
      </c>
    </row>
    <row r="56" spans="1:21" x14ac:dyDescent="0.3">
      <c r="A56" s="30" t="s">
        <v>345</v>
      </c>
      <c r="B56" s="30">
        <v>11517</v>
      </c>
      <c r="C56" s="30" t="s">
        <v>348</v>
      </c>
      <c r="D56" s="30" t="s">
        <v>19</v>
      </c>
      <c r="E56" s="30" t="s">
        <v>608</v>
      </c>
      <c r="F56" s="30">
        <v>15</v>
      </c>
      <c r="G56" s="40">
        <v>25000000000</v>
      </c>
      <c r="H56" s="40">
        <v>62.766666666666666</v>
      </c>
      <c r="I56" s="40" t="s">
        <v>518</v>
      </c>
      <c r="J56" s="40">
        <v>115239449</v>
      </c>
      <c r="K56" s="40">
        <v>166128422</v>
      </c>
      <c r="L56" s="40">
        <v>16482463901</v>
      </c>
      <c r="M56" s="40">
        <v>10079</v>
      </c>
      <c r="N56" s="40">
        <v>147</v>
      </c>
      <c r="O56" s="40">
        <v>43</v>
      </c>
      <c r="P56" s="40">
        <v>40951</v>
      </c>
      <c r="Q56" s="40">
        <v>57</v>
      </c>
      <c r="R56" s="40">
        <v>41098</v>
      </c>
      <c r="S56" s="30">
        <v>1.64</v>
      </c>
      <c r="T56" s="30">
        <v>4.91</v>
      </c>
      <c r="U56" s="30">
        <v>1.7</v>
      </c>
    </row>
    <row r="57" spans="1:21" x14ac:dyDescent="0.3">
      <c r="A57" s="30" t="s">
        <v>746</v>
      </c>
      <c r="B57" s="30">
        <v>11521</v>
      </c>
      <c r="C57" s="30" t="s">
        <v>352</v>
      </c>
      <c r="D57" s="30" t="s">
        <v>19</v>
      </c>
      <c r="E57" s="30" t="s">
        <v>632</v>
      </c>
      <c r="F57" s="30">
        <v>18</v>
      </c>
      <c r="G57" s="40">
        <v>10000000</v>
      </c>
      <c r="H57" s="40">
        <v>60.8</v>
      </c>
      <c r="I57" s="40" t="s">
        <v>518</v>
      </c>
      <c r="J57" s="40">
        <v>3483545</v>
      </c>
      <c r="K57" s="40">
        <v>3525219</v>
      </c>
      <c r="L57" s="40">
        <v>3508719</v>
      </c>
      <c r="M57" s="40">
        <v>1004702</v>
      </c>
      <c r="N57" s="40">
        <v>10</v>
      </c>
      <c r="O57" s="40">
        <v>5</v>
      </c>
      <c r="P57" s="40">
        <v>2963</v>
      </c>
      <c r="Q57" s="40">
        <v>95</v>
      </c>
      <c r="R57" s="40">
        <v>2973</v>
      </c>
      <c r="S57" s="30">
        <v>1.5</v>
      </c>
      <c r="T57" s="30">
        <v>4.67</v>
      </c>
      <c r="U57" s="30">
        <v>21.4</v>
      </c>
    </row>
    <row r="58" spans="1:21" x14ac:dyDescent="0.3">
      <c r="A58" s="30" t="s">
        <v>358</v>
      </c>
      <c r="B58" s="30">
        <v>11551</v>
      </c>
      <c r="C58" s="30" t="s">
        <v>363</v>
      </c>
      <c r="D58" s="30" t="s">
        <v>19</v>
      </c>
      <c r="E58" s="30" t="s">
        <v>617</v>
      </c>
      <c r="F58" s="30">
        <v>18</v>
      </c>
      <c r="G58" s="40">
        <v>1500000000</v>
      </c>
      <c r="H58" s="40">
        <v>56</v>
      </c>
      <c r="I58" s="40" t="s">
        <v>518</v>
      </c>
      <c r="J58" s="40">
        <v>7372582</v>
      </c>
      <c r="K58" s="40">
        <v>9321335</v>
      </c>
      <c r="L58" s="40">
        <v>923259272</v>
      </c>
      <c r="M58" s="40">
        <v>10096</v>
      </c>
      <c r="N58" s="40">
        <v>93</v>
      </c>
      <c r="O58" s="40">
        <v>49</v>
      </c>
      <c r="P58" s="40">
        <v>6877</v>
      </c>
      <c r="Q58" s="40">
        <v>51</v>
      </c>
      <c r="R58" s="40">
        <v>6970</v>
      </c>
      <c r="S58" s="30">
        <v>1.69</v>
      </c>
      <c r="T58" s="30">
        <v>5.03</v>
      </c>
      <c r="U58" s="30">
        <v>5.23</v>
      </c>
    </row>
    <row r="59" spans="1:21" x14ac:dyDescent="0.3">
      <c r="A59" s="30" t="s">
        <v>360</v>
      </c>
      <c r="B59" s="30">
        <v>11562</v>
      </c>
      <c r="C59" s="30" t="s">
        <v>365</v>
      </c>
      <c r="D59" s="30" t="s">
        <v>19</v>
      </c>
      <c r="E59" s="30" t="s">
        <v>609</v>
      </c>
      <c r="F59" s="30">
        <v>0</v>
      </c>
      <c r="G59" s="40">
        <v>1000000000</v>
      </c>
      <c r="H59" s="40">
        <v>55.766666666666666</v>
      </c>
      <c r="I59" s="40" t="s">
        <v>518</v>
      </c>
      <c r="J59" s="40">
        <v>5628156</v>
      </c>
      <c r="K59" s="40">
        <v>5452917</v>
      </c>
      <c r="L59" s="40">
        <v>545275712</v>
      </c>
      <c r="M59" s="40">
        <v>10000</v>
      </c>
      <c r="N59" s="40">
        <v>26</v>
      </c>
      <c r="O59" s="40">
        <v>41</v>
      </c>
      <c r="P59" s="40">
        <v>6797</v>
      </c>
      <c r="Q59" s="40">
        <v>59</v>
      </c>
      <c r="R59" s="40">
        <v>6823</v>
      </c>
      <c r="S59" s="30">
        <v>1.46</v>
      </c>
      <c r="T59" s="30">
        <v>4.45</v>
      </c>
      <c r="U59" s="30">
        <v>18.100000000000001</v>
      </c>
    </row>
    <row r="60" spans="1:21" x14ac:dyDescent="0.3">
      <c r="A60" s="30" t="s">
        <v>376</v>
      </c>
      <c r="B60" s="30">
        <v>11621</v>
      </c>
      <c r="C60" s="30" t="s">
        <v>383</v>
      </c>
      <c r="D60" s="30" t="s">
        <v>19</v>
      </c>
      <c r="E60" s="30" t="s">
        <v>664</v>
      </c>
      <c r="F60" s="30">
        <v>0</v>
      </c>
      <c r="G60" s="40">
        <v>100000000</v>
      </c>
      <c r="H60" s="40">
        <v>44.766666666666666</v>
      </c>
      <c r="I60" s="40" t="s">
        <v>518</v>
      </c>
      <c r="J60" s="40">
        <v>206358</v>
      </c>
      <c r="K60" s="40">
        <v>558189</v>
      </c>
      <c r="L60" s="40">
        <v>17206736</v>
      </c>
      <c r="M60" s="40">
        <v>32440</v>
      </c>
      <c r="N60" s="40">
        <v>4</v>
      </c>
      <c r="O60" s="40">
        <v>76</v>
      </c>
      <c r="P60" s="40">
        <v>538</v>
      </c>
      <c r="Q60" s="40">
        <v>24</v>
      </c>
      <c r="R60" s="40">
        <v>542</v>
      </c>
      <c r="S60" s="30">
        <v>0.68</v>
      </c>
      <c r="T60" s="30">
        <v>2.5099999999999998</v>
      </c>
      <c r="U60" s="30">
        <v>17.88</v>
      </c>
    </row>
    <row r="61" spans="1:21" x14ac:dyDescent="0.3">
      <c r="A61" s="30" t="s">
        <v>386</v>
      </c>
      <c r="B61" s="30">
        <v>11661</v>
      </c>
      <c r="C61" s="30" t="s">
        <v>393</v>
      </c>
      <c r="D61" s="30" t="s">
        <v>19</v>
      </c>
      <c r="E61" s="30" t="s">
        <v>674</v>
      </c>
      <c r="F61" s="30">
        <v>0</v>
      </c>
      <c r="G61" s="40">
        <v>1000000</v>
      </c>
      <c r="H61" s="40">
        <v>36.866666666666667</v>
      </c>
      <c r="I61" s="40" t="s">
        <v>518</v>
      </c>
      <c r="J61" s="40">
        <v>145661</v>
      </c>
      <c r="K61" s="40">
        <v>165219</v>
      </c>
      <c r="L61" s="40">
        <v>164680</v>
      </c>
      <c r="M61" s="40">
        <v>1003270</v>
      </c>
      <c r="N61" s="40">
        <v>8</v>
      </c>
      <c r="O61" s="40">
        <v>97</v>
      </c>
      <c r="P61" s="40">
        <v>125</v>
      </c>
      <c r="Q61" s="40">
        <v>3</v>
      </c>
      <c r="R61" s="40">
        <v>133</v>
      </c>
      <c r="S61" s="30">
        <v>1.52</v>
      </c>
      <c r="T61" s="30">
        <v>4.75</v>
      </c>
      <c r="U61" s="30">
        <v>15.12</v>
      </c>
    </row>
    <row r="62" spans="1:21" x14ac:dyDescent="0.3">
      <c r="A62" s="30" t="s">
        <v>394</v>
      </c>
      <c r="B62" s="30">
        <v>11665</v>
      </c>
      <c r="C62" s="30" t="s">
        <v>400</v>
      </c>
      <c r="D62" s="30" t="s">
        <v>19</v>
      </c>
      <c r="E62" s="30" t="s">
        <v>648</v>
      </c>
      <c r="F62" s="30">
        <v>18</v>
      </c>
      <c r="G62" s="40">
        <v>4000000</v>
      </c>
      <c r="H62" s="40">
        <v>35.799999999999997</v>
      </c>
      <c r="I62" s="40" t="s">
        <v>518</v>
      </c>
      <c r="J62" s="40">
        <v>2091322</v>
      </c>
      <c r="K62" s="40">
        <v>1245441</v>
      </c>
      <c r="L62" s="40">
        <v>1242432</v>
      </c>
      <c r="M62" s="40">
        <v>1002421</v>
      </c>
      <c r="N62" s="40">
        <v>10</v>
      </c>
      <c r="O62" s="40">
        <v>41</v>
      </c>
      <c r="P62" s="40">
        <v>13522</v>
      </c>
      <c r="Q62" s="40">
        <v>59</v>
      </c>
      <c r="R62" s="40">
        <v>13532</v>
      </c>
      <c r="S62" s="30">
        <v>1.58</v>
      </c>
      <c r="T62" s="30">
        <v>4.12</v>
      </c>
      <c r="U62" s="30">
        <v>19.77</v>
      </c>
    </row>
    <row r="63" spans="1:21" x14ac:dyDescent="0.3">
      <c r="A63" s="30" t="s">
        <v>426</v>
      </c>
      <c r="B63" s="30">
        <v>11701</v>
      </c>
      <c r="C63" s="30" t="s">
        <v>433</v>
      </c>
      <c r="D63" s="30" t="s">
        <v>19</v>
      </c>
      <c r="E63" s="30" t="s">
        <v>685</v>
      </c>
      <c r="F63" s="30">
        <v>18</v>
      </c>
      <c r="G63" s="40">
        <v>10000000</v>
      </c>
      <c r="H63" s="40">
        <v>26.1</v>
      </c>
      <c r="I63" s="40" t="s">
        <v>518</v>
      </c>
      <c r="J63" s="40">
        <v>410173</v>
      </c>
      <c r="K63" s="40">
        <v>4528101</v>
      </c>
      <c r="L63" s="40">
        <v>4488563</v>
      </c>
      <c r="M63" s="40">
        <v>1008808</v>
      </c>
      <c r="N63" s="40">
        <v>7</v>
      </c>
      <c r="O63" s="40">
        <v>2</v>
      </c>
      <c r="P63" s="40">
        <v>3543</v>
      </c>
      <c r="Q63" s="40">
        <v>98</v>
      </c>
      <c r="R63" s="40">
        <v>3550</v>
      </c>
      <c r="S63" s="30">
        <v>1.76</v>
      </c>
      <c r="T63" s="30">
        <v>4.46</v>
      </c>
      <c r="U63" s="30">
        <v>23.94</v>
      </c>
    </row>
    <row r="64" spans="1:21" x14ac:dyDescent="0.3">
      <c r="A64" s="30" t="s">
        <v>432</v>
      </c>
      <c r="B64" s="30">
        <v>11738</v>
      </c>
      <c r="C64" s="30" t="s">
        <v>438</v>
      </c>
      <c r="D64" s="30" t="s">
        <v>19</v>
      </c>
      <c r="E64" s="30" t="s">
        <v>680</v>
      </c>
      <c r="F64" s="30">
        <v>18</v>
      </c>
      <c r="G64" s="40">
        <v>100000000</v>
      </c>
      <c r="H64" s="40">
        <v>24.333333333333332</v>
      </c>
      <c r="I64" s="40" t="s">
        <v>518</v>
      </c>
      <c r="J64" s="40">
        <v>3570230</v>
      </c>
      <c r="K64" s="40">
        <v>6807224</v>
      </c>
      <c r="L64" s="40">
        <v>68071875</v>
      </c>
      <c r="M64" s="40">
        <v>100000</v>
      </c>
      <c r="N64" s="40">
        <v>24</v>
      </c>
      <c r="O64" s="40">
        <v>50</v>
      </c>
      <c r="P64" s="40">
        <v>3167</v>
      </c>
      <c r="Q64" s="40">
        <v>50</v>
      </c>
      <c r="R64" s="40">
        <v>3191</v>
      </c>
      <c r="S64" s="30">
        <v>1.66</v>
      </c>
      <c r="T64" s="30">
        <v>4.84</v>
      </c>
      <c r="U64" s="30">
        <v>19.16</v>
      </c>
    </row>
    <row r="65" spans="1:21" x14ac:dyDescent="0.3">
      <c r="A65" s="30" t="s">
        <v>435</v>
      </c>
      <c r="B65" s="30">
        <v>11741</v>
      </c>
      <c r="C65" s="30" t="s">
        <v>442</v>
      </c>
      <c r="D65" s="30" t="s">
        <v>19</v>
      </c>
      <c r="E65" s="30" t="s">
        <v>686</v>
      </c>
      <c r="F65" s="30">
        <v>0</v>
      </c>
      <c r="G65" s="40">
        <v>380000000</v>
      </c>
      <c r="H65" s="40">
        <v>23.933333333333334</v>
      </c>
      <c r="I65" s="40" t="s">
        <v>518</v>
      </c>
      <c r="J65" s="40">
        <v>1726669</v>
      </c>
      <c r="K65" s="40">
        <v>1447514</v>
      </c>
      <c r="L65" s="40">
        <v>143805761</v>
      </c>
      <c r="M65" s="40">
        <v>10065</v>
      </c>
      <c r="N65" s="40">
        <v>12</v>
      </c>
      <c r="O65" s="40">
        <v>67</v>
      </c>
      <c r="P65" s="40">
        <v>439</v>
      </c>
      <c r="Q65" s="40">
        <v>33</v>
      </c>
      <c r="R65" s="40">
        <v>451</v>
      </c>
      <c r="S65" s="30">
        <v>0.82</v>
      </c>
      <c r="T65" s="30">
        <v>3.87</v>
      </c>
      <c r="U65" s="30">
        <v>19.100000000000001</v>
      </c>
    </row>
    <row r="66" spans="1:21" x14ac:dyDescent="0.3">
      <c r="A66" s="30" t="s">
        <v>498</v>
      </c>
      <c r="B66" s="30">
        <v>11756</v>
      </c>
      <c r="C66" s="30" t="s">
        <v>500</v>
      </c>
      <c r="D66" s="30" t="s">
        <v>19</v>
      </c>
      <c r="E66" s="30" t="s">
        <v>691</v>
      </c>
      <c r="F66" s="30">
        <v>0</v>
      </c>
      <c r="G66" s="40">
        <v>10000000</v>
      </c>
      <c r="H66" s="40">
        <v>12.233333333333334</v>
      </c>
      <c r="I66" s="40" t="s">
        <v>518</v>
      </c>
      <c r="J66" s="40">
        <v>315848</v>
      </c>
      <c r="K66" s="40">
        <v>2996460</v>
      </c>
      <c r="L66" s="40">
        <v>2983254</v>
      </c>
      <c r="M66" s="40">
        <v>1004426</v>
      </c>
      <c r="N66" s="40">
        <v>14</v>
      </c>
      <c r="O66" s="40">
        <v>92</v>
      </c>
      <c r="P66" s="40">
        <v>355</v>
      </c>
      <c r="Q66" s="40">
        <v>8</v>
      </c>
      <c r="R66" s="40">
        <v>369</v>
      </c>
      <c r="S66" s="30">
        <v>2</v>
      </c>
      <c r="T66" s="30">
        <v>5.51</v>
      </c>
      <c r="U66" s="30">
        <v>21.09</v>
      </c>
    </row>
    <row r="67" spans="1:21" x14ac:dyDescent="0.3">
      <c r="A67" s="30" t="s">
        <v>555</v>
      </c>
      <c r="B67" s="30">
        <v>11793</v>
      </c>
      <c r="C67" s="30" t="s">
        <v>561</v>
      </c>
      <c r="D67" s="41" t="s">
        <v>19</v>
      </c>
      <c r="E67" s="30" t="s">
        <v>614</v>
      </c>
      <c r="F67" s="30">
        <v>15</v>
      </c>
      <c r="G67" s="40">
        <v>10000000</v>
      </c>
      <c r="H67" s="40">
        <v>9</v>
      </c>
      <c r="I67" s="40" t="s">
        <v>518</v>
      </c>
      <c r="J67" s="40">
        <v>392920</v>
      </c>
      <c r="K67" s="40">
        <v>7976548</v>
      </c>
      <c r="L67" s="40">
        <v>7964796</v>
      </c>
      <c r="M67" s="40">
        <v>1001475</v>
      </c>
      <c r="N67" s="40">
        <v>10</v>
      </c>
      <c r="O67" s="40">
        <v>57</v>
      </c>
      <c r="P67" s="40">
        <v>1440</v>
      </c>
      <c r="Q67" s="40">
        <v>43</v>
      </c>
      <c r="R67" s="40">
        <v>1450</v>
      </c>
      <c r="S67" s="30">
        <v>1.51</v>
      </c>
      <c r="T67" s="30">
        <v>5.82</v>
      </c>
      <c r="U67" s="30">
        <v>0</v>
      </c>
    </row>
    <row r="68" spans="1:21" x14ac:dyDescent="0.3">
      <c r="A68" s="30" t="s">
        <v>556</v>
      </c>
      <c r="B68" s="30">
        <v>11918</v>
      </c>
      <c r="C68" s="30" t="s">
        <v>563</v>
      </c>
      <c r="D68" s="41" t="s">
        <v>19</v>
      </c>
      <c r="E68" s="30" t="s">
        <v>638</v>
      </c>
      <c r="F68" s="30">
        <v>0</v>
      </c>
      <c r="G68" s="40">
        <v>1000000000</v>
      </c>
      <c r="H68" s="40">
        <v>9</v>
      </c>
      <c r="I68" s="40" t="s">
        <v>518</v>
      </c>
      <c r="J68" s="40">
        <v>0</v>
      </c>
      <c r="K68" s="40">
        <v>725361</v>
      </c>
      <c r="L68" s="40">
        <v>72534057</v>
      </c>
      <c r="M68" s="40">
        <v>10000</v>
      </c>
      <c r="N68" s="40">
        <v>5</v>
      </c>
      <c r="O68" s="40">
        <v>57</v>
      </c>
      <c r="P68" s="40">
        <v>730</v>
      </c>
      <c r="Q68" s="40">
        <v>43</v>
      </c>
      <c r="R68" s="40">
        <v>735</v>
      </c>
      <c r="S68" s="30">
        <v>1.72</v>
      </c>
      <c r="T68" s="30">
        <v>5.13</v>
      </c>
      <c r="U68" s="30">
        <v>0</v>
      </c>
    </row>
    <row r="69" spans="1:21" x14ac:dyDescent="0.3">
      <c r="A69" s="30" t="s">
        <v>570</v>
      </c>
      <c r="B69" s="30">
        <v>11917</v>
      </c>
      <c r="C69" s="30" t="s">
        <v>574</v>
      </c>
      <c r="D69" s="30" t="s">
        <v>19</v>
      </c>
      <c r="E69" s="30" t="s">
        <v>667</v>
      </c>
      <c r="F69" s="30">
        <v>18</v>
      </c>
      <c r="G69" s="40">
        <v>5000000</v>
      </c>
      <c r="H69" s="40">
        <v>7</v>
      </c>
      <c r="I69" s="40" t="s">
        <v>518</v>
      </c>
      <c r="J69" s="40">
        <v>637052</v>
      </c>
      <c r="K69" s="40">
        <v>1050112</v>
      </c>
      <c r="L69" s="40">
        <v>1040429</v>
      </c>
      <c r="M69" s="40">
        <v>1009307</v>
      </c>
      <c r="N69" s="40">
        <v>17</v>
      </c>
      <c r="O69" s="40">
        <v>76</v>
      </c>
      <c r="P69" s="40">
        <v>922</v>
      </c>
      <c r="Q69" s="40">
        <v>24</v>
      </c>
      <c r="R69" s="40">
        <v>939</v>
      </c>
      <c r="S69" s="30">
        <v>1.76</v>
      </c>
      <c r="T69" s="30">
        <v>4.9000000000000004</v>
      </c>
      <c r="U69" s="30">
        <v>0</v>
      </c>
    </row>
    <row r="70" spans="1:21" x14ac:dyDescent="0.3">
      <c r="A70" s="30" t="s">
        <v>586</v>
      </c>
      <c r="B70" s="30">
        <v>11926</v>
      </c>
      <c r="C70" s="30" t="s">
        <v>594</v>
      </c>
      <c r="D70" s="30" t="s">
        <v>19</v>
      </c>
      <c r="E70" s="30" t="s">
        <v>646</v>
      </c>
      <c r="F70" s="30">
        <v>0</v>
      </c>
      <c r="G70" s="40">
        <v>100000000</v>
      </c>
      <c r="H70" s="40">
        <v>6</v>
      </c>
      <c r="I70" s="40" t="s">
        <v>518</v>
      </c>
      <c r="J70" s="40">
        <v>0</v>
      </c>
      <c r="K70" s="40">
        <v>127442</v>
      </c>
      <c r="L70" s="40">
        <v>11578841</v>
      </c>
      <c r="M70" s="40">
        <v>11006</v>
      </c>
      <c r="N70" s="40">
        <v>4</v>
      </c>
      <c r="O70" s="40">
        <v>62</v>
      </c>
      <c r="P70" s="40">
        <v>135</v>
      </c>
      <c r="Q70" s="40">
        <v>38</v>
      </c>
      <c r="R70" s="40">
        <v>139</v>
      </c>
      <c r="S70" s="30">
        <v>1.63</v>
      </c>
      <c r="T70" s="30">
        <v>5.0599999999999996</v>
      </c>
      <c r="U70" s="30">
        <v>0</v>
      </c>
    </row>
    <row r="71" spans="1:21" x14ac:dyDescent="0.3">
      <c r="A71" s="30" t="s">
        <v>719</v>
      </c>
      <c r="B71" s="30">
        <v>11983</v>
      </c>
      <c r="C71" s="30" t="s">
        <v>717</v>
      </c>
      <c r="D71" s="30" t="s">
        <v>19</v>
      </c>
      <c r="E71" s="30" t="s">
        <v>678</v>
      </c>
      <c r="F71" s="30">
        <v>0</v>
      </c>
      <c r="G71" s="40">
        <v>100000000</v>
      </c>
      <c r="H71" s="40">
        <v>3</v>
      </c>
      <c r="I71" s="40" t="s">
        <v>518</v>
      </c>
      <c r="J71" s="40">
        <v>0</v>
      </c>
      <c r="K71" s="40">
        <v>377414</v>
      </c>
      <c r="L71" s="40">
        <v>37274979</v>
      </c>
      <c r="M71" s="40">
        <v>10125</v>
      </c>
      <c r="N71" s="40">
        <v>6</v>
      </c>
      <c r="O71" s="40">
        <v>100</v>
      </c>
      <c r="P71" s="40">
        <v>24</v>
      </c>
      <c r="Q71" s="40">
        <v>0</v>
      </c>
      <c r="R71" s="40">
        <v>30</v>
      </c>
      <c r="S71" s="30">
        <v>1.59</v>
      </c>
      <c r="T71" s="30">
        <v>0</v>
      </c>
      <c r="U71" s="30">
        <v>0</v>
      </c>
    </row>
    <row r="72" spans="1:21" x14ac:dyDescent="0.3">
      <c r="A72" s="30" t="s">
        <v>739</v>
      </c>
      <c r="B72" s="30">
        <v>11997</v>
      </c>
      <c r="C72" s="30" t="s">
        <v>740</v>
      </c>
      <c r="D72" s="30" t="s">
        <v>19</v>
      </c>
      <c r="E72" s="30" t="s">
        <v>692</v>
      </c>
      <c r="F72" s="30">
        <v>0</v>
      </c>
      <c r="G72" s="40">
        <v>5000000</v>
      </c>
      <c r="H72" s="40">
        <v>2</v>
      </c>
      <c r="I72" s="40" t="s">
        <v>518</v>
      </c>
      <c r="J72" s="40">
        <v>0</v>
      </c>
      <c r="K72" s="40">
        <v>6140473</v>
      </c>
      <c r="L72" s="40">
        <v>6097103</v>
      </c>
      <c r="M72" s="40">
        <v>1007113</v>
      </c>
      <c r="N72" s="40">
        <v>14</v>
      </c>
      <c r="O72" s="40">
        <v>100</v>
      </c>
      <c r="P72" s="40">
        <v>18</v>
      </c>
      <c r="Q72" s="40">
        <v>0</v>
      </c>
      <c r="R72" s="40">
        <v>32</v>
      </c>
      <c r="S72" s="30">
        <v>2.5</v>
      </c>
      <c r="T72" s="30">
        <v>0</v>
      </c>
      <c r="U72" s="30">
        <v>0</v>
      </c>
    </row>
    <row r="73" spans="1:21" x14ac:dyDescent="0.3">
      <c r="A73" s="30" t="s">
        <v>750</v>
      </c>
      <c r="B73" s="30">
        <v>11995</v>
      </c>
      <c r="C73" s="30" t="s">
        <v>751</v>
      </c>
      <c r="D73" s="30" t="s">
        <v>19</v>
      </c>
      <c r="E73" s="30" t="s">
        <v>673</v>
      </c>
      <c r="F73" s="30">
        <v>0</v>
      </c>
      <c r="G73" s="40">
        <v>2000000</v>
      </c>
      <c r="H73" s="40">
        <v>1</v>
      </c>
      <c r="I73" s="40" t="s">
        <v>518</v>
      </c>
      <c r="J73" s="40">
        <v>0</v>
      </c>
      <c r="K73" s="40">
        <v>645211</v>
      </c>
      <c r="L73" s="40">
        <v>644834</v>
      </c>
      <c r="M73" s="40">
        <v>1000584</v>
      </c>
      <c r="N73" s="40">
        <v>11</v>
      </c>
      <c r="O73" s="40">
        <v>91</v>
      </c>
      <c r="P73" s="40">
        <v>229</v>
      </c>
      <c r="Q73" s="40">
        <v>9</v>
      </c>
      <c r="R73" s="40">
        <v>240</v>
      </c>
      <c r="S73" s="30">
        <v>0</v>
      </c>
      <c r="T73" s="30">
        <v>0</v>
      </c>
      <c r="U73" s="30">
        <v>0</v>
      </c>
    </row>
    <row r="74" spans="1:21" x14ac:dyDescent="0.3">
      <c r="A74" s="42" t="s">
        <v>755</v>
      </c>
      <c r="B74" s="41">
        <v>11996</v>
      </c>
      <c r="C74" s="30" t="s">
        <v>756</v>
      </c>
      <c r="D74" s="30" t="s">
        <v>19</v>
      </c>
      <c r="E74" s="30" t="s">
        <v>757</v>
      </c>
      <c r="F74" s="30">
        <v>0</v>
      </c>
      <c r="G74" s="40">
        <v>100000000</v>
      </c>
      <c r="H74" s="40">
        <v>1</v>
      </c>
      <c r="I74" s="40" t="s">
        <v>518</v>
      </c>
      <c r="J74" s="40">
        <v>0</v>
      </c>
      <c r="K74" s="40">
        <v>254042</v>
      </c>
      <c r="L74" s="40">
        <v>25000000</v>
      </c>
      <c r="M74" s="40">
        <v>10161</v>
      </c>
      <c r="N74" s="40">
        <v>7</v>
      </c>
      <c r="O74" s="40">
        <v>100</v>
      </c>
      <c r="P74" s="40">
        <v>2</v>
      </c>
      <c r="Q74" s="40">
        <v>0</v>
      </c>
      <c r="R74" s="40">
        <v>9</v>
      </c>
      <c r="S74" s="30">
        <v>0</v>
      </c>
      <c r="T74" s="30">
        <v>0</v>
      </c>
      <c r="U74" s="30">
        <v>0</v>
      </c>
    </row>
    <row r="75" spans="1:21" x14ac:dyDescent="0.3">
      <c r="A75" s="30" t="s">
        <v>597</v>
      </c>
      <c r="B75" s="30">
        <v>11969</v>
      </c>
      <c r="C75" s="30" t="s">
        <v>602</v>
      </c>
      <c r="D75" s="30" t="s">
        <v>599</v>
      </c>
      <c r="E75" s="30" t="s">
        <v>640</v>
      </c>
      <c r="F75" s="30">
        <v>0</v>
      </c>
      <c r="G75" s="40">
        <v>500000000</v>
      </c>
      <c r="H75" s="40">
        <v>4</v>
      </c>
      <c r="I75" s="40" t="s">
        <v>518</v>
      </c>
      <c r="J75" s="40">
        <v>0</v>
      </c>
      <c r="K75" s="40">
        <v>738952</v>
      </c>
      <c r="L75" s="40">
        <v>69365997</v>
      </c>
      <c r="M75" s="40">
        <v>10652</v>
      </c>
      <c r="N75" s="40">
        <v>6</v>
      </c>
      <c r="O75" s="40">
        <v>99</v>
      </c>
      <c r="P75" s="40">
        <v>115</v>
      </c>
      <c r="Q75" s="40">
        <v>1</v>
      </c>
      <c r="R75" s="40">
        <v>121</v>
      </c>
      <c r="S75" s="30">
        <v>1.78</v>
      </c>
      <c r="T75" s="30">
        <v>5.15</v>
      </c>
      <c r="U75" s="30">
        <v>0</v>
      </c>
    </row>
    <row r="76" spans="1:21" x14ac:dyDescent="0.3">
      <c r="A76" s="30" t="s">
        <v>23</v>
      </c>
      <c r="B76" s="30">
        <v>10591</v>
      </c>
      <c r="C76" s="30" t="s">
        <v>21</v>
      </c>
      <c r="D76" s="30" t="s">
        <v>22</v>
      </c>
      <c r="E76" s="30" t="s">
        <v>607</v>
      </c>
      <c r="F76" s="30">
        <v>0</v>
      </c>
      <c r="G76" s="40">
        <v>500000</v>
      </c>
      <c r="H76" s="40">
        <v>176.33333333333334</v>
      </c>
      <c r="I76" s="40" t="s">
        <v>518</v>
      </c>
      <c r="J76" s="40">
        <v>1742360</v>
      </c>
      <c r="K76" s="40">
        <v>1781244</v>
      </c>
      <c r="L76" s="40">
        <v>136213</v>
      </c>
      <c r="M76" s="40">
        <v>13076903</v>
      </c>
      <c r="N76" s="40">
        <v>11</v>
      </c>
      <c r="O76" s="40">
        <v>87</v>
      </c>
      <c r="P76" s="40">
        <v>566</v>
      </c>
      <c r="Q76" s="40">
        <v>13</v>
      </c>
      <c r="R76" s="40">
        <v>577</v>
      </c>
      <c r="S76" s="30">
        <v>-3.65</v>
      </c>
      <c r="T76" s="30">
        <v>-6.6</v>
      </c>
      <c r="U76" s="30">
        <v>0.59</v>
      </c>
    </row>
    <row r="77" spans="1:21" x14ac:dyDescent="0.3">
      <c r="A77" s="30" t="s">
        <v>20</v>
      </c>
      <c r="B77" s="30">
        <v>10589</v>
      </c>
      <c r="C77" s="30" t="s">
        <v>21</v>
      </c>
      <c r="D77" s="30" t="s">
        <v>22</v>
      </c>
      <c r="E77" s="30" t="s">
        <v>606</v>
      </c>
      <c r="F77" s="30">
        <v>0</v>
      </c>
      <c r="G77" s="40">
        <v>50000</v>
      </c>
      <c r="H77" s="40">
        <v>176.33333333333334</v>
      </c>
      <c r="I77" s="40" t="s">
        <v>518</v>
      </c>
      <c r="J77" s="40">
        <v>1708921</v>
      </c>
      <c r="K77" s="40">
        <v>1600481</v>
      </c>
      <c r="L77" s="40">
        <v>9427</v>
      </c>
      <c r="M77" s="40">
        <v>169776284</v>
      </c>
      <c r="N77" s="40">
        <v>4</v>
      </c>
      <c r="O77" s="40">
        <v>7</v>
      </c>
      <c r="P77" s="40">
        <v>105</v>
      </c>
      <c r="Q77" s="40">
        <v>93</v>
      </c>
      <c r="R77" s="40">
        <v>109</v>
      </c>
      <c r="S77" s="30">
        <v>-6.66</v>
      </c>
      <c r="T77" s="30">
        <v>-7.92</v>
      </c>
      <c r="U77" s="30">
        <v>-2.52</v>
      </c>
    </row>
    <row r="78" spans="1:21" x14ac:dyDescent="0.3">
      <c r="A78" s="30" t="s">
        <v>24</v>
      </c>
      <c r="B78" s="30">
        <v>10596</v>
      </c>
      <c r="C78" s="30" t="s">
        <v>25</v>
      </c>
      <c r="D78" s="30" t="s">
        <v>22</v>
      </c>
      <c r="E78" s="30" t="s">
        <v>608</v>
      </c>
      <c r="F78" s="30">
        <v>0</v>
      </c>
      <c r="G78" s="40">
        <v>50000</v>
      </c>
      <c r="H78" s="40">
        <v>174.76666666666668</v>
      </c>
      <c r="I78" s="40" t="s">
        <v>518</v>
      </c>
      <c r="J78" s="40">
        <v>3960266</v>
      </c>
      <c r="K78" s="40">
        <v>3982639</v>
      </c>
      <c r="L78" s="40">
        <v>12282</v>
      </c>
      <c r="M78" s="40">
        <v>324266318</v>
      </c>
      <c r="N78" s="40">
        <v>11</v>
      </c>
      <c r="O78" s="40">
        <v>66</v>
      </c>
      <c r="P78" s="40">
        <v>406</v>
      </c>
      <c r="Q78" s="40">
        <v>34</v>
      </c>
      <c r="R78" s="40">
        <v>417</v>
      </c>
      <c r="S78" s="30">
        <v>-2.4900000000000002</v>
      </c>
      <c r="T78" s="30">
        <v>-9.5500000000000007</v>
      </c>
      <c r="U78" s="30">
        <v>-5.94</v>
      </c>
    </row>
    <row r="79" spans="1:21" x14ac:dyDescent="0.3">
      <c r="A79" s="30" t="s">
        <v>26</v>
      </c>
      <c r="B79" s="30">
        <v>10600</v>
      </c>
      <c r="C79" s="30" t="s">
        <v>27</v>
      </c>
      <c r="D79" s="30" t="s">
        <v>22</v>
      </c>
      <c r="E79" s="30" t="s">
        <v>609</v>
      </c>
      <c r="F79" s="30">
        <v>0</v>
      </c>
      <c r="G79" s="40">
        <v>50000000</v>
      </c>
      <c r="H79" s="40">
        <v>174.66666666666666</v>
      </c>
      <c r="I79" s="40" t="s">
        <v>518</v>
      </c>
      <c r="J79" s="40">
        <v>35700524</v>
      </c>
      <c r="K79" s="40">
        <v>39173805</v>
      </c>
      <c r="L79" s="40">
        <v>11135268</v>
      </c>
      <c r="M79" s="40">
        <v>3517994</v>
      </c>
      <c r="N79" s="40">
        <v>25</v>
      </c>
      <c r="O79" s="40">
        <v>49</v>
      </c>
      <c r="P79" s="40">
        <v>15748</v>
      </c>
      <c r="Q79" s="40">
        <v>51</v>
      </c>
      <c r="R79" s="40">
        <v>15773</v>
      </c>
      <c r="S79" s="30">
        <v>-0.95</v>
      </c>
      <c r="T79" s="30">
        <v>-4.78</v>
      </c>
      <c r="U79" s="30">
        <v>10.9</v>
      </c>
    </row>
    <row r="80" spans="1:21" x14ac:dyDescent="0.3">
      <c r="A80" s="30" t="s">
        <v>28</v>
      </c>
      <c r="B80" s="30">
        <v>10616</v>
      </c>
      <c r="C80" s="30" t="s">
        <v>29</v>
      </c>
      <c r="D80" s="30" t="s">
        <v>22</v>
      </c>
      <c r="E80" s="30" t="s">
        <v>610</v>
      </c>
      <c r="F80" s="30">
        <v>0</v>
      </c>
      <c r="G80" s="40">
        <v>100000</v>
      </c>
      <c r="H80" s="40">
        <v>171.83333333333334</v>
      </c>
      <c r="I80" s="40" t="s">
        <v>518</v>
      </c>
      <c r="J80" s="40">
        <v>7923373</v>
      </c>
      <c r="K80" s="40">
        <v>6635566</v>
      </c>
      <c r="L80" s="40">
        <v>16691</v>
      </c>
      <c r="M80" s="40">
        <v>397553536</v>
      </c>
      <c r="N80" s="40">
        <v>5</v>
      </c>
      <c r="O80" s="40">
        <v>14</v>
      </c>
      <c r="P80" s="40">
        <v>1576</v>
      </c>
      <c r="Q80" s="40">
        <v>86</v>
      </c>
      <c r="R80" s="40">
        <v>1581</v>
      </c>
      <c r="S80" s="30">
        <v>-2.58</v>
      </c>
      <c r="T80" s="30">
        <v>-5.52</v>
      </c>
      <c r="U80" s="30">
        <v>3.77</v>
      </c>
    </row>
    <row r="81" spans="1:21" x14ac:dyDescent="0.3">
      <c r="A81" s="30" t="s">
        <v>33</v>
      </c>
      <c r="B81" s="30">
        <v>10630</v>
      </c>
      <c r="C81" s="30" t="s">
        <v>34</v>
      </c>
      <c r="D81" s="30" t="s">
        <v>22</v>
      </c>
      <c r="E81" s="30" t="s">
        <v>612</v>
      </c>
      <c r="F81" s="30">
        <v>0</v>
      </c>
      <c r="G81" s="40">
        <v>500000</v>
      </c>
      <c r="H81" s="40">
        <v>167.23333333333332</v>
      </c>
      <c r="I81" s="40" t="s">
        <v>518</v>
      </c>
      <c r="J81" s="40">
        <v>489286</v>
      </c>
      <c r="K81" s="40">
        <v>476730</v>
      </c>
      <c r="L81" s="40">
        <v>117163</v>
      </c>
      <c r="M81" s="40">
        <v>4068949</v>
      </c>
      <c r="N81" s="40">
        <v>13</v>
      </c>
      <c r="O81" s="40">
        <v>88</v>
      </c>
      <c r="P81" s="40">
        <v>149</v>
      </c>
      <c r="Q81" s="40">
        <v>12</v>
      </c>
      <c r="R81" s="40">
        <v>162</v>
      </c>
      <c r="S81" s="30">
        <v>-5.52</v>
      </c>
      <c r="T81" s="30">
        <v>-9.1999999999999993</v>
      </c>
      <c r="U81" s="30">
        <v>-7.14</v>
      </c>
    </row>
    <row r="82" spans="1:21" x14ac:dyDescent="0.3">
      <c r="A82" s="30" t="s">
        <v>37</v>
      </c>
      <c r="B82" s="30">
        <v>10706</v>
      </c>
      <c r="C82" s="30" t="s">
        <v>38</v>
      </c>
      <c r="D82" s="30" t="s">
        <v>22</v>
      </c>
      <c r="E82" s="30" t="s">
        <v>614</v>
      </c>
      <c r="F82" s="30">
        <v>0</v>
      </c>
      <c r="G82" s="40">
        <v>5000000</v>
      </c>
      <c r="H82" s="40">
        <v>162.4</v>
      </c>
      <c r="I82" s="40" t="s">
        <v>518</v>
      </c>
      <c r="J82" s="40">
        <v>13880531</v>
      </c>
      <c r="K82" s="40">
        <v>11185192</v>
      </c>
      <c r="L82" s="40">
        <v>2173332</v>
      </c>
      <c r="M82" s="40">
        <v>5146563</v>
      </c>
      <c r="N82" s="40">
        <v>12</v>
      </c>
      <c r="O82" s="40">
        <v>69</v>
      </c>
      <c r="P82" s="40">
        <v>2511</v>
      </c>
      <c r="Q82" s="40">
        <v>31</v>
      </c>
      <c r="R82" s="40">
        <v>2523</v>
      </c>
      <c r="S82" s="30">
        <v>-6.44</v>
      </c>
      <c r="T82" s="30">
        <v>-12.07</v>
      </c>
      <c r="U82" s="30">
        <v>-4.67</v>
      </c>
    </row>
    <row r="83" spans="1:21" x14ac:dyDescent="0.3">
      <c r="A83" s="30" t="s">
        <v>41</v>
      </c>
      <c r="B83" s="30">
        <v>10719</v>
      </c>
      <c r="C83" s="30" t="s">
        <v>42</v>
      </c>
      <c r="D83" s="30" t="s">
        <v>22</v>
      </c>
      <c r="E83" s="30" t="s">
        <v>616</v>
      </c>
      <c r="F83" s="30">
        <v>0</v>
      </c>
      <c r="G83" s="40">
        <v>100000</v>
      </c>
      <c r="H83" s="40">
        <v>160.30000000000001</v>
      </c>
      <c r="I83" s="40" t="s">
        <v>518</v>
      </c>
      <c r="J83" s="40">
        <v>2548380</v>
      </c>
      <c r="K83" s="40">
        <v>2409267</v>
      </c>
      <c r="L83" s="40">
        <v>9613</v>
      </c>
      <c r="M83" s="40">
        <v>250625882</v>
      </c>
      <c r="N83" s="40">
        <v>4</v>
      </c>
      <c r="O83" s="40">
        <v>29</v>
      </c>
      <c r="P83" s="40">
        <v>175</v>
      </c>
      <c r="Q83" s="40">
        <v>71</v>
      </c>
      <c r="R83" s="40">
        <v>179</v>
      </c>
      <c r="S83" s="30">
        <v>-6.43</v>
      </c>
      <c r="T83" s="30">
        <v>-10.78</v>
      </c>
      <c r="U83" s="30">
        <v>-6.89</v>
      </c>
    </row>
    <row r="84" spans="1:21" x14ac:dyDescent="0.3">
      <c r="A84" s="30" t="s">
        <v>43</v>
      </c>
      <c r="B84" s="30">
        <v>10743</v>
      </c>
      <c r="C84" s="30" t="s">
        <v>44</v>
      </c>
      <c r="D84" s="30" t="s">
        <v>22</v>
      </c>
      <c r="E84" s="30" t="s">
        <v>617</v>
      </c>
      <c r="F84" s="30">
        <v>0</v>
      </c>
      <c r="G84" s="40">
        <v>10000000</v>
      </c>
      <c r="H84" s="40">
        <v>156.03333333333333</v>
      </c>
      <c r="I84" s="40" t="s">
        <v>518</v>
      </c>
      <c r="J84" s="40">
        <v>5415998</v>
      </c>
      <c r="K84" s="40">
        <v>4494780</v>
      </c>
      <c r="L84" s="40">
        <v>3612606</v>
      </c>
      <c r="M84" s="40">
        <v>1244193</v>
      </c>
      <c r="N84" s="40">
        <v>7</v>
      </c>
      <c r="O84" s="40">
        <v>19</v>
      </c>
      <c r="P84" s="40">
        <v>2607</v>
      </c>
      <c r="Q84" s="40">
        <v>81</v>
      </c>
      <c r="R84" s="40">
        <v>2614</v>
      </c>
      <c r="S84" s="30">
        <v>-3.85</v>
      </c>
      <c r="T84" s="30">
        <v>-9.1999999999999993</v>
      </c>
      <c r="U84" s="30">
        <v>3.42</v>
      </c>
    </row>
    <row r="85" spans="1:21" x14ac:dyDescent="0.3">
      <c r="A85" s="30" t="s">
        <v>49</v>
      </c>
      <c r="B85" s="30">
        <v>10753</v>
      </c>
      <c r="C85" s="30" t="s">
        <v>50</v>
      </c>
      <c r="D85" s="30" t="s">
        <v>22</v>
      </c>
      <c r="E85" s="30" t="s">
        <v>618</v>
      </c>
      <c r="F85" s="30">
        <v>0</v>
      </c>
      <c r="G85" s="40">
        <v>100000</v>
      </c>
      <c r="H85" s="40">
        <v>153.16666666666666</v>
      </c>
      <c r="I85" s="40" t="s">
        <v>518</v>
      </c>
      <c r="J85" s="40">
        <v>683309</v>
      </c>
      <c r="K85" s="40">
        <v>641783</v>
      </c>
      <c r="L85" s="40">
        <v>24330</v>
      </c>
      <c r="M85" s="40">
        <v>26378246</v>
      </c>
      <c r="N85" s="40">
        <v>7</v>
      </c>
      <c r="O85" s="40">
        <v>39</v>
      </c>
      <c r="P85" s="40">
        <v>451</v>
      </c>
      <c r="Q85" s="40">
        <v>61</v>
      </c>
      <c r="R85" s="40">
        <v>458</v>
      </c>
      <c r="S85" s="30">
        <v>-4.4400000000000004</v>
      </c>
      <c r="T85" s="30">
        <v>-9.34</v>
      </c>
      <c r="U85" s="30">
        <v>1.71</v>
      </c>
    </row>
    <row r="86" spans="1:21" x14ac:dyDescent="0.3">
      <c r="A86" s="30" t="s">
        <v>51</v>
      </c>
      <c r="B86" s="30">
        <v>10782</v>
      </c>
      <c r="C86" s="30" t="s">
        <v>52</v>
      </c>
      <c r="D86" s="30" t="s">
        <v>22</v>
      </c>
      <c r="E86" s="30" t="s">
        <v>619</v>
      </c>
      <c r="F86" s="30">
        <v>0</v>
      </c>
      <c r="G86" s="40">
        <v>50000</v>
      </c>
      <c r="H86" s="40">
        <v>152.56666666666666</v>
      </c>
      <c r="I86" s="40" t="s">
        <v>518</v>
      </c>
      <c r="J86" s="40">
        <v>1129899</v>
      </c>
      <c r="K86" s="40">
        <v>946650</v>
      </c>
      <c r="L86" s="40">
        <v>19526</v>
      </c>
      <c r="M86" s="40">
        <v>48481487</v>
      </c>
      <c r="N86" s="40">
        <v>8</v>
      </c>
      <c r="O86" s="40">
        <v>68</v>
      </c>
      <c r="P86" s="40">
        <v>375</v>
      </c>
      <c r="Q86" s="40">
        <v>32</v>
      </c>
      <c r="R86" s="40">
        <v>383</v>
      </c>
      <c r="S86" s="30">
        <v>-7.38</v>
      </c>
      <c r="T86" s="30">
        <v>-11.45</v>
      </c>
      <c r="U86" s="30">
        <v>-3.74</v>
      </c>
    </row>
    <row r="87" spans="1:21" x14ac:dyDescent="0.3">
      <c r="A87" s="30" t="s">
        <v>54</v>
      </c>
      <c r="B87" s="30">
        <v>10764</v>
      </c>
      <c r="C87" s="30" t="s">
        <v>55</v>
      </c>
      <c r="D87" s="30" t="s">
        <v>22</v>
      </c>
      <c r="E87" s="30" t="s">
        <v>622</v>
      </c>
      <c r="F87" s="30">
        <v>0</v>
      </c>
      <c r="G87" s="40">
        <v>10000000</v>
      </c>
      <c r="H87" s="40">
        <v>152.30000000000001</v>
      </c>
      <c r="I87" s="40" t="s">
        <v>518</v>
      </c>
      <c r="J87" s="40">
        <v>1937329</v>
      </c>
      <c r="K87" s="40">
        <v>1973441</v>
      </c>
      <c r="L87" s="40">
        <v>5044344</v>
      </c>
      <c r="M87" s="40">
        <v>391218</v>
      </c>
      <c r="N87" s="40">
        <v>9</v>
      </c>
      <c r="O87" s="40">
        <v>100</v>
      </c>
      <c r="P87" s="40">
        <v>173</v>
      </c>
      <c r="Q87" s="40">
        <v>1</v>
      </c>
      <c r="R87" s="40">
        <v>182</v>
      </c>
      <c r="S87" s="30">
        <v>-6.29</v>
      </c>
      <c r="T87" s="30">
        <v>-11.69</v>
      </c>
      <c r="U87" s="30">
        <v>-4.29</v>
      </c>
    </row>
    <row r="88" spans="1:21" x14ac:dyDescent="0.3">
      <c r="A88" s="30" t="s">
        <v>57</v>
      </c>
      <c r="B88" s="30">
        <v>10771</v>
      </c>
      <c r="C88" s="30" t="s">
        <v>58</v>
      </c>
      <c r="D88" s="30" t="s">
        <v>22</v>
      </c>
      <c r="E88" s="30" t="s">
        <v>613</v>
      </c>
      <c r="F88" s="30">
        <v>0</v>
      </c>
      <c r="G88" s="40">
        <v>5000000</v>
      </c>
      <c r="H88" s="40">
        <v>152.23333333333332</v>
      </c>
      <c r="I88" s="40" t="s">
        <v>518</v>
      </c>
      <c r="J88" s="40">
        <v>698590</v>
      </c>
      <c r="K88" s="40">
        <v>629713</v>
      </c>
      <c r="L88" s="40">
        <v>1058967</v>
      </c>
      <c r="M88" s="40">
        <v>594648</v>
      </c>
      <c r="N88" s="40">
        <v>5</v>
      </c>
      <c r="O88" s="40">
        <v>89</v>
      </c>
      <c r="P88" s="40">
        <v>91</v>
      </c>
      <c r="Q88" s="40">
        <v>11</v>
      </c>
      <c r="R88" s="40">
        <v>96</v>
      </c>
      <c r="S88" s="30">
        <v>-4.84</v>
      </c>
      <c r="T88" s="30">
        <v>-10.48</v>
      </c>
      <c r="U88" s="30">
        <v>-13.84</v>
      </c>
    </row>
    <row r="89" spans="1:21" x14ac:dyDescent="0.3">
      <c r="A89" s="30" t="s">
        <v>60</v>
      </c>
      <c r="B89" s="30">
        <v>10763</v>
      </c>
      <c r="C89" s="30" t="s">
        <v>61</v>
      </c>
      <c r="D89" s="30" t="s">
        <v>22</v>
      </c>
      <c r="E89" s="30" t="s">
        <v>623</v>
      </c>
      <c r="F89" s="30">
        <v>0</v>
      </c>
      <c r="G89" s="40">
        <v>50000</v>
      </c>
      <c r="H89" s="40">
        <v>150.66666666666666</v>
      </c>
      <c r="I89" s="40" t="s">
        <v>518</v>
      </c>
      <c r="J89" s="40">
        <v>96111</v>
      </c>
      <c r="K89" s="40">
        <v>94520</v>
      </c>
      <c r="L89" s="40">
        <v>11135</v>
      </c>
      <c r="M89" s="40">
        <v>8488535</v>
      </c>
      <c r="N89" s="40">
        <v>8</v>
      </c>
      <c r="O89" s="40">
        <v>40</v>
      </c>
      <c r="P89" s="40">
        <v>78</v>
      </c>
      <c r="Q89" s="40">
        <v>60</v>
      </c>
      <c r="R89" s="40">
        <v>86</v>
      </c>
      <c r="S89" s="30">
        <v>1.34</v>
      </c>
      <c r="T89" s="30">
        <v>-7.59</v>
      </c>
      <c r="U89" s="30">
        <v>-20.53</v>
      </c>
    </row>
    <row r="90" spans="1:21" x14ac:dyDescent="0.3">
      <c r="A90" s="30" t="s">
        <v>64</v>
      </c>
      <c r="B90" s="30">
        <v>10781</v>
      </c>
      <c r="C90" s="30" t="s">
        <v>65</v>
      </c>
      <c r="D90" s="30" t="s">
        <v>22</v>
      </c>
      <c r="E90" s="30" t="s">
        <v>625</v>
      </c>
      <c r="F90" s="30">
        <v>0</v>
      </c>
      <c r="G90" s="40">
        <v>40000000</v>
      </c>
      <c r="H90" s="40">
        <v>148.5</v>
      </c>
      <c r="I90" s="40" t="s">
        <v>518</v>
      </c>
      <c r="J90" s="40">
        <v>4135199</v>
      </c>
      <c r="K90" s="40">
        <v>3717644</v>
      </c>
      <c r="L90" s="40">
        <v>6006440</v>
      </c>
      <c r="M90" s="40">
        <v>618943</v>
      </c>
      <c r="N90" s="40">
        <v>7</v>
      </c>
      <c r="O90" s="40">
        <v>53</v>
      </c>
      <c r="P90" s="40">
        <v>1437</v>
      </c>
      <c r="Q90" s="40">
        <v>47</v>
      </c>
      <c r="R90" s="40">
        <v>1444</v>
      </c>
      <c r="S90" s="30">
        <v>-5</v>
      </c>
      <c r="T90" s="30">
        <v>-10.72</v>
      </c>
      <c r="U90" s="30">
        <v>-2.5299999999999998</v>
      </c>
    </row>
    <row r="91" spans="1:21" x14ac:dyDescent="0.3">
      <c r="A91" s="30" t="s">
        <v>68</v>
      </c>
      <c r="B91" s="30">
        <v>10789</v>
      </c>
      <c r="C91" s="30" t="s">
        <v>69</v>
      </c>
      <c r="D91" s="30" t="s">
        <v>22</v>
      </c>
      <c r="E91" s="30" t="s">
        <v>627</v>
      </c>
      <c r="F91" s="30">
        <v>0</v>
      </c>
      <c r="G91" s="40">
        <v>200000</v>
      </c>
      <c r="H91" s="40">
        <v>147.19999999999999</v>
      </c>
      <c r="I91" s="40" t="s">
        <v>518</v>
      </c>
      <c r="J91" s="40">
        <v>1571323</v>
      </c>
      <c r="K91" s="40">
        <v>2034067</v>
      </c>
      <c r="L91" s="40">
        <v>17618</v>
      </c>
      <c r="M91" s="40">
        <v>115453892</v>
      </c>
      <c r="N91" s="40">
        <v>7</v>
      </c>
      <c r="O91" s="40">
        <v>14</v>
      </c>
      <c r="P91" s="40">
        <v>306</v>
      </c>
      <c r="Q91" s="40">
        <v>86</v>
      </c>
      <c r="R91" s="40">
        <v>313</v>
      </c>
      <c r="S91" s="30">
        <v>-3.45</v>
      </c>
      <c r="T91" s="30">
        <v>-5.52</v>
      </c>
      <c r="U91" s="30">
        <v>17.46</v>
      </c>
    </row>
    <row r="92" spans="1:21" x14ac:dyDescent="0.3">
      <c r="A92" s="30" t="s">
        <v>70</v>
      </c>
      <c r="B92" s="30">
        <v>10787</v>
      </c>
      <c r="C92" s="30" t="s">
        <v>71</v>
      </c>
      <c r="D92" s="30" t="s">
        <v>22</v>
      </c>
      <c r="E92" s="30" t="s">
        <v>628</v>
      </c>
      <c r="F92" s="30">
        <v>0</v>
      </c>
      <c r="G92" s="40">
        <v>100000000</v>
      </c>
      <c r="H92" s="40">
        <v>145.26666666666668</v>
      </c>
      <c r="I92" s="40" t="s">
        <v>518</v>
      </c>
      <c r="J92" s="40">
        <v>4828761</v>
      </c>
      <c r="K92" s="40">
        <v>2521652</v>
      </c>
      <c r="L92" s="40">
        <v>3217340</v>
      </c>
      <c r="M92" s="40">
        <v>783769</v>
      </c>
      <c r="N92" s="40">
        <v>11</v>
      </c>
      <c r="O92" s="40">
        <v>25</v>
      </c>
      <c r="P92" s="40">
        <v>3200</v>
      </c>
      <c r="Q92" s="40">
        <v>75</v>
      </c>
      <c r="R92" s="40">
        <v>3211</v>
      </c>
      <c r="S92" s="30">
        <v>-7.49</v>
      </c>
      <c r="T92" s="30">
        <v>-16.940000000000001</v>
      </c>
      <c r="U92" s="30">
        <v>-6.71</v>
      </c>
    </row>
    <row r="93" spans="1:21" x14ac:dyDescent="0.3">
      <c r="A93" s="30" t="s">
        <v>72</v>
      </c>
      <c r="B93" s="30">
        <v>10801</v>
      </c>
      <c r="C93" s="30" t="s">
        <v>73</v>
      </c>
      <c r="D93" s="30" t="s">
        <v>22</v>
      </c>
      <c r="E93" s="30" t="s">
        <v>629</v>
      </c>
      <c r="F93" s="30">
        <v>0</v>
      </c>
      <c r="G93" s="40">
        <v>500000</v>
      </c>
      <c r="H93" s="40">
        <v>143.63333333333333</v>
      </c>
      <c r="I93" s="40" t="s">
        <v>518</v>
      </c>
      <c r="J93" s="40">
        <v>1251380</v>
      </c>
      <c r="K93" s="40">
        <v>1199589</v>
      </c>
      <c r="L93" s="40">
        <v>182647</v>
      </c>
      <c r="M93" s="40">
        <v>6567801</v>
      </c>
      <c r="N93" s="40">
        <v>11</v>
      </c>
      <c r="O93" s="40">
        <v>82</v>
      </c>
      <c r="P93" s="40">
        <v>339</v>
      </c>
      <c r="Q93" s="40">
        <v>18</v>
      </c>
      <c r="R93" s="40">
        <v>350</v>
      </c>
      <c r="S93" s="30">
        <v>-5.01</v>
      </c>
      <c r="T93" s="30">
        <v>-13.68</v>
      </c>
      <c r="U93" s="30">
        <v>-6.18</v>
      </c>
    </row>
    <row r="94" spans="1:21" x14ac:dyDescent="0.3">
      <c r="A94" s="30" t="s">
        <v>74</v>
      </c>
      <c r="B94" s="30">
        <v>10825</v>
      </c>
      <c r="C94" s="30" t="s">
        <v>75</v>
      </c>
      <c r="D94" s="30" t="s">
        <v>22</v>
      </c>
      <c r="E94" s="30" t="s">
        <v>630</v>
      </c>
      <c r="F94" s="30">
        <v>0</v>
      </c>
      <c r="G94" s="40">
        <v>15000000</v>
      </c>
      <c r="H94" s="40">
        <v>141.56666666666666</v>
      </c>
      <c r="I94" s="40" t="s">
        <v>518</v>
      </c>
      <c r="J94" s="40">
        <v>364352</v>
      </c>
      <c r="K94" s="40">
        <v>353627</v>
      </c>
      <c r="L94" s="40">
        <v>596662</v>
      </c>
      <c r="M94" s="40">
        <v>592675</v>
      </c>
      <c r="N94" s="40">
        <v>7</v>
      </c>
      <c r="O94" s="40">
        <v>78</v>
      </c>
      <c r="P94" s="40">
        <v>60</v>
      </c>
      <c r="Q94" s="40">
        <v>22</v>
      </c>
      <c r="R94" s="40">
        <v>67</v>
      </c>
      <c r="S94" s="30">
        <v>-7.06</v>
      </c>
      <c r="T94" s="30">
        <v>-10.93</v>
      </c>
      <c r="U94" s="30">
        <v>6.79</v>
      </c>
    </row>
    <row r="95" spans="1:21" x14ac:dyDescent="0.3">
      <c r="A95" s="30" t="s">
        <v>76</v>
      </c>
      <c r="B95" s="30">
        <v>10830</v>
      </c>
      <c r="C95" s="30" t="s">
        <v>77</v>
      </c>
      <c r="D95" s="30" t="s">
        <v>22</v>
      </c>
      <c r="E95" s="30" t="s">
        <v>607</v>
      </c>
      <c r="F95" s="30">
        <v>0</v>
      </c>
      <c r="G95" s="40">
        <v>200000000</v>
      </c>
      <c r="H95" s="40">
        <v>140.73333333333332</v>
      </c>
      <c r="I95" s="40" t="s">
        <v>518</v>
      </c>
      <c r="J95" s="40">
        <v>1463370</v>
      </c>
      <c r="K95" s="40">
        <v>1337509</v>
      </c>
      <c r="L95" s="40">
        <v>30184401</v>
      </c>
      <c r="M95" s="40">
        <v>44312</v>
      </c>
      <c r="N95" s="40">
        <v>2</v>
      </c>
      <c r="O95" s="40">
        <v>100</v>
      </c>
      <c r="P95" s="40">
        <v>0</v>
      </c>
      <c r="Q95" s="40">
        <v>0</v>
      </c>
      <c r="R95" s="40">
        <v>2</v>
      </c>
      <c r="S95" s="30">
        <v>-4.47</v>
      </c>
      <c r="T95" s="30">
        <v>-9.9600000000000009</v>
      </c>
      <c r="U95" s="30">
        <v>-1.25</v>
      </c>
    </row>
    <row r="96" spans="1:21" x14ac:dyDescent="0.3">
      <c r="A96" s="30" t="s">
        <v>78</v>
      </c>
      <c r="B96" s="30">
        <v>10835</v>
      </c>
      <c r="C96" s="30" t="s">
        <v>79</v>
      </c>
      <c r="D96" s="30" t="s">
        <v>22</v>
      </c>
      <c r="E96" s="30" t="s">
        <v>605</v>
      </c>
      <c r="F96" s="30">
        <v>0</v>
      </c>
      <c r="G96" s="40">
        <v>500000</v>
      </c>
      <c r="H96" s="40">
        <v>140.13333333333333</v>
      </c>
      <c r="I96" s="40" t="s">
        <v>518</v>
      </c>
      <c r="J96" s="40">
        <v>2038796</v>
      </c>
      <c r="K96" s="40">
        <v>1668939</v>
      </c>
      <c r="L96" s="40">
        <v>50027</v>
      </c>
      <c r="M96" s="40">
        <v>33360771</v>
      </c>
      <c r="N96" s="40">
        <v>7</v>
      </c>
      <c r="O96" s="40">
        <v>85</v>
      </c>
      <c r="P96" s="40">
        <v>160</v>
      </c>
      <c r="Q96" s="40">
        <v>15</v>
      </c>
      <c r="R96" s="40">
        <v>167</v>
      </c>
      <c r="S96" s="30">
        <v>-4.75</v>
      </c>
      <c r="T96" s="30">
        <v>-10.49</v>
      </c>
      <c r="U96" s="30">
        <v>-0.2</v>
      </c>
    </row>
    <row r="97" spans="1:21" x14ac:dyDescent="0.3">
      <c r="A97" s="30" t="s">
        <v>84</v>
      </c>
      <c r="B97" s="30">
        <v>10843</v>
      </c>
      <c r="C97" s="30" t="s">
        <v>85</v>
      </c>
      <c r="D97" s="30" t="s">
        <v>22</v>
      </c>
      <c r="E97" s="30" t="s">
        <v>84</v>
      </c>
      <c r="F97" s="30">
        <v>0</v>
      </c>
      <c r="G97" s="40">
        <v>500000</v>
      </c>
      <c r="H97" s="40">
        <v>139.03333333333333</v>
      </c>
      <c r="I97" s="40" t="s">
        <v>518</v>
      </c>
      <c r="J97" s="40">
        <v>1407158</v>
      </c>
      <c r="K97" s="40">
        <v>1226631</v>
      </c>
      <c r="L97" s="40">
        <v>49981</v>
      </c>
      <c r="M97" s="40">
        <v>24541938</v>
      </c>
      <c r="N97" s="40">
        <v>4</v>
      </c>
      <c r="O97" s="40">
        <v>76</v>
      </c>
      <c r="P97" s="40">
        <v>432</v>
      </c>
      <c r="Q97" s="40">
        <v>24</v>
      </c>
      <c r="R97" s="40">
        <v>436</v>
      </c>
      <c r="S97" s="30">
        <v>-8.48</v>
      </c>
      <c r="T97" s="30">
        <v>-8.73</v>
      </c>
      <c r="U97" s="30">
        <v>-15.88</v>
      </c>
    </row>
    <row r="98" spans="1:21" x14ac:dyDescent="0.3">
      <c r="A98" s="30" t="s">
        <v>86</v>
      </c>
      <c r="B98" s="30">
        <v>10851</v>
      </c>
      <c r="C98" s="30" t="s">
        <v>87</v>
      </c>
      <c r="D98" s="30" t="s">
        <v>22</v>
      </c>
      <c r="E98" s="30" t="s">
        <v>609</v>
      </c>
      <c r="F98" s="30">
        <v>0</v>
      </c>
      <c r="G98" s="40">
        <v>300000000</v>
      </c>
      <c r="H98" s="40">
        <v>138.93333333333334</v>
      </c>
      <c r="I98" s="40" t="s">
        <v>518</v>
      </c>
      <c r="J98" s="40">
        <v>28026870</v>
      </c>
      <c r="K98" s="40">
        <v>26776909</v>
      </c>
      <c r="L98" s="40">
        <v>41020882</v>
      </c>
      <c r="M98" s="40">
        <v>652763</v>
      </c>
      <c r="N98" s="40">
        <v>15</v>
      </c>
      <c r="O98" s="40">
        <v>64</v>
      </c>
      <c r="P98" s="40">
        <v>10036</v>
      </c>
      <c r="Q98" s="40">
        <v>35</v>
      </c>
      <c r="R98" s="40">
        <v>10051</v>
      </c>
      <c r="S98" s="30">
        <v>-2.34</v>
      </c>
      <c r="T98" s="30">
        <v>-8.26</v>
      </c>
      <c r="U98" s="30">
        <v>-0.54</v>
      </c>
    </row>
    <row r="99" spans="1:21" x14ac:dyDescent="0.3">
      <c r="A99" s="30" t="s">
        <v>741</v>
      </c>
      <c r="B99" s="30">
        <v>10855</v>
      </c>
      <c r="C99" s="30" t="s">
        <v>88</v>
      </c>
      <c r="D99" s="30" t="s">
        <v>22</v>
      </c>
      <c r="E99" s="30" t="s">
        <v>631</v>
      </c>
      <c r="F99" s="30">
        <v>0</v>
      </c>
      <c r="G99" s="40">
        <v>1500000</v>
      </c>
      <c r="H99" s="40">
        <v>138.5</v>
      </c>
      <c r="I99" s="40" t="s">
        <v>518</v>
      </c>
      <c r="J99" s="40">
        <v>5979376</v>
      </c>
      <c r="K99" s="40">
        <v>4836913</v>
      </c>
      <c r="L99" s="40">
        <v>219549</v>
      </c>
      <c r="M99" s="40">
        <v>22031130</v>
      </c>
      <c r="N99" s="40">
        <v>9</v>
      </c>
      <c r="O99" s="40">
        <v>54</v>
      </c>
      <c r="P99" s="40">
        <v>3921</v>
      </c>
      <c r="Q99" s="40">
        <v>46</v>
      </c>
      <c r="R99" s="40">
        <v>3930</v>
      </c>
      <c r="S99" s="30">
        <v>-9</v>
      </c>
      <c r="T99" s="30">
        <v>-13.75</v>
      </c>
      <c r="U99" s="30">
        <v>-9.1</v>
      </c>
    </row>
    <row r="100" spans="1:21" x14ac:dyDescent="0.3">
      <c r="A100" s="30" t="s">
        <v>89</v>
      </c>
      <c r="B100" s="30">
        <v>10864</v>
      </c>
      <c r="C100" s="30" t="s">
        <v>90</v>
      </c>
      <c r="D100" s="30" t="s">
        <v>22</v>
      </c>
      <c r="E100" s="30" t="s">
        <v>632</v>
      </c>
      <c r="F100" s="30">
        <v>0</v>
      </c>
      <c r="G100" s="40">
        <v>5000000</v>
      </c>
      <c r="H100" s="40">
        <v>138.13333333333333</v>
      </c>
      <c r="I100" s="40" t="s">
        <v>518</v>
      </c>
      <c r="J100" s="40">
        <v>552121</v>
      </c>
      <c r="K100" s="40">
        <v>480316</v>
      </c>
      <c r="L100" s="40">
        <v>844568</v>
      </c>
      <c r="M100" s="40">
        <v>568711</v>
      </c>
      <c r="N100" s="40">
        <v>4</v>
      </c>
      <c r="O100" s="40">
        <v>14</v>
      </c>
      <c r="P100" s="40">
        <v>212</v>
      </c>
      <c r="Q100" s="40">
        <v>86</v>
      </c>
      <c r="R100" s="40">
        <v>216</v>
      </c>
      <c r="S100" s="30">
        <v>-5.49</v>
      </c>
      <c r="T100" s="30">
        <v>-7.81</v>
      </c>
      <c r="U100" s="30">
        <v>-1.73</v>
      </c>
    </row>
    <row r="101" spans="1:21" x14ac:dyDescent="0.3">
      <c r="A101" s="30" t="s">
        <v>91</v>
      </c>
      <c r="B101" s="30">
        <v>10869</v>
      </c>
      <c r="C101" s="30" t="s">
        <v>92</v>
      </c>
      <c r="D101" s="30" t="s">
        <v>22</v>
      </c>
      <c r="E101" s="30" t="s">
        <v>633</v>
      </c>
      <c r="F101" s="30">
        <v>0</v>
      </c>
      <c r="G101" s="40">
        <v>500000</v>
      </c>
      <c r="H101" s="40">
        <v>137.13333333333333</v>
      </c>
      <c r="I101" s="40" t="s">
        <v>518</v>
      </c>
      <c r="J101" s="40">
        <v>591642</v>
      </c>
      <c r="K101" s="40">
        <v>540251</v>
      </c>
      <c r="L101" s="40">
        <v>28642</v>
      </c>
      <c r="M101" s="40">
        <v>18862188</v>
      </c>
      <c r="N101" s="40">
        <v>6</v>
      </c>
      <c r="O101" s="40">
        <v>75</v>
      </c>
      <c r="P101" s="40">
        <v>341</v>
      </c>
      <c r="Q101" s="40">
        <v>25</v>
      </c>
      <c r="R101" s="40">
        <v>347</v>
      </c>
      <c r="S101" s="30">
        <v>-5.5</v>
      </c>
      <c r="T101" s="30">
        <v>-9.9</v>
      </c>
      <c r="U101" s="30">
        <v>-13.66</v>
      </c>
    </row>
    <row r="102" spans="1:21" x14ac:dyDescent="0.3">
      <c r="A102" s="30" t="s">
        <v>93</v>
      </c>
      <c r="B102" s="30">
        <v>10872</v>
      </c>
      <c r="C102" s="30" t="s">
        <v>94</v>
      </c>
      <c r="D102" s="30" t="s">
        <v>22</v>
      </c>
      <c r="E102" s="30" t="s">
        <v>611</v>
      </c>
      <c r="F102" s="30">
        <v>0</v>
      </c>
      <c r="G102" s="40">
        <v>50000000</v>
      </c>
      <c r="H102" s="40">
        <v>136.86666666666667</v>
      </c>
      <c r="I102" s="40" t="s">
        <v>518</v>
      </c>
      <c r="J102" s="40">
        <v>1837910</v>
      </c>
      <c r="K102" s="40">
        <v>1788325</v>
      </c>
      <c r="L102" s="40">
        <v>6954727</v>
      </c>
      <c r="M102" s="40">
        <v>257138</v>
      </c>
      <c r="N102" s="40">
        <v>8</v>
      </c>
      <c r="O102" s="40">
        <v>47</v>
      </c>
      <c r="P102" s="40">
        <v>2029</v>
      </c>
      <c r="Q102" s="40">
        <v>53</v>
      </c>
      <c r="R102" s="40">
        <v>2037</v>
      </c>
      <c r="S102" s="30">
        <v>-4.9400000000000004</v>
      </c>
      <c r="T102" s="30">
        <v>-8.23</v>
      </c>
      <c r="U102" s="30">
        <v>7.21</v>
      </c>
    </row>
    <row r="103" spans="1:21" x14ac:dyDescent="0.3">
      <c r="A103" s="30" t="s">
        <v>103</v>
      </c>
      <c r="B103" s="30">
        <v>10896</v>
      </c>
      <c r="C103" s="30" t="s">
        <v>104</v>
      </c>
      <c r="D103" s="30" t="s">
        <v>22</v>
      </c>
      <c r="E103" s="30" t="s">
        <v>637</v>
      </c>
      <c r="F103" s="30">
        <v>0</v>
      </c>
      <c r="G103" s="40">
        <v>1000000</v>
      </c>
      <c r="H103" s="40">
        <v>135.03333333333333</v>
      </c>
      <c r="I103" s="40" t="s">
        <v>518</v>
      </c>
      <c r="J103" s="40">
        <v>2576358</v>
      </c>
      <c r="K103" s="40">
        <v>3088419</v>
      </c>
      <c r="L103" s="40">
        <v>619007</v>
      </c>
      <c r="M103" s="40">
        <v>4989311</v>
      </c>
      <c r="N103" s="40">
        <v>10</v>
      </c>
      <c r="O103" s="40">
        <v>86</v>
      </c>
      <c r="P103" s="40">
        <v>625</v>
      </c>
      <c r="Q103" s="40">
        <v>14</v>
      </c>
      <c r="R103" s="40">
        <v>635</v>
      </c>
      <c r="S103" s="30">
        <v>-6.19</v>
      </c>
      <c r="T103" s="30">
        <v>-11.14</v>
      </c>
      <c r="U103" s="30">
        <v>0.66</v>
      </c>
    </row>
    <row r="104" spans="1:21" x14ac:dyDescent="0.3">
      <c r="A104" s="30" t="s">
        <v>125</v>
      </c>
      <c r="B104" s="30">
        <v>11055</v>
      </c>
      <c r="C104" s="30" t="s">
        <v>126</v>
      </c>
      <c r="D104" s="30" t="s">
        <v>22</v>
      </c>
      <c r="E104" s="30" t="s">
        <v>625</v>
      </c>
      <c r="F104" s="30">
        <v>0</v>
      </c>
      <c r="G104" s="40">
        <v>20000000</v>
      </c>
      <c r="H104" s="40">
        <v>125.63333333333334</v>
      </c>
      <c r="I104" s="40" t="s">
        <v>518</v>
      </c>
      <c r="J104" s="40">
        <v>2122371</v>
      </c>
      <c r="K104" s="40">
        <v>1863939</v>
      </c>
      <c r="L104" s="40">
        <v>4306373</v>
      </c>
      <c r="M104" s="40">
        <v>432833</v>
      </c>
      <c r="N104" s="40">
        <v>9</v>
      </c>
      <c r="O104" s="40">
        <v>45</v>
      </c>
      <c r="P104" s="40">
        <v>1246</v>
      </c>
      <c r="Q104" s="40">
        <v>55</v>
      </c>
      <c r="R104" s="40">
        <v>1255</v>
      </c>
      <c r="S104" s="30">
        <v>-5.77</v>
      </c>
      <c r="T104" s="30">
        <v>-12.36</v>
      </c>
      <c r="U104" s="30">
        <v>-6.47</v>
      </c>
    </row>
    <row r="105" spans="1:21" x14ac:dyDescent="0.3">
      <c r="A105" s="30" t="s">
        <v>129</v>
      </c>
      <c r="B105" s="30">
        <v>11087</v>
      </c>
      <c r="C105" s="30" t="s">
        <v>130</v>
      </c>
      <c r="D105" s="30" t="s">
        <v>22</v>
      </c>
      <c r="E105" s="30" t="s">
        <v>638</v>
      </c>
      <c r="F105" s="30">
        <v>0</v>
      </c>
      <c r="G105" s="40">
        <v>50000000</v>
      </c>
      <c r="H105" s="40">
        <v>122.2</v>
      </c>
      <c r="I105" s="40" t="s">
        <v>518</v>
      </c>
      <c r="J105" s="40">
        <v>1498494</v>
      </c>
      <c r="K105" s="40">
        <v>1074452</v>
      </c>
      <c r="L105" s="40">
        <v>1214167</v>
      </c>
      <c r="M105" s="40">
        <v>884930</v>
      </c>
      <c r="N105" s="40">
        <v>5</v>
      </c>
      <c r="O105" s="40">
        <v>20</v>
      </c>
      <c r="P105" s="40">
        <v>1177</v>
      </c>
      <c r="Q105" s="40">
        <v>80</v>
      </c>
      <c r="R105" s="40">
        <v>1182</v>
      </c>
      <c r="S105" s="30">
        <v>-3.2</v>
      </c>
      <c r="T105" s="30">
        <v>-11</v>
      </c>
      <c r="U105" s="30">
        <v>-3.18</v>
      </c>
    </row>
    <row r="106" spans="1:21" x14ac:dyDescent="0.3">
      <c r="A106" s="30" t="s">
        <v>136</v>
      </c>
      <c r="B106" s="30">
        <v>11095</v>
      </c>
      <c r="C106" s="30" t="s">
        <v>137</v>
      </c>
      <c r="D106" s="30" t="s">
        <v>22</v>
      </c>
      <c r="E106" s="30" t="s">
        <v>640</v>
      </c>
      <c r="F106" s="30">
        <v>0</v>
      </c>
      <c r="G106" s="40">
        <v>10000000</v>
      </c>
      <c r="H106" s="40">
        <v>121</v>
      </c>
      <c r="I106" s="40" t="s">
        <v>518</v>
      </c>
      <c r="J106" s="40">
        <v>2115908</v>
      </c>
      <c r="K106" s="40">
        <v>2044361</v>
      </c>
      <c r="L106" s="40">
        <v>3743515</v>
      </c>
      <c r="M106" s="40">
        <v>546107</v>
      </c>
      <c r="N106" s="40">
        <v>15</v>
      </c>
      <c r="O106" s="40">
        <v>88</v>
      </c>
      <c r="P106" s="40">
        <v>1768</v>
      </c>
      <c r="Q106" s="40">
        <v>12</v>
      </c>
      <c r="R106" s="40">
        <v>1783</v>
      </c>
      <c r="S106" s="30">
        <v>-5.08</v>
      </c>
      <c r="T106" s="30">
        <v>-8.6</v>
      </c>
      <c r="U106" s="30">
        <v>-4.6100000000000003</v>
      </c>
    </row>
    <row r="107" spans="1:21" x14ac:dyDescent="0.3">
      <c r="A107" s="30" t="s">
        <v>140</v>
      </c>
      <c r="B107" s="30">
        <v>11099</v>
      </c>
      <c r="C107" s="30" t="s">
        <v>141</v>
      </c>
      <c r="D107" s="30" t="s">
        <v>22</v>
      </c>
      <c r="E107" s="30" t="s">
        <v>632</v>
      </c>
      <c r="F107" s="30">
        <v>0</v>
      </c>
      <c r="G107" s="40">
        <v>5000000</v>
      </c>
      <c r="H107" s="40">
        <v>120.56666666666666</v>
      </c>
      <c r="I107" s="40" t="s">
        <v>518</v>
      </c>
      <c r="J107" s="40">
        <v>6957513</v>
      </c>
      <c r="K107" s="40">
        <v>6226707</v>
      </c>
      <c r="L107" s="40">
        <v>1400149</v>
      </c>
      <c r="M107" s="40">
        <v>4447174</v>
      </c>
      <c r="N107" s="40">
        <v>7</v>
      </c>
      <c r="O107" s="40">
        <v>40</v>
      </c>
      <c r="P107" s="40">
        <v>7157</v>
      </c>
      <c r="Q107" s="40">
        <v>60</v>
      </c>
      <c r="R107" s="40">
        <v>7164</v>
      </c>
      <c r="S107" s="30">
        <v>-3.87</v>
      </c>
      <c r="T107" s="30">
        <v>-7.06</v>
      </c>
      <c r="U107" s="30">
        <v>0.45</v>
      </c>
    </row>
    <row r="108" spans="1:21" x14ac:dyDescent="0.3">
      <c r="A108" s="30" t="s">
        <v>144</v>
      </c>
      <c r="B108" s="30">
        <v>11132</v>
      </c>
      <c r="C108" s="30" t="s">
        <v>146</v>
      </c>
      <c r="D108" s="30" t="s">
        <v>22</v>
      </c>
      <c r="E108" s="30" t="s">
        <v>609</v>
      </c>
      <c r="F108" s="30">
        <v>0</v>
      </c>
      <c r="G108" s="40">
        <v>1000000000</v>
      </c>
      <c r="H108" s="40">
        <v>116.2</v>
      </c>
      <c r="I108" s="40" t="s">
        <v>518</v>
      </c>
      <c r="J108" s="40">
        <v>17835230</v>
      </c>
      <c r="K108" s="40">
        <v>17476053</v>
      </c>
      <c r="L108" s="40">
        <v>77516261</v>
      </c>
      <c r="M108" s="40">
        <v>225450</v>
      </c>
      <c r="N108" s="40">
        <v>19</v>
      </c>
      <c r="O108" s="40">
        <v>60</v>
      </c>
      <c r="P108" s="40">
        <v>10532</v>
      </c>
      <c r="Q108" s="40">
        <v>39</v>
      </c>
      <c r="R108" s="40">
        <v>10551</v>
      </c>
      <c r="S108" s="30">
        <v>-2.2400000000000002</v>
      </c>
      <c r="T108" s="30">
        <v>-8.58</v>
      </c>
      <c r="U108" s="30">
        <v>2.63</v>
      </c>
    </row>
    <row r="109" spans="1:21" x14ac:dyDescent="0.3">
      <c r="A109" s="30" t="s">
        <v>145</v>
      </c>
      <c r="B109" s="30">
        <v>11141</v>
      </c>
      <c r="C109" s="30" t="s">
        <v>148</v>
      </c>
      <c r="D109" s="30" t="s">
        <v>22</v>
      </c>
      <c r="E109" s="30" t="s">
        <v>642</v>
      </c>
      <c r="F109" s="30">
        <v>0</v>
      </c>
      <c r="G109" s="40">
        <v>100000</v>
      </c>
      <c r="H109" s="40">
        <v>115.83333333333333</v>
      </c>
      <c r="I109" s="40" t="s">
        <v>518</v>
      </c>
      <c r="J109" s="40">
        <v>569420</v>
      </c>
      <c r="K109" s="40">
        <v>518570.85831400001</v>
      </c>
      <c r="L109" s="40">
        <v>227660</v>
      </c>
      <c r="M109" s="40">
        <v>2277830</v>
      </c>
      <c r="N109" s="40">
        <v>5</v>
      </c>
      <c r="O109" s="40">
        <v>7</v>
      </c>
      <c r="P109" s="40">
        <v>260</v>
      </c>
      <c r="Q109" s="40">
        <v>3</v>
      </c>
      <c r="R109" s="40">
        <v>265</v>
      </c>
      <c r="S109" s="30">
        <v>0</v>
      </c>
      <c r="T109" s="30">
        <v>0</v>
      </c>
      <c r="U109" s="30">
        <v>0</v>
      </c>
    </row>
    <row r="110" spans="1:21" x14ac:dyDescent="0.3">
      <c r="A110" s="30" t="s">
        <v>153</v>
      </c>
      <c r="B110" s="30">
        <v>11149</v>
      </c>
      <c r="C110" s="30" t="s">
        <v>156</v>
      </c>
      <c r="D110" s="30" t="s">
        <v>22</v>
      </c>
      <c r="E110" s="30" t="s">
        <v>639</v>
      </c>
      <c r="F110" s="30">
        <v>0</v>
      </c>
      <c r="G110" s="40">
        <v>200000</v>
      </c>
      <c r="H110" s="40">
        <v>112.86666666666666</v>
      </c>
      <c r="I110" s="40" t="s">
        <v>518</v>
      </c>
      <c r="J110" s="40">
        <v>1363176</v>
      </c>
      <c r="K110" s="40">
        <v>1069388</v>
      </c>
      <c r="L110" s="40">
        <v>63083</v>
      </c>
      <c r="M110" s="40">
        <v>16952083</v>
      </c>
      <c r="N110" s="40">
        <v>9</v>
      </c>
      <c r="O110" s="40">
        <v>78</v>
      </c>
      <c r="P110" s="40">
        <v>515</v>
      </c>
      <c r="Q110" s="40">
        <v>22</v>
      </c>
      <c r="R110" s="40">
        <v>524</v>
      </c>
      <c r="S110" s="30">
        <v>-4.84</v>
      </c>
      <c r="T110" s="30">
        <v>-10.54</v>
      </c>
      <c r="U110" s="30">
        <v>-2.36</v>
      </c>
    </row>
    <row r="111" spans="1:21" x14ac:dyDescent="0.3">
      <c r="A111" s="30" t="s">
        <v>159</v>
      </c>
      <c r="B111" s="30">
        <v>11173</v>
      </c>
      <c r="C111" s="30" t="s">
        <v>162</v>
      </c>
      <c r="D111" s="30" t="s">
        <v>22</v>
      </c>
      <c r="E111" s="30" t="s">
        <v>624</v>
      </c>
      <c r="F111" s="30">
        <v>0</v>
      </c>
      <c r="G111" s="40">
        <v>200000</v>
      </c>
      <c r="H111" s="40">
        <v>111.66666666666667</v>
      </c>
      <c r="I111" s="40" t="s">
        <v>518</v>
      </c>
      <c r="J111" s="40">
        <v>1096869</v>
      </c>
      <c r="K111" s="40">
        <v>1152572</v>
      </c>
      <c r="L111" s="40">
        <v>64617</v>
      </c>
      <c r="M111" s="40">
        <v>17836979</v>
      </c>
      <c r="N111" s="40">
        <v>9</v>
      </c>
      <c r="O111" s="40">
        <v>97</v>
      </c>
      <c r="P111" s="40">
        <v>101</v>
      </c>
      <c r="Q111" s="40">
        <v>3</v>
      </c>
      <c r="R111" s="40">
        <v>110</v>
      </c>
      <c r="S111" s="30">
        <v>0.16</v>
      </c>
      <c r="T111" s="30">
        <v>-3.68</v>
      </c>
      <c r="U111" s="30">
        <v>-5.12</v>
      </c>
    </row>
    <row r="112" spans="1:21" x14ac:dyDescent="0.3">
      <c r="A112" s="30" t="s">
        <v>167</v>
      </c>
      <c r="B112" s="30">
        <v>11182</v>
      </c>
      <c r="C112" s="30" t="s">
        <v>171</v>
      </c>
      <c r="D112" s="30" t="s">
        <v>22</v>
      </c>
      <c r="E112" s="30" t="s">
        <v>608</v>
      </c>
      <c r="F112" s="30">
        <v>0</v>
      </c>
      <c r="G112" s="40">
        <v>75000000</v>
      </c>
      <c r="H112" s="40">
        <v>108.5</v>
      </c>
      <c r="I112" s="40" t="s">
        <v>518</v>
      </c>
      <c r="J112" s="40">
        <v>4312380</v>
      </c>
      <c r="K112" s="40">
        <v>4069679</v>
      </c>
      <c r="L112" s="40">
        <v>17305426</v>
      </c>
      <c r="M112" s="40">
        <v>235167</v>
      </c>
      <c r="N112" s="40">
        <v>10</v>
      </c>
      <c r="O112" s="40">
        <v>62</v>
      </c>
      <c r="P112" s="40">
        <v>1344</v>
      </c>
      <c r="Q112" s="40">
        <v>38</v>
      </c>
      <c r="R112" s="40">
        <v>1354</v>
      </c>
      <c r="S112" s="30">
        <v>-2.82</v>
      </c>
      <c r="T112" s="30">
        <v>-9.92</v>
      </c>
      <c r="U112" s="30">
        <v>-4.2</v>
      </c>
    </row>
    <row r="113" spans="1:21" x14ac:dyDescent="0.3">
      <c r="A113" s="30" t="s">
        <v>170</v>
      </c>
      <c r="B113" s="30">
        <v>11186</v>
      </c>
      <c r="C113" s="30" t="s">
        <v>173</v>
      </c>
      <c r="D113" s="30" t="s">
        <v>22</v>
      </c>
      <c r="E113" s="30" t="s">
        <v>645</v>
      </c>
      <c r="F113" s="30">
        <v>0</v>
      </c>
      <c r="G113" s="40">
        <v>100000</v>
      </c>
      <c r="H113" s="40">
        <v>108.46666666666667</v>
      </c>
      <c r="I113" s="40" t="s">
        <v>518</v>
      </c>
      <c r="J113" s="40">
        <v>898688</v>
      </c>
      <c r="K113" s="40">
        <v>746291</v>
      </c>
      <c r="L113" s="40">
        <v>37115</v>
      </c>
      <c r="M113" s="40">
        <v>20107520</v>
      </c>
      <c r="N113" s="40">
        <v>2</v>
      </c>
      <c r="O113" s="40">
        <v>13</v>
      </c>
      <c r="P113" s="40">
        <v>41</v>
      </c>
      <c r="Q113" s="40">
        <v>87</v>
      </c>
      <c r="R113" s="40">
        <v>43</v>
      </c>
      <c r="S113" s="30">
        <v>-8.09</v>
      </c>
      <c r="T113" s="30">
        <v>-10.56</v>
      </c>
      <c r="U113" s="30">
        <v>-0.56999999999999995</v>
      </c>
    </row>
    <row r="114" spans="1:21" x14ac:dyDescent="0.3">
      <c r="A114" s="30" t="s">
        <v>183</v>
      </c>
      <c r="B114" s="30">
        <v>11220</v>
      </c>
      <c r="C114" s="30" t="s">
        <v>184</v>
      </c>
      <c r="D114" s="30" t="s">
        <v>22</v>
      </c>
      <c r="E114" s="30" t="s">
        <v>646</v>
      </c>
      <c r="F114" s="30">
        <v>0</v>
      </c>
      <c r="G114" s="40">
        <v>15000000</v>
      </c>
      <c r="H114" s="40">
        <v>105.16666666666667</v>
      </c>
      <c r="I114" s="40" t="s">
        <v>518</v>
      </c>
      <c r="J114" s="40">
        <v>611948</v>
      </c>
      <c r="K114" s="40">
        <v>559964</v>
      </c>
      <c r="L114" s="40">
        <v>6138458</v>
      </c>
      <c r="M114" s="40">
        <v>91222</v>
      </c>
      <c r="N114" s="40">
        <v>4</v>
      </c>
      <c r="O114" s="40">
        <v>12</v>
      </c>
      <c r="P114" s="40">
        <v>464</v>
      </c>
      <c r="Q114" s="40">
        <v>88</v>
      </c>
      <c r="R114" s="40">
        <v>468</v>
      </c>
      <c r="S114" s="30">
        <v>-5.07</v>
      </c>
      <c r="T114" s="30">
        <v>-8.7899999999999991</v>
      </c>
      <c r="U114" s="30">
        <v>-10.199999999999999</v>
      </c>
    </row>
    <row r="115" spans="1:21" x14ac:dyDescent="0.3">
      <c r="A115" s="30" t="s">
        <v>188</v>
      </c>
      <c r="B115" s="30">
        <v>11235</v>
      </c>
      <c r="C115" s="30" t="s">
        <v>191</v>
      </c>
      <c r="D115" s="30" t="s">
        <v>22</v>
      </c>
      <c r="E115" s="30" t="s">
        <v>611</v>
      </c>
      <c r="F115" s="30">
        <v>0</v>
      </c>
      <c r="G115" s="40">
        <v>100000000</v>
      </c>
      <c r="H115" s="40">
        <v>104.16666666666667</v>
      </c>
      <c r="I115" s="40" t="s">
        <v>518</v>
      </c>
      <c r="J115" s="40">
        <v>3015730</v>
      </c>
      <c r="K115" s="40">
        <v>2746752</v>
      </c>
      <c r="L115" s="40">
        <v>30003067</v>
      </c>
      <c r="M115" s="40">
        <v>91549</v>
      </c>
      <c r="N115" s="40">
        <v>10</v>
      </c>
      <c r="O115" s="40">
        <v>53</v>
      </c>
      <c r="P115" s="40">
        <v>2074</v>
      </c>
      <c r="Q115" s="40">
        <v>47</v>
      </c>
      <c r="R115" s="40">
        <v>2084</v>
      </c>
      <c r="S115" s="30">
        <v>-6.8</v>
      </c>
      <c r="T115" s="30">
        <v>-7.81</v>
      </c>
      <c r="U115" s="30">
        <v>-4.4000000000000004</v>
      </c>
    </row>
    <row r="116" spans="1:21" x14ac:dyDescent="0.3">
      <c r="A116" s="30" t="s">
        <v>190</v>
      </c>
      <c r="B116" s="30">
        <v>11234</v>
      </c>
      <c r="C116" s="30" t="s">
        <v>193</v>
      </c>
      <c r="D116" s="30" t="s">
        <v>22</v>
      </c>
      <c r="E116" s="30" t="s">
        <v>645</v>
      </c>
      <c r="F116" s="30">
        <v>0</v>
      </c>
      <c r="G116" s="40">
        <v>4000000</v>
      </c>
      <c r="H116" s="40">
        <v>104.03333333333333</v>
      </c>
      <c r="I116" s="40" t="s">
        <v>518</v>
      </c>
      <c r="J116" s="40">
        <v>14828042</v>
      </c>
      <c r="K116" s="40">
        <v>14625472</v>
      </c>
      <c r="L116" s="40">
        <v>745021</v>
      </c>
      <c r="M116" s="40">
        <v>19630952</v>
      </c>
      <c r="N116" s="40">
        <v>8</v>
      </c>
      <c r="O116" s="40">
        <v>13</v>
      </c>
      <c r="P116" s="40">
        <v>369</v>
      </c>
      <c r="Q116" s="40">
        <v>87</v>
      </c>
      <c r="R116" s="40">
        <v>377</v>
      </c>
      <c r="S116" s="30">
        <v>-6.9</v>
      </c>
      <c r="T116" s="30">
        <v>-10.25</v>
      </c>
      <c r="U116" s="30">
        <v>-3.03</v>
      </c>
    </row>
    <row r="117" spans="1:21" x14ac:dyDescent="0.3">
      <c r="A117" s="30" t="s">
        <v>192</v>
      </c>
      <c r="B117" s="30">
        <v>11223</v>
      </c>
      <c r="C117" s="30" t="s">
        <v>195</v>
      </c>
      <c r="D117" s="30" t="s">
        <v>22</v>
      </c>
      <c r="E117" s="30" t="s">
        <v>626</v>
      </c>
      <c r="F117" s="30">
        <v>0</v>
      </c>
      <c r="G117" s="40">
        <v>10000000</v>
      </c>
      <c r="H117" s="40">
        <v>103.5</v>
      </c>
      <c r="I117" s="40" t="s">
        <v>518</v>
      </c>
      <c r="J117" s="40">
        <v>3060557</v>
      </c>
      <c r="K117" s="40">
        <v>2583841</v>
      </c>
      <c r="L117" s="40">
        <v>992072</v>
      </c>
      <c r="M117" s="40">
        <v>2604489</v>
      </c>
      <c r="N117" s="40">
        <v>11</v>
      </c>
      <c r="O117" s="40">
        <v>35</v>
      </c>
      <c r="P117" s="40">
        <v>3209</v>
      </c>
      <c r="Q117" s="40">
        <v>65</v>
      </c>
      <c r="R117" s="40">
        <v>3220</v>
      </c>
      <c r="S117" s="30">
        <v>-4.03</v>
      </c>
      <c r="T117" s="30">
        <v>-9.11</v>
      </c>
      <c r="U117" s="30">
        <v>-6.28</v>
      </c>
    </row>
    <row r="118" spans="1:21" x14ac:dyDescent="0.3">
      <c r="A118" s="30" t="s">
        <v>199</v>
      </c>
      <c r="B118" s="30">
        <v>11268</v>
      </c>
      <c r="C118" s="30" t="s">
        <v>202</v>
      </c>
      <c r="D118" s="30" t="s">
        <v>22</v>
      </c>
      <c r="E118" s="30" t="s">
        <v>648</v>
      </c>
      <c r="F118" s="30">
        <v>0</v>
      </c>
      <c r="G118" s="40">
        <v>2000000</v>
      </c>
      <c r="H118" s="40">
        <v>98.833333333333329</v>
      </c>
      <c r="I118" s="40" t="s">
        <v>518</v>
      </c>
      <c r="J118" s="40">
        <v>1786354</v>
      </c>
      <c r="K118" s="40">
        <v>1590428</v>
      </c>
      <c r="L118" s="40">
        <v>1115032</v>
      </c>
      <c r="M118" s="40">
        <v>1426352</v>
      </c>
      <c r="N118" s="40">
        <v>8</v>
      </c>
      <c r="O118" s="40">
        <v>81</v>
      </c>
      <c r="P118" s="40">
        <v>249</v>
      </c>
      <c r="Q118" s="40">
        <v>19</v>
      </c>
      <c r="R118" s="40">
        <v>257</v>
      </c>
      <c r="S118" s="30">
        <v>-7.85</v>
      </c>
      <c r="T118" s="30">
        <v>-10.76</v>
      </c>
      <c r="U118" s="30">
        <v>0.7</v>
      </c>
    </row>
    <row r="119" spans="1:21" x14ac:dyDescent="0.3">
      <c r="A119" s="30" t="s">
        <v>201</v>
      </c>
      <c r="B119" s="30">
        <v>11273</v>
      </c>
      <c r="C119" s="30" t="s">
        <v>204</v>
      </c>
      <c r="D119" s="30" t="s">
        <v>22</v>
      </c>
      <c r="E119" s="30" t="s">
        <v>631</v>
      </c>
      <c r="F119" s="30">
        <v>0</v>
      </c>
      <c r="G119" s="40">
        <v>1000000</v>
      </c>
      <c r="H119" s="40">
        <v>98.433333333333337</v>
      </c>
      <c r="I119" s="40" t="s">
        <v>518</v>
      </c>
      <c r="J119" s="40">
        <v>5880341</v>
      </c>
      <c r="K119" s="40">
        <v>5614473</v>
      </c>
      <c r="L119" s="40">
        <v>388626</v>
      </c>
      <c r="M119" s="40">
        <v>14446983</v>
      </c>
      <c r="N119" s="40">
        <v>11</v>
      </c>
      <c r="O119" s="40">
        <v>79</v>
      </c>
      <c r="P119" s="40">
        <v>1529</v>
      </c>
      <c r="Q119" s="40">
        <v>21</v>
      </c>
      <c r="R119" s="40">
        <v>1540</v>
      </c>
      <c r="S119" s="30">
        <v>-5.17</v>
      </c>
      <c r="T119" s="30">
        <v>-8.0500000000000007</v>
      </c>
      <c r="U119" s="30">
        <v>3.53</v>
      </c>
    </row>
    <row r="120" spans="1:21" x14ac:dyDescent="0.3">
      <c r="A120" s="30" t="s">
        <v>207</v>
      </c>
      <c r="B120" s="30">
        <v>11280</v>
      </c>
      <c r="C120" s="30" t="s">
        <v>210</v>
      </c>
      <c r="D120" s="30" t="s">
        <v>22</v>
      </c>
      <c r="E120" s="30" t="s">
        <v>613</v>
      </c>
      <c r="F120" s="30">
        <v>12</v>
      </c>
      <c r="G120" s="40">
        <v>50000000</v>
      </c>
      <c r="H120" s="40">
        <v>97.666666666666671</v>
      </c>
      <c r="I120" s="40" t="s">
        <v>518</v>
      </c>
      <c r="J120" s="40">
        <v>1693328</v>
      </c>
      <c r="K120" s="40">
        <v>1457790</v>
      </c>
      <c r="L120" s="40">
        <v>17539088</v>
      </c>
      <c r="M120" s="40">
        <v>83116</v>
      </c>
      <c r="N120" s="40">
        <v>7</v>
      </c>
      <c r="O120" s="40">
        <v>100</v>
      </c>
      <c r="P120" s="40">
        <v>1378</v>
      </c>
      <c r="Q120" s="40">
        <v>0</v>
      </c>
      <c r="R120" s="40">
        <v>1385</v>
      </c>
      <c r="S120" s="30">
        <v>-5.32</v>
      </c>
      <c r="T120" s="30">
        <v>-13.68</v>
      </c>
      <c r="U120" s="30">
        <v>-5.49</v>
      </c>
    </row>
    <row r="121" spans="1:21" x14ac:dyDescent="0.3">
      <c r="A121" s="30" t="s">
        <v>217</v>
      </c>
      <c r="B121" s="30">
        <v>11285</v>
      </c>
      <c r="C121" s="30" t="s">
        <v>220</v>
      </c>
      <c r="D121" s="30" t="s">
        <v>22</v>
      </c>
      <c r="E121" s="30" t="s">
        <v>641</v>
      </c>
      <c r="F121" s="30">
        <v>0</v>
      </c>
      <c r="G121" s="40">
        <v>15000000</v>
      </c>
      <c r="H121" s="40">
        <v>96.5</v>
      </c>
      <c r="I121" s="40" t="s">
        <v>518</v>
      </c>
      <c r="J121" s="40">
        <v>13991946</v>
      </c>
      <c r="K121" s="40">
        <v>11983759</v>
      </c>
      <c r="L121" s="40">
        <v>6535959</v>
      </c>
      <c r="M121" s="40">
        <v>1833511</v>
      </c>
      <c r="N121" s="40">
        <v>17</v>
      </c>
      <c r="O121" s="40">
        <v>70</v>
      </c>
      <c r="P121" s="40">
        <v>6654</v>
      </c>
      <c r="Q121" s="40">
        <v>30</v>
      </c>
      <c r="R121" s="40">
        <v>6671</v>
      </c>
      <c r="S121" s="30">
        <v>-7.18</v>
      </c>
      <c r="T121" s="30">
        <v>-13.65</v>
      </c>
      <c r="U121" s="30">
        <v>-4.2</v>
      </c>
    </row>
    <row r="122" spans="1:21" x14ac:dyDescent="0.3">
      <c r="A122" s="30" t="s">
        <v>221</v>
      </c>
      <c r="B122" s="30">
        <v>11297</v>
      </c>
      <c r="C122" s="30" t="s">
        <v>224</v>
      </c>
      <c r="D122" s="30" t="s">
        <v>22</v>
      </c>
      <c r="E122" s="30" t="s">
        <v>621</v>
      </c>
      <c r="F122" s="30">
        <v>0</v>
      </c>
      <c r="G122" s="40">
        <v>2000000</v>
      </c>
      <c r="H122" s="40">
        <v>94.933333333333337</v>
      </c>
      <c r="I122" s="40" t="s">
        <v>518</v>
      </c>
      <c r="J122" s="40">
        <v>3892106</v>
      </c>
      <c r="K122" s="40">
        <v>3651241</v>
      </c>
      <c r="L122" s="40">
        <v>175534</v>
      </c>
      <c r="M122" s="40">
        <v>20800763</v>
      </c>
      <c r="N122" s="40">
        <v>4</v>
      </c>
      <c r="O122" s="40">
        <v>34</v>
      </c>
      <c r="P122" s="40">
        <v>1102</v>
      </c>
      <c r="Q122" s="40">
        <v>66</v>
      </c>
      <c r="R122" s="40">
        <v>1106</v>
      </c>
      <c r="S122" s="30">
        <v>-3.22</v>
      </c>
      <c r="T122" s="30">
        <v>-11.59</v>
      </c>
      <c r="U122" s="30">
        <v>-2.42</v>
      </c>
    </row>
    <row r="123" spans="1:21" x14ac:dyDescent="0.3">
      <c r="A123" s="30" t="s">
        <v>234</v>
      </c>
      <c r="B123" s="30">
        <v>11314</v>
      </c>
      <c r="C123" s="30" t="s">
        <v>237</v>
      </c>
      <c r="D123" s="30" t="s">
        <v>22</v>
      </c>
      <c r="E123" s="30" t="s">
        <v>621</v>
      </c>
      <c r="F123" s="30">
        <v>0</v>
      </c>
      <c r="G123" s="40">
        <v>200000</v>
      </c>
      <c r="H123" s="40">
        <v>91.36666666666666</v>
      </c>
      <c r="I123" s="40" t="s">
        <v>518</v>
      </c>
      <c r="J123" s="40">
        <v>118268</v>
      </c>
      <c r="K123" s="40">
        <v>122338</v>
      </c>
      <c r="L123" s="40">
        <v>5486</v>
      </c>
      <c r="M123" s="40">
        <v>22299948</v>
      </c>
      <c r="N123" s="40">
        <v>4</v>
      </c>
      <c r="O123" s="40">
        <v>50</v>
      </c>
      <c r="P123" s="40">
        <v>7</v>
      </c>
      <c r="Q123" s="40">
        <v>50</v>
      </c>
      <c r="R123" s="40">
        <v>11</v>
      </c>
      <c r="S123" s="30">
        <v>-2.46</v>
      </c>
      <c r="T123" s="30">
        <v>-8.16</v>
      </c>
      <c r="U123" s="30">
        <v>8.4</v>
      </c>
    </row>
    <row r="124" spans="1:21" x14ac:dyDescent="0.3">
      <c r="A124" s="30" t="s">
        <v>238</v>
      </c>
      <c r="B124" s="30">
        <v>11309</v>
      </c>
      <c r="C124" s="30" t="s">
        <v>242</v>
      </c>
      <c r="D124" s="30" t="s">
        <v>22</v>
      </c>
      <c r="E124" s="30" t="s">
        <v>611</v>
      </c>
      <c r="F124" s="30">
        <v>0</v>
      </c>
      <c r="G124" s="40">
        <v>100000000</v>
      </c>
      <c r="H124" s="40">
        <v>90.7</v>
      </c>
      <c r="I124" s="40" t="s">
        <v>518</v>
      </c>
      <c r="J124" s="40">
        <v>2085529</v>
      </c>
      <c r="K124" s="40">
        <v>1649161</v>
      </c>
      <c r="L124" s="40">
        <v>15527301</v>
      </c>
      <c r="M124" s="40">
        <v>106210</v>
      </c>
      <c r="N124" s="40">
        <v>6</v>
      </c>
      <c r="O124" s="40">
        <v>35</v>
      </c>
      <c r="P124" s="40">
        <v>925</v>
      </c>
      <c r="Q124" s="40">
        <v>65</v>
      </c>
      <c r="R124" s="40">
        <v>931</v>
      </c>
      <c r="S124" s="30">
        <v>-5.3</v>
      </c>
      <c r="T124" s="30">
        <v>-10.36</v>
      </c>
      <c r="U124" s="30">
        <v>0.18</v>
      </c>
    </row>
    <row r="125" spans="1:21" x14ac:dyDescent="0.3">
      <c r="A125" s="30" t="s">
        <v>248</v>
      </c>
      <c r="B125" s="30">
        <v>11334</v>
      </c>
      <c r="C125" s="30" t="s">
        <v>251</v>
      </c>
      <c r="D125" s="30" t="s">
        <v>22</v>
      </c>
      <c r="E125" s="30" t="s">
        <v>655</v>
      </c>
      <c r="F125" s="30">
        <v>0</v>
      </c>
      <c r="G125" s="40">
        <v>200000</v>
      </c>
      <c r="H125" s="40">
        <v>88.9</v>
      </c>
      <c r="I125" s="40" t="s">
        <v>518</v>
      </c>
      <c r="J125" s="40">
        <v>1476820</v>
      </c>
      <c r="K125" s="40">
        <v>1359931</v>
      </c>
      <c r="L125" s="40">
        <v>68176</v>
      </c>
      <c r="M125" s="40">
        <v>19947357</v>
      </c>
      <c r="N125" s="40">
        <v>5</v>
      </c>
      <c r="O125" s="40">
        <v>77</v>
      </c>
      <c r="P125" s="40">
        <v>184</v>
      </c>
      <c r="Q125" s="40">
        <v>23</v>
      </c>
      <c r="R125" s="40">
        <v>189</v>
      </c>
      <c r="S125" s="30">
        <v>-4.72</v>
      </c>
      <c r="T125" s="30">
        <v>-9.1999999999999993</v>
      </c>
      <c r="U125" s="30">
        <v>-0.45</v>
      </c>
    </row>
    <row r="126" spans="1:21" x14ac:dyDescent="0.3">
      <c r="A126" s="30" t="s">
        <v>273</v>
      </c>
      <c r="B126" s="30">
        <v>11384</v>
      </c>
      <c r="C126" s="30" t="s">
        <v>276</v>
      </c>
      <c r="D126" s="30" t="s">
        <v>22</v>
      </c>
      <c r="E126" s="30" t="s">
        <v>661</v>
      </c>
      <c r="F126" s="30">
        <v>0</v>
      </c>
      <c r="G126" s="40">
        <v>20000000</v>
      </c>
      <c r="H126" s="40">
        <v>83.066666666666663</v>
      </c>
      <c r="I126" s="40" t="s">
        <v>518</v>
      </c>
      <c r="J126" s="40">
        <v>717380</v>
      </c>
      <c r="K126" s="40">
        <v>693592</v>
      </c>
      <c r="L126" s="40">
        <v>2738840</v>
      </c>
      <c r="M126" s="40">
        <v>253243</v>
      </c>
      <c r="N126" s="40">
        <v>4</v>
      </c>
      <c r="O126" s="40">
        <v>27</v>
      </c>
      <c r="P126" s="40">
        <v>698</v>
      </c>
      <c r="Q126" s="40">
        <v>73</v>
      </c>
      <c r="R126" s="40">
        <v>702</v>
      </c>
      <c r="S126" s="30">
        <v>-3.65</v>
      </c>
      <c r="T126" s="30">
        <v>-8.16</v>
      </c>
      <c r="U126" s="30">
        <v>6.83</v>
      </c>
    </row>
    <row r="127" spans="1:21" x14ac:dyDescent="0.3">
      <c r="A127" s="30" t="s">
        <v>321</v>
      </c>
      <c r="B127" s="30">
        <v>11463</v>
      </c>
      <c r="C127" s="30" t="s">
        <v>324</v>
      </c>
      <c r="D127" s="30" t="s">
        <v>22</v>
      </c>
      <c r="E127" s="30" t="s">
        <v>664</v>
      </c>
      <c r="F127" s="30">
        <v>0</v>
      </c>
      <c r="G127" s="40">
        <v>200000</v>
      </c>
      <c r="H127" s="40">
        <v>71.133333333333326</v>
      </c>
      <c r="I127" s="40" t="s">
        <v>518</v>
      </c>
      <c r="J127" s="40">
        <v>178427</v>
      </c>
      <c r="K127" s="40">
        <v>685502</v>
      </c>
      <c r="L127" s="40">
        <v>44173</v>
      </c>
      <c r="M127" s="40">
        <v>15518564</v>
      </c>
      <c r="N127" s="40">
        <v>3</v>
      </c>
      <c r="O127" s="40">
        <v>11</v>
      </c>
      <c r="P127" s="40">
        <v>341</v>
      </c>
      <c r="Q127" s="40">
        <v>89</v>
      </c>
      <c r="R127" s="40">
        <v>344</v>
      </c>
      <c r="S127" s="30">
        <v>-2.2799999999999998</v>
      </c>
      <c r="T127" s="30">
        <v>-6.94</v>
      </c>
      <c r="U127" s="30">
        <v>21.38</v>
      </c>
    </row>
    <row r="128" spans="1:21" x14ac:dyDescent="0.3">
      <c r="A128" s="30" t="s">
        <v>323</v>
      </c>
      <c r="B128" s="30">
        <v>11461</v>
      </c>
      <c r="C128" s="30" t="s">
        <v>326</v>
      </c>
      <c r="D128" s="30" t="s">
        <v>22</v>
      </c>
      <c r="E128" s="30" t="s">
        <v>656</v>
      </c>
      <c r="F128" s="30">
        <v>0</v>
      </c>
      <c r="G128" s="40">
        <v>500000</v>
      </c>
      <c r="H128" s="40">
        <v>70.933333333333337</v>
      </c>
      <c r="I128" s="40" t="s">
        <v>518</v>
      </c>
      <c r="J128" s="40">
        <v>2772217</v>
      </c>
      <c r="K128" s="40">
        <v>2541000</v>
      </c>
      <c r="L128" s="40">
        <v>154633</v>
      </c>
      <c r="M128" s="40">
        <v>16432456</v>
      </c>
      <c r="N128" s="40">
        <v>14</v>
      </c>
      <c r="O128" s="40">
        <v>31</v>
      </c>
      <c r="P128" s="40">
        <v>431</v>
      </c>
      <c r="Q128" s="40">
        <v>69</v>
      </c>
      <c r="R128" s="40">
        <v>445</v>
      </c>
      <c r="S128" s="30">
        <v>-5.59</v>
      </c>
      <c r="T128" s="30">
        <v>-12.71</v>
      </c>
      <c r="U128" s="30">
        <v>-3.63</v>
      </c>
    </row>
    <row r="129" spans="1:21" x14ac:dyDescent="0.3">
      <c r="A129" s="30" t="s">
        <v>331</v>
      </c>
      <c r="B129" s="30">
        <v>11454</v>
      </c>
      <c r="C129" s="30" t="s">
        <v>334</v>
      </c>
      <c r="D129" s="30" t="s">
        <v>22</v>
      </c>
      <c r="E129" s="30" t="s">
        <v>667</v>
      </c>
      <c r="F129" s="30">
        <v>0</v>
      </c>
      <c r="G129" s="40">
        <v>2000000</v>
      </c>
      <c r="H129" s="40">
        <v>69.7</v>
      </c>
      <c r="I129" s="40" t="s">
        <v>518</v>
      </c>
      <c r="J129" s="40">
        <v>2025363</v>
      </c>
      <c r="K129" s="40">
        <v>1796105</v>
      </c>
      <c r="L129" s="40">
        <v>106374</v>
      </c>
      <c r="M129" s="40">
        <v>16884811</v>
      </c>
      <c r="N129" s="40">
        <v>8</v>
      </c>
      <c r="O129" s="40">
        <v>19</v>
      </c>
      <c r="P129" s="40">
        <v>1125</v>
      </c>
      <c r="Q129" s="40">
        <v>81</v>
      </c>
      <c r="R129" s="40">
        <v>1133</v>
      </c>
      <c r="S129" s="30">
        <v>-1.99</v>
      </c>
      <c r="T129" s="30">
        <v>-9.39</v>
      </c>
      <c r="U129" s="30">
        <v>1.81</v>
      </c>
    </row>
    <row r="130" spans="1:21" x14ac:dyDescent="0.3">
      <c r="A130" s="30" t="s">
        <v>333</v>
      </c>
      <c r="B130" s="30">
        <v>11477</v>
      </c>
      <c r="C130" s="30" t="s">
        <v>336</v>
      </c>
      <c r="D130" s="30" t="s">
        <v>22</v>
      </c>
      <c r="E130" s="30" t="s">
        <v>667</v>
      </c>
      <c r="F130" s="30">
        <v>0</v>
      </c>
      <c r="G130" s="40">
        <v>400000</v>
      </c>
      <c r="H130" s="40">
        <v>68.3</v>
      </c>
      <c r="I130" s="40" t="s">
        <v>518</v>
      </c>
      <c r="J130" s="40">
        <v>4136674</v>
      </c>
      <c r="K130" s="40">
        <v>3298683</v>
      </c>
      <c r="L130" s="40">
        <v>109963</v>
      </c>
      <c r="M130" s="40">
        <v>29998116</v>
      </c>
      <c r="N130" s="40">
        <v>13</v>
      </c>
      <c r="O130" s="40">
        <v>15</v>
      </c>
      <c r="P130" s="40">
        <v>1501</v>
      </c>
      <c r="Q130" s="40">
        <v>85</v>
      </c>
      <c r="R130" s="40">
        <v>1514</v>
      </c>
      <c r="S130" s="30">
        <v>-1.25</v>
      </c>
      <c r="T130" s="30">
        <v>-9.93</v>
      </c>
      <c r="U130" s="30">
        <v>0.1</v>
      </c>
    </row>
    <row r="131" spans="1:21" x14ac:dyDescent="0.3">
      <c r="A131" s="30" t="s">
        <v>411</v>
      </c>
      <c r="B131" s="30">
        <v>11706</v>
      </c>
      <c r="C131" s="30" t="s">
        <v>416</v>
      </c>
      <c r="D131" s="30" t="s">
        <v>22</v>
      </c>
      <c r="E131" s="30" t="s">
        <v>680</v>
      </c>
      <c r="F131" s="30">
        <v>0</v>
      </c>
      <c r="G131" s="40">
        <v>5000000</v>
      </c>
      <c r="H131" s="40">
        <v>28.8</v>
      </c>
      <c r="I131" s="40" t="s">
        <v>518</v>
      </c>
      <c r="J131" s="40">
        <v>527441</v>
      </c>
      <c r="K131" s="40">
        <v>324578</v>
      </c>
      <c r="L131" s="40">
        <v>216646</v>
      </c>
      <c r="M131" s="40">
        <v>1498195</v>
      </c>
      <c r="N131" s="40">
        <v>4</v>
      </c>
      <c r="O131" s="40">
        <v>7</v>
      </c>
      <c r="P131" s="40">
        <v>1810</v>
      </c>
      <c r="Q131" s="40">
        <v>93</v>
      </c>
      <c r="R131" s="40">
        <v>1814</v>
      </c>
      <c r="S131" s="30">
        <v>-5.39</v>
      </c>
      <c r="T131" s="30">
        <v>-10.4</v>
      </c>
      <c r="U131" s="30">
        <v>-6.12</v>
      </c>
    </row>
    <row r="132" spans="1:21" x14ac:dyDescent="0.3">
      <c r="A132" s="30" t="s">
        <v>493</v>
      </c>
      <c r="B132" s="30">
        <v>11853</v>
      </c>
      <c r="C132" s="30" t="s">
        <v>497</v>
      </c>
      <c r="D132" s="30" t="s">
        <v>22</v>
      </c>
      <c r="E132" s="30" t="s">
        <v>610</v>
      </c>
      <c r="F132" s="30">
        <v>0</v>
      </c>
      <c r="G132" s="40">
        <v>200000000</v>
      </c>
      <c r="H132" s="40">
        <v>12.766666666666666</v>
      </c>
      <c r="I132" s="40" t="s">
        <v>518</v>
      </c>
      <c r="J132" s="40">
        <v>944286</v>
      </c>
      <c r="K132" s="40">
        <v>1166043</v>
      </c>
      <c r="L132" s="40">
        <v>104754927</v>
      </c>
      <c r="M132" s="40">
        <v>11131</v>
      </c>
      <c r="N132" s="40">
        <v>5</v>
      </c>
      <c r="O132" s="40">
        <v>15</v>
      </c>
      <c r="P132" s="40">
        <v>7368</v>
      </c>
      <c r="Q132" s="40">
        <v>85</v>
      </c>
      <c r="R132" s="40">
        <v>7373</v>
      </c>
      <c r="S132" s="30">
        <v>-0.54</v>
      </c>
      <c r="T132" s="30">
        <v>-5.37</v>
      </c>
      <c r="U132" s="30">
        <v>14.5</v>
      </c>
    </row>
    <row r="133" spans="1:21" x14ac:dyDescent="0.3">
      <c r="A133" s="30" t="s">
        <v>731</v>
      </c>
      <c r="B133" s="30">
        <v>11968</v>
      </c>
      <c r="C133" s="30" t="s">
        <v>721</v>
      </c>
      <c r="D133" s="30" t="s">
        <v>22</v>
      </c>
      <c r="E133" s="30" t="s">
        <v>732</v>
      </c>
      <c r="F133" s="30">
        <v>0</v>
      </c>
      <c r="G133" s="40">
        <v>5000000</v>
      </c>
      <c r="H133" s="40">
        <v>2</v>
      </c>
      <c r="I133" s="40" t="s">
        <v>518</v>
      </c>
      <c r="J133" s="40">
        <v>0</v>
      </c>
      <c r="K133" s="40">
        <v>193788</v>
      </c>
      <c r="L133" s="40">
        <v>195889</v>
      </c>
      <c r="M133" s="40">
        <v>989273</v>
      </c>
      <c r="N133" s="40">
        <v>13</v>
      </c>
      <c r="O133" s="40">
        <v>96</v>
      </c>
      <c r="P133" s="40">
        <v>158</v>
      </c>
      <c r="Q133" s="40">
        <v>4</v>
      </c>
      <c r="R133" s="40">
        <v>171</v>
      </c>
      <c r="S133" s="30">
        <v>-1.22</v>
      </c>
      <c r="T133" s="30">
        <v>0</v>
      </c>
      <c r="U133" s="30">
        <v>0</v>
      </c>
    </row>
    <row r="134" spans="1:21" x14ac:dyDescent="0.3">
      <c r="A134" s="30" t="s">
        <v>30</v>
      </c>
      <c r="B134" s="30">
        <v>10615</v>
      </c>
      <c r="C134" s="30" t="s">
        <v>31</v>
      </c>
      <c r="D134" s="30" t="s">
        <v>32</v>
      </c>
      <c r="E134" s="30" t="s">
        <v>611</v>
      </c>
      <c r="F134" s="30">
        <v>0</v>
      </c>
      <c r="G134" s="40">
        <v>5000000</v>
      </c>
      <c r="H134" s="40">
        <v>171.66666666666666</v>
      </c>
      <c r="I134" s="40" t="s">
        <v>518</v>
      </c>
      <c r="J134" s="40">
        <v>793070</v>
      </c>
      <c r="K134" s="40">
        <v>878534</v>
      </c>
      <c r="L134" s="40">
        <v>63562411</v>
      </c>
      <c r="M134" s="40">
        <v>13821</v>
      </c>
      <c r="N134" s="40">
        <v>7</v>
      </c>
      <c r="O134" s="40">
        <v>94</v>
      </c>
      <c r="P134" s="40">
        <v>62</v>
      </c>
      <c r="Q134" s="40">
        <v>6</v>
      </c>
      <c r="R134" s="40">
        <v>69</v>
      </c>
      <c r="S134" s="30">
        <v>1.56</v>
      </c>
      <c r="T134" s="30">
        <v>1.67</v>
      </c>
      <c r="U134" s="30">
        <v>19.09</v>
      </c>
    </row>
    <row r="135" spans="1:21" x14ac:dyDescent="0.3">
      <c r="A135" s="30" t="s">
        <v>47</v>
      </c>
      <c r="B135" s="30">
        <v>10762</v>
      </c>
      <c r="C135" s="30" t="s">
        <v>48</v>
      </c>
      <c r="D135" s="30" t="s">
        <v>32</v>
      </c>
      <c r="E135" s="30" t="s">
        <v>609</v>
      </c>
      <c r="F135" s="30">
        <v>0</v>
      </c>
      <c r="G135" s="40">
        <v>200000000</v>
      </c>
      <c r="H135" s="40">
        <v>153.19999999999999</v>
      </c>
      <c r="I135" s="40" t="s">
        <v>518</v>
      </c>
      <c r="J135" s="40">
        <v>3516789</v>
      </c>
      <c r="K135" s="40">
        <v>3556664</v>
      </c>
      <c r="L135" s="40">
        <v>17448577</v>
      </c>
      <c r="M135" s="40">
        <v>203837</v>
      </c>
      <c r="N135" s="40">
        <v>11</v>
      </c>
      <c r="O135" s="40">
        <v>46</v>
      </c>
      <c r="P135" s="40">
        <v>3640</v>
      </c>
      <c r="Q135" s="40">
        <v>54</v>
      </c>
      <c r="R135" s="40">
        <v>3651</v>
      </c>
      <c r="S135" s="30">
        <v>-0.66</v>
      </c>
      <c r="T135" s="30">
        <v>-3.11</v>
      </c>
      <c r="U135" s="30">
        <v>10.15</v>
      </c>
    </row>
    <row r="136" spans="1:21" x14ac:dyDescent="0.3">
      <c r="A136" s="30" t="s">
        <v>56</v>
      </c>
      <c r="B136" s="30">
        <v>10767</v>
      </c>
      <c r="C136" s="30" t="s">
        <v>55</v>
      </c>
      <c r="D136" s="30" t="s">
        <v>32</v>
      </c>
      <c r="E136" s="30" t="s">
        <v>621</v>
      </c>
      <c r="F136" s="30">
        <v>0</v>
      </c>
      <c r="G136" s="40">
        <v>200000</v>
      </c>
      <c r="H136" s="40">
        <v>152.30000000000001</v>
      </c>
      <c r="I136" s="40" t="s">
        <v>518</v>
      </c>
      <c r="J136" s="40">
        <v>434098</v>
      </c>
      <c r="K136" s="40">
        <v>443531</v>
      </c>
      <c r="L136" s="40">
        <v>7662</v>
      </c>
      <c r="M136" s="40">
        <v>57887095</v>
      </c>
      <c r="N136" s="40">
        <v>2</v>
      </c>
      <c r="O136" s="40">
        <v>16</v>
      </c>
      <c r="P136" s="40">
        <v>106</v>
      </c>
      <c r="Q136" s="40">
        <v>84</v>
      </c>
      <c r="R136" s="40">
        <v>108</v>
      </c>
      <c r="S136" s="30">
        <v>-0.63</v>
      </c>
      <c r="T136" s="30">
        <v>-5.41</v>
      </c>
      <c r="U136" s="30">
        <v>5.59</v>
      </c>
    </row>
    <row r="137" spans="1:21" x14ac:dyDescent="0.3">
      <c r="A137" s="30" t="s">
        <v>97</v>
      </c>
      <c r="B137" s="30">
        <v>10885</v>
      </c>
      <c r="C137" s="30" t="s">
        <v>98</v>
      </c>
      <c r="D137" s="30" t="s">
        <v>32</v>
      </c>
      <c r="E137" s="30" t="s">
        <v>634</v>
      </c>
      <c r="F137" s="30">
        <v>0</v>
      </c>
      <c r="G137" s="40">
        <v>50000000</v>
      </c>
      <c r="H137" s="40">
        <v>135.66666666666669</v>
      </c>
      <c r="I137" s="40" t="s">
        <v>518</v>
      </c>
      <c r="J137" s="40">
        <v>2698591</v>
      </c>
      <c r="K137" s="40">
        <v>2340378</v>
      </c>
      <c r="L137" s="40">
        <v>1401940</v>
      </c>
      <c r="M137" s="40">
        <v>1669385</v>
      </c>
      <c r="N137" s="40">
        <v>6</v>
      </c>
      <c r="O137" s="40">
        <v>42</v>
      </c>
      <c r="P137" s="40">
        <v>1237</v>
      </c>
      <c r="Q137" s="40">
        <v>58</v>
      </c>
      <c r="R137" s="40">
        <v>1243</v>
      </c>
      <c r="S137" s="30">
        <v>-3.07</v>
      </c>
      <c r="T137" s="30">
        <v>-4.08</v>
      </c>
      <c r="U137" s="30">
        <v>-6.41</v>
      </c>
    </row>
    <row r="138" spans="1:21" x14ac:dyDescent="0.3">
      <c r="A138" s="30" t="s">
        <v>99</v>
      </c>
      <c r="B138" s="30">
        <v>10897</v>
      </c>
      <c r="C138" s="30" t="s">
        <v>100</v>
      </c>
      <c r="D138" s="30" t="s">
        <v>32</v>
      </c>
      <c r="E138" s="30" t="s">
        <v>635</v>
      </c>
      <c r="F138" s="30">
        <v>0</v>
      </c>
      <c r="G138" s="40">
        <v>200000</v>
      </c>
      <c r="H138" s="40">
        <v>135.30000000000001</v>
      </c>
      <c r="I138" s="40" t="s">
        <v>518</v>
      </c>
      <c r="J138" s="40">
        <v>644030</v>
      </c>
      <c r="K138" s="40">
        <v>669004</v>
      </c>
      <c r="L138" s="40">
        <v>72204</v>
      </c>
      <c r="M138" s="40">
        <v>9265470</v>
      </c>
      <c r="N138" s="40">
        <v>8</v>
      </c>
      <c r="O138" s="40">
        <v>94</v>
      </c>
      <c r="P138" s="40">
        <v>92</v>
      </c>
      <c r="Q138" s="40">
        <v>6</v>
      </c>
      <c r="R138" s="40">
        <v>100</v>
      </c>
      <c r="S138" s="30">
        <v>-1.63</v>
      </c>
      <c r="T138" s="30">
        <v>-4.71</v>
      </c>
      <c r="U138" s="30">
        <v>-0.75</v>
      </c>
    </row>
    <row r="139" spans="1:21" x14ac:dyDescent="0.3">
      <c r="A139" s="30" t="s">
        <v>117</v>
      </c>
      <c r="B139" s="30">
        <v>10934</v>
      </c>
      <c r="C139" s="30" t="s">
        <v>118</v>
      </c>
      <c r="D139" s="30" t="s">
        <v>32</v>
      </c>
      <c r="E139" s="30" t="s">
        <v>610</v>
      </c>
      <c r="F139" s="30">
        <v>0</v>
      </c>
      <c r="G139" s="40">
        <v>500000</v>
      </c>
      <c r="H139" s="40">
        <v>131.73333333333335</v>
      </c>
      <c r="I139" s="40" t="s">
        <v>518</v>
      </c>
      <c r="J139" s="40">
        <v>194385</v>
      </c>
      <c r="K139" s="40">
        <v>206779</v>
      </c>
      <c r="L139" s="40">
        <v>10613</v>
      </c>
      <c r="M139" s="40">
        <v>19483570</v>
      </c>
      <c r="N139" s="40">
        <v>44</v>
      </c>
      <c r="O139" s="40">
        <v>77</v>
      </c>
      <c r="P139" s="40">
        <v>581</v>
      </c>
      <c r="Q139" s="40">
        <v>23</v>
      </c>
      <c r="R139" s="40">
        <v>625</v>
      </c>
      <c r="S139" s="30">
        <v>-0.22</v>
      </c>
      <c r="T139" s="30">
        <v>-2.2000000000000002</v>
      </c>
      <c r="U139" s="30">
        <v>17.59</v>
      </c>
    </row>
    <row r="140" spans="1:21" x14ac:dyDescent="0.3">
      <c r="A140" s="30" t="s">
        <v>142</v>
      </c>
      <c r="B140" s="30">
        <v>11131</v>
      </c>
      <c r="C140" s="30" t="s">
        <v>143</v>
      </c>
      <c r="D140" s="30" t="s">
        <v>32</v>
      </c>
      <c r="E140" s="30" t="s">
        <v>615</v>
      </c>
      <c r="F140" s="30">
        <v>0</v>
      </c>
      <c r="G140" s="40">
        <v>1000000</v>
      </c>
      <c r="H140" s="40">
        <v>116.33333333333333</v>
      </c>
      <c r="I140" s="40" t="s">
        <v>518</v>
      </c>
      <c r="J140" s="40">
        <v>1876159</v>
      </c>
      <c r="K140" s="40">
        <v>1841761</v>
      </c>
      <c r="L140" s="40">
        <v>274083</v>
      </c>
      <c r="M140" s="40">
        <v>6719720</v>
      </c>
      <c r="N140" s="40">
        <v>8</v>
      </c>
      <c r="O140" s="40">
        <v>95</v>
      </c>
      <c r="P140" s="40">
        <v>249</v>
      </c>
      <c r="Q140" s="40">
        <v>5</v>
      </c>
      <c r="R140" s="40">
        <v>257</v>
      </c>
      <c r="S140" s="30">
        <v>-3.46</v>
      </c>
      <c r="T140" s="30">
        <v>-5.74</v>
      </c>
      <c r="U140" s="30">
        <v>2.66</v>
      </c>
    </row>
    <row r="141" spans="1:21" x14ac:dyDescent="0.3">
      <c r="A141" s="30" t="s">
        <v>155</v>
      </c>
      <c r="B141" s="30">
        <v>11157</v>
      </c>
      <c r="C141" s="30" t="s">
        <v>158</v>
      </c>
      <c r="D141" s="30" t="s">
        <v>32</v>
      </c>
      <c r="E141" s="30" t="s">
        <v>638</v>
      </c>
      <c r="F141" s="30">
        <v>0</v>
      </c>
      <c r="G141" s="40">
        <v>50000000</v>
      </c>
      <c r="H141" s="40">
        <v>112.1</v>
      </c>
      <c r="I141" s="40" t="s">
        <v>518</v>
      </c>
      <c r="J141" s="40">
        <v>735373</v>
      </c>
      <c r="K141" s="40">
        <v>645931</v>
      </c>
      <c r="L141" s="40">
        <v>1614897</v>
      </c>
      <c r="M141" s="40">
        <v>399983</v>
      </c>
      <c r="N141" s="40">
        <v>5</v>
      </c>
      <c r="O141" s="40">
        <v>58</v>
      </c>
      <c r="P141" s="40">
        <v>522</v>
      </c>
      <c r="Q141" s="40">
        <v>42</v>
      </c>
      <c r="R141" s="40">
        <v>527</v>
      </c>
      <c r="S141" s="30">
        <v>-0.5</v>
      </c>
      <c r="T141" s="30">
        <v>-4.51</v>
      </c>
      <c r="U141" s="30">
        <v>6.7</v>
      </c>
    </row>
    <row r="142" spans="1:21" x14ac:dyDescent="0.3">
      <c r="A142" s="30" t="s">
        <v>172</v>
      </c>
      <c r="B142" s="30">
        <v>11188</v>
      </c>
      <c r="C142" s="30" t="s">
        <v>175</v>
      </c>
      <c r="D142" s="30" t="s">
        <v>32</v>
      </c>
      <c r="E142" s="30" t="s">
        <v>632</v>
      </c>
      <c r="F142" s="30">
        <v>0</v>
      </c>
      <c r="G142" s="40">
        <v>500000</v>
      </c>
      <c r="H142" s="40">
        <v>108.03333333333333</v>
      </c>
      <c r="I142" s="40" t="s">
        <v>518</v>
      </c>
      <c r="J142" s="40">
        <v>1996032</v>
      </c>
      <c r="K142" s="40">
        <v>1874261</v>
      </c>
      <c r="L142" s="40">
        <v>118997</v>
      </c>
      <c r="M142" s="40">
        <v>15750486</v>
      </c>
      <c r="N142" s="40">
        <v>4</v>
      </c>
      <c r="O142" s="40">
        <v>70</v>
      </c>
      <c r="P142" s="40">
        <v>2148</v>
      </c>
      <c r="Q142" s="40">
        <v>30</v>
      </c>
      <c r="R142" s="40">
        <v>2152</v>
      </c>
      <c r="S142" s="30">
        <v>-1.18</v>
      </c>
      <c r="T142" s="30">
        <v>-0.68</v>
      </c>
      <c r="U142" s="30">
        <v>5.89</v>
      </c>
    </row>
    <row r="143" spans="1:21" x14ac:dyDescent="0.3">
      <c r="A143" s="30" t="s">
        <v>185</v>
      </c>
      <c r="B143" s="30">
        <v>11222</v>
      </c>
      <c r="C143" s="30" t="s">
        <v>187</v>
      </c>
      <c r="D143" s="30" t="s">
        <v>32</v>
      </c>
      <c r="E143" s="30" t="s">
        <v>642</v>
      </c>
      <c r="F143" s="30">
        <v>0</v>
      </c>
      <c r="G143" s="40">
        <v>700000</v>
      </c>
      <c r="H143" s="40">
        <v>105.16666666666667</v>
      </c>
      <c r="I143" s="40" t="s">
        <v>518</v>
      </c>
      <c r="J143" s="40">
        <v>427535</v>
      </c>
      <c r="K143" s="40">
        <v>450812</v>
      </c>
      <c r="L143" s="40">
        <v>44507</v>
      </c>
      <c r="M143" s="40">
        <v>10129019</v>
      </c>
      <c r="N143" s="40">
        <v>6</v>
      </c>
      <c r="O143" s="40">
        <v>99</v>
      </c>
      <c r="P143" s="40">
        <v>87</v>
      </c>
      <c r="Q143" s="40">
        <v>2</v>
      </c>
      <c r="R143" s="40">
        <v>93</v>
      </c>
      <c r="S143" s="30">
        <v>-2.2599999999999998</v>
      </c>
      <c r="T143" s="30">
        <v>-3.25</v>
      </c>
      <c r="U143" s="30">
        <v>9.4</v>
      </c>
    </row>
    <row r="144" spans="1:21" x14ac:dyDescent="0.3">
      <c r="A144" s="30" t="s">
        <v>194</v>
      </c>
      <c r="B144" s="30">
        <v>11239</v>
      </c>
      <c r="C144" s="30" t="s">
        <v>195</v>
      </c>
      <c r="D144" s="30" t="s">
        <v>32</v>
      </c>
      <c r="E144" s="30" t="s">
        <v>631</v>
      </c>
      <c r="F144" s="30">
        <v>0</v>
      </c>
      <c r="G144" s="40">
        <v>500000</v>
      </c>
      <c r="H144" s="40">
        <v>101.03333333333333</v>
      </c>
      <c r="I144" s="40" t="s">
        <v>518</v>
      </c>
      <c r="J144" s="40">
        <v>446182</v>
      </c>
      <c r="K144" s="40">
        <v>479845</v>
      </c>
      <c r="L144" s="40">
        <v>119164</v>
      </c>
      <c r="M144" s="40">
        <v>4026762</v>
      </c>
      <c r="N144" s="40">
        <v>9</v>
      </c>
      <c r="O144" s="40">
        <v>88</v>
      </c>
      <c r="P144" s="40">
        <v>204</v>
      </c>
      <c r="Q144" s="40">
        <v>12</v>
      </c>
      <c r="R144" s="40">
        <v>213</v>
      </c>
      <c r="S144" s="30">
        <v>-2.5099999999999998</v>
      </c>
      <c r="T144" s="30">
        <v>-3.45</v>
      </c>
      <c r="U144" s="30">
        <v>13.07</v>
      </c>
    </row>
    <row r="145" spans="1:21" x14ac:dyDescent="0.3">
      <c r="A145" s="30" t="s">
        <v>197</v>
      </c>
      <c r="B145" s="30">
        <v>11258</v>
      </c>
      <c r="C145" s="30" t="s">
        <v>200</v>
      </c>
      <c r="D145" s="30" t="s">
        <v>32</v>
      </c>
      <c r="E145" s="30" t="s">
        <v>647</v>
      </c>
      <c r="F145" s="30">
        <v>0</v>
      </c>
      <c r="G145" s="40">
        <v>20000000</v>
      </c>
      <c r="H145" s="40">
        <v>100.96666666666667</v>
      </c>
      <c r="I145" s="40" t="s">
        <v>518</v>
      </c>
      <c r="J145" s="40">
        <v>252811</v>
      </c>
      <c r="K145" s="40">
        <v>241766</v>
      </c>
      <c r="L145" s="40">
        <v>3904761</v>
      </c>
      <c r="M145" s="40">
        <v>61915</v>
      </c>
      <c r="N145" s="40">
        <v>6</v>
      </c>
      <c r="O145" s="40">
        <v>94</v>
      </c>
      <c r="P145" s="40">
        <v>65</v>
      </c>
      <c r="Q145" s="40">
        <v>6</v>
      </c>
      <c r="R145" s="40">
        <v>71</v>
      </c>
      <c r="S145" s="30">
        <v>-5.95</v>
      </c>
      <c r="T145" s="30">
        <v>-6.08</v>
      </c>
      <c r="U145" s="30">
        <v>4.32</v>
      </c>
    </row>
    <row r="146" spans="1:21" x14ac:dyDescent="0.3">
      <c r="A146" s="30" t="s">
        <v>225</v>
      </c>
      <c r="B146" s="30">
        <v>11304</v>
      </c>
      <c r="C146" s="30" t="s">
        <v>228</v>
      </c>
      <c r="D146" s="30" t="s">
        <v>32</v>
      </c>
      <c r="E146" s="30" t="s">
        <v>629</v>
      </c>
      <c r="F146" s="30">
        <v>0</v>
      </c>
      <c r="G146" s="40">
        <v>300000</v>
      </c>
      <c r="H146" s="40">
        <v>93.233333333333334</v>
      </c>
      <c r="I146" s="40" t="s">
        <v>518</v>
      </c>
      <c r="J146" s="40">
        <v>1048532</v>
      </c>
      <c r="K146" s="40">
        <v>987000</v>
      </c>
      <c r="L146" s="40">
        <v>185926</v>
      </c>
      <c r="M146" s="40">
        <v>5308563</v>
      </c>
      <c r="N146" s="40">
        <v>18</v>
      </c>
      <c r="O146" s="40">
        <v>100</v>
      </c>
      <c r="P146" s="40">
        <v>117</v>
      </c>
      <c r="Q146" s="40">
        <v>0</v>
      </c>
      <c r="R146" s="40">
        <v>135</v>
      </c>
      <c r="S146" s="30">
        <v>-2.1</v>
      </c>
      <c r="T146" s="30">
        <v>-5.9</v>
      </c>
      <c r="U146" s="30">
        <v>7.95</v>
      </c>
    </row>
    <row r="147" spans="1:21" x14ac:dyDescent="0.3">
      <c r="A147" s="30" t="s">
        <v>742</v>
      </c>
      <c r="B147" s="30">
        <v>11305</v>
      </c>
      <c r="C147" s="30" t="s">
        <v>231</v>
      </c>
      <c r="D147" s="30" t="s">
        <v>32</v>
      </c>
      <c r="E147" s="30" t="s">
        <v>651</v>
      </c>
      <c r="F147" s="30">
        <v>0</v>
      </c>
      <c r="G147" s="40">
        <v>200000</v>
      </c>
      <c r="H147" s="40">
        <v>92.86666666666666</v>
      </c>
      <c r="I147" s="40" t="s">
        <v>518</v>
      </c>
      <c r="J147" s="40">
        <v>204005</v>
      </c>
      <c r="K147" s="40">
        <v>267713</v>
      </c>
      <c r="L147" s="40">
        <v>19397</v>
      </c>
      <c r="M147" s="40">
        <v>13801748</v>
      </c>
      <c r="N147" s="40">
        <v>3</v>
      </c>
      <c r="O147" s="40">
        <v>46</v>
      </c>
      <c r="P147" s="40">
        <v>822</v>
      </c>
      <c r="Q147" s="40">
        <v>54</v>
      </c>
      <c r="R147" s="40">
        <v>825</v>
      </c>
      <c r="S147" s="30">
        <v>-2.79</v>
      </c>
      <c r="T147" s="30">
        <v>-2.09</v>
      </c>
      <c r="U147" s="30">
        <v>10.76</v>
      </c>
    </row>
    <row r="148" spans="1:21" x14ac:dyDescent="0.3">
      <c r="A148" s="30" t="s">
        <v>284</v>
      </c>
      <c r="B148" s="30">
        <v>11381</v>
      </c>
      <c r="C148" s="30" t="s">
        <v>287</v>
      </c>
      <c r="D148" s="30" t="s">
        <v>32</v>
      </c>
      <c r="E148" s="30" t="s">
        <v>644</v>
      </c>
      <c r="F148" s="30">
        <v>0</v>
      </c>
      <c r="G148" s="40">
        <v>500000</v>
      </c>
      <c r="H148" s="40">
        <v>82.2</v>
      </c>
      <c r="I148" s="40" t="s">
        <v>518</v>
      </c>
      <c r="J148" s="40">
        <v>1186777</v>
      </c>
      <c r="K148" s="40">
        <v>1191661</v>
      </c>
      <c r="L148" s="40">
        <v>216224</v>
      </c>
      <c r="M148" s="40">
        <v>5511234</v>
      </c>
      <c r="N148" s="40">
        <v>10</v>
      </c>
      <c r="O148" s="40">
        <v>100</v>
      </c>
      <c r="P148" s="40">
        <v>98</v>
      </c>
      <c r="Q148" s="40">
        <v>0</v>
      </c>
      <c r="R148" s="40">
        <v>108</v>
      </c>
      <c r="S148" s="30">
        <v>-1.02</v>
      </c>
      <c r="T148" s="30">
        <v>-5.59</v>
      </c>
      <c r="U148" s="30">
        <v>10.99</v>
      </c>
    </row>
    <row r="149" spans="1:21" x14ac:dyDescent="0.3">
      <c r="A149" s="30" t="s">
        <v>418</v>
      </c>
      <c r="B149" s="30">
        <v>11691</v>
      </c>
      <c r="C149" s="30" t="s">
        <v>425</v>
      </c>
      <c r="D149" s="30" t="s">
        <v>32</v>
      </c>
      <c r="E149" s="30" t="s">
        <v>609</v>
      </c>
      <c r="F149" s="30">
        <v>0</v>
      </c>
      <c r="G149" s="40">
        <v>20000000</v>
      </c>
      <c r="H149" s="40">
        <v>27.5</v>
      </c>
      <c r="I149" s="40" t="s">
        <v>518</v>
      </c>
      <c r="J149" s="40">
        <v>39333</v>
      </c>
      <c r="K149" s="40">
        <v>32964</v>
      </c>
      <c r="L149" s="40">
        <v>3296415</v>
      </c>
      <c r="M149" s="40">
        <v>10000</v>
      </c>
      <c r="N149" s="40">
        <v>6</v>
      </c>
      <c r="O149" s="40">
        <v>63</v>
      </c>
      <c r="P149" s="40">
        <v>111</v>
      </c>
      <c r="Q149" s="40">
        <v>37</v>
      </c>
      <c r="R149" s="40">
        <v>117</v>
      </c>
      <c r="S149" s="30">
        <v>-1.0900000000000001</v>
      </c>
      <c r="T149" s="30">
        <v>-5</v>
      </c>
      <c r="U149" s="30">
        <v>8.8699999999999992</v>
      </c>
    </row>
    <row r="150" spans="1:21" x14ac:dyDescent="0.3">
      <c r="A150" s="30" t="s">
        <v>484</v>
      </c>
      <c r="B150" s="30">
        <v>11842</v>
      </c>
      <c r="C150" s="30" t="s">
        <v>491</v>
      </c>
      <c r="D150" s="30" t="s">
        <v>32</v>
      </c>
      <c r="E150" s="30" t="s">
        <v>640</v>
      </c>
      <c r="F150" s="30">
        <v>0</v>
      </c>
      <c r="G150" s="40">
        <v>500000000</v>
      </c>
      <c r="H150" s="40">
        <v>14.666666666666668</v>
      </c>
      <c r="I150" s="40" t="s">
        <v>518</v>
      </c>
      <c r="J150" s="40">
        <v>394602</v>
      </c>
      <c r="K150" s="40">
        <v>892989</v>
      </c>
      <c r="L150" s="40">
        <v>72765530</v>
      </c>
      <c r="M150" s="40">
        <v>12272</v>
      </c>
      <c r="N150" s="40">
        <v>15</v>
      </c>
      <c r="O150" s="40">
        <v>92</v>
      </c>
      <c r="P150" s="40">
        <v>7064</v>
      </c>
      <c r="Q150" s="40">
        <v>8</v>
      </c>
      <c r="R150" s="40">
        <v>7079</v>
      </c>
      <c r="S150" s="30">
        <v>-2.14</v>
      </c>
      <c r="T150" s="30">
        <v>-1.63</v>
      </c>
      <c r="U150" s="30">
        <v>19.47</v>
      </c>
    </row>
    <row r="151" spans="1:21" x14ac:dyDescent="0.3">
      <c r="A151" s="30" t="s">
        <v>575</v>
      </c>
      <c r="B151" s="30">
        <v>11921</v>
      </c>
      <c r="C151" s="30" t="s">
        <v>578</v>
      </c>
      <c r="D151" s="30" t="s">
        <v>32</v>
      </c>
      <c r="E151" s="30" t="s">
        <v>609</v>
      </c>
      <c r="F151" s="30">
        <v>0</v>
      </c>
      <c r="G151" s="40">
        <v>20000000</v>
      </c>
      <c r="H151" s="40">
        <v>7</v>
      </c>
      <c r="I151" s="40" t="s">
        <v>518</v>
      </c>
      <c r="J151" s="40">
        <v>33951</v>
      </c>
      <c r="K151" s="40">
        <v>38278</v>
      </c>
      <c r="L151" s="40">
        <v>3340086</v>
      </c>
      <c r="M151" s="40">
        <v>11460</v>
      </c>
      <c r="N151" s="40">
        <v>17</v>
      </c>
      <c r="O151" s="40">
        <v>99</v>
      </c>
      <c r="P151" s="40">
        <v>47</v>
      </c>
      <c r="Q151" s="40">
        <v>1</v>
      </c>
      <c r="R151" s="40">
        <v>64</v>
      </c>
      <c r="S151" s="30">
        <v>-2.3199999999999998</v>
      </c>
      <c r="T151" s="30">
        <v>-7.21</v>
      </c>
      <c r="U151" s="30">
        <v>0</v>
      </c>
    </row>
    <row r="152" spans="1:21" x14ac:dyDescent="0.3">
      <c r="A152" s="30" t="s">
        <v>255</v>
      </c>
      <c r="B152" s="30">
        <v>11323</v>
      </c>
      <c r="C152" s="30" t="s">
        <v>258</v>
      </c>
      <c r="D152" s="30" t="s">
        <v>19</v>
      </c>
      <c r="E152" s="30" t="s">
        <v>634</v>
      </c>
      <c r="F152" s="30">
        <v>0</v>
      </c>
      <c r="G152" s="40">
        <v>500000000</v>
      </c>
      <c r="H152" s="40">
        <v>87.86666666666666</v>
      </c>
      <c r="I152" s="40" t="s">
        <v>519</v>
      </c>
      <c r="J152" s="40">
        <v>1468407</v>
      </c>
      <c r="K152" s="40">
        <v>1740163</v>
      </c>
      <c r="L152" s="40">
        <v>171261632</v>
      </c>
      <c r="M152" s="40">
        <v>10161</v>
      </c>
      <c r="N152" s="40">
        <v>17</v>
      </c>
      <c r="O152" s="40">
        <v>91.971080400000005</v>
      </c>
      <c r="P152" s="40">
        <v>855</v>
      </c>
      <c r="Q152" s="40">
        <v>8.0289196</v>
      </c>
      <c r="R152" s="40">
        <v>872</v>
      </c>
      <c r="S152" s="30">
        <v>2.15</v>
      </c>
      <c r="T152" s="30">
        <v>5.59</v>
      </c>
      <c r="U152" s="30">
        <v>20.11</v>
      </c>
    </row>
    <row r="153" spans="1:21" x14ac:dyDescent="0.3">
      <c r="A153" s="30" t="s">
        <v>259</v>
      </c>
      <c r="B153" s="30">
        <v>11340</v>
      </c>
      <c r="C153" s="30" t="s">
        <v>262</v>
      </c>
      <c r="D153" s="30" t="s">
        <v>19</v>
      </c>
      <c r="E153" s="30" t="s">
        <v>658</v>
      </c>
      <c r="F153" s="30">
        <v>0</v>
      </c>
      <c r="G153" s="40">
        <v>500000000</v>
      </c>
      <c r="H153" s="40">
        <v>86.566666666666663</v>
      </c>
      <c r="I153" s="40" t="s">
        <v>519</v>
      </c>
      <c r="J153" s="40">
        <v>2162483</v>
      </c>
      <c r="K153" s="40">
        <v>2119787</v>
      </c>
      <c r="L153" s="40">
        <v>211000000</v>
      </c>
      <c r="M153" s="40">
        <v>10047</v>
      </c>
      <c r="N153" s="40">
        <v>17</v>
      </c>
      <c r="O153" s="40">
        <v>98.329309199999997</v>
      </c>
      <c r="P153" s="40">
        <v>412</v>
      </c>
      <c r="Q153" s="40">
        <v>1.6706908</v>
      </c>
      <c r="R153" s="40">
        <v>429</v>
      </c>
      <c r="S153" s="30">
        <v>1.2</v>
      </c>
      <c r="T153" s="30">
        <v>4.0999999999999996</v>
      </c>
      <c r="U153" s="30">
        <v>18.829999999999998</v>
      </c>
    </row>
    <row r="154" spans="1:21" x14ac:dyDescent="0.3">
      <c r="A154" s="30" t="s">
        <v>267</v>
      </c>
      <c r="B154" s="30">
        <v>11367</v>
      </c>
      <c r="C154" s="30" t="s">
        <v>270</v>
      </c>
      <c r="D154" s="30" t="s">
        <v>19</v>
      </c>
      <c r="E154" s="30" t="s">
        <v>632</v>
      </c>
      <c r="F154" s="30">
        <v>0</v>
      </c>
      <c r="G154" s="40">
        <v>1000000000</v>
      </c>
      <c r="H154" s="40">
        <v>85.13333333333334</v>
      </c>
      <c r="I154" s="40" t="s">
        <v>519</v>
      </c>
      <c r="J154" s="40">
        <v>5758222</v>
      </c>
      <c r="K154" s="40">
        <v>6886331</v>
      </c>
      <c r="L154" s="40">
        <v>687400000</v>
      </c>
      <c r="M154" s="40">
        <v>10018</v>
      </c>
      <c r="N154" s="40">
        <v>23</v>
      </c>
      <c r="O154" s="40">
        <v>88.901138000000003</v>
      </c>
      <c r="P154" s="40">
        <v>1109</v>
      </c>
      <c r="Q154" s="40">
        <v>11.098862</v>
      </c>
      <c r="R154" s="40">
        <v>1132</v>
      </c>
      <c r="S154" s="30">
        <v>1.21</v>
      </c>
      <c r="T154" s="30">
        <v>4.71</v>
      </c>
      <c r="U154" s="30">
        <v>20.3</v>
      </c>
    </row>
    <row r="155" spans="1:21" x14ac:dyDescent="0.3">
      <c r="A155" s="30" t="s">
        <v>295</v>
      </c>
      <c r="B155" s="30">
        <v>11409</v>
      </c>
      <c r="C155" s="30" t="s">
        <v>294</v>
      </c>
      <c r="D155" s="30" t="s">
        <v>19</v>
      </c>
      <c r="E155" s="30" t="s">
        <v>639</v>
      </c>
      <c r="F155" s="30">
        <v>0</v>
      </c>
      <c r="G155" s="40">
        <v>500000000</v>
      </c>
      <c r="H155" s="40">
        <v>79.466666666666669</v>
      </c>
      <c r="I155" s="40" t="s">
        <v>519</v>
      </c>
      <c r="J155" s="40">
        <v>12070198</v>
      </c>
      <c r="K155" s="40">
        <v>15812070</v>
      </c>
      <c r="L155" s="40">
        <v>384884042</v>
      </c>
      <c r="M155" s="40">
        <v>41083</v>
      </c>
      <c r="N155" s="40">
        <v>107</v>
      </c>
      <c r="O155" s="40">
        <v>51.114163400000002</v>
      </c>
      <c r="P155" s="40">
        <v>7917</v>
      </c>
      <c r="Q155" s="40">
        <v>48.885836599999998</v>
      </c>
      <c r="R155" s="40">
        <v>8024</v>
      </c>
      <c r="S155" s="30">
        <v>1.33</v>
      </c>
      <c r="T155" s="30">
        <v>4.7300000000000004</v>
      </c>
      <c r="U155" s="30">
        <v>20.440000000000001</v>
      </c>
    </row>
    <row r="156" spans="1:21" x14ac:dyDescent="0.3">
      <c r="A156" s="30" t="s">
        <v>311</v>
      </c>
      <c r="B156" s="30">
        <v>11416</v>
      </c>
      <c r="C156" s="30" t="s">
        <v>314</v>
      </c>
      <c r="D156" s="30" t="s">
        <v>19</v>
      </c>
      <c r="E156" s="30" t="s">
        <v>631</v>
      </c>
      <c r="F156" s="30">
        <v>0</v>
      </c>
      <c r="G156" s="40">
        <v>10000000000</v>
      </c>
      <c r="H156" s="40">
        <v>74.599999999999994</v>
      </c>
      <c r="I156" s="40" t="s">
        <v>519</v>
      </c>
      <c r="J156" s="40">
        <v>43260276</v>
      </c>
      <c r="K156" s="40">
        <v>57274531</v>
      </c>
      <c r="L156" s="40">
        <v>5676433298</v>
      </c>
      <c r="M156" s="40">
        <v>10090</v>
      </c>
      <c r="N156" s="40">
        <v>174</v>
      </c>
      <c r="O156" s="40">
        <v>86.76396453000001</v>
      </c>
      <c r="P156" s="40">
        <v>9596</v>
      </c>
      <c r="Q156" s="40">
        <v>13.236035469999999</v>
      </c>
      <c r="R156" s="40">
        <v>9770</v>
      </c>
      <c r="S156" s="30">
        <v>1.67</v>
      </c>
      <c r="T156" s="30">
        <v>5.01</v>
      </c>
      <c r="U156" s="30">
        <v>20.29</v>
      </c>
    </row>
    <row r="157" spans="1:21" x14ac:dyDescent="0.3">
      <c r="A157" s="30" t="s">
        <v>327</v>
      </c>
      <c r="B157" s="30">
        <v>11459</v>
      </c>
      <c r="C157" s="30" t="s">
        <v>330</v>
      </c>
      <c r="D157" s="30" t="s">
        <v>19</v>
      </c>
      <c r="E157" s="30" t="s">
        <v>667</v>
      </c>
      <c r="F157" s="30">
        <v>0</v>
      </c>
      <c r="G157" s="40">
        <v>3000000000</v>
      </c>
      <c r="H157" s="40">
        <v>69.966666666666669</v>
      </c>
      <c r="I157" s="40" t="s">
        <v>519</v>
      </c>
      <c r="J157" s="40">
        <v>43976415</v>
      </c>
      <c r="K157" s="40">
        <v>52786498</v>
      </c>
      <c r="L157" s="40">
        <v>1449925485</v>
      </c>
      <c r="M157" s="40">
        <v>36407</v>
      </c>
      <c r="N157" s="40">
        <v>205</v>
      </c>
      <c r="O157" s="40">
        <v>73.47730523333334</v>
      </c>
      <c r="P157" s="40">
        <v>36691</v>
      </c>
      <c r="Q157" s="40">
        <v>26.52241436666667</v>
      </c>
      <c r="R157" s="40">
        <v>36897</v>
      </c>
      <c r="S157" s="30">
        <v>1.03</v>
      </c>
      <c r="T157" s="30">
        <v>3.22</v>
      </c>
      <c r="U157" s="30">
        <v>19.07</v>
      </c>
    </row>
    <row r="158" spans="1:21" x14ac:dyDescent="0.3">
      <c r="A158" s="30" t="s">
        <v>329</v>
      </c>
      <c r="B158" s="30">
        <v>11460</v>
      </c>
      <c r="C158" s="30" t="s">
        <v>332</v>
      </c>
      <c r="D158" s="30" t="s">
        <v>19</v>
      </c>
      <c r="E158" s="30" t="s">
        <v>624</v>
      </c>
      <c r="F158" s="30">
        <v>0</v>
      </c>
      <c r="G158" s="40">
        <v>10000000000</v>
      </c>
      <c r="H158" s="40">
        <v>69.766666666666666</v>
      </c>
      <c r="I158" s="40" t="s">
        <v>519</v>
      </c>
      <c r="J158" s="40">
        <v>61173611</v>
      </c>
      <c r="K158" s="40">
        <v>57672534</v>
      </c>
      <c r="L158" s="40">
        <v>5767299485</v>
      </c>
      <c r="M158" s="40">
        <v>10000</v>
      </c>
      <c r="N158" s="40">
        <v>186</v>
      </c>
      <c r="O158" s="40">
        <v>73.04629061</v>
      </c>
      <c r="P158" s="40">
        <v>18034</v>
      </c>
      <c r="Q158" s="40">
        <v>26.953709390000004</v>
      </c>
      <c r="R158" s="40">
        <v>18220</v>
      </c>
      <c r="S158" s="30">
        <v>2.2799999999999998</v>
      </c>
      <c r="T158" s="30">
        <v>4.97</v>
      </c>
      <c r="U158" s="30">
        <v>20.09</v>
      </c>
    </row>
    <row r="159" spans="1:21" x14ac:dyDescent="0.3">
      <c r="A159" s="30" t="s">
        <v>339</v>
      </c>
      <c r="B159" s="30">
        <v>11499</v>
      </c>
      <c r="C159" s="30" t="s">
        <v>341</v>
      </c>
      <c r="D159" s="30" t="s">
        <v>19</v>
      </c>
      <c r="E159" s="30" t="s">
        <v>624</v>
      </c>
      <c r="F159" s="30">
        <v>0</v>
      </c>
      <c r="G159" s="40">
        <v>1000000000</v>
      </c>
      <c r="H159" s="40">
        <v>65.733333333333334</v>
      </c>
      <c r="I159" s="40" t="s">
        <v>519</v>
      </c>
      <c r="J159" s="40">
        <v>6459740</v>
      </c>
      <c r="K159" s="40">
        <v>4779928</v>
      </c>
      <c r="L159" s="40">
        <v>287872400</v>
      </c>
      <c r="M159" s="40">
        <v>16604</v>
      </c>
      <c r="N159" s="40">
        <v>12</v>
      </c>
      <c r="O159" s="40">
        <v>99.586661499999991</v>
      </c>
      <c r="P159" s="40">
        <v>619</v>
      </c>
      <c r="Q159" s="40">
        <v>0.4133385</v>
      </c>
      <c r="R159" s="40">
        <v>631</v>
      </c>
      <c r="S159" s="30">
        <v>1.64</v>
      </c>
      <c r="T159" s="30">
        <v>5.0199999999999996</v>
      </c>
      <c r="U159" s="30">
        <v>20.72</v>
      </c>
    </row>
    <row r="160" spans="1:21" x14ac:dyDescent="0.3">
      <c r="A160" s="30" t="s">
        <v>347</v>
      </c>
      <c r="B160" s="30">
        <v>11513</v>
      </c>
      <c r="C160" s="30" t="s">
        <v>350</v>
      </c>
      <c r="D160" s="30" t="s">
        <v>19</v>
      </c>
      <c r="E160" s="30" t="s">
        <v>640</v>
      </c>
      <c r="F160" s="30">
        <v>0</v>
      </c>
      <c r="G160" s="40">
        <v>20000000000</v>
      </c>
      <c r="H160" s="40">
        <v>61.766666666666666</v>
      </c>
      <c r="I160" s="40" t="s">
        <v>519</v>
      </c>
      <c r="J160" s="40">
        <v>117998441</v>
      </c>
      <c r="K160" s="40">
        <v>124723498</v>
      </c>
      <c r="L160" s="40">
        <v>12361100000</v>
      </c>
      <c r="M160" s="40">
        <v>10090</v>
      </c>
      <c r="N160" s="40">
        <v>300</v>
      </c>
      <c r="O160" s="40">
        <v>76.559406719999998</v>
      </c>
      <c r="P160" s="40">
        <v>22723</v>
      </c>
      <c r="Q160" s="40">
        <v>23.440593279999998</v>
      </c>
      <c r="R160" s="40">
        <v>23023</v>
      </c>
      <c r="S160" s="30">
        <v>1.69</v>
      </c>
      <c r="T160" s="30">
        <v>5.13</v>
      </c>
      <c r="U160" s="30">
        <v>20.68</v>
      </c>
    </row>
    <row r="161" spans="1:21" x14ac:dyDescent="0.3">
      <c r="A161" s="30" t="s">
        <v>354</v>
      </c>
      <c r="B161" s="30">
        <v>11518</v>
      </c>
      <c r="C161" s="30" t="s">
        <v>359</v>
      </c>
      <c r="D161" s="30" t="s">
        <v>19</v>
      </c>
      <c r="E161" s="30" t="s">
        <v>627</v>
      </c>
      <c r="F161" s="30">
        <v>0</v>
      </c>
      <c r="G161" s="40">
        <v>900000000</v>
      </c>
      <c r="H161" s="40">
        <v>57.5</v>
      </c>
      <c r="I161" s="40" t="s">
        <v>519</v>
      </c>
      <c r="J161" s="40">
        <v>2478546</v>
      </c>
      <c r="K161" s="40">
        <v>13249913</v>
      </c>
      <c r="L161" s="40">
        <v>440000000</v>
      </c>
      <c r="M161" s="40">
        <v>30114</v>
      </c>
      <c r="N161" s="40">
        <v>147</v>
      </c>
      <c r="O161" s="40">
        <v>90.826761888888882</v>
      </c>
      <c r="P161" s="40">
        <v>1919</v>
      </c>
      <c r="Q161" s="40">
        <v>9.173238111111111</v>
      </c>
      <c r="R161" s="40">
        <v>2066</v>
      </c>
      <c r="S161" s="30">
        <v>1.89</v>
      </c>
      <c r="T161" s="30">
        <v>4.55</v>
      </c>
      <c r="U161" s="30">
        <v>21.54</v>
      </c>
    </row>
    <row r="162" spans="1:21" x14ac:dyDescent="0.3">
      <c r="A162" s="30" t="s">
        <v>364</v>
      </c>
      <c r="B162" s="30">
        <v>11569</v>
      </c>
      <c r="C162" s="30" t="s">
        <v>369</v>
      </c>
      <c r="D162" s="30" t="s">
        <v>19</v>
      </c>
      <c r="E162" s="30" t="s">
        <v>670</v>
      </c>
      <c r="F162" s="30">
        <v>0</v>
      </c>
      <c r="G162" s="40">
        <v>500000000</v>
      </c>
      <c r="H162" s="40">
        <v>51.966666666666669</v>
      </c>
      <c r="I162" s="40" t="s">
        <v>519</v>
      </c>
      <c r="J162" s="40">
        <v>2893317</v>
      </c>
      <c r="K162" s="40">
        <v>3053656</v>
      </c>
      <c r="L162" s="40">
        <v>144155500</v>
      </c>
      <c r="M162" s="40">
        <v>21184</v>
      </c>
      <c r="N162" s="40">
        <v>62</v>
      </c>
      <c r="O162" s="40">
        <v>88.885570000000001</v>
      </c>
      <c r="P162" s="40">
        <v>3768</v>
      </c>
      <c r="Q162" s="40">
        <v>11.11443</v>
      </c>
      <c r="R162" s="40">
        <v>3830</v>
      </c>
      <c r="S162" s="30">
        <v>1.35</v>
      </c>
      <c r="T162" s="30">
        <v>5.2</v>
      </c>
      <c r="U162" s="30">
        <v>20.47</v>
      </c>
    </row>
    <row r="163" spans="1:21" x14ac:dyDescent="0.3">
      <c r="A163" s="30" t="s">
        <v>368</v>
      </c>
      <c r="B163" s="30">
        <v>11588</v>
      </c>
      <c r="C163" s="30" t="s">
        <v>372</v>
      </c>
      <c r="D163" s="30" t="s">
        <v>19</v>
      </c>
      <c r="E163" s="30" t="s">
        <v>622</v>
      </c>
      <c r="F163" s="30">
        <v>0</v>
      </c>
      <c r="G163" s="40">
        <v>3000000000</v>
      </c>
      <c r="H163" s="40">
        <v>48.166666666666664</v>
      </c>
      <c r="I163" s="40" t="s">
        <v>519</v>
      </c>
      <c r="J163" s="40">
        <v>13724961</v>
      </c>
      <c r="K163" s="40">
        <v>41015162</v>
      </c>
      <c r="L163" s="40">
        <v>1684298538</v>
      </c>
      <c r="M163" s="40">
        <v>24352</v>
      </c>
      <c r="N163" s="40">
        <v>62</v>
      </c>
      <c r="O163" s="40">
        <v>98.962578199999996</v>
      </c>
      <c r="P163" s="40">
        <v>984</v>
      </c>
      <c r="Q163" s="40">
        <v>1.0374217999999999</v>
      </c>
      <c r="R163" s="40">
        <v>1046</v>
      </c>
      <c r="S163" s="30">
        <v>1.74</v>
      </c>
      <c r="T163" s="30">
        <v>5.16</v>
      </c>
      <c r="U163" s="30">
        <v>21.93</v>
      </c>
    </row>
    <row r="164" spans="1:21" x14ac:dyDescent="0.3">
      <c r="A164" s="30" t="s">
        <v>378</v>
      </c>
      <c r="B164" s="30">
        <v>11626</v>
      </c>
      <c r="C164" s="30" t="s">
        <v>385</v>
      </c>
      <c r="D164" s="30" t="s">
        <v>19</v>
      </c>
      <c r="E164" s="30" t="s">
        <v>638</v>
      </c>
      <c r="F164" s="30">
        <v>16</v>
      </c>
      <c r="G164" s="40">
        <v>3000000000</v>
      </c>
      <c r="H164" s="40">
        <v>43.533333333333331</v>
      </c>
      <c r="I164" s="40" t="s">
        <v>519</v>
      </c>
      <c r="J164" s="40">
        <v>8238181</v>
      </c>
      <c r="K164" s="40">
        <v>10810459</v>
      </c>
      <c r="L164" s="40">
        <v>679816646</v>
      </c>
      <c r="M164" s="40">
        <v>15902</v>
      </c>
      <c r="N164" s="40">
        <v>96</v>
      </c>
      <c r="O164" s="40">
        <v>82.562168599999993</v>
      </c>
      <c r="P164" s="40">
        <v>3350</v>
      </c>
      <c r="Q164" s="40">
        <v>17.4378314</v>
      </c>
      <c r="R164" s="40">
        <v>3446</v>
      </c>
      <c r="S164" s="30">
        <v>1.6</v>
      </c>
      <c r="T164" s="30">
        <v>4.99</v>
      </c>
      <c r="U164" s="30">
        <v>23.91</v>
      </c>
    </row>
    <row r="165" spans="1:21" x14ac:dyDescent="0.3">
      <c r="A165" s="30" t="s">
        <v>390</v>
      </c>
      <c r="B165" s="30">
        <v>11660</v>
      </c>
      <c r="C165" s="30" t="s">
        <v>397</v>
      </c>
      <c r="D165" s="30" t="s">
        <v>19</v>
      </c>
      <c r="E165" s="30" t="s">
        <v>637</v>
      </c>
      <c r="F165" s="30">
        <v>0</v>
      </c>
      <c r="G165" s="40">
        <v>2000000000</v>
      </c>
      <c r="H165" s="40">
        <v>36.299999999999997</v>
      </c>
      <c r="I165" s="40" t="s">
        <v>519</v>
      </c>
      <c r="J165" s="40">
        <v>3044242</v>
      </c>
      <c r="K165" s="40">
        <v>5033143</v>
      </c>
      <c r="L165" s="40">
        <v>503329194</v>
      </c>
      <c r="M165" s="40">
        <v>10000</v>
      </c>
      <c r="N165" s="40">
        <v>33</v>
      </c>
      <c r="O165" s="40">
        <v>97.826147050000003</v>
      </c>
      <c r="P165" s="40">
        <v>1209</v>
      </c>
      <c r="Q165" s="40">
        <v>2.1738529500000001</v>
      </c>
      <c r="R165" s="40">
        <v>1242</v>
      </c>
      <c r="S165" s="30">
        <v>1.71</v>
      </c>
      <c r="T165" s="30">
        <v>5.14</v>
      </c>
      <c r="U165" s="30">
        <v>20.11</v>
      </c>
    </row>
    <row r="166" spans="1:21" x14ac:dyDescent="0.3">
      <c r="A166" s="30" t="s">
        <v>747</v>
      </c>
      <c r="B166" s="30">
        <v>11673</v>
      </c>
      <c r="C166" s="30" t="s">
        <v>404</v>
      </c>
      <c r="D166" s="30" t="s">
        <v>19</v>
      </c>
      <c r="E166" s="30" t="s">
        <v>678</v>
      </c>
      <c r="F166" s="30">
        <v>0</v>
      </c>
      <c r="G166" s="40">
        <v>500000000</v>
      </c>
      <c r="H166" s="40">
        <v>34.5</v>
      </c>
      <c r="I166" s="40" t="s">
        <v>519</v>
      </c>
      <c r="J166" s="40">
        <v>620630</v>
      </c>
      <c r="K166" s="40">
        <v>2885739</v>
      </c>
      <c r="L166" s="40">
        <v>288599990</v>
      </c>
      <c r="M166" s="40">
        <v>10000</v>
      </c>
      <c r="N166" s="40">
        <v>32</v>
      </c>
      <c r="O166" s="40">
        <v>96.981947199999993</v>
      </c>
      <c r="P166" s="40">
        <v>251</v>
      </c>
      <c r="Q166" s="40">
        <v>3.0180528</v>
      </c>
      <c r="R166" s="40">
        <v>283</v>
      </c>
      <c r="S166" s="30">
        <v>0.88</v>
      </c>
      <c r="T166" s="30">
        <v>3.73</v>
      </c>
      <c r="U166" s="30">
        <v>12.22</v>
      </c>
    </row>
    <row r="167" spans="1:21" x14ac:dyDescent="0.3">
      <c r="A167" s="30" t="s">
        <v>405</v>
      </c>
      <c r="B167" s="30">
        <v>11692</v>
      </c>
      <c r="C167" s="30" t="s">
        <v>412</v>
      </c>
      <c r="D167" s="30" t="s">
        <v>19</v>
      </c>
      <c r="E167" s="30" t="s">
        <v>673</v>
      </c>
      <c r="F167" s="30">
        <v>0</v>
      </c>
      <c r="G167" s="40">
        <v>4000000000</v>
      </c>
      <c r="H167" s="40">
        <v>30.666666666666668</v>
      </c>
      <c r="I167" s="40" t="s">
        <v>519</v>
      </c>
      <c r="J167" s="40">
        <v>31199953</v>
      </c>
      <c r="K167" s="40">
        <v>61220403</v>
      </c>
      <c r="L167" s="40">
        <v>3480020000</v>
      </c>
      <c r="M167" s="40">
        <v>17592</v>
      </c>
      <c r="N167" s="40">
        <v>492</v>
      </c>
      <c r="O167" s="40">
        <v>77.509790816666666</v>
      </c>
      <c r="P167" s="40">
        <v>26300</v>
      </c>
      <c r="Q167" s="40">
        <v>22.490209183333334</v>
      </c>
      <c r="R167" s="40">
        <v>26792</v>
      </c>
      <c r="S167" s="30">
        <v>1.69</v>
      </c>
      <c r="T167" s="30">
        <v>5.32</v>
      </c>
      <c r="U167" s="30">
        <v>22.69</v>
      </c>
    </row>
    <row r="168" spans="1:21" x14ac:dyDescent="0.3">
      <c r="A168" s="30" t="s">
        <v>407</v>
      </c>
      <c r="B168" s="30">
        <v>11698</v>
      </c>
      <c r="C168" s="30" t="s">
        <v>414</v>
      </c>
      <c r="D168" s="30" t="s">
        <v>19</v>
      </c>
      <c r="E168" s="30" t="s">
        <v>610</v>
      </c>
      <c r="F168" s="30">
        <v>0</v>
      </c>
      <c r="G168" s="40">
        <v>4000000000</v>
      </c>
      <c r="H168" s="40">
        <v>29.733333333333334</v>
      </c>
      <c r="I168" s="40" t="s">
        <v>519</v>
      </c>
      <c r="J168" s="40">
        <v>26511468</v>
      </c>
      <c r="K168" s="40">
        <v>26848118</v>
      </c>
      <c r="L168" s="40">
        <v>1702654511</v>
      </c>
      <c r="M168" s="40">
        <v>15769</v>
      </c>
      <c r="N168" s="40">
        <v>39</v>
      </c>
      <c r="O168" s="40">
        <v>95.73258580000001</v>
      </c>
      <c r="P168" s="40">
        <v>6921</v>
      </c>
      <c r="Q168" s="40">
        <v>4.2674142000000002</v>
      </c>
      <c r="R168" s="40">
        <v>6960</v>
      </c>
      <c r="S168" s="30">
        <v>1.52</v>
      </c>
      <c r="T168" s="30">
        <v>4.49</v>
      </c>
      <c r="U168" s="30">
        <v>19.73</v>
      </c>
    </row>
    <row r="169" spans="1:21" x14ac:dyDescent="0.3">
      <c r="A169" s="30" t="s">
        <v>424</v>
      </c>
      <c r="B169" s="30">
        <v>11725</v>
      </c>
      <c r="C169" s="30" t="s">
        <v>431</v>
      </c>
      <c r="D169" s="30" t="s">
        <v>19</v>
      </c>
      <c r="E169" s="30" t="s">
        <v>684</v>
      </c>
      <c r="F169" s="30">
        <v>0</v>
      </c>
      <c r="G169" s="40">
        <v>300000000</v>
      </c>
      <c r="H169" s="40">
        <v>26.3</v>
      </c>
      <c r="I169" s="40" t="s">
        <v>519</v>
      </c>
      <c r="J169" s="40">
        <v>568529</v>
      </c>
      <c r="K169" s="40">
        <v>514705</v>
      </c>
      <c r="L169" s="40">
        <v>38757000</v>
      </c>
      <c r="M169" s="40">
        <v>13281</v>
      </c>
      <c r="N169" s="40">
        <v>20</v>
      </c>
      <c r="O169" s="40">
        <v>97.757660999999999</v>
      </c>
      <c r="P169" s="40">
        <v>409</v>
      </c>
      <c r="Q169" s="40">
        <v>2.2423390000000003</v>
      </c>
      <c r="R169" s="40">
        <v>429</v>
      </c>
      <c r="S169" s="30">
        <v>0.98</v>
      </c>
      <c r="T169" s="30">
        <v>3.39</v>
      </c>
      <c r="U169" s="30">
        <v>16.899999999999999</v>
      </c>
    </row>
    <row r="170" spans="1:21" x14ac:dyDescent="0.3">
      <c r="A170" s="30" t="s">
        <v>434</v>
      </c>
      <c r="B170" s="30">
        <v>11722</v>
      </c>
      <c r="C170" s="30" t="s">
        <v>440</v>
      </c>
      <c r="D170" s="30" t="s">
        <v>19</v>
      </c>
      <c r="E170" s="30" t="s">
        <v>683</v>
      </c>
      <c r="F170" s="30">
        <v>0</v>
      </c>
      <c r="G170" s="40">
        <v>3000000000</v>
      </c>
      <c r="H170" s="40">
        <v>24.333333333333332</v>
      </c>
      <c r="I170" s="40" t="s">
        <v>519</v>
      </c>
      <c r="J170" s="40">
        <v>8244573</v>
      </c>
      <c r="K170" s="40">
        <v>14676493</v>
      </c>
      <c r="L170" s="40">
        <v>971300000</v>
      </c>
      <c r="M170" s="40">
        <v>15111</v>
      </c>
      <c r="N170" s="40">
        <v>94</v>
      </c>
      <c r="O170" s="40">
        <v>88.443193466666671</v>
      </c>
      <c r="P170" s="40">
        <v>4376</v>
      </c>
      <c r="Q170" s="40">
        <v>11.556806533333333</v>
      </c>
      <c r="R170" s="40">
        <v>4470</v>
      </c>
      <c r="S170" s="30">
        <v>-0.38</v>
      </c>
      <c r="T170" s="30">
        <v>2.81</v>
      </c>
      <c r="U170" s="30">
        <v>19.93</v>
      </c>
    </row>
    <row r="171" spans="1:21" x14ac:dyDescent="0.3">
      <c r="A171" s="30" t="s">
        <v>449</v>
      </c>
      <c r="B171" s="30">
        <v>11753</v>
      </c>
      <c r="C171" s="30" t="s">
        <v>456</v>
      </c>
      <c r="D171" s="30" t="s">
        <v>19</v>
      </c>
      <c r="E171" s="30" t="s">
        <v>618</v>
      </c>
      <c r="F171" s="30">
        <v>0</v>
      </c>
      <c r="G171" s="40">
        <v>500000000</v>
      </c>
      <c r="H171" s="40">
        <v>20.966666666666669</v>
      </c>
      <c r="I171" s="40" t="s">
        <v>519</v>
      </c>
      <c r="J171" s="40">
        <v>2346674</v>
      </c>
      <c r="K171" s="40">
        <v>3039162</v>
      </c>
      <c r="L171" s="40">
        <v>212100000</v>
      </c>
      <c r="M171" s="40">
        <v>14329</v>
      </c>
      <c r="N171" s="40">
        <v>55</v>
      </c>
      <c r="O171" s="40">
        <v>78.714624999999998</v>
      </c>
      <c r="P171" s="40">
        <v>4034</v>
      </c>
      <c r="Q171" s="40">
        <v>21.285375000000002</v>
      </c>
      <c r="R171" s="40">
        <v>4089</v>
      </c>
      <c r="S171" s="30">
        <v>1.27</v>
      </c>
      <c r="T171" s="30">
        <v>4.2699999999999996</v>
      </c>
      <c r="U171" s="30">
        <v>19.88</v>
      </c>
    </row>
    <row r="172" spans="1:21" x14ac:dyDescent="0.3">
      <c r="A172" s="30" t="s">
        <v>457</v>
      </c>
      <c r="B172" s="30">
        <v>11776</v>
      </c>
      <c r="C172" s="30" t="s">
        <v>462</v>
      </c>
      <c r="D172" s="30" t="s">
        <v>19</v>
      </c>
      <c r="E172" s="30" t="s">
        <v>689</v>
      </c>
      <c r="F172" s="30">
        <v>0</v>
      </c>
      <c r="G172" s="40">
        <v>4000000000</v>
      </c>
      <c r="H172" s="40">
        <v>20.066666666666666</v>
      </c>
      <c r="I172" s="40" t="s">
        <v>519</v>
      </c>
      <c r="J172" s="40">
        <v>20513213</v>
      </c>
      <c r="K172" s="40">
        <v>28996561</v>
      </c>
      <c r="L172" s="40">
        <v>2063700000</v>
      </c>
      <c r="M172" s="40">
        <v>14051</v>
      </c>
      <c r="N172" s="40">
        <v>105</v>
      </c>
      <c r="O172" s="40">
        <v>96.067412349999998</v>
      </c>
      <c r="P172" s="40">
        <v>2377</v>
      </c>
      <c r="Q172" s="40">
        <v>3.9325876500000003</v>
      </c>
      <c r="R172" s="40">
        <v>2482</v>
      </c>
      <c r="S172" s="30">
        <v>1.72</v>
      </c>
      <c r="T172" s="30">
        <v>5.27</v>
      </c>
      <c r="U172" s="30">
        <v>22.51</v>
      </c>
    </row>
    <row r="173" spans="1:21" x14ac:dyDescent="0.3">
      <c r="A173" s="30" t="s">
        <v>469</v>
      </c>
      <c r="B173" s="30">
        <v>11820</v>
      </c>
      <c r="C173" s="30" t="s">
        <v>481</v>
      </c>
      <c r="D173" s="30" t="s">
        <v>19</v>
      </c>
      <c r="E173" s="30" t="s">
        <v>692</v>
      </c>
      <c r="F173" s="30">
        <v>0</v>
      </c>
      <c r="G173" s="40">
        <v>10000000000</v>
      </c>
      <c r="H173" s="40">
        <v>17.433333333333334</v>
      </c>
      <c r="I173" s="40" t="s">
        <v>519</v>
      </c>
      <c r="J173" s="40">
        <v>45634512</v>
      </c>
      <c r="K173" s="40">
        <v>91823163</v>
      </c>
      <c r="L173" s="40">
        <v>6883200000</v>
      </c>
      <c r="M173" s="40">
        <v>13341</v>
      </c>
      <c r="N173" s="40">
        <v>67</v>
      </c>
      <c r="O173" s="40">
        <v>99.448134249999995</v>
      </c>
      <c r="P173" s="40">
        <v>1307</v>
      </c>
      <c r="Q173" s="40">
        <v>0.55186575000000004</v>
      </c>
      <c r="R173" s="40">
        <v>1374</v>
      </c>
      <c r="S173" s="30">
        <v>1.21</v>
      </c>
      <c r="T173" s="30">
        <v>4.1399999999999997</v>
      </c>
      <c r="U173" s="30">
        <v>20.72</v>
      </c>
    </row>
    <row r="174" spans="1:21" x14ac:dyDescent="0.3">
      <c r="A174" s="30" t="s">
        <v>492</v>
      </c>
      <c r="B174" s="30">
        <v>11841</v>
      </c>
      <c r="C174" s="30" t="s">
        <v>495</v>
      </c>
      <c r="D174" s="30" t="s">
        <v>19</v>
      </c>
      <c r="E174" s="30" t="s">
        <v>630</v>
      </c>
      <c r="F174" s="30">
        <v>0</v>
      </c>
      <c r="G174" s="40">
        <v>500000000</v>
      </c>
      <c r="H174" s="40">
        <v>13.033333333333333</v>
      </c>
      <c r="I174" s="40" t="s">
        <v>519</v>
      </c>
      <c r="J174" s="40">
        <v>1117717</v>
      </c>
      <c r="K174" s="40">
        <v>1276667</v>
      </c>
      <c r="L174" s="40">
        <v>127667515</v>
      </c>
      <c r="M174" s="40">
        <v>10000</v>
      </c>
      <c r="N174" s="40">
        <v>401</v>
      </c>
      <c r="O174" s="40">
        <v>99.581286599999999</v>
      </c>
      <c r="P174" s="40">
        <v>234</v>
      </c>
      <c r="Q174" s="40">
        <v>0.41871340000000001</v>
      </c>
      <c r="R174" s="40">
        <v>635</v>
      </c>
      <c r="S174" s="30">
        <v>1.66</v>
      </c>
      <c r="T174" s="30">
        <v>5.1100000000000003</v>
      </c>
      <c r="U174" s="30">
        <v>19.5</v>
      </c>
    </row>
    <row r="175" spans="1:21" x14ac:dyDescent="0.3">
      <c r="A175" s="30" t="s">
        <v>496</v>
      </c>
      <c r="B175" s="30">
        <v>11874</v>
      </c>
      <c r="C175" s="30" t="s">
        <v>500</v>
      </c>
      <c r="D175" s="30" t="s">
        <v>19</v>
      </c>
      <c r="E175" s="30" t="s">
        <v>697</v>
      </c>
      <c r="F175" s="30">
        <v>0</v>
      </c>
      <c r="G175" s="40">
        <v>4000000000</v>
      </c>
      <c r="H175" s="40">
        <v>12.233333333333334</v>
      </c>
      <c r="I175" s="40" t="s">
        <v>519</v>
      </c>
      <c r="J175" s="40">
        <v>11183700</v>
      </c>
      <c r="K175" s="40">
        <v>29650792</v>
      </c>
      <c r="L175" s="40">
        <v>2377500000</v>
      </c>
      <c r="M175" s="40">
        <v>12472</v>
      </c>
      <c r="N175" s="40">
        <v>939</v>
      </c>
      <c r="O175" s="40">
        <v>92.402158775000004</v>
      </c>
      <c r="P175" s="40">
        <v>2244</v>
      </c>
      <c r="Q175" s="40">
        <v>7.5978412249999998</v>
      </c>
      <c r="R175" s="40">
        <v>3183</v>
      </c>
      <c r="S175" s="30">
        <v>1.99</v>
      </c>
      <c r="T175" s="30">
        <v>5.61</v>
      </c>
      <c r="U175" s="30">
        <v>23.66</v>
      </c>
    </row>
    <row r="176" spans="1:21" x14ac:dyDescent="0.3">
      <c r="A176" s="30" t="s">
        <v>748</v>
      </c>
      <c r="B176" s="30">
        <v>11859</v>
      </c>
      <c r="C176" s="30" t="s">
        <v>500</v>
      </c>
      <c r="D176" s="30" t="s">
        <v>19</v>
      </c>
      <c r="E176" s="30" t="s">
        <v>696</v>
      </c>
      <c r="F176" s="30">
        <v>0</v>
      </c>
      <c r="G176" s="40">
        <v>200000000</v>
      </c>
      <c r="H176" s="40">
        <v>12.333333333333332</v>
      </c>
      <c r="I176" s="40" t="s">
        <v>519</v>
      </c>
      <c r="J176" s="40">
        <v>1222591</v>
      </c>
      <c r="K176" s="40">
        <v>2245271</v>
      </c>
      <c r="L176" s="40">
        <v>182240940</v>
      </c>
      <c r="M176" s="40">
        <v>12320</v>
      </c>
      <c r="N176" s="40">
        <v>38</v>
      </c>
      <c r="O176" s="40">
        <v>46.867131999999998</v>
      </c>
      <c r="P176" s="40">
        <v>3002</v>
      </c>
      <c r="Q176" s="40">
        <v>53.132868000000002</v>
      </c>
      <c r="R176" s="40">
        <v>3040</v>
      </c>
      <c r="S176" s="30">
        <v>1.63</v>
      </c>
      <c r="T176" s="30">
        <v>4.2699999999999996</v>
      </c>
      <c r="U176" s="30">
        <v>20.62</v>
      </c>
    </row>
    <row r="177" spans="1:21" x14ac:dyDescent="0.3">
      <c r="A177" s="30" t="s">
        <v>562</v>
      </c>
      <c r="B177" s="30">
        <v>11916</v>
      </c>
      <c r="C177" s="30" t="s">
        <v>569</v>
      </c>
      <c r="D177" s="30" t="s">
        <v>19</v>
      </c>
      <c r="E177" s="30" t="s">
        <v>704</v>
      </c>
      <c r="F177" s="30">
        <v>0</v>
      </c>
      <c r="G177" s="40">
        <v>200000000</v>
      </c>
      <c r="H177" s="40">
        <v>8</v>
      </c>
      <c r="I177" s="40" t="s">
        <v>519</v>
      </c>
      <c r="J177" s="40">
        <v>231106</v>
      </c>
      <c r="K177" s="40">
        <v>1018040</v>
      </c>
      <c r="L177" s="40">
        <v>88476986</v>
      </c>
      <c r="M177" s="40">
        <v>11507</v>
      </c>
      <c r="N177" s="40">
        <v>13</v>
      </c>
      <c r="O177" s="40">
        <v>88.780144500000006</v>
      </c>
      <c r="P177" s="40">
        <v>533</v>
      </c>
      <c r="Q177" s="40">
        <v>11.219855500000001</v>
      </c>
      <c r="R177" s="40">
        <v>546</v>
      </c>
      <c r="S177" s="30">
        <v>0.87</v>
      </c>
      <c r="T177" s="30">
        <v>1.29</v>
      </c>
      <c r="U177" s="30">
        <v>0</v>
      </c>
    </row>
    <row r="178" spans="1:21" x14ac:dyDescent="0.3">
      <c r="A178" s="30" t="s">
        <v>568</v>
      </c>
      <c r="B178" s="30">
        <v>11920</v>
      </c>
      <c r="C178" s="30" t="s">
        <v>574</v>
      </c>
      <c r="D178" s="30" t="s">
        <v>19</v>
      </c>
      <c r="E178" s="30" t="s">
        <v>694</v>
      </c>
      <c r="F178" s="30">
        <v>0</v>
      </c>
      <c r="G178" s="40">
        <v>4000000000</v>
      </c>
      <c r="H178" s="40">
        <v>7</v>
      </c>
      <c r="I178" s="40" t="s">
        <v>519</v>
      </c>
      <c r="J178" s="40">
        <v>5081645</v>
      </c>
      <c r="K178" s="40">
        <v>9610995</v>
      </c>
      <c r="L178" s="40">
        <v>954400000</v>
      </c>
      <c r="M178" s="40">
        <v>10070</v>
      </c>
      <c r="N178" s="40">
        <v>67</v>
      </c>
      <c r="O178" s="40">
        <v>98.592582225000001</v>
      </c>
      <c r="P178" s="40">
        <v>404</v>
      </c>
      <c r="Q178" s="40">
        <v>1.4074177749999999</v>
      </c>
      <c r="R178" s="40">
        <v>471</v>
      </c>
      <c r="S178" s="30">
        <v>1.54</v>
      </c>
      <c r="T178" s="30">
        <v>4.83</v>
      </c>
      <c r="U178" s="30">
        <v>0</v>
      </c>
    </row>
    <row r="179" spans="1:21" x14ac:dyDescent="0.3">
      <c r="A179" s="30" t="s">
        <v>589</v>
      </c>
      <c r="B179" s="30">
        <v>11955</v>
      </c>
      <c r="C179" s="30" t="s">
        <v>596</v>
      </c>
      <c r="D179" s="30" t="s">
        <v>19</v>
      </c>
      <c r="E179" s="30" t="s">
        <v>635</v>
      </c>
      <c r="F179" s="30">
        <v>15</v>
      </c>
      <c r="G179" s="40">
        <v>500000000</v>
      </c>
      <c r="H179" s="40">
        <v>5</v>
      </c>
      <c r="I179" s="40" t="s">
        <v>519</v>
      </c>
      <c r="J179" s="40">
        <v>0</v>
      </c>
      <c r="K179" s="40">
        <v>1546871</v>
      </c>
      <c r="L179" s="40">
        <v>153700000</v>
      </c>
      <c r="M179" s="40">
        <v>10065</v>
      </c>
      <c r="N179" s="40">
        <v>22</v>
      </c>
      <c r="O179" s="40">
        <v>97.060441400000002</v>
      </c>
      <c r="P179" s="40">
        <v>587</v>
      </c>
      <c r="Q179" s="40">
        <v>2.9395586000000002</v>
      </c>
      <c r="R179" s="40">
        <v>609</v>
      </c>
      <c r="S179" s="30">
        <v>1.75</v>
      </c>
      <c r="T179" s="30">
        <v>5.0199999999999996</v>
      </c>
      <c r="U179" s="30">
        <v>0</v>
      </c>
    </row>
    <row r="180" spans="1:21" x14ac:dyDescent="0.3">
      <c r="A180" s="30" t="s">
        <v>593</v>
      </c>
      <c r="B180" s="30">
        <v>11667</v>
      </c>
      <c r="C180" s="30" t="s">
        <v>598</v>
      </c>
      <c r="D180" s="30" t="s">
        <v>19</v>
      </c>
      <c r="E180" s="30" t="s">
        <v>621</v>
      </c>
      <c r="F180" s="30">
        <v>0</v>
      </c>
      <c r="G180" s="40">
        <v>1000000000</v>
      </c>
      <c r="H180" s="40">
        <v>5</v>
      </c>
      <c r="I180" s="40" t="s">
        <v>519</v>
      </c>
      <c r="J180" s="40">
        <v>0</v>
      </c>
      <c r="K180" s="40">
        <v>2579670</v>
      </c>
      <c r="L180" s="40">
        <v>257973536</v>
      </c>
      <c r="M180" s="40">
        <v>10000</v>
      </c>
      <c r="N180" s="40">
        <v>13</v>
      </c>
      <c r="O180" s="40">
        <v>79.054567200000008</v>
      </c>
      <c r="P180" s="40">
        <v>997</v>
      </c>
      <c r="Q180" s="40">
        <v>20.945432799999999</v>
      </c>
      <c r="R180" s="40">
        <v>1010</v>
      </c>
      <c r="S180" s="30">
        <v>1.78</v>
      </c>
      <c r="T180" s="30">
        <v>5.09</v>
      </c>
      <c r="U180" s="30">
        <v>0</v>
      </c>
    </row>
    <row r="181" spans="1:21" x14ac:dyDescent="0.3">
      <c r="A181" s="30" t="s">
        <v>728</v>
      </c>
      <c r="B181" s="30">
        <v>11989</v>
      </c>
      <c r="C181" s="30" t="s">
        <v>730</v>
      </c>
      <c r="D181" s="30" t="s">
        <v>19</v>
      </c>
      <c r="E181" s="30" t="s">
        <v>729</v>
      </c>
      <c r="F181" s="30">
        <v>0</v>
      </c>
      <c r="G181" s="40">
        <v>1000000000</v>
      </c>
      <c r="H181" s="40">
        <v>2</v>
      </c>
      <c r="I181" s="40" t="s">
        <v>519</v>
      </c>
      <c r="J181" s="40">
        <v>0</v>
      </c>
      <c r="K181" s="40">
        <v>17012052</v>
      </c>
      <c r="L181" s="40">
        <v>1701220000</v>
      </c>
      <c r="M181" s="40">
        <v>10000</v>
      </c>
      <c r="N181" s="40">
        <v>554</v>
      </c>
      <c r="O181" s="40">
        <v>98.191654999999997</v>
      </c>
      <c r="P181" s="40">
        <v>781</v>
      </c>
      <c r="Q181" s="40">
        <v>1.8083450000000001</v>
      </c>
      <c r="R181" s="40">
        <v>1335</v>
      </c>
      <c r="S181" s="30">
        <v>1.7</v>
      </c>
      <c r="T181" s="30">
        <v>0</v>
      </c>
      <c r="U181" s="30">
        <v>0</v>
      </c>
    </row>
    <row r="182" spans="1:21" x14ac:dyDescent="0.3">
      <c r="A182" s="30" t="s">
        <v>758</v>
      </c>
      <c r="B182" s="41">
        <v>12002</v>
      </c>
      <c r="C182" s="30" t="s">
        <v>759</v>
      </c>
      <c r="D182" s="30" t="s">
        <v>19</v>
      </c>
      <c r="E182" s="42" t="s">
        <v>760</v>
      </c>
      <c r="F182" s="30">
        <v>0</v>
      </c>
      <c r="G182" s="40">
        <v>400000000</v>
      </c>
      <c r="H182" s="40">
        <v>1</v>
      </c>
      <c r="I182" s="40" t="s">
        <v>519</v>
      </c>
      <c r="J182" s="40">
        <v>0</v>
      </c>
      <c r="K182" s="40">
        <v>4056380</v>
      </c>
      <c r="L182" s="40">
        <v>400000000</v>
      </c>
      <c r="M182" s="40">
        <v>10141</v>
      </c>
      <c r="N182" s="40">
        <v>75</v>
      </c>
      <c r="O182" s="40">
        <v>78.156968250000006</v>
      </c>
      <c r="P182" s="40">
        <v>6098</v>
      </c>
      <c r="Q182" s="40">
        <v>21.843031750000002</v>
      </c>
      <c r="R182" s="40">
        <v>6173</v>
      </c>
      <c r="S182" s="30">
        <v>0</v>
      </c>
      <c r="T182" s="30">
        <v>0</v>
      </c>
      <c r="U182" s="30">
        <v>0</v>
      </c>
    </row>
    <row r="183" spans="1:21" x14ac:dyDescent="0.3">
      <c r="A183" s="30" t="s">
        <v>737</v>
      </c>
      <c r="B183" s="30">
        <v>11990</v>
      </c>
      <c r="C183" s="30" t="s">
        <v>722</v>
      </c>
      <c r="D183" s="30" t="s">
        <v>738</v>
      </c>
      <c r="E183" s="30" t="s">
        <v>729</v>
      </c>
      <c r="F183" s="30">
        <v>0</v>
      </c>
      <c r="G183" s="40">
        <v>100000000</v>
      </c>
      <c r="H183" s="40">
        <v>2</v>
      </c>
      <c r="I183" s="40" t="s">
        <v>519</v>
      </c>
      <c r="J183" s="40">
        <v>0</v>
      </c>
      <c r="K183" s="40">
        <v>1019900</v>
      </c>
      <c r="L183" s="40">
        <v>100000000</v>
      </c>
      <c r="M183" s="40">
        <v>10200</v>
      </c>
      <c r="N183" s="40">
        <v>16</v>
      </c>
      <c r="O183" s="40">
        <v>99.366530099999991</v>
      </c>
      <c r="P183" s="40">
        <v>202</v>
      </c>
      <c r="Q183" s="40">
        <v>0.63346990000000003</v>
      </c>
      <c r="R183" s="40">
        <v>218</v>
      </c>
      <c r="S183" s="30">
        <v>1.84</v>
      </c>
      <c r="T183" s="30">
        <v>0</v>
      </c>
      <c r="U183" s="30">
        <v>0</v>
      </c>
    </row>
    <row r="184" spans="1:21" x14ac:dyDescent="0.3">
      <c r="A184" s="30" t="s">
        <v>600</v>
      </c>
      <c r="B184" s="30">
        <v>11959</v>
      </c>
      <c r="C184" s="30" t="s">
        <v>598</v>
      </c>
      <c r="D184" s="30" t="s">
        <v>599</v>
      </c>
      <c r="E184" s="30" t="s">
        <v>694</v>
      </c>
      <c r="F184" s="30">
        <v>0</v>
      </c>
      <c r="G184" s="40">
        <v>500000000</v>
      </c>
      <c r="H184" s="40">
        <v>4</v>
      </c>
      <c r="I184" s="40" t="s">
        <v>519</v>
      </c>
      <c r="J184" s="40">
        <v>0</v>
      </c>
      <c r="K184" s="40">
        <v>465146</v>
      </c>
      <c r="L184" s="40">
        <v>43200000</v>
      </c>
      <c r="M184" s="40">
        <v>10767</v>
      </c>
      <c r="N184" s="40">
        <v>15</v>
      </c>
      <c r="O184" s="40">
        <v>99.415096399999996</v>
      </c>
      <c r="P184" s="40">
        <v>163</v>
      </c>
      <c r="Q184" s="40">
        <v>0.58490359999999997</v>
      </c>
      <c r="R184" s="40">
        <v>178</v>
      </c>
      <c r="S184" s="30">
        <v>1.67</v>
      </c>
      <c r="T184" s="30">
        <v>5.17</v>
      </c>
      <c r="U184" s="30">
        <v>0</v>
      </c>
    </row>
    <row r="185" spans="1:21" x14ac:dyDescent="0.3">
      <c r="A185" s="30" t="s">
        <v>111</v>
      </c>
      <c r="B185" s="30">
        <v>10920</v>
      </c>
      <c r="C185" s="30" t="s">
        <v>112</v>
      </c>
      <c r="D185" s="30" t="s">
        <v>243</v>
      </c>
      <c r="E185" s="30" t="s">
        <v>613</v>
      </c>
      <c r="F185" s="30">
        <v>0</v>
      </c>
      <c r="G185" s="40">
        <v>10000000000</v>
      </c>
      <c r="H185" s="40">
        <v>133.1</v>
      </c>
      <c r="I185" s="40" t="s">
        <v>519</v>
      </c>
      <c r="J185" s="40">
        <v>5580871</v>
      </c>
      <c r="K185" s="40">
        <v>10219628</v>
      </c>
      <c r="L185" s="40">
        <v>1013967518</v>
      </c>
      <c r="M185" s="40">
        <v>10079</v>
      </c>
      <c r="N185" s="40">
        <v>15</v>
      </c>
      <c r="O185" s="40">
        <v>99.017695900000007</v>
      </c>
      <c r="P185" s="40">
        <v>907</v>
      </c>
      <c r="Q185" s="40">
        <v>0.9823040999999999</v>
      </c>
      <c r="R185" s="40">
        <v>922</v>
      </c>
      <c r="S185" s="30">
        <v>1.64</v>
      </c>
      <c r="T185" s="30">
        <v>4.82</v>
      </c>
      <c r="U185" s="30">
        <v>19.79</v>
      </c>
    </row>
    <row r="186" spans="1:21" x14ac:dyDescent="0.3">
      <c r="A186" s="30" t="s">
        <v>241</v>
      </c>
      <c r="B186" s="30">
        <v>11315</v>
      </c>
      <c r="C186" s="30" t="s">
        <v>245</v>
      </c>
      <c r="D186" s="30" t="s">
        <v>243</v>
      </c>
      <c r="E186" s="30" t="s">
        <v>641</v>
      </c>
      <c r="F186" s="30">
        <v>0</v>
      </c>
      <c r="G186" s="40">
        <v>4000000000</v>
      </c>
      <c r="H186" s="40">
        <v>90.066666666666663</v>
      </c>
      <c r="I186" s="40" t="s">
        <v>519</v>
      </c>
      <c r="J186" s="40">
        <v>98191398</v>
      </c>
      <c r="K186" s="40">
        <v>129729075</v>
      </c>
      <c r="L186" s="40">
        <v>2719421420</v>
      </c>
      <c r="M186" s="40">
        <v>47705</v>
      </c>
      <c r="N186" s="40">
        <v>500</v>
      </c>
      <c r="O186" s="40">
        <v>77.284740450000001</v>
      </c>
      <c r="P186" s="40">
        <v>29721</v>
      </c>
      <c r="Q186" s="40">
        <v>22.715259549999999</v>
      </c>
      <c r="R186" s="40">
        <v>30221</v>
      </c>
      <c r="S186" s="30">
        <v>1.9</v>
      </c>
      <c r="T186" s="30">
        <v>5.39</v>
      </c>
      <c r="U186" s="30">
        <v>22.79</v>
      </c>
    </row>
    <row r="187" spans="1:21" x14ac:dyDescent="0.3">
      <c r="A187" s="30" t="s">
        <v>337</v>
      </c>
      <c r="B187" s="30">
        <v>11500</v>
      </c>
      <c r="C187" s="30" t="s">
        <v>340</v>
      </c>
      <c r="D187" s="30" t="s">
        <v>243</v>
      </c>
      <c r="E187" s="30" t="s">
        <v>611</v>
      </c>
      <c r="F187" s="30">
        <v>0</v>
      </c>
      <c r="G187" s="40">
        <v>10000000000</v>
      </c>
      <c r="H187" s="40">
        <v>65.766666666666666</v>
      </c>
      <c r="I187" s="40" t="s">
        <v>519</v>
      </c>
      <c r="J187" s="40">
        <v>33991419</v>
      </c>
      <c r="K187" s="40">
        <v>77306495</v>
      </c>
      <c r="L187" s="40">
        <v>7730396618</v>
      </c>
      <c r="M187" s="40">
        <v>10000</v>
      </c>
      <c r="N187" s="40">
        <v>90</v>
      </c>
      <c r="O187" s="40">
        <v>93.52375710273148</v>
      </c>
      <c r="P187" s="40">
        <v>3539</v>
      </c>
      <c r="Q187" s="40">
        <v>6.3029167384516125</v>
      </c>
      <c r="R187" s="40">
        <v>3657</v>
      </c>
      <c r="S187" s="30">
        <v>1.76</v>
      </c>
      <c r="T187" s="30">
        <v>5.27</v>
      </c>
      <c r="U187" s="30">
        <v>20.61</v>
      </c>
    </row>
    <row r="188" spans="1:21" x14ac:dyDescent="0.3">
      <c r="A188" s="30" t="s">
        <v>488</v>
      </c>
      <c r="B188" s="30">
        <v>11838</v>
      </c>
      <c r="C188" s="30" t="s">
        <v>494</v>
      </c>
      <c r="D188" s="30" t="s">
        <v>243</v>
      </c>
      <c r="E188" s="30" t="s">
        <v>626</v>
      </c>
      <c r="F188" s="30">
        <v>16</v>
      </c>
      <c r="G188" s="40">
        <v>1500000000</v>
      </c>
      <c r="H188" s="40">
        <v>14.166666666666668</v>
      </c>
      <c r="I188" s="40" t="s">
        <v>519</v>
      </c>
      <c r="J188" s="40">
        <v>4677492</v>
      </c>
      <c r="K188" s="40">
        <v>7376862</v>
      </c>
      <c r="L188" s="40">
        <v>567328158</v>
      </c>
      <c r="M188" s="40">
        <v>13003</v>
      </c>
      <c r="N188" s="40">
        <v>52</v>
      </c>
      <c r="O188" s="40">
        <v>73.013824266666674</v>
      </c>
      <c r="P188" s="40">
        <v>6929</v>
      </c>
      <c r="Q188" s="40">
        <v>26.986175733333333</v>
      </c>
      <c r="R188" s="40">
        <v>6981</v>
      </c>
      <c r="S188" s="30">
        <v>1.62</v>
      </c>
      <c r="T188" s="30">
        <v>4.78</v>
      </c>
      <c r="U188" s="30">
        <v>23.31</v>
      </c>
    </row>
    <row r="189" spans="1:21" x14ac:dyDescent="0.3">
      <c r="A189" s="30" t="s">
        <v>490</v>
      </c>
      <c r="B189" s="30">
        <v>11767</v>
      </c>
      <c r="C189" s="30" t="s">
        <v>497</v>
      </c>
      <c r="D189" s="30" t="s">
        <v>243</v>
      </c>
      <c r="E189" s="30" t="s">
        <v>610</v>
      </c>
      <c r="F189" s="30">
        <v>0</v>
      </c>
      <c r="G189" s="40">
        <v>10000000000</v>
      </c>
      <c r="H189" s="40">
        <v>13.033333333333333</v>
      </c>
      <c r="I189" s="40" t="s">
        <v>519</v>
      </c>
      <c r="J189" s="40">
        <v>11324050</v>
      </c>
      <c r="K189" s="40">
        <v>40654023</v>
      </c>
      <c r="L189" s="40">
        <v>4065642000</v>
      </c>
      <c r="M189" s="40">
        <v>10000</v>
      </c>
      <c r="N189" s="40">
        <v>208</v>
      </c>
      <c r="O189" s="40">
        <v>70.046141242857146</v>
      </c>
      <c r="P189" s="40">
        <v>24086</v>
      </c>
      <c r="Q189" s="40">
        <v>29.953851614285714</v>
      </c>
      <c r="R189" s="40">
        <v>24295</v>
      </c>
      <c r="S189" s="30">
        <v>1.72</v>
      </c>
      <c r="T189" s="30">
        <v>5.16</v>
      </c>
      <c r="U189" s="30">
        <v>20.73</v>
      </c>
    </row>
    <row r="190" spans="1:21" x14ac:dyDescent="0.3">
      <c r="A190" s="30" t="s">
        <v>505</v>
      </c>
      <c r="B190" s="30">
        <v>11883</v>
      </c>
      <c r="C190" s="30" t="s">
        <v>512</v>
      </c>
      <c r="D190" s="30" t="s">
        <v>243</v>
      </c>
      <c r="E190" s="30" t="s">
        <v>640</v>
      </c>
      <c r="F190" s="30">
        <v>0</v>
      </c>
      <c r="G190" s="40">
        <v>10000000000</v>
      </c>
      <c r="H190" s="40">
        <v>10.466666666666667</v>
      </c>
      <c r="I190" s="40" t="s">
        <v>519</v>
      </c>
      <c r="J190" s="40">
        <v>21975629</v>
      </c>
      <c r="K190" s="40">
        <v>57752507</v>
      </c>
      <c r="L190" s="40">
        <v>4726300000</v>
      </c>
      <c r="M190" s="40">
        <v>12220</v>
      </c>
      <c r="N190" s="40">
        <v>248</v>
      </c>
      <c r="O190" s="40">
        <v>91.517823679999992</v>
      </c>
      <c r="P190" s="40">
        <v>4758</v>
      </c>
      <c r="Q190" s="40">
        <v>8.4821763199999989</v>
      </c>
      <c r="R190" s="40">
        <v>5006</v>
      </c>
      <c r="S190" s="30">
        <v>1.75</v>
      </c>
      <c r="T190" s="30">
        <v>5.37</v>
      </c>
      <c r="U190" s="30">
        <v>0</v>
      </c>
    </row>
    <row r="191" spans="1:21" x14ac:dyDescent="0.3">
      <c r="A191" s="30" t="s">
        <v>711</v>
      </c>
      <c r="B191" s="30">
        <v>11976</v>
      </c>
      <c r="C191" s="30" t="s">
        <v>712</v>
      </c>
      <c r="D191" s="30" t="s">
        <v>243</v>
      </c>
      <c r="E191" s="30" t="s">
        <v>639</v>
      </c>
      <c r="F191" s="30">
        <v>0</v>
      </c>
      <c r="G191" s="40">
        <v>500000000</v>
      </c>
      <c r="H191" s="40">
        <v>3</v>
      </c>
      <c r="I191" s="40" t="s">
        <v>519</v>
      </c>
      <c r="J191" s="40">
        <v>0</v>
      </c>
      <c r="K191" s="40">
        <v>4019197</v>
      </c>
      <c r="L191" s="40">
        <v>401916078</v>
      </c>
      <c r="M191" s="40">
        <v>10000</v>
      </c>
      <c r="N191" s="40">
        <v>32</v>
      </c>
      <c r="O191" s="40">
        <v>96.05911900000001</v>
      </c>
      <c r="P191" s="40">
        <v>521</v>
      </c>
      <c r="Q191" s="40">
        <v>3.9408810000000001</v>
      </c>
      <c r="R191" s="40">
        <v>553</v>
      </c>
      <c r="S191" s="30">
        <v>1.79</v>
      </c>
      <c r="T191" s="30">
        <v>0</v>
      </c>
      <c r="U191" s="30">
        <v>0</v>
      </c>
    </row>
    <row r="192" spans="1:21" x14ac:dyDescent="0.3">
      <c r="A192" s="30" t="s">
        <v>727</v>
      </c>
      <c r="B192" s="30">
        <v>11993</v>
      </c>
      <c r="C192" s="30" t="s">
        <v>726</v>
      </c>
      <c r="D192" s="30" t="s">
        <v>243</v>
      </c>
      <c r="E192" s="30" t="s">
        <v>609</v>
      </c>
      <c r="F192" s="30">
        <v>0</v>
      </c>
      <c r="G192" s="40">
        <v>1000000000</v>
      </c>
      <c r="H192" s="40">
        <v>3</v>
      </c>
      <c r="I192" s="40" t="s">
        <v>519</v>
      </c>
      <c r="J192" s="40">
        <v>0</v>
      </c>
      <c r="K192" s="40">
        <v>9332486</v>
      </c>
      <c r="L192" s="40">
        <v>903251391</v>
      </c>
      <c r="M192" s="40">
        <v>10332</v>
      </c>
      <c r="N192" s="40">
        <v>70</v>
      </c>
      <c r="O192" s="40">
        <v>34.436660000000003</v>
      </c>
      <c r="P192" s="40">
        <v>35789</v>
      </c>
      <c r="Q192" s="40">
        <v>65.563289100000006</v>
      </c>
      <c r="R192" s="40">
        <v>35860</v>
      </c>
      <c r="S192" s="30">
        <v>1.57</v>
      </c>
      <c r="T192" s="30">
        <v>0</v>
      </c>
      <c r="U192" s="30">
        <v>0</v>
      </c>
    </row>
    <row r="193" spans="1:21" x14ac:dyDescent="0.3">
      <c r="A193" s="30" t="s">
        <v>169</v>
      </c>
      <c r="B193" s="30">
        <v>11183</v>
      </c>
      <c r="C193" s="30" t="s">
        <v>168</v>
      </c>
      <c r="D193" s="30" t="s">
        <v>22</v>
      </c>
      <c r="E193" s="30" t="s">
        <v>640</v>
      </c>
      <c r="F193" s="30">
        <v>0</v>
      </c>
      <c r="G193" s="40">
        <v>3200000000</v>
      </c>
      <c r="H193" s="40">
        <v>108.5</v>
      </c>
      <c r="I193" s="40" t="s">
        <v>519</v>
      </c>
      <c r="J193" s="40">
        <v>7603252</v>
      </c>
      <c r="K193" s="40">
        <v>7960885</v>
      </c>
      <c r="L193" s="40">
        <v>582629760</v>
      </c>
      <c r="M193" s="40">
        <v>13664</v>
      </c>
      <c r="N193" s="40">
        <v>121</v>
      </c>
      <c r="O193" s="40">
        <v>97.061573593749998</v>
      </c>
      <c r="P193" s="40">
        <v>6092</v>
      </c>
      <c r="Q193" s="40">
        <v>2.9384264062499996</v>
      </c>
      <c r="R193" s="40">
        <v>6213</v>
      </c>
      <c r="S193" s="30">
        <v>-5.76</v>
      </c>
      <c r="T193" s="30">
        <v>-9.24</v>
      </c>
      <c r="U193" s="30">
        <v>-0.68</v>
      </c>
    </row>
    <row r="194" spans="1:21" x14ac:dyDescent="0.3">
      <c r="A194" s="30" t="s">
        <v>174</v>
      </c>
      <c r="B194" s="30">
        <v>11197</v>
      </c>
      <c r="C194" s="30" t="s">
        <v>177</v>
      </c>
      <c r="D194" s="30" t="s">
        <v>22</v>
      </c>
      <c r="E194" s="30" t="s">
        <v>642</v>
      </c>
      <c r="F194" s="30">
        <v>0</v>
      </c>
      <c r="G194" s="40">
        <v>700000000</v>
      </c>
      <c r="H194" s="40">
        <v>106.76666666666667</v>
      </c>
      <c r="I194" s="40" t="s">
        <v>519</v>
      </c>
      <c r="J194" s="40">
        <v>3332602</v>
      </c>
      <c r="K194" s="40">
        <v>3361443</v>
      </c>
      <c r="L194" s="40">
        <v>33656400</v>
      </c>
      <c r="M194" s="40">
        <v>99876</v>
      </c>
      <c r="N194" s="40">
        <v>25</v>
      </c>
      <c r="O194" s="40">
        <v>99.849243857142852</v>
      </c>
      <c r="P194" s="40">
        <v>1417</v>
      </c>
      <c r="Q194" s="40">
        <v>0.15075614285714284</v>
      </c>
      <c r="R194" s="40">
        <v>1442</v>
      </c>
      <c r="S194" s="30">
        <v>-5.0199999999999996</v>
      </c>
      <c r="T194" s="30">
        <v>-9.93</v>
      </c>
      <c r="U194" s="30">
        <v>-0.56999999999999995</v>
      </c>
    </row>
    <row r="195" spans="1:21" x14ac:dyDescent="0.3">
      <c r="A195" s="30" t="s">
        <v>176</v>
      </c>
      <c r="B195" s="30">
        <v>11195</v>
      </c>
      <c r="C195" s="30" t="s">
        <v>179</v>
      </c>
      <c r="D195" s="30" t="s">
        <v>22</v>
      </c>
      <c r="E195" s="30" t="s">
        <v>638</v>
      </c>
      <c r="F195" s="30">
        <v>0</v>
      </c>
      <c r="G195" s="40">
        <v>50000000</v>
      </c>
      <c r="H195" s="40">
        <v>106.63333333333334</v>
      </c>
      <c r="I195" s="40" t="s">
        <v>519</v>
      </c>
      <c r="J195" s="40">
        <v>2566005</v>
      </c>
      <c r="K195" s="40">
        <v>2771765</v>
      </c>
      <c r="L195" s="40">
        <v>14250152</v>
      </c>
      <c r="M195" s="40">
        <v>194508</v>
      </c>
      <c r="N195" s="40">
        <v>54</v>
      </c>
      <c r="O195" s="40">
        <v>91.929378</v>
      </c>
      <c r="P195" s="40">
        <v>2776</v>
      </c>
      <c r="Q195" s="40">
        <v>8.0706220000000002</v>
      </c>
      <c r="R195" s="40">
        <v>2830</v>
      </c>
      <c r="S195" s="30">
        <v>-2.93</v>
      </c>
      <c r="T195" s="30">
        <v>-5.12</v>
      </c>
      <c r="U195" s="30">
        <v>10.01</v>
      </c>
    </row>
    <row r="196" spans="1:21" x14ac:dyDescent="0.3">
      <c r="A196" s="30" t="s">
        <v>178</v>
      </c>
      <c r="B196" s="30">
        <v>11215</v>
      </c>
      <c r="C196" s="30" t="s">
        <v>181</v>
      </c>
      <c r="D196" s="30" t="s">
        <v>22</v>
      </c>
      <c r="E196" s="30" t="s">
        <v>609</v>
      </c>
      <c r="F196" s="30">
        <v>0</v>
      </c>
      <c r="G196" s="40">
        <v>100000000</v>
      </c>
      <c r="H196" s="40">
        <v>106.26666666666667</v>
      </c>
      <c r="I196" s="40" t="s">
        <v>519</v>
      </c>
      <c r="J196" s="40">
        <v>11841631</v>
      </c>
      <c r="K196" s="40">
        <v>12279355</v>
      </c>
      <c r="L196" s="40">
        <v>48823924</v>
      </c>
      <c r="M196" s="40">
        <v>251503</v>
      </c>
      <c r="N196" s="40">
        <v>88</v>
      </c>
      <c r="O196" s="40">
        <v>83.341160000000002</v>
      </c>
      <c r="P196" s="40">
        <v>13584</v>
      </c>
      <c r="Q196" s="40">
        <v>16.658840000000001</v>
      </c>
      <c r="R196" s="40">
        <v>13672</v>
      </c>
      <c r="S196" s="30">
        <v>-2.4500000000000002</v>
      </c>
      <c r="T196" s="30">
        <v>-7.67</v>
      </c>
      <c r="U196" s="30">
        <v>0.48</v>
      </c>
    </row>
    <row r="197" spans="1:21" x14ac:dyDescent="0.3">
      <c r="A197" s="30" t="s">
        <v>203</v>
      </c>
      <c r="B197" s="30">
        <v>11260</v>
      </c>
      <c r="C197" s="30" t="s">
        <v>206</v>
      </c>
      <c r="D197" s="30" t="s">
        <v>22</v>
      </c>
      <c r="E197" s="30" t="s">
        <v>629</v>
      </c>
      <c r="F197" s="30">
        <v>0</v>
      </c>
      <c r="G197" s="40">
        <v>50000000</v>
      </c>
      <c r="H197" s="40">
        <v>97.9</v>
      </c>
      <c r="I197" s="40" t="s">
        <v>519</v>
      </c>
      <c r="J197" s="40">
        <v>1123453</v>
      </c>
      <c r="K197" s="40">
        <v>1299663</v>
      </c>
      <c r="L197" s="40">
        <v>11678690</v>
      </c>
      <c r="M197" s="40">
        <v>111286</v>
      </c>
      <c r="N197" s="40">
        <v>14</v>
      </c>
      <c r="O197" s="40">
        <v>98.710505999999995</v>
      </c>
      <c r="P197" s="40">
        <v>1018</v>
      </c>
      <c r="Q197" s="40">
        <v>1.2894940000000001</v>
      </c>
      <c r="R197" s="40">
        <v>1032</v>
      </c>
      <c r="S197" s="30">
        <v>-0.72</v>
      </c>
      <c r="T197" s="30">
        <v>-5.44</v>
      </c>
      <c r="U197" s="30">
        <v>-9.7799999999999994</v>
      </c>
    </row>
    <row r="198" spans="1:21" x14ac:dyDescent="0.3">
      <c r="A198" s="30" t="s">
        <v>230</v>
      </c>
      <c r="B198" s="30">
        <v>11308</v>
      </c>
      <c r="C198" s="30" t="s">
        <v>233</v>
      </c>
      <c r="D198" s="30" t="s">
        <v>22</v>
      </c>
      <c r="E198" s="30" t="s">
        <v>627</v>
      </c>
      <c r="F198" s="30">
        <v>0</v>
      </c>
      <c r="G198" s="40">
        <v>50000000</v>
      </c>
      <c r="H198" s="40">
        <v>92.3</v>
      </c>
      <c r="I198" s="40" t="s">
        <v>519</v>
      </c>
      <c r="J198" s="40">
        <v>2557220</v>
      </c>
      <c r="K198" s="40">
        <v>2189100</v>
      </c>
      <c r="L198" s="40">
        <v>12839732</v>
      </c>
      <c r="M198" s="40">
        <v>170494</v>
      </c>
      <c r="N198" s="40">
        <v>32</v>
      </c>
      <c r="O198" s="40">
        <v>93.036087999999992</v>
      </c>
      <c r="P198" s="40">
        <v>3675</v>
      </c>
      <c r="Q198" s="40">
        <v>6.9639119999999997</v>
      </c>
      <c r="R198" s="40">
        <v>3707</v>
      </c>
      <c r="S198" s="30">
        <v>-6.03</v>
      </c>
      <c r="T198" s="30">
        <v>-12.34</v>
      </c>
      <c r="U198" s="30">
        <v>-0.36</v>
      </c>
    </row>
    <row r="199" spans="1:21" x14ac:dyDescent="0.3">
      <c r="A199" s="30" t="s">
        <v>239</v>
      </c>
      <c r="B199" s="30">
        <v>11312</v>
      </c>
      <c r="C199" s="30" t="s">
        <v>237</v>
      </c>
      <c r="D199" s="30" t="s">
        <v>22</v>
      </c>
      <c r="E199" s="30" t="s">
        <v>611</v>
      </c>
      <c r="F199" s="30">
        <v>0</v>
      </c>
      <c r="G199" s="40">
        <v>100000000</v>
      </c>
      <c r="H199" s="40">
        <v>90.7</v>
      </c>
      <c r="I199" s="40" t="s">
        <v>519</v>
      </c>
      <c r="J199" s="40">
        <v>4745047</v>
      </c>
      <c r="K199" s="40">
        <v>4733178</v>
      </c>
      <c r="L199" s="40">
        <v>24008335</v>
      </c>
      <c r="M199" s="40">
        <v>197147</v>
      </c>
      <c r="N199" s="40">
        <v>35</v>
      </c>
      <c r="O199" s="40">
        <v>96.864837999999992</v>
      </c>
      <c r="P199" s="40">
        <v>4309</v>
      </c>
      <c r="Q199" s="40">
        <v>3.1351619999999998</v>
      </c>
      <c r="R199" s="40">
        <v>4344</v>
      </c>
      <c r="S199" s="30">
        <v>-6.57</v>
      </c>
      <c r="T199" s="30">
        <v>-10.44</v>
      </c>
      <c r="U199" s="30">
        <v>0.32</v>
      </c>
    </row>
    <row r="200" spans="1:21" x14ac:dyDescent="0.3">
      <c r="A200" s="30" t="s">
        <v>266</v>
      </c>
      <c r="B200" s="30">
        <v>11327</v>
      </c>
      <c r="C200" s="30" t="s">
        <v>268</v>
      </c>
      <c r="D200" s="30" t="s">
        <v>22</v>
      </c>
      <c r="E200" s="30" t="s">
        <v>641</v>
      </c>
      <c r="F200" s="30">
        <v>0</v>
      </c>
      <c r="G200" s="40">
        <v>200000000</v>
      </c>
      <c r="H200" s="40">
        <v>86.1</v>
      </c>
      <c r="I200" s="40" t="s">
        <v>519</v>
      </c>
      <c r="J200" s="40">
        <v>2845600</v>
      </c>
      <c r="K200" s="40">
        <v>4730468</v>
      </c>
      <c r="L200" s="40">
        <v>53360000</v>
      </c>
      <c r="M200" s="40">
        <v>88652</v>
      </c>
      <c r="N200" s="40">
        <v>12</v>
      </c>
      <c r="O200" s="40">
        <v>99.489458999999997</v>
      </c>
      <c r="P200" s="40">
        <v>650</v>
      </c>
      <c r="Q200" s="40">
        <v>0.51054100000000002</v>
      </c>
      <c r="R200" s="40">
        <v>662</v>
      </c>
      <c r="S200" s="30">
        <v>-4.2300000000000004</v>
      </c>
      <c r="T200" s="30">
        <v>-7.29</v>
      </c>
      <c r="U200" s="30">
        <v>1.47</v>
      </c>
    </row>
    <row r="201" spans="1:21" x14ac:dyDescent="0.3">
      <c r="A201" s="30" t="s">
        <v>275</v>
      </c>
      <c r="B201" s="30">
        <v>11341</v>
      </c>
      <c r="C201" s="30" t="s">
        <v>278</v>
      </c>
      <c r="D201" s="30" t="s">
        <v>22</v>
      </c>
      <c r="E201" s="30" t="s">
        <v>610</v>
      </c>
      <c r="F201" s="30">
        <v>0</v>
      </c>
      <c r="G201" s="40">
        <v>200000000</v>
      </c>
      <c r="H201" s="40">
        <v>83.033333333333331</v>
      </c>
      <c r="I201" s="40" t="s">
        <v>519</v>
      </c>
      <c r="J201" s="40">
        <v>12557744</v>
      </c>
      <c r="K201" s="40">
        <v>13062806</v>
      </c>
      <c r="L201" s="40">
        <v>162215000</v>
      </c>
      <c r="M201" s="40">
        <v>80528</v>
      </c>
      <c r="N201" s="40">
        <v>102</v>
      </c>
      <c r="O201" s="40">
        <v>90.650960124999997</v>
      </c>
      <c r="P201" s="40">
        <v>23766</v>
      </c>
      <c r="Q201" s="40">
        <v>9.349039874999999</v>
      </c>
      <c r="R201" s="40">
        <v>23868</v>
      </c>
      <c r="S201" s="30">
        <v>-3</v>
      </c>
      <c r="T201" s="30">
        <v>-5.4</v>
      </c>
      <c r="U201" s="30">
        <v>0.53</v>
      </c>
    </row>
    <row r="202" spans="1:21" x14ac:dyDescent="0.3">
      <c r="A202" s="30" t="s">
        <v>310</v>
      </c>
      <c r="B202" s="30">
        <v>11378</v>
      </c>
      <c r="C202" s="30" t="s">
        <v>309</v>
      </c>
      <c r="D202" s="30" t="s">
        <v>22</v>
      </c>
      <c r="E202" s="30" t="s">
        <v>632</v>
      </c>
      <c r="F202" s="30">
        <v>0</v>
      </c>
      <c r="G202" s="40">
        <v>50000000</v>
      </c>
      <c r="H202" s="40">
        <v>74.900000000000006</v>
      </c>
      <c r="I202" s="40" t="s">
        <v>519</v>
      </c>
      <c r="J202" s="40">
        <v>2721608</v>
      </c>
      <c r="K202" s="40">
        <v>2707574</v>
      </c>
      <c r="L202" s="40">
        <v>14479617</v>
      </c>
      <c r="M202" s="40">
        <v>186993</v>
      </c>
      <c r="N202" s="40">
        <v>17</v>
      </c>
      <c r="O202" s="40">
        <v>96.801112000000003</v>
      </c>
      <c r="P202" s="40">
        <v>2996</v>
      </c>
      <c r="Q202" s="40">
        <v>3.1988879999999997</v>
      </c>
      <c r="R202" s="40">
        <v>3013</v>
      </c>
      <c r="S202" s="30">
        <v>-3.79</v>
      </c>
      <c r="T202" s="30">
        <v>-6.01</v>
      </c>
      <c r="U202" s="30">
        <v>-4.92</v>
      </c>
    </row>
    <row r="203" spans="1:21" x14ac:dyDescent="0.3">
      <c r="A203" s="30" t="s">
        <v>325</v>
      </c>
      <c r="B203" s="30">
        <v>11470</v>
      </c>
      <c r="C203" s="30" t="s">
        <v>328</v>
      </c>
      <c r="D203" s="30" t="s">
        <v>22</v>
      </c>
      <c r="E203" s="30" t="s">
        <v>635</v>
      </c>
      <c r="F203" s="30">
        <v>0</v>
      </c>
      <c r="G203" s="40">
        <v>50000000</v>
      </c>
      <c r="H203" s="40">
        <v>70.099999999999994</v>
      </c>
      <c r="I203" s="40" t="s">
        <v>519</v>
      </c>
      <c r="J203" s="40">
        <v>1133243</v>
      </c>
      <c r="K203" s="40">
        <v>1220665</v>
      </c>
      <c r="L203" s="40">
        <v>12373600</v>
      </c>
      <c r="M203" s="40">
        <v>98651</v>
      </c>
      <c r="N203" s="40">
        <v>21</v>
      </c>
      <c r="O203" s="40">
        <v>99.293177999999997</v>
      </c>
      <c r="P203" s="40">
        <v>168</v>
      </c>
      <c r="Q203" s="40">
        <v>0.70682200000000006</v>
      </c>
      <c r="R203" s="40">
        <v>189</v>
      </c>
      <c r="S203" s="30">
        <v>-8.66</v>
      </c>
      <c r="T203" s="30">
        <v>-13.07</v>
      </c>
      <c r="U203" s="30">
        <v>-10.65</v>
      </c>
    </row>
    <row r="204" spans="1:21" x14ac:dyDescent="0.3">
      <c r="A204" s="30" t="s">
        <v>362</v>
      </c>
      <c r="B204" s="30">
        <v>11233</v>
      </c>
      <c r="C204" s="30" t="s">
        <v>367</v>
      </c>
      <c r="D204" s="30" t="s">
        <v>22</v>
      </c>
      <c r="E204" s="30" t="s">
        <v>636</v>
      </c>
      <c r="F204" s="30">
        <v>0</v>
      </c>
      <c r="G204" s="40">
        <v>50000000</v>
      </c>
      <c r="H204" s="40">
        <v>52.466666666666669</v>
      </c>
      <c r="I204" s="40" t="s">
        <v>519</v>
      </c>
      <c r="J204" s="40">
        <v>3670086</v>
      </c>
      <c r="K204" s="40">
        <v>3776343</v>
      </c>
      <c r="L204" s="40">
        <v>26782581</v>
      </c>
      <c r="M204" s="40">
        <v>141000</v>
      </c>
      <c r="N204" s="40">
        <v>19</v>
      </c>
      <c r="O204" s="40">
        <v>96.364399999999989</v>
      </c>
      <c r="P204" s="40">
        <v>3432</v>
      </c>
      <c r="Q204" s="40">
        <v>3.6356000000000002</v>
      </c>
      <c r="R204" s="40">
        <v>3451</v>
      </c>
      <c r="S204" s="30">
        <v>-2.13</v>
      </c>
      <c r="T204" s="30">
        <v>-8.75</v>
      </c>
      <c r="U204" s="30">
        <v>-2.92</v>
      </c>
    </row>
    <row r="205" spans="1:21" x14ac:dyDescent="0.3">
      <c r="A205" s="30" t="s">
        <v>382</v>
      </c>
      <c r="B205" s="30">
        <v>11649</v>
      </c>
      <c r="C205" s="30" t="s">
        <v>389</v>
      </c>
      <c r="D205" s="30" t="s">
        <v>22</v>
      </c>
      <c r="E205" s="30" t="s">
        <v>673</v>
      </c>
      <c r="F205" s="30">
        <v>0</v>
      </c>
      <c r="G205" s="40">
        <v>400000000</v>
      </c>
      <c r="H205" s="40">
        <v>39.4</v>
      </c>
      <c r="I205" s="40" t="s">
        <v>519</v>
      </c>
      <c r="J205" s="40">
        <v>8147402</v>
      </c>
      <c r="K205" s="40">
        <v>7109904</v>
      </c>
      <c r="L205" s="40">
        <v>97062249</v>
      </c>
      <c r="M205" s="40">
        <v>73251</v>
      </c>
      <c r="N205" s="40">
        <v>73</v>
      </c>
      <c r="O205" s="40">
        <v>87.765963499999998</v>
      </c>
      <c r="P205" s="40">
        <v>16659</v>
      </c>
      <c r="Q205" s="40">
        <v>12.2340365</v>
      </c>
      <c r="R205" s="40">
        <v>16732</v>
      </c>
      <c r="S205" s="30">
        <v>-3.51</v>
      </c>
      <c r="T205" s="30">
        <v>-8.19</v>
      </c>
      <c r="U205" s="30">
        <v>-3.37</v>
      </c>
    </row>
    <row r="206" spans="1:21" x14ac:dyDescent="0.3">
      <c r="A206" s="30" t="s">
        <v>420</v>
      </c>
      <c r="B206" s="30">
        <v>11709</v>
      </c>
      <c r="C206" s="30" t="s">
        <v>427</v>
      </c>
      <c r="D206" s="30" t="s">
        <v>22</v>
      </c>
      <c r="E206" s="30" t="s">
        <v>620</v>
      </c>
      <c r="F206" s="30">
        <v>0</v>
      </c>
      <c r="G206" s="40">
        <v>0</v>
      </c>
      <c r="H206" s="40">
        <v>27.166666666666668</v>
      </c>
      <c r="I206" s="40" t="s">
        <v>519</v>
      </c>
      <c r="J206" s="40">
        <v>90954470</v>
      </c>
      <c r="K206" s="40">
        <v>77278766</v>
      </c>
      <c r="L206" s="40">
        <v>577061888</v>
      </c>
      <c r="M206" s="40">
        <v>133918</v>
      </c>
      <c r="N206" s="40">
        <v>1992</v>
      </c>
      <c r="O206" s="40">
        <v>14.336345983854079</v>
      </c>
      <c r="P206" s="40">
        <v>1662825</v>
      </c>
      <c r="Q206" s="40">
        <v>85.663654016145912</v>
      </c>
      <c r="R206" s="40">
        <v>1664817</v>
      </c>
      <c r="S206" s="30">
        <v>-16.920000000000002</v>
      </c>
      <c r="T206" s="30">
        <v>-15.99</v>
      </c>
      <c r="U206" s="30">
        <v>-20.78</v>
      </c>
    </row>
    <row r="207" spans="1:21" x14ac:dyDescent="0.3">
      <c r="A207" s="30" t="s">
        <v>422</v>
      </c>
      <c r="B207" s="30">
        <v>11712</v>
      </c>
      <c r="C207" s="30" t="s">
        <v>429</v>
      </c>
      <c r="D207" s="30" t="s">
        <v>22</v>
      </c>
      <c r="E207" s="30" t="s">
        <v>683</v>
      </c>
      <c r="F207" s="30">
        <v>0</v>
      </c>
      <c r="G207" s="40">
        <v>400000000</v>
      </c>
      <c r="H207" s="40">
        <v>26.933333333333334</v>
      </c>
      <c r="I207" s="40" t="s">
        <v>519</v>
      </c>
      <c r="J207" s="40">
        <v>3580610</v>
      </c>
      <c r="K207" s="40">
        <v>3131885</v>
      </c>
      <c r="L207" s="40">
        <v>295500000</v>
      </c>
      <c r="M207" s="40">
        <v>10599</v>
      </c>
      <c r="N207" s="40">
        <v>70</v>
      </c>
      <c r="O207" s="40">
        <v>64.387464750000007</v>
      </c>
      <c r="P207" s="40">
        <v>38996</v>
      </c>
      <c r="Q207" s="40">
        <v>35.612535250000001</v>
      </c>
      <c r="R207" s="40">
        <v>39066</v>
      </c>
      <c r="S207" s="30">
        <v>-6.2</v>
      </c>
      <c r="T207" s="30">
        <v>-11.25</v>
      </c>
      <c r="U207" s="30">
        <v>-5.92</v>
      </c>
    </row>
    <row r="208" spans="1:21" x14ac:dyDescent="0.3">
      <c r="A208" s="30" t="s">
        <v>428</v>
      </c>
      <c r="B208" s="30">
        <v>11729</v>
      </c>
      <c r="C208" s="30" t="s">
        <v>433</v>
      </c>
      <c r="D208" s="30" t="s">
        <v>22</v>
      </c>
      <c r="E208" s="30" t="s">
        <v>677</v>
      </c>
      <c r="F208" s="30">
        <v>0</v>
      </c>
      <c r="G208" s="40">
        <v>500000000</v>
      </c>
      <c r="H208" s="40">
        <v>26.066666666666666</v>
      </c>
      <c r="I208" s="40" t="s">
        <v>519</v>
      </c>
      <c r="J208" s="40">
        <v>776008</v>
      </c>
      <c r="K208" s="40">
        <v>558981</v>
      </c>
      <c r="L208" s="40">
        <v>73349851</v>
      </c>
      <c r="M208" s="40">
        <v>7621</v>
      </c>
      <c r="N208" s="40">
        <v>30</v>
      </c>
      <c r="O208" s="40">
        <v>89.793080000000003</v>
      </c>
      <c r="P208" s="40">
        <v>4692</v>
      </c>
      <c r="Q208" s="40">
        <v>10.20692</v>
      </c>
      <c r="R208" s="40">
        <v>4722</v>
      </c>
      <c r="S208" s="30">
        <v>-8.85</v>
      </c>
      <c r="T208" s="30">
        <v>-11.83</v>
      </c>
      <c r="U208" s="30">
        <v>-7.88</v>
      </c>
    </row>
    <row r="209" spans="1:21" x14ac:dyDescent="0.3">
      <c r="A209" s="30" t="s">
        <v>430</v>
      </c>
      <c r="B209" s="30">
        <v>11736</v>
      </c>
      <c r="C209" s="30" t="s">
        <v>436</v>
      </c>
      <c r="D209" s="30" t="s">
        <v>22</v>
      </c>
      <c r="E209" s="30" t="s">
        <v>674</v>
      </c>
      <c r="F209" s="30">
        <v>0</v>
      </c>
      <c r="G209" s="40">
        <v>1000000000</v>
      </c>
      <c r="H209" s="40">
        <v>25.166666666666668</v>
      </c>
      <c r="I209" s="40" t="s">
        <v>519</v>
      </c>
      <c r="J209" s="40">
        <v>3987719</v>
      </c>
      <c r="K209" s="40">
        <v>3674565</v>
      </c>
      <c r="L209" s="40">
        <v>352900000</v>
      </c>
      <c r="M209" s="40">
        <v>10412</v>
      </c>
      <c r="N209" s="40">
        <v>73</v>
      </c>
      <c r="O209" s="40">
        <v>82.521432799999999</v>
      </c>
      <c r="P209" s="40">
        <v>83654</v>
      </c>
      <c r="Q209" s="40">
        <v>17.478567200000001</v>
      </c>
      <c r="R209" s="40">
        <v>83727</v>
      </c>
      <c r="S209" s="30">
        <v>-4.29</v>
      </c>
      <c r="T209" s="30">
        <v>-9.41</v>
      </c>
      <c r="U209" s="30">
        <v>-4.49</v>
      </c>
    </row>
    <row r="210" spans="1:21" x14ac:dyDescent="0.3">
      <c r="A210" s="30" t="s">
        <v>445</v>
      </c>
      <c r="B210" s="30">
        <v>11745</v>
      </c>
      <c r="C210" s="30" t="s">
        <v>452</v>
      </c>
      <c r="D210" s="30" t="s">
        <v>22</v>
      </c>
      <c r="E210" s="30" t="s">
        <v>613</v>
      </c>
      <c r="F210" s="30">
        <v>0</v>
      </c>
      <c r="G210" s="40">
        <v>0</v>
      </c>
      <c r="H210" s="40">
        <v>21.9</v>
      </c>
      <c r="I210" s="40" t="s">
        <v>519</v>
      </c>
      <c r="J210" s="40">
        <v>119675679</v>
      </c>
      <c r="K210" s="40">
        <v>133173121</v>
      </c>
      <c r="L210" s="40">
        <v>1261323170</v>
      </c>
      <c r="M210" s="40">
        <v>105583</v>
      </c>
      <c r="N210" s="40">
        <v>2576</v>
      </c>
      <c r="O210" s="40">
        <v>25.016395029041995</v>
      </c>
      <c r="P210" s="40">
        <v>1783551</v>
      </c>
      <c r="Q210" s="40">
        <v>74.983604970958012</v>
      </c>
      <c r="R210" s="40">
        <v>1786127</v>
      </c>
      <c r="S210" s="30">
        <v>-5.56</v>
      </c>
      <c r="T210" s="30">
        <v>-12.21</v>
      </c>
      <c r="U210" s="30">
        <v>19.34</v>
      </c>
    </row>
    <row r="211" spans="1:21" x14ac:dyDescent="0.3">
      <c r="A211" s="30" t="s">
        <v>459</v>
      </c>
      <c r="B211" s="30">
        <v>11774</v>
      </c>
      <c r="C211" s="30" t="s">
        <v>464</v>
      </c>
      <c r="D211" s="30" t="s">
        <v>22</v>
      </c>
      <c r="E211" s="30" t="s">
        <v>686</v>
      </c>
      <c r="F211" s="30">
        <v>0</v>
      </c>
      <c r="G211" s="40">
        <v>200000000</v>
      </c>
      <c r="H211" s="40">
        <v>19.966666666666669</v>
      </c>
      <c r="I211" s="40" t="s">
        <v>519</v>
      </c>
      <c r="J211" s="40">
        <v>925026</v>
      </c>
      <c r="K211" s="40">
        <v>744515</v>
      </c>
      <c r="L211" s="40">
        <v>60700000</v>
      </c>
      <c r="M211" s="40">
        <v>12266</v>
      </c>
      <c r="N211" s="40">
        <v>41</v>
      </c>
      <c r="O211" s="40">
        <v>93.940944999999999</v>
      </c>
      <c r="P211" s="40">
        <v>2155</v>
      </c>
      <c r="Q211" s="40">
        <v>6.0590549999999999</v>
      </c>
      <c r="R211" s="40">
        <v>2196</v>
      </c>
      <c r="S211" s="30">
        <v>-6.74</v>
      </c>
      <c r="T211" s="30">
        <v>-11.23</v>
      </c>
      <c r="U211" s="30">
        <v>-4.16</v>
      </c>
    </row>
    <row r="212" spans="1:21" x14ac:dyDescent="0.3">
      <c r="A212" s="30" t="s">
        <v>463</v>
      </c>
      <c r="B212" s="30">
        <v>11763</v>
      </c>
      <c r="C212" s="30" t="s">
        <v>468</v>
      </c>
      <c r="D212" s="30" t="s">
        <v>22</v>
      </c>
      <c r="E212" s="30" t="s">
        <v>626</v>
      </c>
      <c r="F212" s="30">
        <v>0</v>
      </c>
      <c r="G212" s="40">
        <v>150000000</v>
      </c>
      <c r="H212" s="40">
        <v>18.8</v>
      </c>
      <c r="I212" s="40" t="s">
        <v>519</v>
      </c>
      <c r="J212" s="40">
        <v>1221991</v>
      </c>
      <c r="K212" s="40">
        <v>1021890</v>
      </c>
      <c r="L212" s="40">
        <v>88300000</v>
      </c>
      <c r="M212" s="40">
        <v>11573</v>
      </c>
      <c r="N212" s="40">
        <v>24</v>
      </c>
      <c r="O212" s="40">
        <v>93.185463999999996</v>
      </c>
      <c r="P212" s="40">
        <v>1825</v>
      </c>
      <c r="Q212" s="40">
        <v>6.8145360000000004</v>
      </c>
      <c r="R212" s="40">
        <v>1849</v>
      </c>
      <c r="S212" s="30">
        <v>-7.09</v>
      </c>
      <c r="T212" s="30">
        <v>-13.96</v>
      </c>
      <c r="U212" s="30">
        <v>-6.38</v>
      </c>
    </row>
    <row r="213" spans="1:21" x14ac:dyDescent="0.3">
      <c r="A213" s="30" t="s">
        <v>467</v>
      </c>
      <c r="B213" s="30">
        <v>11773</v>
      </c>
      <c r="C213" s="30" t="s">
        <v>472</v>
      </c>
      <c r="D213" s="30" t="s">
        <v>22</v>
      </c>
      <c r="E213" s="30" t="s">
        <v>684</v>
      </c>
      <c r="F213" s="30">
        <v>0</v>
      </c>
      <c r="G213" s="40">
        <v>100000000</v>
      </c>
      <c r="H213" s="40">
        <v>18.366666666666667</v>
      </c>
      <c r="I213" s="40" t="s">
        <v>519</v>
      </c>
      <c r="J213" s="40">
        <v>923733</v>
      </c>
      <c r="K213" s="40">
        <v>895669</v>
      </c>
      <c r="L213" s="40">
        <v>69236830</v>
      </c>
      <c r="M213" s="40">
        <v>12937</v>
      </c>
      <c r="N213" s="40">
        <v>11</v>
      </c>
      <c r="O213" s="40">
        <v>65.836511000000002</v>
      </c>
      <c r="P213" s="40">
        <v>2086</v>
      </c>
      <c r="Q213" s="40">
        <v>34.163489000000006</v>
      </c>
      <c r="R213" s="40">
        <v>2097</v>
      </c>
      <c r="S213" s="30">
        <v>-7.25</v>
      </c>
      <c r="T213" s="30">
        <v>-11.07</v>
      </c>
      <c r="U213" s="30">
        <v>2.41</v>
      </c>
    </row>
    <row r="214" spans="1:21" x14ac:dyDescent="0.3">
      <c r="A214" s="30" t="s">
        <v>482</v>
      </c>
      <c r="B214" s="30">
        <v>11823</v>
      </c>
      <c r="C214" s="30" t="s">
        <v>489</v>
      </c>
      <c r="D214" s="30" t="s">
        <v>22</v>
      </c>
      <c r="E214" s="30" t="s">
        <v>694</v>
      </c>
      <c r="F214" s="30">
        <v>0</v>
      </c>
      <c r="G214" s="40">
        <v>100000000</v>
      </c>
      <c r="H214" s="40">
        <v>15.966666666666667</v>
      </c>
      <c r="I214" s="40" t="s">
        <v>519</v>
      </c>
      <c r="J214" s="40">
        <v>124357</v>
      </c>
      <c r="K214" s="40">
        <v>112779</v>
      </c>
      <c r="L214" s="40">
        <v>10395858</v>
      </c>
      <c r="M214" s="40">
        <v>10848</v>
      </c>
      <c r="N214" s="40">
        <v>11</v>
      </c>
      <c r="O214" s="40">
        <v>99.567434000000006</v>
      </c>
      <c r="P214" s="40">
        <v>155</v>
      </c>
      <c r="Q214" s="40">
        <v>0.43256600000000001</v>
      </c>
      <c r="R214" s="40">
        <v>166</v>
      </c>
      <c r="S214" s="30">
        <v>-5.26</v>
      </c>
      <c r="T214" s="30">
        <v>-8.2799999999999994</v>
      </c>
      <c r="U214" s="30">
        <v>-3.51</v>
      </c>
    </row>
    <row r="215" spans="1:21" x14ac:dyDescent="0.3">
      <c r="A215" s="30" t="s">
        <v>499</v>
      </c>
      <c r="B215" s="30">
        <v>11878</v>
      </c>
      <c r="C215" s="30" t="s">
        <v>508</v>
      </c>
      <c r="D215" s="30" t="s">
        <v>22</v>
      </c>
      <c r="E215" s="30" t="s">
        <v>678</v>
      </c>
      <c r="F215" s="30">
        <v>0</v>
      </c>
      <c r="G215" s="40">
        <v>100000000</v>
      </c>
      <c r="H215" s="40">
        <v>11.866666666666667</v>
      </c>
      <c r="I215" s="40" t="s">
        <v>519</v>
      </c>
      <c r="J215" s="40">
        <v>700404</v>
      </c>
      <c r="K215" s="40">
        <v>545831</v>
      </c>
      <c r="L215" s="40">
        <v>55700000</v>
      </c>
      <c r="M215" s="40">
        <v>9800</v>
      </c>
      <c r="N215" s="40">
        <v>32</v>
      </c>
      <c r="O215" s="40">
        <v>90.212119999999999</v>
      </c>
      <c r="P215" s="40">
        <v>1497</v>
      </c>
      <c r="Q215" s="40">
        <v>9.7878799999999995</v>
      </c>
      <c r="R215" s="40">
        <v>1529</v>
      </c>
      <c r="S215" s="30">
        <v>-6.07</v>
      </c>
      <c r="T215" s="30">
        <v>-12.07</v>
      </c>
      <c r="U215" s="30">
        <v>0</v>
      </c>
    </row>
    <row r="216" spans="1:21" x14ac:dyDescent="0.3">
      <c r="A216" s="30" t="s">
        <v>507</v>
      </c>
      <c r="B216" s="30">
        <v>11886</v>
      </c>
      <c r="C216" s="30" t="s">
        <v>512</v>
      </c>
      <c r="D216" s="30" t="s">
        <v>22</v>
      </c>
      <c r="E216" s="30" t="s">
        <v>692</v>
      </c>
      <c r="F216" s="30">
        <v>0</v>
      </c>
      <c r="G216" s="40">
        <v>200000000</v>
      </c>
      <c r="H216" s="40">
        <v>10.4</v>
      </c>
      <c r="I216" s="40" t="s">
        <v>519</v>
      </c>
      <c r="J216" s="40">
        <v>350564</v>
      </c>
      <c r="K216" s="40">
        <v>336356</v>
      </c>
      <c r="L216" s="40">
        <v>35046198</v>
      </c>
      <c r="M216" s="40">
        <v>9598</v>
      </c>
      <c r="N216" s="40">
        <v>8</v>
      </c>
      <c r="O216" s="40">
        <v>99.679978000000006</v>
      </c>
      <c r="P216" s="40">
        <v>197</v>
      </c>
      <c r="Q216" s="40">
        <v>0.32002200000000003</v>
      </c>
      <c r="R216" s="40">
        <v>205</v>
      </c>
      <c r="S216" s="30">
        <v>-5.81</v>
      </c>
      <c r="T216" s="30">
        <v>-12.02</v>
      </c>
      <c r="U216" s="30">
        <v>0</v>
      </c>
    </row>
    <row r="217" spans="1:21" x14ac:dyDescent="0.3">
      <c r="A217" s="30" t="s">
        <v>509</v>
      </c>
      <c r="B217" s="30">
        <v>11885</v>
      </c>
      <c r="C217" s="30" t="s">
        <v>554</v>
      </c>
      <c r="D217" s="30" t="s">
        <v>22</v>
      </c>
      <c r="E217" s="30" t="s">
        <v>697</v>
      </c>
      <c r="F217" s="30">
        <v>0</v>
      </c>
      <c r="G217" s="40">
        <v>100000000</v>
      </c>
      <c r="H217" s="40">
        <v>10.199999999999999</v>
      </c>
      <c r="I217" s="40" t="s">
        <v>519</v>
      </c>
      <c r="J217" s="40">
        <v>220499</v>
      </c>
      <c r="K217" s="40">
        <v>323937</v>
      </c>
      <c r="L217" s="40">
        <v>28759976</v>
      </c>
      <c r="M217" s="40">
        <v>11264</v>
      </c>
      <c r="N217" s="40">
        <v>24</v>
      </c>
      <c r="O217" s="40">
        <v>98.608863999999997</v>
      </c>
      <c r="P217" s="40">
        <v>240</v>
      </c>
      <c r="Q217" s="40">
        <v>1.3911359999999999</v>
      </c>
      <c r="R217" s="40">
        <v>264</v>
      </c>
      <c r="S217" s="30">
        <v>-7.73</v>
      </c>
      <c r="T217" s="30">
        <v>-10.18</v>
      </c>
      <c r="U217" s="30">
        <v>0</v>
      </c>
    </row>
    <row r="218" spans="1:21" x14ac:dyDescent="0.3">
      <c r="A218" s="30" t="s">
        <v>511</v>
      </c>
      <c r="B218" s="30">
        <v>11889</v>
      </c>
      <c r="C218" s="30" t="s">
        <v>515</v>
      </c>
      <c r="D218" s="30" t="s">
        <v>22</v>
      </c>
      <c r="E218" s="30" t="s">
        <v>699</v>
      </c>
      <c r="F218" s="30">
        <v>0</v>
      </c>
      <c r="G218" s="40">
        <v>100000000</v>
      </c>
      <c r="H218" s="40">
        <v>10</v>
      </c>
      <c r="I218" s="40" t="s">
        <v>519</v>
      </c>
      <c r="J218" s="40">
        <v>270869</v>
      </c>
      <c r="K218" s="40">
        <v>311522</v>
      </c>
      <c r="L218" s="40">
        <v>29344718</v>
      </c>
      <c r="M218" s="40">
        <v>10616</v>
      </c>
      <c r="N218" s="40">
        <v>12</v>
      </c>
      <c r="O218" s="40">
        <v>83.339673000000005</v>
      </c>
      <c r="P218" s="40">
        <v>329</v>
      </c>
      <c r="Q218" s="40">
        <v>16.660326999999999</v>
      </c>
      <c r="R218" s="40">
        <v>341</v>
      </c>
      <c r="S218" s="30">
        <v>-3.82</v>
      </c>
      <c r="T218" s="30">
        <v>-9.83</v>
      </c>
      <c r="U218" s="30">
        <v>0</v>
      </c>
    </row>
    <row r="219" spans="1:21" x14ac:dyDescent="0.3">
      <c r="A219" s="30" t="s">
        <v>516</v>
      </c>
      <c r="B219" s="30">
        <v>11900</v>
      </c>
      <c r="C219" s="30" t="s">
        <v>550</v>
      </c>
      <c r="D219" s="30" t="s">
        <v>22</v>
      </c>
      <c r="E219" s="30" t="s">
        <v>673</v>
      </c>
      <c r="F219" s="30">
        <v>0</v>
      </c>
      <c r="G219" s="40">
        <v>100000000</v>
      </c>
      <c r="H219" s="40">
        <v>9</v>
      </c>
      <c r="I219" s="40" t="s">
        <v>519</v>
      </c>
      <c r="J219" s="40">
        <v>486981</v>
      </c>
      <c r="K219" s="40">
        <v>558498</v>
      </c>
      <c r="L219" s="40">
        <v>54109470</v>
      </c>
      <c r="M219" s="40">
        <v>10322</v>
      </c>
      <c r="N219" s="40">
        <v>16</v>
      </c>
      <c r="O219" s="40">
        <v>84.703918999999999</v>
      </c>
      <c r="P219" s="40">
        <v>3422</v>
      </c>
      <c r="Q219" s="40">
        <v>15.296081000000001</v>
      </c>
      <c r="R219" s="40">
        <v>3438</v>
      </c>
      <c r="S219" s="30">
        <v>-5.36</v>
      </c>
      <c r="T219" s="30">
        <v>-8.3800000000000008</v>
      </c>
      <c r="U219" s="30">
        <v>0</v>
      </c>
    </row>
    <row r="220" spans="1:21" x14ac:dyDescent="0.3">
      <c r="A220" s="30" t="s">
        <v>723</v>
      </c>
      <c r="B220" s="30">
        <v>11912</v>
      </c>
      <c r="C220" s="30" t="s">
        <v>720</v>
      </c>
      <c r="D220" s="41" t="s">
        <v>22</v>
      </c>
      <c r="E220" s="30" t="s">
        <v>640</v>
      </c>
      <c r="F220" s="30">
        <v>0</v>
      </c>
      <c r="G220" s="40">
        <v>2000000000</v>
      </c>
      <c r="H220" s="40">
        <v>9</v>
      </c>
      <c r="I220" s="40" t="s">
        <v>519</v>
      </c>
      <c r="J220" s="40">
        <v>6065897</v>
      </c>
      <c r="K220" s="40">
        <v>15764158</v>
      </c>
      <c r="L220" s="40">
        <v>1522118922</v>
      </c>
      <c r="M220" s="40">
        <v>10357</v>
      </c>
      <c r="N220" s="40">
        <v>179</v>
      </c>
      <c r="O220" s="40">
        <v>74.178642500000009</v>
      </c>
      <c r="P220" s="40">
        <v>5343</v>
      </c>
      <c r="Q220" s="40">
        <v>25.821357499999998</v>
      </c>
      <c r="R220" s="40">
        <v>5522</v>
      </c>
      <c r="S220" s="30">
        <v>-6.42</v>
      </c>
      <c r="T220" s="30">
        <v>-10.58</v>
      </c>
      <c r="U220" s="30">
        <v>0</v>
      </c>
    </row>
    <row r="221" spans="1:21" x14ac:dyDescent="0.3">
      <c r="A221" s="30" t="s">
        <v>549</v>
      </c>
      <c r="B221" s="30">
        <v>11803</v>
      </c>
      <c r="C221" s="30" t="s">
        <v>559</v>
      </c>
      <c r="D221" s="41" t="s">
        <v>22</v>
      </c>
      <c r="E221" s="30" t="s">
        <v>702</v>
      </c>
      <c r="F221" s="30">
        <v>0</v>
      </c>
      <c r="G221" s="40">
        <v>100000000</v>
      </c>
      <c r="H221" s="40">
        <v>8.5</v>
      </c>
      <c r="I221" s="40" t="s">
        <v>519</v>
      </c>
      <c r="J221" s="40">
        <v>137415</v>
      </c>
      <c r="K221" s="40">
        <v>133270</v>
      </c>
      <c r="L221" s="40">
        <v>12938026</v>
      </c>
      <c r="M221" s="40">
        <v>10301</v>
      </c>
      <c r="N221" s="40">
        <v>9</v>
      </c>
      <c r="O221" s="40">
        <v>95.568964999999992</v>
      </c>
      <c r="P221" s="40">
        <v>683</v>
      </c>
      <c r="Q221" s="40">
        <v>4.4310349999999996</v>
      </c>
      <c r="R221" s="40">
        <v>692</v>
      </c>
      <c r="S221" s="30">
        <v>0.05</v>
      </c>
      <c r="T221" s="30">
        <v>-8.57</v>
      </c>
      <c r="U221" s="30">
        <v>0</v>
      </c>
    </row>
    <row r="222" spans="1:21" x14ac:dyDescent="0.3">
      <c r="A222" s="30" t="s">
        <v>564</v>
      </c>
      <c r="B222" s="30">
        <v>11922</v>
      </c>
      <c r="C222" s="30" t="s">
        <v>571</v>
      </c>
      <c r="D222" s="30" t="s">
        <v>22</v>
      </c>
      <c r="E222" s="30" t="s">
        <v>689</v>
      </c>
      <c r="F222" s="30">
        <v>0</v>
      </c>
      <c r="G222" s="40">
        <v>100000000</v>
      </c>
      <c r="H222" s="40">
        <v>8</v>
      </c>
      <c r="I222" s="40" t="s">
        <v>519</v>
      </c>
      <c r="J222" s="40">
        <v>448422</v>
      </c>
      <c r="K222" s="40">
        <v>606314</v>
      </c>
      <c r="L222" s="40">
        <v>56559860</v>
      </c>
      <c r="M222" s="40">
        <v>10720</v>
      </c>
      <c r="N222" s="40">
        <v>21</v>
      </c>
      <c r="O222" s="40">
        <v>98.867099999999994</v>
      </c>
      <c r="P222" s="40">
        <v>127</v>
      </c>
      <c r="Q222" s="40">
        <v>1.1329</v>
      </c>
      <c r="R222" s="40">
        <v>148</v>
      </c>
      <c r="S222" s="30">
        <v>-5.68</v>
      </c>
      <c r="T222" s="30">
        <v>-7.82</v>
      </c>
      <c r="U222" s="30">
        <v>0</v>
      </c>
    </row>
    <row r="223" spans="1:21" x14ac:dyDescent="0.3">
      <c r="A223" s="30" t="s">
        <v>573</v>
      </c>
      <c r="B223" s="30">
        <v>11939</v>
      </c>
      <c r="C223" s="30" t="s">
        <v>578</v>
      </c>
      <c r="D223" s="30" t="s">
        <v>22</v>
      </c>
      <c r="E223" s="30" t="s">
        <v>609</v>
      </c>
      <c r="F223" s="30">
        <v>0</v>
      </c>
      <c r="G223" s="40">
        <v>2000000000</v>
      </c>
      <c r="H223" s="40">
        <v>7</v>
      </c>
      <c r="I223" s="40" t="s">
        <v>519</v>
      </c>
      <c r="J223" s="40">
        <v>5067749</v>
      </c>
      <c r="K223" s="40">
        <v>3558006</v>
      </c>
      <c r="L223" s="40">
        <v>380200000</v>
      </c>
      <c r="M223" s="40">
        <v>9358</v>
      </c>
      <c r="N223" s="40">
        <v>75</v>
      </c>
      <c r="O223" s="40">
        <v>90.448269699999997</v>
      </c>
      <c r="P223" s="40">
        <v>44820</v>
      </c>
      <c r="Q223" s="40">
        <v>9.5517038000000003</v>
      </c>
      <c r="R223" s="40">
        <v>44896</v>
      </c>
      <c r="S223" s="30">
        <v>-6.76</v>
      </c>
      <c r="T223" s="30">
        <v>-13.41</v>
      </c>
      <c r="U223" s="30">
        <v>0</v>
      </c>
    </row>
    <row r="224" spans="1:21" x14ac:dyDescent="0.3">
      <c r="A224" s="30" t="s">
        <v>579</v>
      </c>
      <c r="B224" s="30">
        <v>11929</v>
      </c>
      <c r="C224" s="30" t="s">
        <v>585</v>
      </c>
      <c r="D224" s="30" t="s">
        <v>22</v>
      </c>
      <c r="E224" s="30" t="s">
        <v>707</v>
      </c>
      <c r="F224" s="30">
        <v>0</v>
      </c>
      <c r="G224" s="40">
        <v>100000000</v>
      </c>
      <c r="H224" s="40">
        <v>7</v>
      </c>
      <c r="I224" s="40" t="s">
        <v>519</v>
      </c>
      <c r="J224" s="40">
        <v>398543</v>
      </c>
      <c r="K224" s="40">
        <v>361082</v>
      </c>
      <c r="L224" s="40">
        <v>36845000</v>
      </c>
      <c r="M224" s="40">
        <v>9801</v>
      </c>
      <c r="N224" s="40">
        <v>22</v>
      </c>
      <c r="O224" s="40">
        <v>98.607658999999998</v>
      </c>
      <c r="P224" s="40">
        <v>249</v>
      </c>
      <c r="Q224" s="40">
        <v>1.3923410000000001</v>
      </c>
      <c r="R224" s="40">
        <v>271</v>
      </c>
      <c r="S224" s="30">
        <v>-3.75</v>
      </c>
      <c r="T224" s="30">
        <v>-3.67</v>
      </c>
      <c r="U224" s="30">
        <v>0</v>
      </c>
    </row>
    <row r="225" spans="1:21" x14ac:dyDescent="0.3">
      <c r="A225" s="30" t="s">
        <v>591</v>
      </c>
      <c r="B225" s="30">
        <v>11951</v>
      </c>
      <c r="C225" s="30" t="s">
        <v>749</v>
      </c>
      <c r="D225" s="30" t="s">
        <v>22</v>
      </c>
      <c r="E225" s="30" t="s">
        <v>617</v>
      </c>
      <c r="F225" s="30">
        <v>0</v>
      </c>
      <c r="G225" s="40">
        <v>500000000</v>
      </c>
      <c r="H225" s="40">
        <v>5</v>
      </c>
      <c r="I225" s="40" t="s">
        <v>519</v>
      </c>
      <c r="J225" s="40">
        <v>0</v>
      </c>
      <c r="K225" s="40">
        <v>923891</v>
      </c>
      <c r="L225" s="40">
        <v>106500000</v>
      </c>
      <c r="M225" s="40">
        <v>8675</v>
      </c>
      <c r="N225" s="40">
        <v>57</v>
      </c>
      <c r="O225" s="40">
        <v>91.824671800000004</v>
      </c>
      <c r="P225" s="40">
        <v>5040</v>
      </c>
      <c r="Q225" s="40">
        <v>8.1753281999999992</v>
      </c>
      <c r="R225" s="40">
        <v>5097</v>
      </c>
      <c r="S225" s="30">
        <v>-5.84</v>
      </c>
      <c r="T225" s="30">
        <v>-8.43</v>
      </c>
      <c r="U225" s="30">
        <v>0</v>
      </c>
    </row>
    <row r="226" spans="1:21" x14ac:dyDescent="0.3">
      <c r="A226" s="30" t="s">
        <v>595</v>
      </c>
      <c r="B226" s="30">
        <v>11924</v>
      </c>
      <c r="C226" s="30" t="s">
        <v>598</v>
      </c>
      <c r="D226" s="30" t="s">
        <v>22</v>
      </c>
      <c r="E226" s="30" t="s">
        <v>667</v>
      </c>
      <c r="F226" s="30">
        <v>0</v>
      </c>
      <c r="G226" s="40">
        <v>750000000</v>
      </c>
      <c r="H226" s="40">
        <v>4</v>
      </c>
      <c r="I226" s="40" t="s">
        <v>519</v>
      </c>
      <c r="J226" s="40">
        <v>0</v>
      </c>
      <c r="K226" s="40">
        <v>1491892</v>
      </c>
      <c r="L226" s="40">
        <v>165157684</v>
      </c>
      <c r="M226" s="40">
        <v>9033</v>
      </c>
      <c r="N226" s="40">
        <v>43</v>
      </c>
      <c r="O226" s="40">
        <v>94.8095608</v>
      </c>
      <c r="P226" s="40">
        <v>2394</v>
      </c>
      <c r="Q226" s="40">
        <v>5.1904392000000001</v>
      </c>
      <c r="R226" s="40">
        <v>2437</v>
      </c>
      <c r="S226" s="30">
        <v>-1.64</v>
      </c>
      <c r="T226" s="30">
        <v>-8.84</v>
      </c>
      <c r="U226" s="30">
        <v>0</v>
      </c>
    </row>
    <row r="227" spans="1:21" x14ac:dyDescent="0.3">
      <c r="A227" s="30" t="s">
        <v>601</v>
      </c>
      <c r="B227" s="30">
        <v>11962</v>
      </c>
      <c r="C227" s="30" t="s">
        <v>602</v>
      </c>
      <c r="D227" s="30" t="s">
        <v>22</v>
      </c>
      <c r="E227" s="30" t="s">
        <v>710</v>
      </c>
      <c r="F227" s="30">
        <v>0</v>
      </c>
      <c r="G227" s="40">
        <v>100000000</v>
      </c>
      <c r="H227" s="40">
        <v>4</v>
      </c>
      <c r="I227" s="40" t="s">
        <v>519</v>
      </c>
      <c r="J227" s="40">
        <v>0</v>
      </c>
      <c r="K227" s="40">
        <v>607913</v>
      </c>
      <c r="L227" s="40">
        <v>59657063</v>
      </c>
      <c r="M227" s="40">
        <v>10191</v>
      </c>
      <c r="N227" s="40">
        <v>39</v>
      </c>
      <c r="O227" s="40">
        <v>97.08773699999999</v>
      </c>
      <c r="P227" s="40">
        <v>710</v>
      </c>
      <c r="Q227" s="40">
        <v>2.9122629999999998</v>
      </c>
      <c r="R227" s="40">
        <v>749</v>
      </c>
      <c r="S227" s="30">
        <v>0.03</v>
      </c>
      <c r="T227" s="30">
        <v>0.54</v>
      </c>
      <c r="U227" s="30">
        <v>0</v>
      </c>
    </row>
    <row r="228" spans="1:21" x14ac:dyDescent="0.3">
      <c r="A228" s="30" t="s">
        <v>733</v>
      </c>
      <c r="B228" s="30">
        <v>11985</v>
      </c>
      <c r="C228" s="30" t="s">
        <v>721</v>
      </c>
      <c r="D228" s="30" t="s">
        <v>22</v>
      </c>
      <c r="E228" s="30" t="s">
        <v>734</v>
      </c>
      <c r="F228" s="30">
        <v>0</v>
      </c>
      <c r="G228" s="40">
        <v>100000000</v>
      </c>
      <c r="H228" s="40">
        <v>2</v>
      </c>
      <c r="I228" s="40" t="s">
        <v>519</v>
      </c>
      <c r="J228" s="40">
        <v>0</v>
      </c>
      <c r="K228" s="40">
        <v>110948</v>
      </c>
      <c r="L228" s="40">
        <v>11079681</v>
      </c>
      <c r="M228" s="40">
        <v>10014</v>
      </c>
      <c r="N228" s="40">
        <v>15</v>
      </c>
      <c r="O228" s="40">
        <v>91.225047000000004</v>
      </c>
      <c r="P228" s="40">
        <v>1183</v>
      </c>
      <c r="Q228" s="40">
        <v>8.774953</v>
      </c>
      <c r="R228" s="40">
        <v>1198</v>
      </c>
      <c r="S228" s="30">
        <v>0</v>
      </c>
      <c r="T228" s="30">
        <v>0</v>
      </c>
      <c r="U228" s="30">
        <v>0</v>
      </c>
    </row>
    <row r="229" spans="1:21" x14ac:dyDescent="0.3">
      <c r="A229" s="30" t="s">
        <v>165</v>
      </c>
      <c r="B229" s="30">
        <v>11172</v>
      </c>
      <c r="C229" s="30" t="s">
        <v>168</v>
      </c>
      <c r="D229" s="30" t="s">
        <v>32</v>
      </c>
      <c r="E229" s="30" t="s">
        <v>639</v>
      </c>
      <c r="F229" s="30">
        <v>0</v>
      </c>
      <c r="G229" s="40">
        <v>450000000</v>
      </c>
      <c r="H229" s="40">
        <v>110</v>
      </c>
      <c r="I229" s="40" t="s">
        <v>519</v>
      </c>
      <c r="J229" s="40">
        <v>1544968</v>
      </c>
      <c r="K229" s="40">
        <v>848496</v>
      </c>
      <c r="L229" s="40">
        <v>59443670</v>
      </c>
      <c r="M229" s="40">
        <v>14274</v>
      </c>
      <c r="N229" s="40">
        <v>19</v>
      </c>
      <c r="O229" s="40">
        <v>98.890488888888896</v>
      </c>
      <c r="P229" s="40">
        <v>666</v>
      </c>
      <c r="Q229" s="40">
        <v>1.1095111111111111</v>
      </c>
      <c r="R229" s="40">
        <v>685</v>
      </c>
      <c r="S229" s="30">
        <v>-2.4700000000000002</v>
      </c>
      <c r="T229" s="30">
        <v>-4.05</v>
      </c>
      <c r="U229" s="30">
        <v>4.99</v>
      </c>
    </row>
    <row r="230" spans="1:21" x14ac:dyDescent="0.3">
      <c r="A230" s="30" t="s">
        <v>182</v>
      </c>
      <c r="B230" s="30">
        <v>11196</v>
      </c>
      <c r="C230" s="30" t="s">
        <v>181</v>
      </c>
      <c r="D230" s="30" t="s">
        <v>32</v>
      </c>
      <c r="E230" s="30" t="s">
        <v>613</v>
      </c>
      <c r="F230" s="30">
        <v>0</v>
      </c>
      <c r="G230" s="40">
        <v>100000000</v>
      </c>
      <c r="H230" s="40">
        <v>105.23333333333333</v>
      </c>
      <c r="I230" s="40" t="s">
        <v>519</v>
      </c>
      <c r="J230" s="40">
        <v>1702779</v>
      </c>
      <c r="K230" s="40">
        <v>1749715</v>
      </c>
      <c r="L230" s="40">
        <v>13957539</v>
      </c>
      <c r="M230" s="40">
        <v>125360</v>
      </c>
      <c r="N230" s="40">
        <v>23</v>
      </c>
      <c r="O230" s="40">
        <v>98.969969999999989</v>
      </c>
      <c r="P230" s="40">
        <v>4125</v>
      </c>
      <c r="Q230" s="40">
        <v>1.03003</v>
      </c>
      <c r="R230" s="40">
        <v>4148</v>
      </c>
      <c r="S230" s="30">
        <v>-1.67</v>
      </c>
      <c r="T230" s="30">
        <v>-3.64</v>
      </c>
      <c r="U230" s="30">
        <v>7.64</v>
      </c>
    </row>
    <row r="231" spans="1:21" x14ac:dyDescent="0.3">
      <c r="A231" s="30" t="s">
        <v>503</v>
      </c>
      <c r="B231" s="30">
        <v>11888</v>
      </c>
      <c r="C231" s="30" t="s">
        <v>510</v>
      </c>
      <c r="D231" s="30" t="s">
        <v>32</v>
      </c>
      <c r="E231" s="30" t="s">
        <v>673</v>
      </c>
      <c r="F231" s="30">
        <v>0</v>
      </c>
      <c r="G231" s="40">
        <v>500000000</v>
      </c>
      <c r="H231" s="40">
        <v>10.6</v>
      </c>
      <c r="I231" s="40" t="s">
        <v>519</v>
      </c>
      <c r="J231" s="40">
        <v>700990</v>
      </c>
      <c r="K231" s="40">
        <v>1532575</v>
      </c>
      <c r="L231" s="40">
        <v>125490845</v>
      </c>
      <c r="M231" s="40">
        <v>12213</v>
      </c>
      <c r="N231" s="40">
        <v>84</v>
      </c>
      <c r="O231" s="40">
        <v>92.785698000000011</v>
      </c>
      <c r="P231" s="40">
        <v>3450</v>
      </c>
      <c r="Q231" s="40">
        <v>7.214302</v>
      </c>
      <c r="R231" s="40">
        <v>3534</v>
      </c>
      <c r="S231" s="30">
        <v>-1.5</v>
      </c>
      <c r="T231" s="30">
        <v>0.21</v>
      </c>
      <c r="U231" s="30">
        <v>0</v>
      </c>
    </row>
    <row r="232" spans="1:21" x14ac:dyDescent="0.3">
      <c r="A232" s="30" t="s">
        <v>572</v>
      </c>
      <c r="B232" s="30">
        <v>11907</v>
      </c>
      <c r="C232" s="30" t="s">
        <v>574</v>
      </c>
      <c r="D232" s="30" t="s">
        <v>32</v>
      </c>
      <c r="E232" s="30" t="s">
        <v>692</v>
      </c>
      <c r="F232" s="30">
        <v>0</v>
      </c>
      <c r="G232" s="40">
        <v>200000000</v>
      </c>
      <c r="H232" s="40">
        <v>7</v>
      </c>
      <c r="I232" s="40" t="s">
        <v>519</v>
      </c>
      <c r="J232" s="40">
        <v>312659</v>
      </c>
      <c r="K232" s="40">
        <v>315248</v>
      </c>
      <c r="L232" s="40">
        <v>29769564</v>
      </c>
      <c r="M232" s="40">
        <v>10590</v>
      </c>
      <c r="N232" s="40">
        <v>7</v>
      </c>
      <c r="O232" s="40">
        <v>99.822638999999995</v>
      </c>
      <c r="P232" s="40">
        <v>135</v>
      </c>
      <c r="Q232" s="40">
        <v>0.17736099999999999</v>
      </c>
      <c r="R232" s="40">
        <v>142</v>
      </c>
      <c r="S232" s="30">
        <v>-0.61</v>
      </c>
      <c r="T232" s="30">
        <v>-3.2</v>
      </c>
      <c r="U232" s="30">
        <v>0</v>
      </c>
    </row>
    <row r="233" spans="1:21" x14ac:dyDescent="0.3">
      <c r="N233" s="48"/>
      <c r="O233" s="48"/>
      <c r="P233" s="48"/>
    </row>
  </sheetData>
  <autoFilter ref="A2:X232">
    <sortState ref="A3:U232">
      <sortCondition ref="I2:I232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rightToLeft="1" workbookViewId="0">
      <selection activeCell="A22" sqref="A22"/>
    </sheetView>
  </sheetViews>
  <sheetFormatPr defaultColWidth="9.109375" defaultRowHeight="16.8" x14ac:dyDescent="0.3"/>
  <cols>
    <col min="1" max="1" width="43.44140625" style="37" bestFit="1" customWidth="1"/>
    <col min="2" max="2" width="8.5546875" style="37" bestFit="1" customWidth="1"/>
    <col min="3" max="4" width="34.33203125" style="37" customWidth="1"/>
    <col min="5" max="5" width="21.44140625" style="38" bestFit="1" customWidth="1"/>
    <col min="6" max="6" width="8.88671875" style="38" bestFit="1" customWidth="1"/>
    <col min="7" max="7" width="10.109375" style="38" bestFit="1" customWidth="1"/>
    <col min="8" max="8" width="10.33203125" style="38" bestFit="1" customWidth="1"/>
    <col min="9" max="9" width="8.6640625" style="38" bestFit="1" customWidth="1"/>
    <col min="10" max="10" width="8.88671875" style="38" bestFit="1" customWidth="1"/>
    <col min="11" max="16384" width="9.109375" style="37"/>
  </cols>
  <sheetData>
    <row r="1" spans="1:10" x14ac:dyDescent="0.3">
      <c r="B1" s="43"/>
      <c r="C1" s="43"/>
      <c r="D1" s="43"/>
      <c r="F1" s="38">
        <v>3</v>
      </c>
      <c r="G1" s="38">
        <v>4</v>
      </c>
      <c r="H1" s="38">
        <v>5</v>
      </c>
      <c r="I1" s="38">
        <v>6</v>
      </c>
      <c r="J1" s="38">
        <v>7</v>
      </c>
    </row>
    <row r="2" spans="1:10" ht="55.8" x14ac:dyDescent="0.3">
      <c r="A2" s="44" t="s">
        <v>520</v>
      </c>
      <c r="B2" s="45" t="s">
        <v>1</v>
      </c>
      <c r="C2" s="45" t="s">
        <v>3</v>
      </c>
      <c r="D2" s="45" t="s">
        <v>604</v>
      </c>
      <c r="E2" s="46" t="s">
        <v>762</v>
      </c>
      <c r="F2" s="46" t="s">
        <v>521</v>
      </c>
      <c r="G2" s="46" t="s">
        <v>522</v>
      </c>
      <c r="H2" s="46" t="s">
        <v>523</v>
      </c>
      <c r="I2" s="46" t="s">
        <v>524</v>
      </c>
      <c r="J2" s="46" t="s">
        <v>525</v>
      </c>
    </row>
    <row r="3" spans="1:10" x14ac:dyDescent="0.3">
      <c r="A3" s="30" t="s">
        <v>17</v>
      </c>
      <c r="B3" s="30">
        <v>10581</v>
      </c>
      <c r="C3" s="30" t="s">
        <v>19</v>
      </c>
      <c r="D3" s="30" t="s">
        <v>605</v>
      </c>
      <c r="E3" s="40">
        <v>38082111</v>
      </c>
      <c r="F3" s="40">
        <v>23.219997956051905</v>
      </c>
      <c r="G3" s="40">
        <v>45.796659776482144</v>
      </c>
      <c r="H3" s="40">
        <v>29.128022289226568</v>
      </c>
      <c r="I3" s="40">
        <v>1.3828121734047193E-2</v>
      </c>
      <c r="J3" s="40">
        <v>1.8414918565053369</v>
      </c>
    </row>
    <row r="4" spans="1:10" x14ac:dyDescent="0.3">
      <c r="A4" s="30" t="s">
        <v>20</v>
      </c>
      <c r="B4" s="30">
        <v>10589</v>
      </c>
      <c r="C4" s="30" t="s">
        <v>22</v>
      </c>
      <c r="D4" s="30" t="s">
        <v>606</v>
      </c>
      <c r="E4" s="40">
        <v>1600481</v>
      </c>
      <c r="F4" s="40">
        <v>89.665221961615558</v>
      </c>
      <c r="G4" s="40">
        <v>2.4708749408006723</v>
      </c>
      <c r="H4" s="40">
        <v>0.47207455587663033</v>
      </c>
      <c r="I4" s="40">
        <v>5.1583174848628399</v>
      </c>
      <c r="J4" s="40">
        <v>2.2335110568442946</v>
      </c>
    </row>
    <row r="5" spans="1:10" x14ac:dyDescent="0.3">
      <c r="A5" s="30" t="s">
        <v>23</v>
      </c>
      <c r="B5" s="30">
        <v>10591</v>
      </c>
      <c r="C5" s="30" t="s">
        <v>22</v>
      </c>
      <c r="D5" s="30" t="s">
        <v>607</v>
      </c>
      <c r="E5" s="40">
        <v>1781244</v>
      </c>
      <c r="F5" s="40">
        <v>88.522589284390449</v>
      </c>
      <c r="G5" s="40">
        <v>0</v>
      </c>
      <c r="H5" s="40">
        <v>6.8608749412040302</v>
      </c>
      <c r="I5" s="40">
        <v>3.4250524850179005E-3</v>
      </c>
      <c r="J5" s="40">
        <v>4.6131107219205045</v>
      </c>
    </row>
    <row r="6" spans="1:10" x14ac:dyDescent="0.3">
      <c r="A6" s="30" t="s">
        <v>24</v>
      </c>
      <c r="B6" s="30">
        <v>10596</v>
      </c>
      <c r="C6" s="30" t="s">
        <v>22</v>
      </c>
      <c r="D6" s="30" t="s">
        <v>608</v>
      </c>
      <c r="E6" s="40">
        <v>3982639</v>
      </c>
      <c r="F6" s="40">
        <v>93.285808285759273</v>
      </c>
      <c r="G6" s="40">
        <v>0</v>
      </c>
      <c r="H6" s="40">
        <v>1.5984704398248089</v>
      </c>
      <c r="I6" s="40">
        <v>0.72430499272556981</v>
      </c>
      <c r="J6" s="40">
        <v>4.3914162816903506</v>
      </c>
    </row>
    <row r="7" spans="1:10" x14ac:dyDescent="0.3">
      <c r="A7" s="30" t="s">
        <v>26</v>
      </c>
      <c r="B7" s="30">
        <v>10600</v>
      </c>
      <c r="C7" s="30" t="s">
        <v>22</v>
      </c>
      <c r="D7" s="30" t="s">
        <v>609</v>
      </c>
      <c r="E7" s="40">
        <v>39173805</v>
      </c>
      <c r="F7" s="40">
        <v>81.662991832759403</v>
      </c>
      <c r="G7" s="40">
        <v>14.57608990876421</v>
      </c>
      <c r="H7" s="40">
        <v>1.0974140904115586</v>
      </c>
      <c r="I7" s="40">
        <v>0</v>
      </c>
      <c r="J7" s="40">
        <v>2.6635041680648337</v>
      </c>
    </row>
    <row r="8" spans="1:10" x14ac:dyDescent="0.3">
      <c r="A8" s="30" t="s">
        <v>28</v>
      </c>
      <c r="B8" s="30">
        <v>10616</v>
      </c>
      <c r="C8" s="30" t="s">
        <v>22</v>
      </c>
      <c r="D8" s="30" t="s">
        <v>610</v>
      </c>
      <c r="E8" s="40">
        <v>6635566</v>
      </c>
      <c r="F8" s="40">
        <v>81.965153459804469</v>
      </c>
      <c r="G8" s="40">
        <v>7.3950017429866506</v>
      </c>
      <c r="H8" s="40">
        <v>5.9822410644502284</v>
      </c>
      <c r="I8" s="40">
        <v>7.7952625902379555E-5</v>
      </c>
      <c r="J8" s="40">
        <v>4.6575257801327492</v>
      </c>
    </row>
    <row r="9" spans="1:10" x14ac:dyDescent="0.3">
      <c r="A9" s="30" t="s">
        <v>30</v>
      </c>
      <c r="B9" s="30">
        <v>10615</v>
      </c>
      <c r="C9" s="30" t="s">
        <v>32</v>
      </c>
      <c r="D9" s="30" t="s">
        <v>611</v>
      </c>
      <c r="E9" s="40">
        <v>878534</v>
      </c>
      <c r="F9" s="40">
        <v>3.6655417073643517</v>
      </c>
      <c r="G9" s="40">
        <v>9.1385971919384303</v>
      </c>
      <c r="H9" s="40">
        <v>85.281435881627175</v>
      </c>
      <c r="I9" s="40">
        <v>5.6466444499328828E-3</v>
      </c>
      <c r="J9" s="40">
        <v>1.9087785746201136</v>
      </c>
    </row>
    <row r="10" spans="1:10" x14ac:dyDescent="0.3">
      <c r="A10" s="30" t="s">
        <v>33</v>
      </c>
      <c r="B10" s="30">
        <v>10630</v>
      </c>
      <c r="C10" s="30" t="s">
        <v>22</v>
      </c>
      <c r="D10" s="30" t="s">
        <v>612</v>
      </c>
      <c r="E10" s="40">
        <v>476730</v>
      </c>
      <c r="F10" s="40">
        <v>90.29553513120112</v>
      </c>
      <c r="G10" s="40">
        <v>5.8435488623673644</v>
      </c>
      <c r="H10" s="40">
        <v>0.15776648924102599</v>
      </c>
      <c r="I10" s="40">
        <v>1.0241620667068754E-2</v>
      </c>
      <c r="J10" s="40">
        <v>3.6929078965234265</v>
      </c>
    </row>
    <row r="11" spans="1:10" x14ac:dyDescent="0.3">
      <c r="A11" s="30" t="s">
        <v>35</v>
      </c>
      <c r="B11" s="30">
        <v>10639</v>
      </c>
      <c r="C11" s="30" t="s">
        <v>19</v>
      </c>
      <c r="D11" s="30" t="s">
        <v>613</v>
      </c>
      <c r="E11" s="40">
        <v>70471688</v>
      </c>
      <c r="F11" s="40">
        <v>11.480719069950458</v>
      </c>
      <c r="G11" s="40">
        <v>47.5127183575377</v>
      </c>
      <c r="H11" s="40">
        <v>39.53181336158827</v>
      </c>
      <c r="I11" s="40">
        <v>3.8700983519557473E-3</v>
      </c>
      <c r="J11" s="40">
        <v>1.4708791125716147</v>
      </c>
    </row>
    <row r="12" spans="1:10" x14ac:dyDescent="0.3">
      <c r="A12" s="30" t="s">
        <v>37</v>
      </c>
      <c r="B12" s="30">
        <v>10706</v>
      </c>
      <c r="C12" s="30" t="s">
        <v>22</v>
      </c>
      <c r="D12" s="30" t="s">
        <v>614</v>
      </c>
      <c r="E12" s="40">
        <v>11185192</v>
      </c>
      <c r="F12" s="40">
        <v>95.729778127629132</v>
      </c>
      <c r="G12" s="40">
        <v>2.8944642193213813E-2</v>
      </c>
      <c r="H12" s="40">
        <v>0.21480301109009553</v>
      </c>
      <c r="I12" s="40">
        <v>2.4684061312297412E-4</v>
      </c>
      <c r="J12" s="40">
        <v>4.0262273784744389</v>
      </c>
    </row>
    <row r="13" spans="1:10" x14ac:dyDescent="0.3">
      <c r="A13" s="30" t="s">
        <v>39</v>
      </c>
      <c r="B13" s="30">
        <v>10720</v>
      </c>
      <c r="C13" s="30" t="s">
        <v>19</v>
      </c>
      <c r="D13" s="30" t="s">
        <v>615</v>
      </c>
      <c r="E13" s="40">
        <v>2668180</v>
      </c>
      <c r="F13" s="40">
        <v>10.954256376856268</v>
      </c>
      <c r="G13" s="40">
        <v>50.202348956243284</v>
      </c>
      <c r="H13" s="40">
        <v>18.577246735395878</v>
      </c>
      <c r="I13" s="40">
        <v>0.24344573185519694</v>
      </c>
      <c r="J13" s="40">
        <v>20.022702199649373</v>
      </c>
    </row>
    <row r="14" spans="1:10" x14ac:dyDescent="0.3">
      <c r="A14" s="30" t="s">
        <v>41</v>
      </c>
      <c r="B14" s="30">
        <v>10719</v>
      </c>
      <c r="C14" s="30" t="s">
        <v>22</v>
      </c>
      <c r="D14" s="30" t="s">
        <v>616</v>
      </c>
      <c r="E14" s="40">
        <v>2409267</v>
      </c>
      <c r="F14" s="40">
        <v>98.046693390039621</v>
      </c>
      <c r="G14" s="40">
        <v>0</v>
      </c>
      <c r="H14" s="40">
        <v>0.37752108762941489</v>
      </c>
      <c r="I14" s="40">
        <v>6.6047896944848708E-2</v>
      </c>
      <c r="J14" s="40">
        <v>1.5097376253861099</v>
      </c>
    </row>
    <row r="15" spans="1:10" x14ac:dyDescent="0.3">
      <c r="A15" s="30" t="s">
        <v>43</v>
      </c>
      <c r="B15" s="30">
        <v>10743</v>
      </c>
      <c r="C15" s="30" t="s">
        <v>22</v>
      </c>
      <c r="D15" s="30" t="s">
        <v>617</v>
      </c>
      <c r="E15" s="40">
        <v>4494780</v>
      </c>
      <c r="F15" s="40">
        <v>77.238424534742762</v>
      </c>
      <c r="G15" s="40">
        <v>3.3110530793812432</v>
      </c>
      <c r="H15" s="40">
        <v>14.856906311125158</v>
      </c>
      <c r="I15" s="40">
        <v>3.1507264028462754E-3</v>
      </c>
      <c r="J15" s="40">
        <v>4.590465348347994</v>
      </c>
    </row>
    <row r="16" spans="1:10" x14ac:dyDescent="0.3">
      <c r="A16" s="30" t="s">
        <v>45</v>
      </c>
      <c r="B16" s="30">
        <v>10748</v>
      </c>
      <c r="C16" s="30" t="s">
        <v>19</v>
      </c>
      <c r="D16" s="30" t="s">
        <v>613</v>
      </c>
      <c r="E16" s="40">
        <v>8861871</v>
      </c>
      <c r="F16" s="40">
        <v>30.25816288611815</v>
      </c>
      <c r="G16" s="40">
        <v>42.620789833020943</v>
      </c>
      <c r="H16" s="40">
        <v>23.424155214383244</v>
      </c>
      <c r="I16" s="40">
        <v>5.8519951467984617E-4</v>
      </c>
      <c r="J16" s="40">
        <v>3.6963068669629866</v>
      </c>
    </row>
    <row r="17" spans="1:10" x14ac:dyDescent="0.3">
      <c r="A17" s="30" t="s">
        <v>47</v>
      </c>
      <c r="B17" s="30">
        <v>10762</v>
      </c>
      <c r="C17" s="30" t="s">
        <v>32</v>
      </c>
      <c r="D17" s="30" t="s">
        <v>609</v>
      </c>
      <c r="E17" s="40">
        <v>3556664</v>
      </c>
      <c r="F17" s="40">
        <v>55.029088825042273</v>
      </c>
      <c r="G17" s="40">
        <v>39.196038051450145</v>
      </c>
      <c r="H17" s="40">
        <v>2.8228803494040986</v>
      </c>
      <c r="I17" s="40">
        <v>0</v>
      </c>
      <c r="J17" s="40">
        <v>2.9519927741034802</v>
      </c>
    </row>
    <row r="18" spans="1:10" x14ac:dyDescent="0.3">
      <c r="A18" s="30" t="s">
        <v>49</v>
      </c>
      <c r="B18" s="30">
        <v>10753</v>
      </c>
      <c r="C18" s="30" t="s">
        <v>22</v>
      </c>
      <c r="D18" s="30" t="s">
        <v>618</v>
      </c>
      <c r="E18" s="40">
        <v>641783</v>
      </c>
      <c r="F18" s="40">
        <v>95.026381112110229</v>
      </c>
      <c r="G18" s="40">
        <v>0.60992118560386577</v>
      </c>
      <c r="H18" s="40">
        <v>0.53636728636358988</v>
      </c>
      <c r="I18" s="40">
        <v>1.1918478508107074E-6</v>
      </c>
      <c r="J18" s="40">
        <v>3.8273292240744703</v>
      </c>
    </row>
    <row r="19" spans="1:10" x14ac:dyDescent="0.3">
      <c r="A19" s="30" t="s">
        <v>51</v>
      </c>
      <c r="B19" s="30">
        <v>10782</v>
      </c>
      <c r="C19" s="30" t="s">
        <v>22</v>
      </c>
      <c r="D19" s="30" t="s">
        <v>619</v>
      </c>
      <c r="E19" s="40">
        <v>946650</v>
      </c>
      <c r="F19" s="40">
        <v>95.368389372877317</v>
      </c>
      <c r="G19" s="40">
        <v>0</v>
      </c>
      <c r="H19" s="40">
        <v>2.9339565286983302</v>
      </c>
      <c r="I19" s="40">
        <v>1.030829094055895E-2</v>
      </c>
      <c r="J19" s="40">
        <v>1.6873458074837877</v>
      </c>
    </row>
    <row r="20" spans="1:10" x14ac:dyDescent="0.3">
      <c r="A20" s="30" t="s">
        <v>53</v>
      </c>
      <c r="B20" s="30">
        <v>10766</v>
      </c>
      <c r="C20" s="30" t="s">
        <v>19</v>
      </c>
      <c r="D20" s="30" t="s">
        <v>620</v>
      </c>
      <c r="E20" s="40">
        <v>22303031</v>
      </c>
      <c r="F20" s="40">
        <v>14.147504600377552</v>
      </c>
      <c r="G20" s="40">
        <v>54.932402096935576</v>
      </c>
      <c r="H20" s="40">
        <v>28.345901596264646</v>
      </c>
      <c r="I20" s="40">
        <v>1.3407887498004475E-3</v>
      </c>
      <c r="J20" s="40">
        <v>2.572850917672429</v>
      </c>
    </row>
    <row r="21" spans="1:10" x14ac:dyDescent="0.3">
      <c r="A21" s="30" t="s">
        <v>56</v>
      </c>
      <c r="B21" s="30">
        <v>10767</v>
      </c>
      <c r="C21" s="30" t="s">
        <v>32</v>
      </c>
      <c r="D21" s="30" t="s">
        <v>621</v>
      </c>
      <c r="E21" s="40">
        <v>443531</v>
      </c>
      <c r="F21" s="40">
        <v>49.708664141287464</v>
      </c>
      <c r="G21" s="40">
        <v>48.745840729508139</v>
      </c>
      <c r="H21" s="40">
        <v>4.5606077369591172E-2</v>
      </c>
      <c r="I21" s="40">
        <v>4.4526615295066428E-2</v>
      </c>
      <c r="J21" s="40">
        <v>1.4553624365397415</v>
      </c>
    </row>
    <row r="22" spans="1:10" x14ac:dyDescent="0.3">
      <c r="A22" s="30" t="s">
        <v>54</v>
      </c>
      <c r="B22" s="30">
        <v>10764</v>
      </c>
      <c r="C22" s="30" t="s">
        <v>22</v>
      </c>
      <c r="D22" s="30" t="s">
        <v>622</v>
      </c>
      <c r="E22" s="40">
        <v>1973441</v>
      </c>
      <c r="F22" s="40">
        <v>90.121005405134568</v>
      </c>
      <c r="G22" s="40">
        <v>3.4603016744414075</v>
      </c>
      <c r="H22" s="40">
        <v>2.3389613606768074</v>
      </c>
      <c r="I22" s="40">
        <v>3.2984524997788035E-4</v>
      </c>
      <c r="J22" s="40">
        <v>4.0794017144972399</v>
      </c>
    </row>
    <row r="23" spans="1:10" x14ac:dyDescent="0.3">
      <c r="A23" s="30" t="s">
        <v>59</v>
      </c>
      <c r="B23" s="30">
        <v>10765</v>
      </c>
      <c r="C23" s="30" t="s">
        <v>19</v>
      </c>
      <c r="D23" s="30" t="s">
        <v>613</v>
      </c>
      <c r="E23" s="40">
        <v>142215181</v>
      </c>
      <c r="F23" s="40">
        <v>9.6690131721044263</v>
      </c>
      <c r="G23" s="40">
        <v>55.63082693426577</v>
      </c>
      <c r="H23" s="40">
        <v>32.865552575758855</v>
      </c>
      <c r="I23" s="40">
        <v>3.8073713298625995E-5</v>
      </c>
      <c r="J23" s="40">
        <v>1.8345692441576535</v>
      </c>
    </row>
    <row r="24" spans="1:10" x14ac:dyDescent="0.3">
      <c r="A24" s="30" t="s">
        <v>57</v>
      </c>
      <c r="B24" s="30">
        <v>10771</v>
      </c>
      <c r="C24" s="30" t="s">
        <v>22</v>
      </c>
      <c r="D24" s="30" t="s">
        <v>613</v>
      </c>
      <c r="E24" s="40">
        <v>629713</v>
      </c>
      <c r="F24" s="40">
        <v>79.467180795384948</v>
      </c>
      <c r="G24" s="40">
        <v>0</v>
      </c>
      <c r="H24" s="40">
        <v>17.381738861502498</v>
      </c>
      <c r="I24" s="40">
        <v>7.8342106627219237E-3</v>
      </c>
      <c r="J24" s="40">
        <v>3.143246132449836</v>
      </c>
    </row>
    <row r="25" spans="1:10" x14ac:dyDescent="0.3">
      <c r="A25" s="30" t="s">
        <v>60</v>
      </c>
      <c r="B25" s="30">
        <v>10763</v>
      </c>
      <c r="C25" s="30" t="s">
        <v>22</v>
      </c>
      <c r="D25" s="30" t="s">
        <v>623</v>
      </c>
      <c r="E25" s="40">
        <v>94520</v>
      </c>
      <c r="F25" s="40">
        <v>3.3961715577044216E-3</v>
      </c>
      <c r="G25" s="40">
        <v>0</v>
      </c>
      <c r="H25" s="40">
        <v>94.120662618177079</v>
      </c>
      <c r="I25" s="40">
        <v>0.10485535962256</v>
      </c>
      <c r="J25" s="40">
        <v>5.7710858506426606</v>
      </c>
    </row>
    <row r="26" spans="1:10" x14ac:dyDescent="0.3">
      <c r="A26" s="30" t="s">
        <v>62</v>
      </c>
      <c r="B26" s="30">
        <v>10778</v>
      </c>
      <c r="C26" s="30" t="s">
        <v>19</v>
      </c>
      <c r="D26" s="30" t="s">
        <v>624</v>
      </c>
      <c r="E26" s="40">
        <v>1736212</v>
      </c>
      <c r="F26" s="40">
        <v>25.365132521359687</v>
      </c>
      <c r="G26" s="40">
        <v>63.66060364801114</v>
      </c>
      <c r="H26" s="40">
        <v>9.6749191478056016</v>
      </c>
      <c r="I26" s="40">
        <v>8.4610934529984263E-6</v>
      </c>
      <c r="J26" s="40">
        <v>1.2993362217301123</v>
      </c>
    </row>
    <row r="27" spans="1:10" x14ac:dyDescent="0.3">
      <c r="A27" s="30" t="s">
        <v>64</v>
      </c>
      <c r="B27" s="30">
        <v>10781</v>
      </c>
      <c r="C27" s="30" t="s">
        <v>22</v>
      </c>
      <c r="D27" s="30" t="s">
        <v>625</v>
      </c>
      <c r="E27" s="40">
        <v>3717644</v>
      </c>
      <c r="F27" s="40">
        <v>92.888707693332449</v>
      </c>
      <c r="G27" s="40">
        <v>2.6431213664295159E-2</v>
      </c>
      <c r="H27" s="40">
        <v>3.1953322394169446</v>
      </c>
      <c r="I27" s="40">
        <v>4.7081056503069658E-2</v>
      </c>
      <c r="J27" s="40">
        <v>3.8424477970832474</v>
      </c>
    </row>
    <row r="28" spans="1:10" x14ac:dyDescent="0.3">
      <c r="A28" s="30" t="s">
        <v>66</v>
      </c>
      <c r="B28" s="30">
        <v>10784</v>
      </c>
      <c r="C28" s="30" t="s">
        <v>19</v>
      </c>
      <c r="D28" s="30" t="s">
        <v>626</v>
      </c>
      <c r="E28" s="40">
        <v>14351895</v>
      </c>
      <c r="F28" s="40">
        <v>25.403161914258728</v>
      </c>
      <c r="G28" s="40">
        <v>63.171926539943144</v>
      </c>
      <c r="H28" s="40">
        <v>9.249741520261697</v>
      </c>
      <c r="I28" s="40">
        <v>1.9051763025959571E-7</v>
      </c>
      <c r="J28" s="40">
        <v>2.1751698350188069</v>
      </c>
    </row>
    <row r="29" spans="1:10" x14ac:dyDescent="0.3">
      <c r="A29" s="30" t="s">
        <v>68</v>
      </c>
      <c r="B29" s="30">
        <v>10789</v>
      </c>
      <c r="C29" s="30" t="s">
        <v>22</v>
      </c>
      <c r="D29" s="30" t="s">
        <v>627</v>
      </c>
      <c r="E29" s="40">
        <v>2034067</v>
      </c>
      <c r="F29" s="40">
        <v>63.304103984916935</v>
      </c>
      <c r="G29" s="40">
        <v>32.631792727480693</v>
      </c>
      <c r="H29" s="40">
        <v>0.21573055305554617</v>
      </c>
      <c r="I29" s="40">
        <v>0</v>
      </c>
      <c r="J29" s="40">
        <v>3.8483727345468228</v>
      </c>
    </row>
    <row r="30" spans="1:10" x14ac:dyDescent="0.3">
      <c r="A30" s="30" t="s">
        <v>70</v>
      </c>
      <c r="B30" s="30">
        <v>10787</v>
      </c>
      <c r="C30" s="30" t="s">
        <v>22</v>
      </c>
      <c r="D30" s="30" t="s">
        <v>628</v>
      </c>
      <c r="E30" s="40">
        <v>2521652</v>
      </c>
      <c r="F30" s="40">
        <v>93.889539443619313</v>
      </c>
      <c r="G30" s="40">
        <v>0</v>
      </c>
      <c r="H30" s="40">
        <v>4.9075563212280358</v>
      </c>
      <c r="I30" s="40">
        <v>7.007990430173386E-3</v>
      </c>
      <c r="J30" s="40">
        <v>1.1958962447224737</v>
      </c>
    </row>
    <row r="31" spans="1:10" x14ac:dyDescent="0.3">
      <c r="A31" s="30" t="s">
        <v>72</v>
      </c>
      <c r="B31" s="30">
        <v>10801</v>
      </c>
      <c r="C31" s="30" t="s">
        <v>22</v>
      </c>
      <c r="D31" s="30" t="s">
        <v>629</v>
      </c>
      <c r="E31" s="40">
        <v>1199589</v>
      </c>
      <c r="F31" s="40">
        <v>88.444045592801643</v>
      </c>
      <c r="G31" s="40">
        <v>4.4653723415668987</v>
      </c>
      <c r="H31" s="40">
        <v>1.6439915203044642</v>
      </c>
      <c r="I31" s="40">
        <v>0.79952195665842873</v>
      </c>
      <c r="J31" s="40">
        <v>4.6470685886685654</v>
      </c>
    </row>
    <row r="32" spans="1:10" x14ac:dyDescent="0.3">
      <c r="A32" s="30" t="s">
        <v>74</v>
      </c>
      <c r="B32" s="30">
        <v>10825</v>
      </c>
      <c r="C32" s="30" t="s">
        <v>22</v>
      </c>
      <c r="D32" s="30" t="s">
        <v>630</v>
      </c>
      <c r="E32" s="40">
        <v>353627</v>
      </c>
      <c r="F32" s="40">
        <v>87.83507194867282</v>
      </c>
      <c r="G32" s="40">
        <v>0</v>
      </c>
      <c r="H32" s="40">
        <v>3.8282735978210911</v>
      </c>
      <c r="I32" s="40">
        <v>1.8868791873442741E-2</v>
      </c>
      <c r="J32" s="40">
        <v>8.3177856616326462</v>
      </c>
    </row>
    <row r="33" spans="1:10" x14ac:dyDescent="0.3">
      <c r="A33" s="30" t="s">
        <v>76</v>
      </c>
      <c r="B33" s="30">
        <v>10830</v>
      </c>
      <c r="C33" s="30" t="s">
        <v>22</v>
      </c>
      <c r="D33" s="30" t="s">
        <v>607</v>
      </c>
      <c r="E33" s="40">
        <v>1337509</v>
      </c>
      <c r="F33" s="40">
        <v>81.543816505052817</v>
      </c>
      <c r="G33" s="40">
        <v>0</v>
      </c>
      <c r="H33" s="40">
        <v>11.168936338453463</v>
      </c>
      <c r="I33" s="40">
        <v>4.4297775621981214E-4</v>
      </c>
      <c r="J33" s="40">
        <v>7.2868041787375066</v>
      </c>
    </row>
    <row r="34" spans="1:10" x14ac:dyDescent="0.3">
      <c r="A34" s="30" t="s">
        <v>78</v>
      </c>
      <c r="B34" s="30">
        <v>10835</v>
      </c>
      <c r="C34" s="30" t="s">
        <v>22</v>
      </c>
      <c r="D34" s="30" t="s">
        <v>605</v>
      </c>
      <c r="E34" s="40">
        <v>1668939</v>
      </c>
      <c r="F34" s="40">
        <v>91.516062700945525</v>
      </c>
      <c r="G34" s="40">
        <v>0</v>
      </c>
      <c r="H34" s="40">
        <v>3.8606910332710451</v>
      </c>
      <c r="I34" s="40">
        <v>8.6130999456665788E-3</v>
      </c>
      <c r="J34" s="40">
        <v>4.6146331658377671</v>
      </c>
    </row>
    <row r="35" spans="1:10" x14ac:dyDescent="0.3">
      <c r="A35" s="30" t="s">
        <v>80</v>
      </c>
      <c r="B35" s="30">
        <v>10837</v>
      </c>
      <c r="C35" s="30" t="s">
        <v>19</v>
      </c>
      <c r="D35" s="30" t="s">
        <v>619</v>
      </c>
      <c r="E35" s="40">
        <v>11796775</v>
      </c>
      <c r="F35" s="40">
        <v>24.192079333893702</v>
      </c>
      <c r="G35" s="40">
        <v>43.945035009367722</v>
      </c>
      <c r="H35" s="40">
        <v>30.609906458329846</v>
      </c>
      <c r="I35" s="40">
        <v>8.7314871050518356E-2</v>
      </c>
      <c r="J35" s="40">
        <v>1.1656643273582115</v>
      </c>
    </row>
    <row r="36" spans="1:10" x14ac:dyDescent="0.3">
      <c r="A36" s="30" t="s">
        <v>82</v>
      </c>
      <c r="B36" s="30">
        <v>10845</v>
      </c>
      <c r="C36" s="30" t="s">
        <v>19</v>
      </c>
      <c r="D36" s="30" t="s">
        <v>605</v>
      </c>
      <c r="E36" s="40">
        <v>28806184</v>
      </c>
      <c r="F36" s="40">
        <v>21.348261581390918</v>
      </c>
      <c r="G36" s="40">
        <v>46.498087156630405</v>
      </c>
      <c r="H36" s="40">
        <v>29.127304658300773</v>
      </c>
      <c r="I36" s="40">
        <v>1.7701128145091051E-4</v>
      </c>
      <c r="J36" s="40">
        <v>3.0261695923964562</v>
      </c>
    </row>
    <row r="37" spans="1:10" x14ac:dyDescent="0.3">
      <c r="A37" s="30" t="s">
        <v>84</v>
      </c>
      <c r="B37" s="30">
        <v>10843</v>
      </c>
      <c r="C37" s="30" t="s">
        <v>22</v>
      </c>
      <c r="D37" s="30" t="s">
        <v>84</v>
      </c>
      <c r="E37" s="40">
        <v>1226631</v>
      </c>
      <c r="F37" s="40">
        <v>82.045784848841905</v>
      </c>
      <c r="G37" s="40">
        <v>14.6030312483052</v>
      </c>
      <c r="H37" s="40">
        <v>2.0300987757791659E-4</v>
      </c>
      <c r="I37" s="40">
        <v>0.33392314022001107</v>
      </c>
      <c r="J37" s="40">
        <v>3.0170577527553002</v>
      </c>
    </row>
    <row r="38" spans="1:10" x14ac:dyDescent="0.3">
      <c r="A38" s="30" t="s">
        <v>86</v>
      </c>
      <c r="B38" s="30">
        <v>10851</v>
      </c>
      <c r="C38" s="30" t="s">
        <v>22</v>
      </c>
      <c r="D38" s="30" t="s">
        <v>609</v>
      </c>
      <c r="E38" s="40">
        <v>26776909</v>
      </c>
      <c r="F38" s="40">
        <v>85.173567257668566</v>
      </c>
      <c r="G38" s="40">
        <v>9.0002001581088944</v>
      </c>
      <c r="H38" s="40">
        <v>2.5241883782884735</v>
      </c>
      <c r="I38" s="40">
        <v>0</v>
      </c>
      <c r="J38" s="40">
        <v>3.3020442059340587</v>
      </c>
    </row>
    <row r="39" spans="1:10" x14ac:dyDescent="0.3">
      <c r="A39" s="30" t="s">
        <v>741</v>
      </c>
      <c r="B39" s="30">
        <v>10855</v>
      </c>
      <c r="C39" s="30" t="s">
        <v>22</v>
      </c>
      <c r="D39" s="30" t="s">
        <v>631</v>
      </c>
      <c r="E39" s="40">
        <v>4836913</v>
      </c>
      <c r="F39" s="40">
        <v>95.057626544960456</v>
      </c>
      <c r="G39" s="40">
        <v>0</v>
      </c>
      <c r="H39" s="40">
        <v>0.30854068166907939</v>
      </c>
      <c r="I39" s="40">
        <v>1.5817543998512284E-3</v>
      </c>
      <c r="J39" s="40">
        <v>4.6322510189706145</v>
      </c>
    </row>
    <row r="40" spans="1:10" x14ac:dyDescent="0.3">
      <c r="A40" s="30" t="s">
        <v>89</v>
      </c>
      <c r="B40" s="30">
        <v>10864</v>
      </c>
      <c r="C40" s="30" t="s">
        <v>22</v>
      </c>
      <c r="D40" s="30" t="s">
        <v>632</v>
      </c>
      <c r="E40" s="40">
        <v>480316</v>
      </c>
      <c r="F40" s="40">
        <v>64.686013689195534</v>
      </c>
      <c r="G40" s="40">
        <v>28.443225823165907</v>
      </c>
      <c r="H40" s="40">
        <v>0.75339502386374624</v>
      </c>
      <c r="I40" s="40">
        <v>4.0906437691455091E-2</v>
      </c>
      <c r="J40" s="40">
        <v>6.0764590260833531</v>
      </c>
    </row>
    <row r="41" spans="1:10" x14ac:dyDescent="0.3">
      <c r="A41" s="30" t="s">
        <v>91</v>
      </c>
      <c r="B41" s="30">
        <v>10869</v>
      </c>
      <c r="C41" s="30" t="s">
        <v>22</v>
      </c>
      <c r="D41" s="30" t="s">
        <v>633</v>
      </c>
      <c r="E41" s="40">
        <v>540251</v>
      </c>
      <c r="F41" s="40">
        <v>83.602147410637855</v>
      </c>
      <c r="G41" s="40">
        <v>0</v>
      </c>
      <c r="H41" s="40">
        <v>0.84748312279566129</v>
      </c>
      <c r="I41" s="40">
        <v>1.7223496053575557E-3</v>
      </c>
      <c r="J41" s="40">
        <v>15.548647116961119</v>
      </c>
    </row>
    <row r="42" spans="1:10" x14ac:dyDescent="0.3">
      <c r="A42" s="30" t="s">
        <v>93</v>
      </c>
      <c r="B42" s="30">
        <v>10872</v>
      </c>
      <c r="C42" s="30" t="s">
        <v>22</v>
      </c>
      <c r="D42" s="30" t="s">
        <v>611</v>
      </c>
      <c r="E42" s="40">
        <v>1788325</v>
      </c>
      <c r="F42" s="40">
        <v>92.082575229471658</v>
      </c>
      <c r="G42" s="40">
        <v>0</v>
      </c>
      <c r="H42" s="40">
        <v>4.6816900717651651</v>
      </c>
      <c r="I42" s="40">
        <v>3.0679451491936874E-4</v>
      </c>
      <c r="J42" s="40">
        <v>3.2354279042482608</v>
      </c>
    </row>
    <row r="43" spans="1:10" x14ac:dyDescent="0.3">
      <c r="A43" s="30" t="s">
        <v>95</v>
      </c>
      <c r="B43" s="30">
        <v>10883</v>
      </c>
      <c r="C43" s="30" t="s">
        <v>19</v>
      </c>
      <c r="D43" s="30" t="s">
        <v>628</v>
      </c>
      <c r="E43" s="40">
        <v>112161706</v>
      </c>
      <c r="F43" s="40">
        <v>13.861192891750621</v>
      </c>
      <c r="G43" s="40">
        <v>44.128195556584863</v>
      </c>
      <c r="H43" s="40">
        <v>39.07576891076144</v>
      </c>
      <c r="I43" s="40">
        <v>2.2225393600854232E-5</v>
      </c>
      <c r="J43" s="40">
        <v>2.9348204155094799</v>
      </c>
    </row>
    <row r="44" spans="1:10" x14ac:dyDescent="0.3">
      <c r="A44" s="30" t="s">
        <v>97</v>
      </c>
      <c r="B44" s="30">
        <v>10885</v>
      </c>
      <c r="C44" s="30" t="s">
        <v>32</v>
      </c>
      <c r="D44" s="30" t="s">
        <v>634</v>
      </c>
      <c r="E44" s="40">
        <v>2340378</v>
      </c>
      <c r="F44" s="40">
        <v>51.513486162760195</v>
      </c>
      <c r="G44" s="40">
        <v>14.307771470117103</v>
      </c>
      <c r="H44" s="40">
        <v>33.530110189585884</v>
      </c>
      <c r="I44" s="40">
        <v>1.2275290115378373E-3</v>
      </c>
      <c r="J44" s="40">
        <v>0.64740464852527979</v>
      </c>
    </row>
    <row r="45" spans="1:10" x14ac:dyDescent="0.3">
      <c r="A45" s="30" t="s">
        <v>99</v>
      </c>
      <c r="B45" s="30">
        <v>10897</v>
      </c>
      <c r="C45" s="30" t="s">
        <v>32</v>
      </c>
      <c r="D45" s="30" t="s">
        <v>635</v>
      </c>
      <c r="E45" s="40">
        <v>669004</v>
      </c>
      <c r="F45" s="40">
        <v>46.526037030862511</v>
      </c>
      <c r="G45" s="40">
        <v>24.208439249475639</v>
      </c>
      <c r="H45" s="40">
        <v>27.161169921987046</v>
      </c>
      <c r="I45" s="40">
        <v>1.145349062101639E-2</v>
      </c>
      <c r="J45" s="40">
        <v>2.0929003070537853</v>
      </c>
    </row>
    <row r="46" spans="1:10" x14ac:dyDescent="0.3">
      <c r="A46" s="30" t="s">
        <v>101</v>
      </c>
      <c r="B46" s="30">
        <v>10895</v>
      </c>
      <c r="C46" s="30" t="s">
        <v>19</v>
      </c>
      <c r="D46" s="30" t="s">
        <v>636</v>
      </c>
      <c r="E46" s="40">
        <v>995700</v>
      </c>
      <c r="F46" s="40">
        <v>14.647263704760398</v>
      </c>
      <c r="G46" s="40">
        <v>53.850537771487957</v>
      </c>
      <c r="H46" s="40">
        <v>29.953832082128958</v>
      </c>
      <c r="I46" s="40">
        <v>4.6356524540870555E-4</v>
      </c>
      <c r="J46" s="40">
        <v>1.5479028763772784</v>
      </c>
    </row>
    <row r="47" spans="1:10" x14ac:dyDescent="0.3">
      <c r="A47" s="30" t="s">
        <v>103</v>
      </c>
      <c r="B47" s="30">
        <v>10896</v>
      </c>
      <c r="C47" s="30" t="s">
        <v>22</v>
      </c>
      <c r="D47" s="30" t="s">
        <v>637</v>
      </c>
      <c r="E47" s="40">
        <v>3088419</v>
      </c>
      <c r="F47" s="40">
        <v>86.861041858466351</v>
      </c>
      <c r="G47" s="40">
        <v>0</v>
      </c>
      <c r="H47" s="40">
        <v>8.2415003001114968</v>
      </c>
      <c r="I47" s="40">
        <v>4.1592704946650941E-3</v>
      </c>
      <c r="J47" s="40">
        <v>4.8932985709274934</v>
      </c>
    </row>
    <row r="48" spans="1:10" x14ac:dyDescent="0.3">
      <c r="A48" s="30" t="s">
        <v>105</v>
      </c>
      <c r="B48" s="30">
        <v>10911</v>
      </c>
      <c r="C48" s="30" t="s">
        <v>19</v>
      </c>
      <c r="D48" s="30" t="s">
        <v>633</v>
      </c>
      <c r="E48" s="40">
        <v>60603106</v>
      </c>
      <c r="F48" s="40">
        <v>7.041533486946796</v>
      </c>
      <c r="G48" s="40">
        <v>25.562356547207354</v>
      </c>
      <c r="H48" s="40">
        <v>65.938394149822074</v>
      </c>
      <c r="I48" s="40">
        <v>4.1718202898104181E-6</v>
      </c>
      <c r="J48" s="40">
        <v>1.4577116442034805</v>
      </c>
    </row>
    <row r="49" spans="1:10" x14ac:dyDescent="0.3">
      <c r="A49" s="30" t="s">
        <v>107</v>
      </c>
      <c r="B49" s="30">
        <v>10919</v>
      </c>
      <c r="C49" s="30" t="s">
        <v>19</v>
      </c>
      <c r="D49" s="30" t="s">
        <v>632</v>
      </c>
      <c r="E49" s="40">
        <v>569775395</v>
      </c>
      <c r="F49" s="40">
        <v>10.680316001169695</v>
      </c>
      <c r="G49" s="40">
        <v>52.816828045495662</v>
      </c>
      <c r="H49" s="40">
        <v>34.78155053636042</v>
      </c>
      <c r="I49" s="40">
        <v>5.6940550592004423E-5</v>
      </c>
      <c r="J49" s="40">
        <v>1.7212484764236275</v>
      </c>
    </row>
    <row r="50" spans="1:10" x14ac:dyDescent="0.3">
      <c r="A50" s="30" t="s">
        <v>109</v>
      </c>
      <c r="B50" s="30">
        <v>10923</v>
      </c>
      <c r="C50" s="30" t="s">
        <v>19</v>
      </c>
      <c r="D50" s="30" t="s">
        <v>613</v>
      </c>
      <c r="E50" s="40">
        <v>1975674</v>
      </c>
      <c r="F50" s="40">
        <v>14.553192929437371</v>
      </c>
      <c r="G50" s="40">
        <v>50.584822111834477</v>
      </c>
      <c r="H50" s="40">
        <v>32.178364642573143</v>
      </c>
      <c r="I50" s="40">
        <v>4.2884811295769137E-3</v>
      </c>
      <c r="J50" s="40">
        <v>2.6793318350254305</v>
      </c>
    </row>
    <row r="51" spans="1:10" x14ac:dyDescent="0.3">
      <c r="A51" s="30" t="s">
        <v>111</v>
      </c>
      <c r="B51" s="30">
        <v>10920</v>
      </c>
      <c r="C51" s="30" t="s">
        <v>243</v>
      </c>
      <c r="D51" s="30" t="s">
        <v>613</v>
      </c>
      <c r="E51" s="40">
        <v>10219628</v>
      </c>
      <c r="F51" s="40">
        <v>3.2158079740698744</v>
      </c>
      <c r="G51" s="40">
        <v>54.292994923026136</v>
      </c>
      <c r="H51" s="40">
        <v>40.89935575043436</v>
      </c>
      <c r="I51" s="40">
        <v>7.8216489385373323E-4</v>
      </c>
      <c r="J51" s="40">
        <v>1.5910591875757754</v>
      </c>
    </row>
    <row r="52" spans="1:10" x14ac:dyDescent="0.3">
      <c r="A52" s="30" t="s">
        <v>113</v>
      </c>
      <c r="B52" s="30">
        <v>10915</v>
      </c>
      <c r="C52" s="30" t="s">
        <v>19</v>
      </c>
      <c r="D52" s="30" t="s">
        <v>634</v>
      </c>
      <c r="E52" s="40">
        <v>34856284</v>
      </c>
      <c r="F52" s="40">
        <v>29.784700382976641</v>
      </c>
      <c r="G52" s="40">
        <v>12.433019690468955</v>
      </c>
      <c r="H52" s="40">
        <v>55.324971683161813</v>
      </c>
      <c r="I52" s="40">
        <v>8.7587236379903783E-5</v>
      </c>
      <c r="J52" s="40">
        <v>2.4572206561562102</v>
      </c>
    </row>
    <row r="53" spans="1:10" x14ac:dyDescent="0.3">
      <c r="A53" s="30" t="s">
        <v>115</v>
      </c>
      <c r="B53" s="30">
        <v>10929</v>
      </c>
      <c r="C53" s="30" t="s">
        <v>19</v>
      </c>
      <c r="D53" s="30" t="s">
        <v>624</v>
      </c>
      <c r="E53" s="40">
        <v>2855295</v>
      </c>
      <c r="F53" s="40">
        <v>19.188511164570958</v>
      </c>
      <c r="G53" s="40">
        <v>62.9177654591942</v>
      </c>
      <c r="H53" s="40">
        <v>15.904825057279014</v>
      </c>
      <c r="I53" s="40">
        <v>0</v>
      </c>
      <c r="J53" s="40">
        <v>1.988898318955828</v>
      </c>
    </row>
    <row r="54" spans="1:10" x14ac:dyDescent="0.3">
      <c r="A54" s="30" t="s">
        <v>117</v>
      </c>
      <c r="B54" s="30">
        <v>10934</v>
      </c>
      <c r="C54" s="30" t="s">
        <v>32</v>
      </c>
      <c r="D54" s="30" t="s">
        <v>610</v>
      </c>
      <c r="E54" s="40">
        <v>206779</v>
      </c>
      <c r="F54" s="40">
        <v>61.274618792185443</v>
      </c>
      <c r="G54" s="40">
        <v>7.8133855231789049</v>
      </c>
      <c r="H54" s="40">
        <v>27.952643836422364</v>
      </c>
      <c r="I54" s="40">
        <v>2.2391714622599121E-3</v>
      </c>
      <c r="J54" s="40">
        <v>2.9571126767510312</v>
      </c>
    </row>
    <row r="55" spans="1:10" x14ac:dyDescent="0.3">
      <c r="A55" s="30" t="s">
        <v>119</v>
      </c>
      <c r="B55" s="30">
        <v>11008</v>
      </c>
      <c r="C55" s="30" t="s">
        <v>19</v>
      </c>
      <c r="D55" s="30" t="s">
        <v>607</v>
      </c>
      <c r="E55" s="40">
        <v>85275800</v>
      </c>
      <c r="F55" s="40">
        <v>13.166110367107944</v>
      </c>
      <c r="G55" s="40">
        <v>40.891847612143053</v>
      </c>
      <c r="H55" s="40">
        <v>44.35377541846124</v>
      </c>
      <c r="I55" s="40">
        <v>7.2225646534910849E-3</v>
      </c>
      <c r="J55" s="40">
        <v>1.5810440376342763</v>
      </c>
    </row>
    <row r="56" spans="1:10" x14ac:dyDescent="0.3">
      <c r="A56" s="30" t="s">
        <v>121</v>
      </c>
      <c r="B56" s="30">
        <v>11014</v>
      </c>
      <c r="C56" s="30" t="s">
        <v>19</v>
      </c>
      <c r="D56" s="30" t="s">
        <v>636</v>
      </c>
      <c r="E56" s="40">
        <v>2334602</v>
      </c>
      <c r="F56" s="40">
        <v>11.454077943066796</v>
      </c>
      <c r="G56" s="40">
        <v>47.905786727709497</v>
      </c>
      <c r="H56" s="40">
        <v>39.140230508499052</v>
      </c>
      <c r="I56" s="40">
        <v>0</v>
      </c>
      <c r="J56" s="40">
        <v>1.4999048207246495</v>
      </c>
    </row>
    <row r="57" spans="1:10" x14ac:dyDescent="0.3">
      <c r="A57" s="30" t="s">
        <v>123</v>
      </c>
      <c r="B57" s="30">
        <v>11049</v>
      </c>
      <c r="C57" s="30" t="s">
        <v>19</v>
      </c>
      <c r="D57" s="30" t="s">
        <v>626</v>
      </c>
      <c r="E57" s="40">
        <v>51652976</v>
      </c>
      <c r="F57" s="40">
        <v>16.148679388304291</v>
      </c>
      <c r="G57" s="40">
        <v>65.862300242513626</v>
      </c>
      <c r="H57" s="40">
        <v>16.281048605105312</v>
      </c>
      <c r="I57" s="40">
        <v>7.6205436509528468E-3</v>
      </c>
      <c r="J57" s="40">
        <v>1.7003512204258147</v>
      </c>
    </row>
    <row r="58" spans="1:10" x14ac:dyDescent="0.3">
      <c r="A58" s="30" t="s">
        <v>125</v>
      </c>
      <c r="B58" s="30">
        <v>11055</v>
      </c>
      <c r="C58" s="30" t="s">
        <v>22</v>
      </c>
      <c r="D58" s="30" t="s">
        <v>625</v>
      </c>
      <c r="E58" s="40">
        <v>1863939</v>
      </c>
      <c r="F58" s="40">
        <v>94.214338821475593</v>
      </c>
      <c r="G58" s="40">
        <v>0</v>
      </c>
      <c r="H58" s="40">
        <v>1.3280245467935694</v>
      </c>
      <c r="I58" s="40">
        <v>2.726129207203316E-2</v>
      </c>
      <c r="J58" s="40">
        <v>4.430375339658803</v>
      </c>
    </row>
    <row r="59" spans="1:10" x14ac:dyDescent="0.3">
      <c r="A59" s="30" t="s">
        <v>127</v>
      </c>
      <c r="B59" s="30">
        <v>11075</v>
      </c>
      <c r="C59" s="30" t="s">
        <v>19</v>
      </c>
      <c r="D59" s="30" t="s">
        <v>636</v>
      </c>
      <c r="E59" s="40">
        <v>158456789</v>
      </c>
      <c r="F59" s="40">
        <v>7.2262374115624146</v>
      </c>
      <c r="G59" s="40">
        <v>49.810901374294325</v>
      </c>
      <c r="H59" s="40">
        <v>41.424359030715479</v>
      </c>
      <c r="I59" s="40">
        <v>0</v>
      </c>
      <c r="J59" s="40">
        <v>1.5385021834277752</v>
      </c>
    </row>
    <row r="60" spans="1:10" x14ac:dyDescent="0.3">
      <c r="A60" s="30" t="s">
        <v>129</v>
      </c>
      <c r="B60" s="30">
        <v>11087</v>
      </c>
      <c r="C60" s="30" t="s">
        <v>22</v>
      </c>
      <c r="D60" s="30" t="s">
        <v>638</v>
      </c>
      <c r="E60" s="40">
        <v>1074452</v>
      </c>
      <c r="F60" s="40">
        <v>88.282350566161625</v>
      </c>
      <c r="G60" s="40">
        <v>2.6543659286685566</v>
      </c>
      <c r="H60" s="40">
        <v>4.4768522202842966</v>
      </c>
      <c r="I60" s="40">
        <v>1.2679511691460558E-2</v>
      </c>
      <c r="J60" s="40">
        <v>4.5737517731940667</v>
      </c>
    </row>
    <row r="61" spans="1:10" x14ac:dyDescent="0.3">
      <c r="A61" s="30" t="s">
        <v>134</v>
      </c>
      <c r="B61" s="30">
        <v>11090</v>
      </c>
      <c r="C61" s="30" t="s">
        <v>19</v>
      </c>
      <c r="D61" s="30" t="s">
        <v>625</v>
      </c>
      <c r="E61" s="40">
        <v>55287820</v>
      </c>
      <c r="F61" s="40">
        <v>10.759363587078955</v>
      </c>
      <c r="G61" s="40">
        <v>29.40765724994214</v>
      </c>
      <c r="H61" s="40">
        <v>57.61493057314479</v>
      </c>
      <c r="I61" s="40">
        <v>1.8010663995438127E-2</v>
      </c>
      <c r="J61" s="40">
        <v>2.2000379258386764</v>
      </c>
    </row>
    <row r="62" spans="1:10" x14ac:dyDescent="0.3">
      <c r="A62" s="30" t="s">
        <v>136</v>
      </c>
      <c r="B62" s="30">
        <v>11095</v>
      </c>
      <c r="C62" s="30" t="s">
        <v>22</v>
      </c>
      <c r="D62" s="30" t="s">
        <v>640</v>
      </c>
      <c r="E62" s="40">
        <v>2044361</v>
      </c>
      <c r="F62" s="40">
        <v>95.179317084856834</v>
      </c>
      <c r="G62" s="40">
        <v>2.4073604603816735E-2</v>
      </c>
      <c r="H62" s="40">
        <v>1.5538136097125095</v>
      </c>
      <c r="I62" s="40">
        <v>4.7219411393664545E-3</v>
      </c>
      <c r="J62" s="40">
        <v>3.2380737596874738</v>
      </c>
    </row>
    <row r="63" spans="1:10" x14ac:dyDescent="0.3">
      <c r="A63" s="30" t="s">
        <v>138</v>
      </c>
      <c r="B63" s="30">
        <v>11098</v>
      </c>
      <c r="C63" s="30" t="s">
        <v>19</v>
      </c>
      <c r="D63" s="30" t="s">
        <v>641</v>
      </c>
      <c r="E63" s="40">
        <v>539857591</v>
      </c>
      <c r="F63" s="40">
        <v>15.524796742084108</v>
      </c>
      <c r="G63" s="40">
        <v>39.972648977517657</v>
      </c>
      <c r="H63" s="40">
        <v>42.856140227015999</v>
      </c>
      <c r="I63" s="40">
        <v>4.8598069968466891E-2</v>
      </c>
      <c r="J63" s="40">
        <v>1.5978159834137633</v>
      </c>
    </row>
    <row r="64" spans="1:10" x14ac:dyDescent="0.3">
      <c r="A64" s="30" t="s">
        <v>140</v>
      </c>
      <c r="B64" s="30">
        <v>11099</v>
      </c>
      <c r="C64" s="30" t="s">
        <v>22</v>
      </c>
      <c r="D64" s="30" t="s">
        <v>632</v>
      </c>
      <c r="E64" s="40">
        <v>6226707</v>
      </c>
      <c r="F64" s="40">
        <v>79.177942067334371</v>
      </c>
      <c r="G64" s="40">
        <v>9.4605140028821744</v>
      </c>
      <c r="H64" s="40">
        <v>0.92581703498923462</v>
      </c>
      <c r="I64" s="40">
        <v>9.2044536141436771E-4</v>
      </c>
      <c r="J64" s="40">
        <v>10.434806449432799</v>
      </c>
    </row>
    <row r="65" spans="1:10" x14ac:dyDescent="0.3">
      <c r="A65" s="30" t="s">
        <v>142</v>
      </c>
      <c r="B65" s="30">
        <v>11131</v>
      </c>
      <c r="C65" s="30" t="s">
        <v>32</v>
      </c>
      <c r="D65" s="30" t="s">
        <v>615</v>
      </c>
      <c r="E65" s="40">
        <v>1841761</v>
      </c>
      <c r="F65" s="40">
        <v>52.053832568886065</v>
      </c>
      <c r="G65" s="40">
        <v>12.486597271316658</v>
      </c>
      <c r="H65" s="40">
        <v>24.636162442657316</v>
      </c>
      <c r="I65" s="40">
        <v>5.7279748919344654E-2</v>
      </c>
      <c r="J65" s="40">
        <v>10.766127968220616</v>
      </c>
    </row>
    <row r="66" spans="1:10" x14ac:dyDescent="0.3">
      <c r="A66" s="30" t="s">
        <v>144</v>
      </c>
      <c r="B66" s="30">
        <v>11132</v>
      </c>
      <c r="C66" s="30" t="s">
        <v>22</v>
      </c>
      <c r="D66" s="30" t="s">
        <v>609</v>
      </c>
      <c r="E66" s="40">
        <v>17476053</v>
      </c>
      <c r="F66" s="40">
        <v>81.981204686406784</v>
      </c>
      <c r="G66" s="40">
        <v>13.229406263703579</v>
      </c>
      <c r="H66" s="40">
        <v>1.6758402554243892</v>
      </c>
      <c r="I66" s="40">
        <v>0</v>
      </c>
      <c r="J66" s="40">
        <v>3.113548794465248</v>
      </c>
    </row>
    <row r="67" spans="1:10" x14ac:dyDescent="0.3">
      <c r="A67" s="30" t="s">
        <v>145</v>
      </c>
      <c r="B67" s="30">
        <v>11141</v>
      </c>
      <c r="C67" s="30" t="s">
        <v>22</v>
      </c>
      <c r="D67" s="30" t="s">
        <v>642</v>
      </c>
      <c r="E67" s="40">
        <v>518570.85831400001</v>
      </c>
      <c r="F67" s="40">
        <v>90</v>
      </c>
      <c r="G67" s="40">
        <v>0</v>
      </c>
      <c r="H67" s="40">
        <v>0</v>
      </c>
      <c r="I67" s="40">
        <v>0</v>
      </c>
      <c r="J67" s="40">
        <v>10</v>
      </c>
    </row>
    <row r="68" spans="1:10" x14ac:dyDescent="0.3">
      <c r="A68" s="30" t="s">
        <v>147</v>
      </c>
      <c r="B68" s="30">
        <v>11142</v>
      </c>
      <c r="C68" s="30" t="s">
        <v>19</v>
      </c>
      <c r="D68" s="30" t="s">
        <v>643</v>
      </c>
      <c r="E68" s="40">
        <v>126155567</v>
      </c>
      <c r="F68" s="40">
        <v>16.882082553336808</v>
      </c>
      <c r="G68" s="40">
        <v>39.029178471121106</v>
      </c>
      <c r="H68" s="40">
        <v>39.927598285324734</v>
      </c>
      <c r="I68" s="40">
        <v>7.4875660622154838E-4</v>
      </c>
      <c r="J68" s="40">
        <v>4.1603919336111295</v>
      </c>
    </row>
    <row r="69" spans="1:10" x14ac:dyDescent="0.3">
      <c r="A69" s="30" t="s">
        <v>149</v>
      </c>
      <c r="B69" s="30">
        <v>11145</v>
      </c>
      <c r="C69" s="30" t="s">
        <v>19</v>
      </c>
      <c r="D69" s="30" t="s">
        <v>631</v>
      </c>
      <c r="E69" s="40">
        <v>233992195</v>
      </c>
      <c r="F69" s="40">
        <v>13.05940783996021</v>
      </c>
      <c r="G69" s="40">
        <v>45.17438796482304</v>
      </c>
      <c r="H69" s="40">
        <v>39.372447473297825</v>
      </c>
      <c r="I69" s="40">
        <v>1.0780209748022138E-2</v>
      </c>
      <c r="J69" s="40">
        <v>2.3829765121708979</v>
      </c>
    </row>
    <row r="70" spans="1:10" x14ac:dyDescent="0.3">
      <c r="A70" s="30" t="s">
        <v>151</v>
      </c>
      <c r="B70" s="30">
        <v>11148</v>
      </c>
      <c r="C70" s="30" t="s">
        <v>19</v>
      </c>
      <c r="D70" s="30" t="s">
        <v>606</v>
      </c>
      <c r="E70" s="40">
        <v>1745542</v>
      </c>
      <c r="F70" s="40">
        <v>7.9703687386870783</v>
      </c>
      <c r="G70" s="40">
        <v>70.37565801310005</v>
      </c>
      <c r="H70" s="40">
        <v>16.673553652491297</v>
      </c>
      <c r="I70" s="40">
        <v>4.0640846611902299</v>
      </c>
      <c r="J70" s="40">
        <v>0.91633493453134873</v>
      </c>
    </row>
    <row r="71" spans="1:10" x14ac:dyDescent="0.3">
      <c r="A71" s="30" t="s">
        <v>153</v>
      </c>
      <c r="B71" s="30">
        <v>11149</v>
      </c>
      <c r="C71" s="30" t="s">
        <v>22</v>
      </c>
      <c r="D71" s="30" t="s">
        <v>639</v>
      </c>
      <c r="E71" s="40">
        <v>1069388</v>
      </c>
      <c r="F71" s="40">
        <v>88.809701359401316</v>
      </c>
      <c r="G71" s="40">
        <v>0</v>
      </c>
      <c r="H71" s="40">
        <v>4.4475231332703116</v>
      </c>
      <c r="I71" s="40">
        <v>0.15451239894951546</v>
      </c>
      <c r="J71" s="40">
        <v>6.5882631083788619</v>
      </c>
    </row>
    <row r="72" spans="1:10" x14ac:dyDescent="0.3">
      <c r="A72" s="30" t="s">
        <v>155</v>
      </c>
      <c r="B72" s="30">
        <v>11157</v>
      </c>
      <c r="C72" s="30" t="s">
        <v>32</v>
      </c>
      <c r="D72" s="30" t="s">
        <v>638</v>
      </c>
      <c r="E72" s="40">
        <v>645931</v>
      </c>
      <c r="F72" s="40">
        <v>45.735230970293287</v>
      </c>
      <c r="G72" s="40">
        <v>27.091748959465711</v>
      </c>
      <c r="H72" s="40">
        <v>25.111193611828472</v>
      </c>
      <c r="I72" s="40">
        <v>2.01133942870916E-2</v>
      </c>
      <c r="J72" s="40">
        <v>2.0417130641254331</v>
      </c>
    </row>
    <row r="73" spans="1:10" x14ac:dyDescent="0.3">
      <c r="A73" s="30" t="s">
        <v>157</v>
      </c>
      <c r="B73" s="30">
        <v>11158</v>
      </c>
      <c r="C73" s="30" t="s">
        <v>19</v>
      </c>
      <c r="D73" s="30" t="s">
        <v>641</v>
      </c>
      <c r="E73" s="40">
        <v>16640973</v>
      </c>
      <c r="F73" s="40">
        <v>16.567633739776827</v>
      </c>
      <c r="G73" s="40">
        <v>67.466355156573357</v>
      </c>
      <c r="H73" s="40">
        <v>12.950027970670416</v>
      </c>
      <c r="I73" s="40">
        <v>1.1430591134148901E-4</v>
      </c>
      <c r="J73" s="40">
        <v>3.0158688270680569</v>
      </c>
    </row>
    <row r="74" spans="1:10" x14ac:dyDescent="0.3">
      <c r="A74" s="30" t="s">
        <v>159</v>
      </c>
      <c r="B74" s="30">
        <v>11173</v>
      </c>
      <c r="C74" s="30" t="s">
        <v>22</v>
      </c>
      <c r="D74" s="30" t="s">
        <v>624</v>
      </c>
      <c r="E74" s="40">
        <v>1152572</v>
      </c>
      <c r="F74" s="40">
        <v>95.046093768223074</v>
      </c>
      <c r="G74" s="40">
        <v>0</v>
      </c>
      <c r="H74" s="40">
        <v>0.89098205505017924</v>
      </c>
      <c r="I74" s="40">
        <v>1.6929258935005583E-3</v>
      </c>
      <c r="J74" s="40">
        <v>4.0612312508332469</v>
      </c>
    </row>
    <row r="75" spans="1:10" x14ac:dyDescent="0.3">
      <c r="A75" s="30" t="s">
        <v>161</v>
      </c>
      <c r="B75" s="30">
        <v>11161</v>
      </c>
      <c r="C75" s="30" t="s">
        <v>19</v>
      </c>
      <c r="D75" s="30" t="s">
        <v>624</v>
      </c>
      <c r="E75" s="40">
        <v>18246719</v>
      </c>
      <c r="F75" s="40">
        <v>23.696234845490572</v>
      </c>
      <c r="G75" s="40">
        <v>47.550229228277267</v>
      </c>
      <c r="H75" s="40">
        <v>26.606473200639311</v>
      </c>
      <c r="I75" s="40">
        <v>0</v>
      </c>
      <c r="J75" s="40">
        <v>2.1470627255928485</v>
      </c>
    </row>
    <row r="76" spans="1:10" x14ac:dyDescent="0.3">
      <c r="A76" s="30" t="s">
        <v>163</v>
      </c>
      <c r="B76" s="30">
        <v>11168</v>
      </c>
      <c r="C76" s="30" t="s">
        <v>19</v>
      </c>
      <c r="D76" s="30" t="s">
        <v>644</v>
      </c>
      <c r="E76" s="40">
        <v>28098453</v>
      </c>
      <c r="F76" s="40">
        <v>18.636588524722583</v>
      </c>
      <c r="G76" s="40">
        <v>48.287066023728485</v>
      </c>
      <c r="H76" s="40">
        <v>29.434204231085776</v>
      </c>
      <c r="I76" s="40">
        <v>1.9783510372774161E-6</v>
      </c>
      <c r="J76" s="40">
        <v>3.6421392421121195</v>
      </c>
    </row>
    <row r="77" spans="1:10" x14ac:dyDescent="0.3">
      <c r="A77" s="30" t="s">
        <v>165</v>
      </c>
      <c r="B77" s="30">
        <v>11172</v>
      </c>
      <c r="C77" s="30" t="s">
        <v>32</v>
      </c>
      <c r="D77" s="30" t="s">
        <v>639</v>
      </c>
      <c r="E77" s="40">
        <v>848496</v>
      </c>
      <c r="F77" s="40">
        <v>53.128850519407578</v>
      </c>
      <c r="G77" s="40">
        <v>21.426543870620211</v>
      </c>
      <c r="H77" s="40">
        <v>19.532359937166152</v>
      </c>
      <c r="I77" s="40">
        <v>1.1943438782938678E-2</v>
      </c>
      <c r="J77" s="40">
        <v>5.9003022340231199</v>
      </c>
    </row>
    <row r="78" spans="1:10" x14ac:dyDescent="0.3">
      <c r="A78" s="30" t="s">
        <v>169</v>
      </c>
      <c r="B78" s="30">
        <v>11183</v>
      </c>
      <c r="C78" s="30" t="s">
        <v>22</v>
      </c>
      <c r="D78" s="30" t="s">
        <v>640</v>
      </c>
      <c r="E78" s="40">
        <v>7960885</v>
      </c>
      <c r="F78" s="40">
        <v>89.422883465120535</v>
      </c>
      <c r="G78" s="40">
        <v>5.388927510624697</v>
      </c>
      <c r="H78" s="40">
        <v>0.20041911195792581</v>
      </c>
      <c r="I78" s="40">
        <v>1.2376359198169415E-4</v>
      </c>
      <c r="J78" s="40">
        <v>4.9876461487048589</v>
      </c>
    </row>
    <row r="79" spans="1:10" x14ac:dyDescent="0.3">
      <c r="A79" s="30" t="s">
        <v>167</v>
      </c>
      <c r="B79" s="30">
        <v>11182</v>
      </c>
      <c r="C79" s="30" t="s">
        <v>22</v>
      </c>
      <c r="D79" s="30" t="s">
        <v>608</v>
      </c>
      <c r="E79" s="40">
        <v>4069679</v>
      </c>
      <c r="F79" s="40">
        <v>94.498471175114858</v>
      </c>
      <c r="G79" s="40">
        <v>0</v>
      </c>
      <c r="H79" s="40">
        <v>0.87972306894491159</v>
      </c>
      <c r="I79" s="40">
        <v>5.8716552286198605E-2</v>
      </c>
      <c r="J79" s="40">
        <v>4.5630892036540276</v>
      </c>
    </row>
    <row r="80" spans="1:10" x14ac:dyDescent="0.3">
      <c r="A80" s="30" t="s">
        <v>170</v>
      </c>
      <c r="B80" s="30">
        <v>11186</v>
      </c>
      <c r="C80" s="30" t="s">
        <v>22</v>
      </c>
      <c r="D80" s="30" t="s">
        <v>645</v>
      </c>
      <c r="E80" s="40">
        <v>746291</v>
      </c>
      <c r="F80" s="40">
        <v>91.838782133469323</v>
      </c>
      <c r="G80" s="40">
        <v>0</v>
      </c>
      <c r="H80" s="40">
        <v>0</v>
      </c>
      <c r="I80" s="40">
        <v>0.63832488874446458</v>
      </c>
      <c r="J80" s="40">
        <v>7.5228929777862188</v>
      </c>
    </row>
    <row r="81" spans="1:10" x14ac:dyDescent="0.3">
      <c r="A81" s="30" t="s">
        <v>172</v>
      </c>
      <c r="B81" s="30">
        <v>11188</v>
      </c>
      <c r="C81" s="30" t="s">
        <v>32</v>
      </c>
      <c r="D81" s="30" t="s">
        <v>632</v>
      </c>
      <c r="E81" s="40">
        <v>1874261</v>
      </c>
      <c r="F81" s="40">
        <v>48.457879145533681</v>
      </c>
      <c r="G81" s="40">
        <v>19.37523790106663</v>
      </c>
      <c r="H81" s="40">
        <v>28.86462958684729</v>
      </c>
      <c r="I81" s="40">
        <v>1.5752008137503559E-3</v>
      </c>
      <c r="J81" s="40">
        <v>3.3006781657386481</v>
      </c>
    </row>
    <row r="82" spans="1:10" x14ac:dyDescent="0.3">
      <c r="A82" s="30" t="s">
        <v>174</v>
      </c>
      <c r="B82" s="30">
        <v>11197</v>
      </c>
      <c r="C82" s="30" t="s">
        <v>22</v>
      </c>
      <c r="D82" s="30" t="s">
        <v>642</v>
      </c>
      <c r="E82" s="40">
        <v>3361443</v>
      </c>
      <c r="F82" s="40">
        <v>93.220429677948275</v>
      </c>
      <c r="G82" s="40">
        <v>3.0542922748873498E-2</v>
      </c>
      <c r="H82" s="40">
        <v>2.5070518068635832</v>
      </c>
      <c r="I82" s="40">
        <v>0</v>
      </c>
      <c r="J82" s="40">
        <v>4.2419755924392692</v>
      </c>
    </row>
    <row r="83" spans="1:10" x14ac:dyDescent="0.3">
      <c r="A83" s="30" t="s">
        <v>176</v>
      </c>
      <c r="B83" s="30">
        <v>11195</v>
      </c>
      <c r="C83" s="30" t="s">
        <v>22</v>
      </c>
      <c r="D83" s="30" t="s">
        <v>638</v>
      </c>
      <c r="E83" s="40">
        <v>2771765</v>
      </c>
      <c r="F83" s="40">
        <v>82.734232884979974</v>
      </c>
      <c r="G83" s="40">
        <v>0</v>
      </c>
      <c r="H83" s="40">
        <v>14.406375311723432</v>
      </c>
      <c r="I83" s="40">
        <v>2.8803461009246248E-3</v>
      </c>
      <c r="J83" s="40">
        <v>2.8565114571956642</v>
      </c>
    </row>
    <row r="84" spans="1:10" x14ac:dyDescent="0.3">
      <c r="A84" s="30" t="s">
        <v>178</v>
      </c>
      <c r="B84" s="30">
        <v>11215</v>
      </c>
      <c r="C84" s="30" t="s">
        <v>22</v>
      </c>
      <c r="D84" s="30" t="s">
        <v>609</v>
      </c>
      <c r="E84" s="40">
        <v>12279355</v>
      </c>
      <c r="F84" s="40">
        <v>81.680922603207364</v>
      </c>
      <c r="G84" s="40">
        <v>11.270733722040079</v>
      </c>
      <c r="H84" s="40">
        <v>3.5531622232108222</v>
      </c>
      <c r="I84" s="40">
        <v>0</v>
      </c>
      <c r="J84" s="40">
        <v>3.4951814515417325</v>
      </c>
    </row>
    <row r="85" spans="1:10" x14ac:dyDescent="0.3">
      <c r="A85" s="30" t="s">
        <v>182</v>
      </c>
      <c r="B85" s="30">
        <v>11196</v>
      </c>
      <c r="C85" s="30" t="s">
        <v>32</v>
      </c>
      <c r="D85" s="30" t="s">
        <v>613</v>
      </c>
      <c r="E85" s="40">
        <v>1749715</v>
      </c>
      <c r="F85" s="40">
        <v>36.916424942698931</v>
      </c>
      <c r="G85" s="40">
        <v>19.229263899740417</v>
      </c>
      <c r="H85" s="40">
        <v>41.843254535746311</v>
      </c>
      <c r="I85" s="40">
        <v>2.7360692910178973E-2</v>
      </c>
      <c r="J85" s="40">
        <v>1.9836959289041622</v>
      </c>
    </row>
    <row r="86" spans="1:10" x14ac:dyDescent="0.3">
      <c r="A86" s="30" t="s">
        <v>180</v>
      </c>
      <c r="B86" s="30">
        <v>11198</v>
      </c>
      <c r="C86" s="30" t="s">
        <v>19</v>
      </c>
      <c r="D86" s="30" t="s">
        <v>626</v>
      </c>
      <c r="E86" s="40">
        <v>62093</v>
      </c>
      <c r="F86" s="40">
        <v>19.254949838086656</v>
      </c>
      <c r="G86" s="40">
        <v>76.408188509504825</v>
      </c>
      <c r="H86" s="40">
        <v>2.6817964147006799</v>
      </c>
      <c r="I86" s="40">
        <v>0</v>
      </c>
      <c r="J86" s="40">
        <v>1.6550652377078432</v>
      </c>
    </row>
    <row r="87" spans="1:10" x14ac:dyDescent="0.3">
      <c r="A87" s="30" t="s">
        <v>183</v>
      </c>
      <c r="B87" s="30">
        <v>11220</v>
      </c>
      <c r="C87" s="30" t="s">
        <v>22</v>
      </c>
      <c r="D87" s="30" t="s">
        <v>646</v>
      </c>
      <c r="E87" s="40">
        <v>559964</v>
      </c>
      <c r="F87" s="40">
        <v>92.77720526600983</v>
      </c>
      <c r="G87" s="40">
        <v>0</v>
      </c>
      <c r="H87" s="40">
        <v>1.7883480631415236E-2</v>
      </c>
      <c r="I87" s="40">
        <v>0.83959181388244331</v>
      </c>
      <c r="J87" s="40">
        <v>6.3653194394763144</v>
      </c>
    </row>
    <row r="88" spans="1:10" x14ac:dyDescent="0.3">
      <c r="A88" s="30" t="s">
        <v>185</v>
      </c>
      <c r="B88" s="30">
        <v>11222</v>
      </c>
      <c r="C88" s="30" t="s">
        <v>32</v>
      </c>
      <c r="D88" s="30" t="s">
        <v>642</v>
      </c>
      <c r="E88" s="40">
        <v>450812</v>
      </c>
      <c r="F88" s="40">
        <v>50.699380409392504</v>
      </c>
      <c r="G88" s="40">
        <v>44.905417263333923</v>
      </c>
      <c r="H88" s="40">
        <v>2.0324452980467451</v>
      </c>
      <c r="I88" s="40">
        <v>0</v>
      </c>
      <c r="J88" s="40">
        <v>2.3627570292268318</v>
      </c>
    </row>
    <row r="89" spans="1:10" x14ac:dyDescent="0.3">
      <c r="A89" s="30" t="s">
        <v>186</v>
      </c>
      <c r="B89" s="30">
        <v>11217</v>
      </c>
      <c r="C89" s="30" t="s">
        <v>19</v>
      </c>
      <c r="D89" s="30" t="s">
        <v>629</v>
      </c>
      <c r="E89" s="40">
        <v>19665278</v>
      </c>
      <c r="F89" s="40">
        <v>15.983670247776315</v>
      </c>
      <c r="G89" s="40">
        <v>41.453835899002705</v>
      </c>
      <c r="H89" s="40">
        <v>39.91242238401275</v>
      </c>
      <c r="I89" s="40">
        <v>0.16690920266835466</v>
      </c>
      <c r="J89" s="40">
        <v>2.4831622665398769</v>
      </c>
    </row>
    <row r="90" spans="1:10" x14ac:dyDescent="0.3">
      <c r="A90" s="30" t="s">
        <v>188</v>
      </c>
      <c r="B90" s="30">
        <v>11235</v>
      </c>
      <c r="C90" s="30" t="s">
        <v>22</v>
      </c>
      <c r="D90" s="30" t="s">
        <v>611</v>
      </c>
      <c r="E90" s="40">
        <v>2746752</v>
      </c>
      <c r="F90" s="40">
        <v>92.911041071104918</v>
      </c>
      <c r="G90" s="40">
        <v>0</v>
      </c>
      <c r="H90" s="40">
        <v>3.7680031380200867</v>
      </c>
      <c r="I90" s="40">
        <v>3.556405788998291E-2</v>
      </c>
      <c r="J90" s="40">
        <v>3.2853917329850155</v>
      </c>
    </row>
    <row r="91" spans="1:10" x14ac:dyDescent="0.3">
      <c r="A91" s="30" t="s">
        <v>190</v>
      </c>
      <c r="B91" s="30">
        <v>11234</v>
      </c>
      <c r="C91" s="30" t="s">
        <v>22</v>
      </c>
      <c r="D91" s="30" t="s">
        <v>645</v>
      </c>
      <c r="E91" s="40">
        <v>14625472</v>
      </c>
      <c r="F91" s="40">
        <v>97.547871637290143</v>
      </c>
      <c r="G91" s="40">
        <v>0</v>
      </c>
      <c r="H91" s="40">
        <v>0</v>
      </c>
      <c r="I91" s="40">
        <v>0.26007709924999572</v>
      </c>
      <c r="J91" s="40">
        <v>2.192051263459855</v>
      </c>
    </row>
    <row r="92" spans="1:10" x14ac:dyDescent="0.3">
      <c r="A92" s="30" t="s">
        <v>192</v>
      </c>
      <c r="B92" s="30">
        <v>11223</v>
      </c>
      <c r="C92" s="30" t="s">
        <v>22</v>
      </c>
      <c r="D92" s="30" t="s">
        <v>626</v>
      </c>
      <c r="E92" s="40">
        <v>2583841</v>
      </c>
      <c r="F92" s="40">
        <v>89.851637433611344</v>
      </c>
      <c r="G92" s="40">
        <v>3.2791092201663119</v>
      </c>
      <c r="H92" s="40">
        <v>0.7490564782974154</v>
      </c>
      <c r="I92" s="40">
        <v>4.3498941330999137E-6</v>
      </c>
      <c r="J92" s="40">
        <v>6.1201925180307919</v>
      </c>
    </row>
    <row r="93" spans="1:10" x14ac:dyDescent="0.3">
      <c r="A93" s="30" t="s">
        <v>194</v>
      </c>
      <c r="B93" s="30">
        <v>11239</v>
      </c>
      <c r="C93" s="30" t="s">
        <v>32</v>
      </c>
      <c r="D93" s="30" t="s">
        <v>631</v>
      </c>
      <c r="E93" s="40">
        <v>479845</v>
      </c>
      <c r="F93" s="40">
        <v>49.308412053377289</v>
      </c>
      <c r="G93" s="40">
        <v>28.391204142057092</v>
      </c>
      <c r="H93" s="40">
        <v>18.704107857071186</v>
      </c>
      <c r="I93" s="40">
        <v>0</v>
      </c>
      <c r="J93" s="40">
        <v>3.5962759474944335</v>
      </c>
    </row>
    <row r="94" spans="1:10" x14ac:dyDescent="0.3">
      <c r="A94" s="30" t="s">
        <v>196</v>
      </c>
      <c r="B94" s="30">
        <v>11256</v>
      </c>
      <c r="C94" s="30" t="s">
        <v>19</v>
      </c>
      <c r="D94" s="30" t="s">
        <v>640</v>
      </c>
      <c r="E94" s="40">
        <v>99794</v>
      </c>
      <c r="F94" s="40">
        <v>4.217597826292554</v>
      </c>
      <c r="G94" s="40">
        <v>93.45693825788662</v>
      </c>
      <c r="H94" s="40">
        <v>0.23454194324549996</v>
      </c>
      <c r="I94" s="40">
        <v>6.5849027948912633E-2</v>
      </c>
      <c r="J94" s="40">
        <v>2.0250729446264071</v>
      </c>
    </row>
    <row r="95" spans="1:10" x14ac:dyDescent="0.3">
      <c r="A95" s="30" t="s">
        <v>197</v>
      </c>
      <c r="B95" s="30">
        <v>11258</v>
      </c>
      <c r="C95" s="30" t="s">
        <v>32</v>
      </c>
      <c r="D95" s="30" t="s">
        <v>647</v>
      </c>
      <c r="E95" s="40">
        <v>241766</v>
      </c>
      <c r="F95" s="40">
        <v>55.358303728423166</v>
      </c>
      <c r="G95" s="40">
        <v>38.479799894837932</v>
      </c>
      <c r="H95" s="40">
        <v>4.2080039880894642</v>
      </c>
      <c r="I95" s="40">
        <v>2.3791029578861003E-2</v>
      </c>
      <c r="J95" s="40">
        <v>1.9301013590705762</v>
      </c>
    </row>
    <row r="96" spans="1:10" x14ac:dyDescent="0.3">
      <c r="A96" s="30" t="s">
        <v>199</v>
      </c>
      <c r="B96" s="30">
        <v>11268</v>
      </c>
      <c r="C96" s="30" t="s">
        <v>22</v>
      </c>
      <c r="D96" s="30" t="s">
        <v>648</v>
      </c>
      <c r="E96" s="40">
        <v>1590428</v>
      </c>
      <c r="F96" s="40">
        <v>95.234590059191333</v>
      </c>
      <c r="G96" s="40">
        <v>0</v>
      </c>
      <c r="H96" s="40">
        <v>0.16800444181560825</v>
      </c>
      <c r="I96" s="40">
        <v>1.6981590147125025E-2</v>
      </c>
      <c r="J96" s="40">
        <v>4.580423908845944</v>
      </c>
    </row>
    <row r="97" spans="1:10" x14ac:dyDescent="0.3">
      <c r="A97" s="30" t="s">
        <v>201</v>
      </c>
      <c r="B97" s="30">
        <v>11273</v>
      </c>
      <c r="C97" s="30" t="s">
        <v>22</v>
      </c>
      <c r="D97" s="30" t="s">
        <v>631</v>
      </c>
      <c r="E97" s="40">
        <v>5614473</v>
      </c>
      <c r="F97" s="40">
        <v>85.876794153602333</v>
      </c>
      <c r="G97" s="40">
        <v>8.064381805537451</v>
      </c>
      <c r="H97" s="40">
        <v>2.1772795865439019</v>
      </c>
      <c r="I97" s="40">
        <v>0</v>
      </c>
      <c r="J97" s="40">
        <v>3.8815444543163204</v>
      </c>
    </row>
    <row r="98" spans="1:10" x14ac:dyDescent="0.3">
      <c r="A98" s="30" t="s">
        <v>203</v>
      </c>
      <c r="B98" s="30">
        <v>11260</v>
      </c>
      <c r="C98" s="30" t="s">
        <v>22</v>
      </c>
      <c r="D98" s="30" t="s">
        <v>629</v>
      </c>
      <c r="E98" s="40">
        <v>1299663</v>
      </c>
      <c r="F98" s="40">
        <v>90.80244338557101</v>
      </c>
      <c r="G98" s="40">
        <v>0</v>
      </c>
      <c r="H98" s="40">
        <v>3.7116680254794461</v>
      </c>
      <c r="I98" s="40">
        <v>1.8726702283348662E-2</v>
      </c>
      <c r="J98" s="40">
        <v>5.4671618866661964</v>
      </c>
    </row>
    <row r="99" spans="1:10" x14ac:dyDescent="0.3">
      <c r="A99" s="30" t="s">
        <v>205</v>
      </c>
      <c r="B99" s="30">
        <v>11277</v>
      </c>
      <c r="C99" s="30" t="s">
        <v>19</v>
      </c>
      <c r="D99" s="30" t="s">
        <v>609</v>
      </c>
      <c r="E99" s="40">
        <v>196242045</v>
      </c>
      <c r="F99" s="40">
        <v>10.729440762149498</v>
      </c>
      <c r="G99" s="40">
        <v>83.636277944622904</v>
      </c>
      <c r="H99" s="40">
        <v>3.1241432092551364</v>
      </c>
      <c r="I99" s="40">
        <v>0</v>
      </c>
      <c r="J99" s="40">
        <v>2.5101380839724659</v>
      </c>
    </row>
    <row r="100" spans="1:10" x14ac:dyDescent="0.3">
      <c r="A100" s="30" t="s">
        <v>207</v>
      </c>
      <c r="B100" s="30">
        <v>11280</v>
      </c>
      <c r="C100" s="30" t="s">
        <v>22</v>
      </c>
      <c r="D100" s="30" t="s">
        <v>613</v>
      </c>
      <c r="E100" s="40">
        <v>1457790</v>
      </c>
      <c r="F100" s="40">
        <v>77.618145953702523</v>
      </c>
      <c r="G100" s="40">
        <v>0</v>
      </c>
      <c r="H100" s="40">
        <v>15.701295915533224</v>
      </c>
      <c r="I100" s="40">
        <v>3.3578742679850403E-3</v>
      </c>
      <c r="J100" s="40">
        <v>6.6772002564962669</v>
      </c>
    </row>
    <row r="101" spans="1:10" x14ac:dyDescent="0.3">
      <c r="A101" s="30" t="s">
        <v>215</v>
      </c>
      <c r="B101" s="30">
        <v>11290</v>
      </c>
      <c r="C101" s="30" t="s">
        <v>19</v>
      </c>
      <c r="D101" s="30" t="s">
        <v>641</v>
      </c>
      <c r="E101" s="40">
        <v>52494</v>
      </c>
      <c r="F101" s="40">
        <v>15.277135889135163</v>
      </c>
      <c r="G101" s="40">
        <v>78.672039810339513</v>
      </c>
      <c r="H101" s="40">
        <v>2.0496149004591655</v>
      </c>
      <c r="I101" s="40">
        <v>8.8938215297478668E-3</v>
      </c>
      <c r="J101" s="40">
        <v>3.9923155785364135</v>
      </c>
    </row>
    <row r="102" spans="1:10" x14ac:dyDescent="0.3">
      <c r="A102" s="30" t="s">
        <v>217</v>
      </c>
      <c r="B102" s="30">
        <v>11285</v>
      </c>
      <c r="C102" s="30" t="s">
        <v>22</v>
      </c>
      <c r="D102" s="30" t="s">
        <v>641</v>
      </c>
      <c r="E102" s="40">
        <v>11983759</v>
      </c>
      <c r="F102" s="40">
        <v>93.843946974258003</v>
      </c>
      <c r="G102" s="40">
        <v>0</v>
      </c>
      <c r="H102" s="40">
        <v>2.8145731126730062</v>
      </c>
      <c r="I102" s="40">
        <v>1.576712606491125E-4</v>
      </c>
      <c r="J102" s="40">
        <v>3.3413222418083439</v>
      </c>
    </row>
    <row r="103" spans="1:10" x14ac:dyDescent="0.3">
      <c r="A103" s="30" t="s">
        <v>221</v>
      </c>
      <c r="B103" s="30">
        <v>11297</v>
      </c>
      <c r="C103" s="30" t="s">
        <v>22</v>
      </c>
      <c r="D103" s="30" t="s">
        <v>621</v>
      </c>
      <c r="E103" s="40">
        <v>3651241</v>
      </c>
      <c r="F103" s="40">
        <v>97.099073172336517</v>
      </c>
      <c r="G103" s="40">
        <v>0</v>
      </c>
      <c r="H103" s="40">
        <v>9.3438073863823072E-3</v>
      </c>
      <c r="I103" s="40">
        <v>0.14583760327469342</v>
      </c>
      <c r="J103" s="40">
        <v>2.7457454170024032</v>
      </c>
    </row>
    <row r="104" spans="1:10" x14ac:dyDescent="0.3">
      <c r="A104" s="30" t="s">
        <v>223</v>
      </c>
      <c r="B104" s="30">
        <v>11302</v>
      </c>
      <c r="C104" s="30" t="s">
        <v>19</v>
      </c>
      <c r="D104" s="30" t="s">
        <v>640</v>
      </c>
      <c r="E104" s="40">
        <v>35673389</v>
      </c>
      <c r="F104" s="40">
        <v>10.001630161689377</v>
      </c>
      <c r="G104" s="40">
        <v>41.495323316640373</v>
      </c>
      <c r="H104" s="40">
        <v>46.686268699795662</v>
      </c>
      <c r="I104" s="40">
        <v>0.22398332493680348</v>
      </c>
      <c r="J104" s="40">
        <v>1.5927944969377881</v>
      </c>
    </row>
    <row r="105" spans="1:10" x14ac:dyDescent="0.3">
      <c r="A105" s="30" t="s">
        <v>225</v>
      </c>
      <c r="B105" s="30">
        <v>11304</v>
      </c>
      <c r="C105" s="30" t="s">
        <v>32</v>
      </c>
      <c r="D105" s="30" t="s">
        <v>629</v>
      </c>
      <c r="E105" s="40">
        <v>987000</v>
      </c>
      <c r="F105" s="40">
        <v>49.602356807501366</v>
      </c>
      <c r="G105" s="40">
        <v>31.913346923773759</v>
      </c>
      <c r="H105" s="40">
        <v>16.153039788679813</v>
      </c>
      <c r="I105" s="40">
        <v>4.2600458455760515E-3</v>
      </c>
      <c r="J105" s="40">
        <v>2.3269964341994855</v>
      </c>
    </row>
    <row r="106" spans="1:10" x14ac:dyDescent="0.3">
      <c r="A106" s="30" t="s">
        <v>742</v>
      </c>
      <c r="B106" s="30">
        <v>11305</v>
      </c>
      <c r="C106" s="30" t="s">
        <v>32</v>
      </c>
      <c r="D106" s="30" t="s">
        <v>651</v>
      </c>
      <c r="E106" s="40">
        <v>267713</v>
      </c>
      <c r="F106" s="40">
        <v>47.281230095319671</v>
      </c>
      <c r="G106" s="40">
        <v>51.254963763339255</v>
      </c>
      <c r="H106" s="40">
        <v>0.10432945801370969</v>
      </c>
      <c r="I106" s="40">
        <v>1.89618267121413E-3</v>
      </c>
      <c r="J106" s="40">
        <v>1.3575805006561479</v>
      </c>
    </row>
    <row r="107" spans="1:10" x14ac:dyDescent="0.3">
      <c r="A107" s="30" t="s">
        <v>230</v>
      </c>
      <c r="B107" s="30">
        <v>11308</v>
      </c>
      <c r="C107" s="30" t="s">
        <v>22</v>
      </c>
      <c r="D107" s="30" t="s">
        <v>627</v>
      </c>
      <c r="E107" s="40">
        <v>2189100</v>
      </c>
      <c r="F107" s="40">
        <v>80.072357941836088</v>
      </c>
      <c r="G107" s="40">
        <v>18.506308068536775</v>
      </c>
      <c r="H107" s="40">
        <v>1.3307972124262301E-2</v>
      </c>
      <c r="I107" s="40">
        <v>2.2682381909154077E-3</v>
      </c>
      <c r="J107" s="40">
        <v>1.4057577793119513</v>
      </c>
    </row>
    <row r="108" spans="1:10" x14ac:dyDescent="0.3">
      <c r="A108" s="30" t="s">
        <v>234</v>
      </c>
      <c r="B108" s="30">
        <v>11314</v>
      </c>
      <c r="C108" s="30" t="s">
        <v>22</v>
      </c>
      <c r="D108" s="30" t="s">
        <v>621</v>
      </c>
      <c r="E108" s="40">
        <v>122338</v>
      </c>
      <c r="F108" s="40">
        <v>96.150573995447189</v>
      </c>
      <c r="G108" s="40">
        <v>0</v>
      </c>
      <c r="H108" s="40">
        <v>0.45471529542167943</v>
      </c>
      <c r="I108" s="40">
        <v>0.15707985600277777</v>
      </c>
      <c r="J108" s="40">
        <v>3.2376308531283482</v>
      </c>
    </row>
    <row r="109" spans="1:10" x14ac:dyDescent="0.3">
      <c r="A109" s="30" t="s">
        <v>240</v>
      </c>
      <c r="B109" s="30">
        <v>11310</v>
      </c>
      <c r="C109" s="30" t="s">
        <v>19</v>
      </c>
      <c r="D109" s="30" t="s">
        <v>611</v>
      </c>
      <c r="E109" s="40">
        <v>394720122</v>
      </c>
      <c r="F109" s="40">
        <v>10.881341041276949</v>
      </c>
      <c r="G109" s="40">
        <v>56.685588062534315</v>
      </c>
      <c r="H109" s="40">
        <v>30.820682140323012</v>
      </c>
      <c r="I109" s="40">
        <v>2.6533716721881321E-2</v>
      </c>
      <c r="J109" s="40">
        <v>1.5858550391438453</v>
      </c>
    </row>
    <row r="110" spans="1:10" x14ac:dyDescent="0.3">
      <c r="A110" s="30" t="s">
        <v>239</v>
      </c>
      <c r="B110" s="30">
        <v>11312</v>
      </c>
      <c r="C110" s="30" t="s">
        <v>22</v>
      </c>
      <c r="D110" s="30" t="s">
        <v>611</v>
      </c>
      <c r="E110" s="40">
        <v>4733178</v>
      </c>
      <c r="F110" s="40">
        <v>90.693781089268342</v>
      </c>
      <c r="G110" s="40">
        <v>0</v>
      </c>
      <c r="H110" s="40">
        <v>5.2200619042543108</v>
      </c>
      <c r="I110" s="40">
        <v>6.2155190363767958E-3</v>
      </c>
      <c r="J110" s="40">
        <v>4.0799414874409736</v>
      </c>
    </row>
    <row r="111" spans="1:10" x14ac:dyDescent="0.3">
      <c r="A111" s="30" t="s">
        <v>238</v>
      </c>
      <c r="B111" s="30">
        <v>11309</v>
      </c>
      <c r="C111" s="30" t="s">
        <v>22</v>
      </c>
      <c r="D111" s="30" t="s">
        <v>611</v>
      </c>
      <c r="E111" s="40">
        <v>1649161</v>
      </c>
      <c r="F111" s="40">
        <v>89.75933650043261</v>
      </c>
      <c r="G111" s="40">
        <v>0</v>
      </c>
      <c r="H111" s="40">
        <v>6.101804960952391</v>
      </c>
      <c r="I111" s="40">
        <v>3.3138286101673602E-3</v>
      </c>
      <c r="J111" s="40">
        <v>4.135544710004825</v>
      </c>
    </row>
    <row r="112" spans="1:10" x14ac:dyDescent="0.3">
      <c r="A112" s="30" t="s">
        <v>241</v>
      </c>
      <c r="B112" s="30">
        <v>11315</v>
      </c>
      <c r="C112" s="30" t="s">
        <v>243</v>
      </c>
      <c r="D112" s="30" t="s">
        <v>641</v>
      </c>
      <c r="E112" s="40">
        <v>129729075</v>
      </c>
      <c r="F112" s="40">
        <v>14.199418075496816</v>
      </c>
      <c r="G112" s="40">
        <v>33.247605321526748</v>
      </c>
      <c r="H112" s="40">
        <v>50.775493490630787</v>
      </c>
      <c r="I112" s="40">
        <v>1.5733199578151402E-4</v>
      </c>
      <c r="J112" s="40">
        <v>1.7773257803498663</v>
      </c>
    </row>
    <row r="113" spans="1:10" x14ac:dyDescent="0.3">
      <c r="A113" s="30" t="s">
        <v>248</v>
      </c>
      <c r="B113" s="30">
        <v>11334</v>
      </c>
      <c r="C113" s="30" t="s">
        <v>22</v>
      </c>
      <c r="D113" s="30" t="s">
        <v>655</v>
      </c>
      <c r="E113" s="40">
        <v>1359931</v>
      </c>
      <c r="F113" s="40">
        <v>91.016869645860979</v>
      </c>
      <c r="G113" s="40">
        <v>0</v>
      </c>
      <c r="H113" s="40">
        <v>2.7825199428723981</v>
      </c>
      <c r="I113" s="40">
        <v>3.3522046808539094E-3</v>
      </c>
      <c r="J113" s="40">
        <v>6.1972582065857633</v>
      </c>
    </row>
    <row r="114" spans="1:10" x14ac:dyDescent="0.3">
      <c r="A114" s="30" t="s">
        <v>250</v>
      </c>
      <c r="B114" s="30">
        <v>11338</v>
      </c>
      <c r="C114" s="30" t="s">
        <v>19</v>
      </c>
      <c r="D114" s="30" t="s">
        <v>656</v>
      </c>
      <c r="E114" s="40">
        <v>37812124</v>
      </c>
      <c r="F114" s="40">
        <v>21.168405885887257</v>
      </c>
      <c r="G114" s="40">
        <v>32.556747004916453</v>
      </c>
      <c r="H114" s="40">
        <v>44.53200950541784</v>
      </c>
      <c r="I114" s="40">
        <v>1.6128321822761246E-2</v>
      </c>
      <c r="J114" s="40">
        <v>1.7267092819556924</v>
      </c>
    </row>
    <row r="115" spans="1:10" x14ac:dyDescent="0.3">
      <c r="A115" s="30" t="s">
        <v>743</v>
      </c>
      <c r="B115" s="30">
        <v>11343</v>
      </c>
      <c r="C115" s="30" t="s">
        <v>19</v>
      </c>
      <c r="D115" s="30" t="s">
        <v>642</v>
      </c>
      <c r="E115" s="40">
        <v>92245277</v>
      </c>
      <c r="F115" s="40">
        <v>19.170347691506944</v>
      </c>
      <c r="G115" s="40">
        <v>51.620313422669035</v>
      </c>
      <c r="H115" s="40">
        <v>26.949759981119396</v>
      </c>
      <c r="I115" s="40">
        <v>5.1729819092306096E-6</v>
      </c>
      <c r="J115" s="40">
        <v>2.2595737317227131</v>
      </c>
    </row>
    <row r="116" spans="1:10" x14ac:dyDescent="0.3">
      <c r="A116" s="30" t="s">
        <v>255</v>
      </c>
      <c r="B116" s="30">
        <v>11323</v>
      </c>
      <c r="C116" s="30" t="s">
        <v>19</v>
      </c>
      <c r="D116" s="30" t="s">
        <v>634</v>
      </c>
      <c r="E116" s="40">
        <v>1740163</v>
      </c>
      <c r="F116" s="40">
        <v>16.726563759441785</v>
      </c>
      <c r="G116" s="40">
        <v>32.85608320957131</v>
      </c>
      <c r="H116" s="40">
        <v>46.643321239562425</v>
      </c>
      <c r="I116" s="40">
        <v>1.7158160738422056E-3</v>
      </c>
      <c r="J116" s="40">
        <v>3.7723159753506343</v>
      </c>
    </row>
    <row r="117" spans="1:10" x14ac:dyDescent="0.3">
      <c r="A117" s="30" t="s">
        <v>259</v>
      </c>
      <c r="B117" s="30">
        <v>11340</v>
      </c>
      <c r="C117" s="30" t="s">
        <v>19</v>
      </c>
      <c r="D117" s="30" t="s">
        <v>658</v>
      </c>
      <c r="E117" s="40">
        <v>2119787</v>
      </c>
      <c r="F117" s="40">
        <v>6.3399067060993088</v>
      </c>
      <c r="G117" s="40">
        <v>75.365489853069548</v>
      </c>
      <c r="H117" s="40">
        <v>15.716354048582467</v>
      </c>
      <c r="I117" s="40">
        <v>4.5061467713414669E-2</v>
      </c>
      <c r="J117" s="40">
        <v>2.5331879245352678</v>
      </c>
    </row>
    <row r="118" spans="1:10" x14ac:dyDescent="0.3">
      <c r="A118" s="30" t="s">
        <v>266</v>
      </c>
      <c r="B118" s="30">
        <v>11327</v>
      </c>
      <c r="C118" s="30" t="s">
        <v>22</v>
      </c>
      <c r="D118" s="30" t="s">
        <v>641</v>
      </c>
      <c r="E118" s="40">
        <v>4730468</v>
      </c>
      <c r="F118" s="40">
        <v>82.214532902262079</v>
      </c>
      <c r="G118" s="40">
        <v>12.334294716978549</v>
      </c>
      <c r="H118" s="40">
        <v>2.0778404832453079</v>
      </c>
      <c r="I118" s="40">
        <v>4.1795824233358328E-4</v>
      </c>
      <c r="J118" s="40">
        <v>3.372913939271724</v>
      </c>
    </row>
    <row r="119" spans="1:10" x14ac:dyDescent="0.3">
      <c r="A119" s="30" t="s">
        <v>267</v>
      </c>
      <c r="B119" s="30">
        <v>11367</v>
      </c>
      <c r="C119" s="30" t="s">
        <v>19</v>
      </c>
      <c r="D119" s="30" t="s">
        <v>632</v>
      </c>
      <c r="E119" s="40">
        <v>6886331</v>
      </c>
      <c r="F119" s="40">
        <v>11.207118868448221</v>
      </c>
      <c r="G119" s="40">
        <v>56.294971390554785</v>
      </c>
      <c r="H119" s="40">
        <v>29.987146235749382</v>
      </c>
      <c r="I119" s="40">
        <v>4.3238470320629496E-4</v>
      </c>
      <c r="J119" s="40">
        <v>2.5103311205444054</v>
      </c>
    </row>
    <row r="120" spans="1:10" x14ac:dyDescent="0.3">
      <c r="A120" s="30" t="s">
        <v>269</v>
      </c>
      <c r="B120" s="30">
        <v>11379</v>
      </c>
      <c r="C120" s="30" t="s">
        <v>19</v>
      </c>
      <c r="D120" s="30" t="s">
        <v>660</v>
      </c>
      <c r="E120" s="40">
        <v>19564569</v>
      </c>
      <c r="F120" s="40">
        <v>16.661242071491717</v>
      </c>
      <c r="G120" s="40">
        <v>60.428614476464034</v>
      </c>
      <c r="H120" s="40">
        <v>17.52007752138374</v>
      </c>
      <c r="I120" s="40">
        <v>2.5112498278678803E-2</v>
      </c>
      <c r="J120" s="40">
        <v>5.3649534323818298</v>
      </c>
    </row>
    <row r="121" spans="1:10" x14ac:dyDescent="0.3">
      <c r="A121" s="30" t="s">
        <v>271</v>
      </c>
      <c r="B121" s="30">
        <v>11385</v>
      </c>
      <c r="C121" s="30" t="s">
        <v>19</v>
      </c>
      <c r="D121" s="30" t="s">
        <v>622</v>
      </c>
      <c r="E121" s="40">
        <v>74684448</v>
      </c>
      <c r="F121" s="40">
        <v>20.764213435733829</v>
      </c>
      <c r="G121" s="40">
        <v>48.351637737230902</v>
      </c>
      <c r="H121" s="40">
        <v>23.523619213485144</v>
      </c>
      <c r="I121" s="40">
        <v>2.792239119187109</v>
      </c>
      <c r="J121" s="40">
        <v>4.5682904943630147</v>
      </c>
    </row>
    <row r="122" spans="1:10" x14ac:dyDescent="0.3">
      <c r="A122" s="30" t="s">
        <v>273</v>
      </c>
      <c r="B122" s="30">
        <v>11384</v>
      </c>
      <c r="C122" s="30" t="s">
        <v>22</v>
      </c>
      <c r="D122" s="30" t="s">
        <v>661</v>
      </c>
      <c r="E122" s="40">
        <v>693592</v>
      </c>
      <c r="F122" s="40">
        <v>73.667747173636911</v>
      </c>
      <c r="G122" s="40">
        <v>3.4321302080713645</v>
      </c>
      <c r="H122" s="40">
        <v>16.000231071741929</v>
      </c>
      <c r="I122" s="40">
        <v>0.1243570267536005</v>
      </c>
      <c r="J122" s="40">
        <v>6.7755345197961958</v>
      </c>
    </row>
    <row r="123" spans="1:10" x14ac:dyDescent="0.3">
      <c r="A123" s="30" t="s">
        <v>275</v>
      </c>
      <c r="B123" s="30">
        <v>11341</v>
      </c>
      <c r="C123" s="30" t="s">
        <v>22</v>
      </c>
      <c r="D123" s="30" t="s">
        <v>610</v>
      </c>
      <c r="E123" s="40">
        <v>13062806</v>
      </c>
      <c r="F123" s="40">
        <v>77.066654450482289</v>
      </c>
      <c r="G123" s="40">
        <v>13.459976210766573</v>
      </c>
      <c r="H123" s="40">
        <v>5.8050643329071008</v>
      </c>
      <c r="I123" s="40">
        <v>2.2759224885704305E-6</v>
      </c>
      <c r="J123" s="40">
        <v>3.6683027299215483</v>
      </c>
    </row>
    <row r="124" spans="1:10" x14ac:dyDescent="0.3">
      <c r="A124" s="30" t="s">
        <v>744</v>
      </c>
      <c r="B124" s="30">
        <v>11383</v>
      </c>
      <c r="C124" s="30" t="s">
        <v>19</v>
      </c>
      <c r="D124" s="30" t="s">
        <v>642</v>
      </c>
      <c r="E124" s="40">
        <v>27761706</v>
      </c>
      <c r="F124" s="40">
        <v>18.103484547638178</v>
      </c>
      <c r="G124" s="40">
        <v>38.272219203027205</v>
      </c>
      <c r="H124" s="40">
        <v>41.429378822569198</v>
      </c>
      <c r="I124" s="40">
        <v>7.837550717825822E-7</v>
      </c>
      <c r="J124" s="40">
        <v>2.1949166430103499</v>
      </c>
    </row>
    <row r="125" spans="1:10" x14ac:dyDescent="0.3">
      <c r="A125" s="30" t="s">
        <v>280</v>
      </c>
      <c r="B125" s="30">
        <v>11380</v>
      </c>
      <c r="C125" s="30" t="s">
        <v>19</v>
      </c>
      <c r="D125" s="30" t="s">
        <v>626</v>
      </c>
      <c r="E125" s="40">
        <v>286361</v>
      </c>
      <c r="F125" s="40">
        <v>18.018211498791505</v>
      </c>
      <c r="G125" s="40">
        <v>54.828221394391804</v>
      </c>
      <c r="H125" s="40">
        <v>25.294455070225474</v>
      </c>
      <c r="I125" s="40">
        <v>5.8604949517243203E-2</v>
      </c>
      <c r="J125" s="40">
        <v>1.8005070870739752</v>
      </c>
    </row>
    <row r="126" spans="1:10" x14ac:dyDescent="0.3">
      <c r="A126" s="30" t="s">
        <v>282</v>
      </c>
      <c r="B126" s="30">
        <v>11391</v>
      </c>
      <c r="C126" s="30" t="s">
        <v>19</v>
      </c>
      <c r="D126" s="30" t="s">
        <v>663</v>
      </c>
      <c r="E126" s="40">
        <v>254485</v>
      </c>
      <c r="F126" s="40">
        <v>7.9133676832332194</v>
      </c>
      <c r="G126" s="40">
        <v>63.628589112107719</v>
      </c>
      <c r="H126" s="40">
        <v>25.435149571869186</v>
      </c>
      <c r="I126" s="40">
        <v>0</v>
      </c>
      <c r="J126" s="40">
        <v>3.0228936327898746</v>
      </c>
    </row>
    <row r="127" spans="1:10" x14ac:dyDescent="0.3">
      <c r="A127" s="30" t="s">
        <v>284</v>
      </c>
      <c r="B127" s="30">
        <v>11381</v>
      </c>
      <c r="C127" s="30" t="s">
        <v>32</v>
      </c>
      <c r="D127" s="30" t="s">
        <v>644</v>
      </c>
      <c r="E127" s="40">
        <v>1191661</v>
      </c>
      <c r="F127" s="40">
        <v>54.477767725445155</v>
      </c>
      <c r="G127" s="40">
        <v>34.586802498387748</v>
      </c>
      <c r="H127" s="40">
        <v>8.1006739250605744</v>
      </c>
      <c r="I127" s="40">
        <v>3.9169255456681799E-4</v>
      </c>
      <c r="J127" s="40">
        <v>2.8343641585519519</v>
      </c>
    </row>
    <row r="128" spans="1:10" x14ac:dyDescent="0.3">
      <c r="A128" s="30" t="s">
        <v>286</v>
      </c>
      <c r="B128" s="30">
        <v>11394</v>
      </c>
      <c r="C128" s="30" t="s">
        <v>19</v>
      </c>
      <c r="D128" s="30" t="s">
        <v>635</v>
      </c>
      <c r="E128" s="40">
        <v>24298741</v>
      </c>
      <c r="F128" s="40">
        <v>9.0931648802052134</v>
      </c>
      <c r="G128" s="40">
        <v>30.298980249853777</v>
      </c>
      <c r="H128" s="40">
        <v>58.588951022367546</v>
      </c>
      <c r="I128" s="40">
        <v>4.6471472167366832E-3</v>
      </c>
      <c r="J128" s="40">
        <v>2.0142567003567251</v>
      </c>
    </row>
    <row r="129" spans="1:10" x14ac:dyDescent="0.3">
      <c r="A129" s="30" t="s">
        <v>288</v>
      </c>
      <c r="B129" s="30">
        <v>11405</v>
      </c>
      <c r="C129" s="30" t="s">
        <v>19</v>
      </c>
      <c r="D129" s="30" t="s">
        <v>632</v>
      </c>
      <c r="E129" s="40">
        <v>183643785</v>
      </c>
      <c r="F129" s="40">
        <v>5.6119394602929979</v>
      </c>
      <c r="G129" s="40">
        <v>44.432968391327101</v>
      </c>
      <c r="H129" s="40">
        <v>48.052981083638421</v>
      </c>
      <c r="I129" s="40">
        <v>5.4419728687909841E-2</v>
      </c>
      <c r="J129" s="40">
        <v>1.8476913360535696</v>
      </c>
    </row>
    <row r="130" spans="1:10" x14ac:dyDescent="0.3">
      <c r="A130" s="30" t="s">
        <v>295</v>
      </c>
      <c r="B130" s="30">
        <v>11409</v>
      </c>
      <c r="C130" s="30" t="s">
        <v>19</v>
      </c>
      <c r="D130" s="30" t="s">
        <v>639</v>
      </c>
      <c r="E130" s="40">
        <v>15812070</v>
      </c>
      <c r="F130" s="40">
        <v>14.711124707689631</v>
      </c>
      <c r="G130" s="40">
        <v>40.18485186042215</v>
      </c>
      <c r="H130" s="40">
        <v>42.922941366897334</v>
      </c>
      <c r="I130" s="40">
        <v>1.7685786010567504E-3</v>
      </c>
      <c r="J130" s="40">
        <v>2.1793134863898262</v>
      </c>
    </row>
    <row r="131" spans="1:10" x14ac:dyDescent="0.3">
      <c r="A131" s="30" t="s">
        <v>293</v>
      </c>
      <c r="B131" s="30">
        <v>11411</v>
      </c>
      <c r="C131" s="30" t="s">
        <v>19</v>
      </c>
      <c r="D131" s="30" t="s">
        <v>664</v>
      </c>
      <c r="E131" s="40">
        <v>472009</v>
      </c>
      <c r="F131" s="40">
        <v>12.888842863575524</v>
      </c>
      <c r="G131" s="40">
        <v>51.779183508565865</v>
      </c>
      <c r="H131" s="40">
        <v>33.149851435393018</v>
      </c>
      <c r="I131" s="40">
        <v>4.7259439243166872E-3</v>
      </c>
      <c r="J131" s="40">
        <v>2.1773962485412808</v>
      </c>
    </row>
    <row r="132" spans="1:10" x14ac:dyDescent="0.3">
      <c r="A132" s="30" t="s">
        <v>296</v>
      </c>
      <c r="B132" s="30">
        <v>11420</v>
      </c>
      <c r="C132" s="30" t="s">
        <v>19</v>
      </c>
      <c r="D132" s="30" t="s">
        <v>647</v>
      </c>
      <c r="E132" s="40">
        <v>142199</v>
      </c>
      <c r="F132" s="40">
        <v>20.508033063823387</v>
      </c>
      <c r="G132" s="40">
        <v>66.785662942128198</v>
      </c>
      <c r="H132" s="40">
        <v>8.5999167231211082</v>
      </c>
      <c r="I132" s="40">
        <v>0.12270196512604185</v>
      </c>
      <c r="J132" s="40">
        <v>3.9836853058012682</v>
      </c>
    </row>
    <row r="133" spans="1:10" x14ac:dyDescent="0.3">
      <c r="A133" s="30" t="s">
        <v>300</v>
      </c>
      <c r="B133" s="30">
        <v>11421</v>
      </c>
      <c r="C133" s="30" t="s">
        <v>19</v>
      </c>
      <c r="D133" s="30" t="s">
        <v>639</v>
      </c>
      <c r="E133" s="40">
        <v>3104393</v>
      </c>
      <c r="F133" s="40">
        <v>15.392481355027069</v>
      </c>
      <c r="G133" s="40">
        <v>43.130174285621834</v>
      </c>
      <c r="H133" s="40">
        <v>39.189801066097317</v>
      </c>
      <c r="I133" s="40">
        <v>1.60577261758767E-2</v>
      </c>
      <c r="J133" s="40">
        <v>2.2714855670779071</v>
      </c>
    </row>
    <row r="134" spans="1:10" x14ac:dyDescent="0.3">
      <c r="A134" s="30" t="s">
        <v>304</v>
      </c>
      <c r="B134" s="30">
        <v>11427</v>
      </c>
      <c r="C134" s="30" t="s">
        <v>19</v>
      </c>
      <c r="D134" s="30" t="s">
        <v>640</v>
      </c>
      <c r="E134" s="40">
        <v>55403</v>
      </c>
      <c r="F134" s="40">
        <v>14.043434372205407</v>
      </c>
      <c r="G134" s="40">
        <v>81.754389270818166</v>
      </c>
      <c r="H134" s="40">
        <v>0.37410614168769035</v>
      </c>
      <c r="I134" s="40">
        <v>8.5294374766892833E-2</v>
      </c>
      <c r="J134" s="40">
        <v>3.7427758405218468</v>
      </c>
    </row>
    <row r="135" spans="1:10" x14ac:dyDescent="0.3">
      <c r="A135" s="30" t="s">
        <v>310</v>
      </c>
      <c r="B135" s="30">
        <v>11378</v>
      </c>
      <c r="C135" s="30" t="s">
        <v>22</v>
      </c>
      <c r="D135" s="30" t="s">
        <v>632</v>
      </c>
      <c r="E135" s="40">
        <v>2707574</v>
      </c>
      <c r="F135" s="40">
        <v>72.680832298018174</v>
      </c>
      <c r="G135" s="40">
        <v>21.971504045058946</v>
      </c>
      <c r="H135" s="40">
        <v>0.11255758476998784</v>
      </c>
      <c r="I135" s="40">
        <v>1.0451179971320507E-3</v>
      </c>
      <c r="J135" s="40">
        <v>5.2340609541557601</v>
      </c>
    </row>
    <row r="136" spans="1:10" x14ac:dyDescent="0.3">
      <c r="A136" s="30" t="s">
        <v>308</v>
      </c>
      <c r="B136" s="30">
        <v>11442</v>
      </c>
      <c r="C136" s="30" t="s">
        <v>19</v>
      </c>
      <c r="D136" s="30" t="s">
        <v>666</v>
      </c>
      <c r="E136" s="40">
        <v>237470</v>
      </c>
      <c r="F136" s="40">
        <v>11.849141852846795</v>
      </c>
      <c r="G136" s="40">
        <v>79.098342792969049</v>
      </c>
      <c r="H136" s="40">
        <v>2.8118104557095838</v>
      </c>
      <c r="I136" s="40">
        <v>1.178651768348081E-2</v>
      </c>
      <c r="J136" s="40">
        <v>6.2289183807910895</v>
      </c>
    </row>
    <row r="137" spans="1:10" x14ac:dyDescent="0.3">
      <c r="A137" s="30" t="s">
        <v>311</v>
      </c>
      <c r="B137" s="30">
        <v>11416</v>
      </c>
      <c r="C137" s="30" t="s">
        <v>19</v>
      </c>
      <c r="D137" s="30" t="s">
        <v>631</v>
      </c>
      <c r="E137" s="40">
        <v>57274531</v>
      </c>
      <c r="F137" s="40">
        <v>10.801058073713891</v>
      </c>
      <c r="G137" s="40">
        <v>45.365413893305963</v>
      </c>
      <c r="H137" s="40">
        <v>42.670027200349026</v>
      </c>
      <c r="I137" s="40">
        <v>3.1214182893891219E-6</v>
      </c>
      <c r="J137" s="40">
        <v>1.1634977112128313</v>
      </c>
    </row>
    <row r="138" spans="1:10" x14ac:dyDescent="0.3">
      <c r="A138" s="30" t="s">
        <v>317</v>
      </c>
      <c r="B138" s="30">
        <v>11449</v>
      </c>
      <c r="C138" s="30" t="s">
        <v>19</v>
      </c>
      <c r="D138" s="30" t="s">
        <v>663</v>
      </c>
      <c r="E138" s="40">
        <v>4931149</v>
      </c>
      <c r="F138" s="40">
        <v>14.171367111170806</v>
      </c>
      <c r="G138" s="40">
        <v>44.491760628739399</v>
      </c>
      <c r="H138" s="40">
        <v>38.956820077541664</v>
      </c>
      <c r="I138" s="40">
        <v>1.9871319621531742E-4</v>
      </c>
      <c r="J138" s="40">
        <v>2.3798534693519175</v>
      </c>
    </row>
    <row r="139" spans="1:10" x14ac:dyDescent="0.3">
      <c r="A139" s="30" t="s">
        <v>321</v>
      </c>
      <c r="B139" s="30">
        <v>11463</v>
      </c>
      <c r="C139" s="30" t="s">
        <v>22</v>
      </c>
      <c r="D139" s="30" t="s">
        <v>664</v>
      </c>
      <c r="E139" s="40">
        <v>685502</v>
      </c>
      <c r="F139" s="40">
        <v>95.315545473103953</v>
      </c>
      <c r="G139" s="40">
        <v>0.99763146166422001</v>
      </c>
      <c r="H139" s="40">
        <v>0.11777497670602929</v>
      </c>
      <c r="I139" s="40">
        <v>0</v>
      </c>
      <c r="J139" s="40">
        <v>3.5690480885258014</v>
      </c>
    </row>
    <row r="140" spans="1:10" x14ac:dyDescent="0.3">
      <c r="A140" s="30" t="s">
        <v>323</v>
      </c>
      <c r="B140" s="30">
        <v>11461</v>
      </c>
      <c r="C140" s="30" t="s">
        <v>22</v>
      </c>
      <c r="D140" s="30" t="s">
        <v>656</v>
      </c>
      <c r="E140" s="40">
        <v>2541000</v>
      </c>
      <c r="F140" s="40">
        <v>96.146467045607039</v>
      </c>
      <c r="G140" s="40">
        <v>4.2682853668409744E-2</v>
      </c>
      <c r="H140" s="40">
        <v>1.8618846280764598</v>
      </c>
      <c r="I140" s="40">
        <v>1.8426280884572775E-3</v>
      </c>
      <c r="J140" s="40">
        <v>1.9471228445596418</v>
      </c>
    </row>
    <row r="141" spans="1:10" x14ac:dyDescent="0.3">
      <c r="A141" s="30" t="s">
        <v>325</v>
      </c>
      <c r="B141" s="30">
        <v>11470</v>
      </c>
      <c r="C141" s="30" t="s">
        <v>22</v>
      </c>
      <c r="D141" s="30" t="s">
        <v>635</v>
      </c>
      <c r="E141" s="40">
        <v>1220665</v>
      </c>
      <c r="F141" s="40">
        <v>97.617554348475025</v>
      </c>
      <c r="G141" s="40">
        <v>0.57504981914548947</v>
      </c>
      <c r="H141" s="40">
        <v>1.2233259964861583</v>
      </c>
      <c r="I141" s="40">
        <v>2.4173005865402576E-3</v>
      </c>
      <c r="J141" s="40">
        <v>0.58165253530678751</v>
      </c>
    </row>
    <row r="142" spans="1:10" x14ac:dyDescent="0.3">
      <c r="A142" s="30" t="s">
        <v>327</v>
      </c>
      <c r="B142" s="30">
        <v>11459</v>
      </c>
      <c r="C142" s="30" t="s">
        <v>19</v>
      </c>
      <c r="D142" s="30" t="s">
        <v>667</v>
      </c>
      <c r="E142" s="40">
        <v>52786498</v>
      </c>
      <c r="F142" s="40">
        <v>9.0043829898958236</v>
      </c>
      <c r="G142" s="40">
        <v>42.465503784940573</v>
      </c>
      <c r="H142" s="40">
        <v>47.047698051356996</v>
      </c>
      <c r="I142" s="40">
        <v>9.118649057253777E-5</v>
      </c>
      <c r="J142" s="40">
        <v>1.4823239873160361</v>
      </c>
    </row>
    <row r="143" spans="1:10" x14ac:dyDescent="0.3">
      <c r="A143" s="30" t="s">
        <v>329</v>
      </c>
      <c r="B143" s="30">
        <v>11460</v>
      </c>
      <c r="C143" s="30" t="s">
        <v>19</v>
      </c>
      <c r="D143" s="30" t="s">
        <v>624</v>
      </c>
      <c r="E143" s="40">
        <v>57672534</v>
      </c>
      <c r="F143" s="40">
        <v>19.016029063792502</v>
      </c>
      <c r="G143" s="40">
        <v>53.336778759834587</v>
      </c>
      <c r="H143" s="40">
        <v>25.086146939016224</v>
      </c>
      <c r="I143" s="40">
        <v>1.7016555132842389E-6</v>
      </c>
      <c r="J143" s="40">
        <v>2.5610435357011712</v>
      </c>
    </row>
    <row r="144" spans="1:10" x14ac:dyDescent="0.3">
      <c r="A144" s="30" t="s">
        <v>331</v>
      </c>
      <c r="B144" s="30">
        <v>11454</v>
      </c>
      <c r="C144" s="30" t="s">
        <v>22</v>
      </c>
      <c r="D144" s="30" t="s">
        <v>667</v>
      </c>
      <c r="E144" s="40">
        <v>1796105</v>
      </c>
      <c r="F144" s="40">
        <v>87.819951231794434</v>
      </c>
      <c r="G144" s="40">
        <v>0</v>
      </c>
      <c r="H144" s="40">
        <v>1.0234866347871523</v>
      </c>
      <c r="I144" s="40">
        <v>0</v>
      </c>
      <c r="J144" s="40">
        <v>11.15656213341842</v>
      </c>
    </row>
    <row r="145" spans="1:10" x14ac:dyDescent="0.3">
      <c r="A145" s="30" t="s">
        <v>333</v>
      </c>
      <c r="B145" s="30">
        <v>11477</v>
      </c>
      <c r="C145" s="30" t="s">
        <v>22</v>
      </c>
      <c r="D145" s="30" t="s">
        <v>667</v>
      </c>
      <c r="E145" s="40">
        <v>3298683</v>
      </c>
      <c r="F145" s="40">
        <v>94.785214181834661</v>
      </c>
      <c r="G145" s="40">
        <v>0</v>
      </c>
      <c r="H145" s="40">
        <v>2.8630704639831122E-2</v>
      </c>
      <c r="I145" s="40">
        <v>1.4966984642857553E-3</v>
      </c>
      <c r="J145" s="40">
        <v>5.1846584150612296</v>
      </c>
    </row>
    <row r="146" spans="1:10" x14ac:dyDescent="0.3">
      <c r="A146" s="30" t="s">
        <v>335</v>
      </c>
      <c r="B146" s="30">
        <v>11476</v>
      </c>
      <c r="C146" s="30" t="s">
        <v>19</v>
      </c>
      <c r="D146" s="30" t="s">
        <v>641</v>
      </c>
      <c r="E146" s="40">
        <v>282106</v>
      </c>
      <c r="F146" s="40">
        <v>18.127383044846312</v>
      </c>
      <c r="G146" s="40">
        <v>74.183465858232964</v>
      </c>
      <c r="H146" s="40">
        <v>2.3076775577204724</v>
      </c>
      <c r="I146" s="40">
        <v>6.2906053233092269E-3</v>
      </c>
      <c r="J146" s="40">
        <v>5.3751829338769426</v>
      </c>
    </row>
    <row r="147" spans="1:10" x14ac:dyDescent="0.3">
      <c r="A147" s="30" t="s">
        <v>337</v>
      </c>
      <c r="B147" s="30">
        <v>11500</v>
      </c>
      <c r="C147" s="30" t="s">
        <v>243</v>
      </c>
      <c r="D147" s="30" t="s">
        <v>611</v>
      </c>
      <c r="E147" s="40">
        <v>77306495</v>
      </c>
      <c r="F147" s="40">
        <v>3.2811892680956429</v>
      </c>
      <c r="G147" s="40">
        <v>54.901730014887264</v>
      </c>
      <c r="H147" s="40">
        <v>39.848037729085362</v>
      </c>
      <c r="I147" s="40">
        <v>0.63814167283714662</v>
      </c>
      <c r="J147" s="40">
        <v>1.3309013150945834</v>
      </c>
    </row>
    <row r="148" spans="1:10" x14ac:dyDescent="0.3">
      <c r="A148" s="30" t="s">
        <v>339</v>
      </c>
      <c r="B148" s="30">
        <v>11499</v>
      </c>
      <c r="C148" s="30" t="s">
        <v>19</v>
      </c>
      <c r="D148" s="30" t="s">
        <v>624</v>
      </c>
      <c r="E148" s="40">
        <v>4779928</v>
      </c>
      <c r="F148" s="40">
        <v>20.80942517913493</v>
      </c>
      <c r="G148" s="40">
        <v>60.378193295911728</v>
      </c>
      <c r="H148" s="40">
        <v>15.653658579484338</v>
      </c>
      <c r="I148" s="40">
        <v>3.0044429785390849E-5</v>
      </c>
      <c r="J148" s="40">
        <v>3.1586929010392164</v>
      </c>
    </row>
    <row r="149" spans="1:10" x14ac:dyDescent="0.3">
      <c r="A149" s="30" t="s">
        <v>745</v>
      </c>
      <c r="B149" s="30">
        <v>11495</v>
      </c>
      <c r="C149" s="30" t="s">
        <v>19</v>
      </c>
      <c r="D149" s="30" t="s">
        <v>628</v>
      </c>
      <c r="E149" s="40">
        <v>9409928</v>
      </c>
      <c r="F149" s="40">
        <v>9.091628538499581</v>
      </c>
      <c r="G149" s="40">
        <v>26.550284840812093</v>
      </c>
      <c r="H149" s="40">
        <v>62.835036390358049</v>
      </c>
      <c r="I149" s="40">
        <v>6.0114040916041042E-4</v>
      </c>
      <c r="J149" s="40">
        <v>1.5224490899211132</v>
      </c>
    </row>
    <row r="150" spans="1:10" x14ac:dyDescent="0.3">
      <c r="A150" s="30" t="s">
        <v>345</v>
      </c>
      <c r="B150" s="30">
        <v>11517</v>
      </c>
      <c r="C150" s="30" t="s">
        <v>19</v>
      </c>
      <c r="D150" s="30" t="s">
        <v>608</v>
      </c>
      <c r="E150" s="40">
        <v>166128422</v>
      </c>
      <c r="F150" s="40">
        <v>9.88855662794459</v>
      </c>
      <c r="G150" s="40">
        <v>52.18846945823028</v>
      </c>
      <c r="H150" s="40">
        <v>35.103751738448935</v>
      </c>
      <c r="I150" s="40">
        <v>4.4959938784061897E-2</v>
      </c>
      <c r="J150" s="40">
        <v>2.7742622365921346</v>
      </c>
    </row>
    <row r="151" spans="1:10" x14ac:dyDescent="0.3">
      <c r="A151" s="30" t="s">
        <v>347</v>
      </c>
      <c r="B151" s="30">
        <v>11513</v>
      </c>
      <c r="C151" s="30" t="s">
        <v>19</v>
      </c>
      <c r="D151" s="30" t="s">
        <v>640</v>
      </c>
      <c r="E151" s="40">
        <v>124723498</v>
      </c>
      <c r="F151" s="40">
        <v>15.071363647740796</v>
      </c>
      <c r="G151" s="40">
        <v>35.750073582473725</v>
      </c>
      <c r="H151" s="40">
        <v>45.912874075302476</v>
      </c>
      <c r="I151" s="40">
        <v>1.4352090431905595E-5</v>
      </c>
      <c r="J151" s="40">
        <v>3.2656743423925709</v>
      </c>
    </row>
    <row r="152" spans="1:10" x14ac:dyDescent="0.3">
      <c r="A152" s="30" t="s">
        <v>746</v>
      </c>
      <c r="B152" s="30">
        <v>11521</v>
      </c>
      <c r="C152" s="30" t="s">
        <v>19</v>
      </c>
      <c r="D152" s="30" t="s">
        <v>632</v>
      </c>
      <c r="E152" s="40">
        <v>3525219</v>
      </c>
      <c r="F152" s="40">
        <v>7.7819920679814505</v>
      </c>
      <c r="G152" s="40">
        <v>82.816622816765758</v>
      </c>
      <c r="H152" s="40">
        <v>5.97526886939636</v>
      </c>
      <c r="I152" s="40">
        <v>1.2813449428409982E-3</v>
      </c>
      <c r="J152" s="40">
        <v>3.4248349009135906</v>
      </c>
    </row>
    <row r="153" spans="1:10" x14ac:dyDescent="0.3">
      <c r="A153" s="30" t="s">
        <v>354</v>
      </c>
      <c r="B153" s="30">
        <v>11518</v>
      </c>
      <c r="C153" s="30" t="s">
        <v>19</v>
      </c>
      <c r="D153" s="30" t="s">
        <v>627</v>
      </c>
      <c r="E153" s="40">
        <v>13249913</v>
      </c>
      <c r="F153" s="40">
        <v>9.9254338076799691</v>
      </c>
      <c r="G153" s="40">
        <v>44.925068404049561</v>
      </c>
      <c r="H153" s="40">
        <v>43.200264264360911</v>
      </c>
      <c r="I153" s="40">
        <v>3.9438429718766316E-3</v>
      </c>
      <c r="J153" s="40">
        <v>1.9452896809376781</v>
      </c>
    </row>
    <row r="154" spans="1:10" x14ac:dyDescent="0.3">
      <c r="A154" s="30" t="s">
        <v>358</v>
      </c>
      <c r="B154" s="30">
        <v>11551</v>
      </c>
      <c r="C154" s="30" t="s">
        <v>19</v>
      </c>
      <c r="D154" s="30" t="s">
        <v>617</v>
      </c>
      <c r="E154" s="40">
        <v>9321335</v>
      </c>
      <c r="F154" s="40">
        <v>17.587155402210303</v>
      </c>
      <c r="G154" s="40">
        <v>34.588457770441195</v>
      </c>
      <c r="H154" s="40">
        <v>45.703219652775736</v>
      </c>
      <c r="I154" s="40">
        <v>2.3078581279061955E-3</v>
      </c>
      <c r="J154" s="40">
        <v>2.1188593164448593</v>
      </c>
    </row>
    <row r="155" spans="1:10" x14ac:dyDescent="0.3">
      <c r="A155" s="30" t="s">
        <v>360</v>
      </c>
      <c r="B155" s="30">
        <v>11562</v>
      </c>
      <c r="C155" s="30" t="s">
        <v>19</v>
      </c>
      <c r="D155" s="30" t="s">
        <v>609</v>
      </c>
      <c r="E155" s="40">
        <v>5452917</v>
      </c>
      <c r="F155" s="40">
        <v>17.754188884749563</v>
      </c>
      <c r="G155" s="40">
        <v>78.678195049641317</v>
      </c>
      <c r="H155" s="40">
        <v>1.5221136080511364</v>
      </c>
      <c r="I155" s="40">
        <v>4.6911736425754934E-2</v>
      </c>
      <c r="J155" s="40">
        <v>1.9985907211322209</v>
      </c>
    </row>
    <row r="156" spans="1:10" x14ac:dyDescent="0.3">
      <c r="A156" s="30" t="s">
        <v>362</v>
      </c>
      <c r="B156" s="30">
        <v>11233</v>
      </c>
      <c r="C156" s="30" t="s">
        <v>22</v>
      </c>
      <c r="D156" s="30" t="s">
        <v>636</v>
      </c>
      <c r="E156" s="40">
        <v>3776343</v>
      </c>
      <c r="F156" s="40">
        <v>93.991385800880835</v>
      </c>
      <c r="G156" s="40">
        <v>0</v>
      </c>
      <c r="H156" s="40">
        <v>2.9848347016092216</v>
      </c>
      <c r="I156" s="40">
        <v>0</v>
      </c>
      <c r="J156" s="40">
        <v>3.0237794975099384</v>
      </c>
    </row>
    <row r="157" spans="1:10" x14ac:dyDescent="0.3">
      <c r="A157" s="30" t="s">
        <v>364</v>
      </c>
      <c r="B157" s="30">
        <v>11569</v>
      </c>
      <c r="C157" s="30" t="s">
        <v>19</v>
      </c>
      <c r="D157" s="30" t="s">
        <v>670</v>
      </c>
      <c r="E157" s="40">
        <v>3053656</v>
      </c>
      <c r="F157" s="40">
        <v>12.006595278045943</v>
      </c>
      <c r="G157" s="40">
        <v>45.3763880092854</v>
      </c>
      <c r="H157" s="40">
        <v>39.594301350680333</v>
      </c>
      <c r="I157" s="40">
        <v>0</v>
      </c>
      <c r="J157" s="40">
        <v>3.0227153619883214</v>
      </c>
    </row>
    <row r="158" spans="1:10" x14ac:dyDescent="0.3">
      <c r="A158" s="30" t="s">
        <v>368</v>
      </c>
      <c r="B158" s="30">
        <v>11588</v>
      </c>
      <c r="C158" s="30" t="s">
        <v>19</v>
      </c>
      <c r="D158" s="30" t="s">
        <v>622</v>
      </c>
      <c r="E158" s="40">
        <v>41015162</v>
      </c>
      <c r="F158" s="40">
        <v>11.426573171581623</v>
      </c>
      <c r="G158" s="40">
        <v>41.56743450593919</v>
      </c>
      <c r="H158" s="40">
        <v>44.352137359337327</v>
      </c>
      <c r="I158" s="40">
        <v>0.21753371614384912</v>
      </c>
      <c r="J158" s="40">
        <v>2.4363212469980176</v>
      </c>
    </row>
    <row r="159" spans="1:10" x14ac:dyDescent="0.3">
      <c r="A159" s="30" t="s">
        <v>376</v>
      </c>
      <c r="B159" s="30">
        <v>11621</v>
      </c>
      <c r="C159" s="30" t="s">
        <v>19</v>
      </c>
      <c r="D159" s="30" t="s">
        <v>664</v>
      </c>
      <c r="E159" s="40">
        <v>558189</v>
      </c>
      <c r="F159" s="40">
        <v>14.586777018849535</v>
      </c>
      <c r="G159" s="40">
        <v>32.372625110918641</v>
      </c>
      <c r="H159" s="40">
        <v>51.547191691414355</v>
      </c>
      <c r="I159" s="40">
        <v>0</v>
      </c>
      <c r="J159" s="40">
        <v>1.4934061788174682</v>
      </c>
    </row>
    <row r="160" spans="1:10" x14ac:dyDescent="0.3">
      <c r="A160" s="30" t="s">
        <v>378</v>
      </c>
      <c r="B160" s="30">
        <v>11626</v>
      </c>
      <c r="C160" s="30" t="s">
        <v>19</v>
      </c>
      <c r="D160" s="30" t="s">
        <v>638</v>
      </c>
      <c r="E160" s="40">
        <v>10810459</v>
      </c>
      <c r="F160" s="40">
        <v>16.749274838375097</v>
      </c>
      <c r="G160" s="40">
        <v>42.580872359262685</v>
      </c>
      <c r="H160" s="40">
        <v>38.166916802396358</v>
      </c>
      <c r="I160" s="40">
        <v>4.3984966967060982E-3</v>
      </c>
      <c r="J160" s="40">
        <v>2.4985375032691537</v>
      </c>
    </row>
    <row r="161" spans="1:10" x14ac:dyDescent="0.3">
      <c r="A161" s="30" t="s">
        <v>382</v>
      </c>
      <c r="B161" s="30">
        <v>11649</v>
      </c>
      <c r="C161" s="30" t="s">
        <v>22</v>
      </c>
      <c r="D161" s="30" t="s">
        <v>673</v>
      </c>
      <c r="E161" s="40">
        <v>7109904</v>
      </c>
      <c r="F161" s="40">
        <v>88.299241225770601</v>
      </c>
      <c r="G161" s="40">
        <v>8.0492647051324049</v>
      </c>
      <c r="H161" s="40">
        <v>0.19027844849973885</v>
      </c>
      <c r="I161" s="40">
        <v>6.858331094217469E-4</v>
      </c>
      <c r="J161" s="40">
        <v>3.4605297874878347</v>
      </c>
    </row>
    <row r="162" spans="1:10" x14ac:dyDescent="0.3">
      <c r="A162" s="30" t="s">
        <v>386</v>
      </c>
      <c r="B162" s="30">
        <v>11661</v>
      </c>
      <c r="C162" s="30" t="s">
        <v>19</v>
      </c>
      <c r="D162" s="30" t="s">
        <v>674</v>
      </c>
      <c r="E162" s="40">
        <v>165219</v>
      </c>
      <c r="F162" s="40">
        <v>5.9507630150764239</v>
      </c>
      <c r="G162" s="40">
        <v>44.877164855807635</v>
      </c>
      <c r="H162" s="40">
        <v>47.848728029081357</v>
      </c>
      <c r="I162" s="40">
        <v>0</v>
      </c>
      <c r="J162" s="40">
        <v>1.323344100034584</v>
      </c>
    </row>
    <row r="163" spans="1:10" x14ac:dyDescent="0.3">
      <c r="A163" s="30" t="s">
        <v>390</v>
      </c>
      <c r="B163" s="30">
        <v>11660</v>
      </c>
      <c r="C163" s="30" t="s">
        <v>19</v>
      </c>
      <c r="D163" s="30" t="s">
        <v>637</v>
      </c>
      <c r="E163" s="40">
        <v>5033143</v>
      </c>
      <c r="F163" s="40">
        <v>5.3007588883399839</v>
      </c>
      <c r="G163" s="40">
        <v>54.520716327699859</v>
      </c>
      <c r="H163" s="40">
        <v>39.302244994532998</v>
      </c>
      <c r="I163" s="40">
        <v>1.8791938762789966E-4</v>
      </c>
      <c r="J163" s="40">
        <v>0.87609187003953259</v>
      </c>
    </row>
    <row r="164" spans="1:10" x14ac:dyDescent="0.3">
      <c r="A164" s="30" t="s">
        <v>394</v>
      </c>
      <c r="B164" s="30">
        <v>11665</v>
      </c>
      <c r="C164" s="30" t="s">
        <v>19</v>
      </c>
      <c r="D164" s="30" t="s">
        <v>648</v>
      </c>
      <c r="E164" s="40">
        <v>1245441</v>
      </c>
      <c r="F164" s="40">
        <v>15.154863133798127</v>
      </c>
      <c r="G164" s="40">
        <v>33.427572905682922</v>
      </c>
      <c r="H164" s="40">
        <v>48.312345149880493</v>
      </c>
      <c r="I164" s="40">
        <v>0.2366300816629418</v>
      </c>
      <c r="J164" s="40">
        <v>2.8685887289755141</v>
      </c>
    </row>
    <row r="165" spans="1:10" x14ac:dyDescent="0.3">
      <c r="A165" s="30" t="s">
        <v>747</v>
      </c>
      <c r="B165" s="30">
        <v>11673</v>
      </c>
      <c r="C165" s="30" t="s">
        <v>19</v>
      </c>
      <c r="D165" s="30" t="s">
        <v>678</v>
      </c>
      <c r="E165" s="40">
        <v>2885739</v>
      </c>
      <c r="F165" s="40">
        <v>11.626911554671237</v>
      </c>
      <c r="G165" s="40">
        <v>78.74864602367191</v>
      </c>
      <c r="H165" s="40">
        <v>5.8297185464649752</v>
      </c>
      <c r="I165" s="40">
        <v>0</v>
      </c>
      <c r="J165" s="40">
        <v>3.794723875191877</v>
      </c>
    </row>
    <row r="166" spans="1:10" x14ac:dyDescent="0.3">
      <c r="A166" s="30" t="s">
        <v>405</v>
      </c>
      <c r="B166" s="30">
        <v>11692</v>
      </c>
      <c r="C166" s="30" t="s">
        <v>19</v>
      </c>
      <c r="D166" s="30" t="s">
        <v>673</v>
      </c>
      <c r="E166" s="40">
        <v>61220403</v>
      </c>
      <c r="F166" s="40">
        <v>12.373007893588071</v>
      </c>
      <c r="G166" s="40">
        <v>36.038339564719649</v>
      </c>
      <c r="H166" s="40">
        <v>49.759949750667111</v>
      </c>
      <c r="I166" s="40">
        <v>1.6281059233383365E-7</v>
      </c>
      <c r="J166" s="40">
        <v>1.8287026282145751</v>
      </c>
    </row>
    <row r="167" spans="1:10" x14ac:dyDescent="0.3">
      <c r="A167" s="30" t="s">
        <v>407</v>
      </c>
      <c r="B167" s="30">
        <v>11698</v>
      </c>
      <c r="C167" s="30" t="s">
        <v>19</v>
      </c>
      <c r="D167" s="30" t="s">
        <v>610</v>
      </c>
      <c r="E167" s="40">
        <v>26848118</v>
      </c>
      <c r="F167" s="40">
        <v>5.5789928093777146</v>
      </c>
      <c r="G167" s="40">
        <v>44.516841252074485</v>
      </c>
      <c r="H167" s="40">
        <v>48.169365643018075</v>
      </c>
      <c r="I167" s="40">
        <v>7.32365161048636E-5</v>
      </c>
      <c r="J167" s="40">
        <v>1.7347270590136248</v>
      </c>
    </row>
    <row r="168" spans="1:10" x14ac:dyDescent="0.3">
      <c r="A168" s="30" t="s">
        <v>411</v>
      </c>
      <c r="B168" s="30">
        <v>11706</v>
      </c>
      <c r="C168" s="30" t="s">
        <v>22</v>
      </c>
      <c r="D168" s="30" t="s">
        <v>680</v>
      </c>
      <c r="E168" s="40">
        <v>324578</v>
      </c>
      <c r="F168" s="40">
        <v>97.148103707916903</v>
      </c>
      <c r="G168" s="40">
        <v>0</v>
      </c>
      <c r="H168" s="40">
        <v>1.1183044410615546</v>
      </c>
      <c r="I168" s="40">
        <v>2.2199908584226817E-3</v>
      </c>
      <c r="J168" s="40">
        <v>1.7313718601631181</v>
      </c>
    </row>
    <row r="169" spans="1:10" x14ac:dyDescent="0.3">
      <c r="A169" s="30" t="s">
        <v>418</v>
      </c>
      <c r="B169" s="30">
        <v>11691</v>
      </c>
      <c r="C169" s="30" t="s">
        <v>32</v>
      </c>
      <c r="D169" s="30" t="s">
        <v>609</v>
      </c>
      <c r="E169" s="40">
        <v>32964</v>
      </c>
      <c r="F169" s="40">
        <v>53.595318637265862</v>
      </c>
      <c r="G169" s="40">
        <v>41.655235386529888</v>
      </c>
      <c r="H169" s="40">
        <v>1.9940486756610483</v>
      </c>
      <c r="I169" s="40">
        <v>0</v>
      </c>
      <c r="J169" s="40">
        <v>2.7553973005431978</v>
      </c>
    </row>
    <row r="170" spans="1:10" x14ac:dyDescent="0.3">
      <c r="A170" s="30" t="s">
        <v>420</v>
      </c>
      <c r="B170" s="30">
        <v>11709</v>
      </c>
      <c r="C170" s="30" t="s">
        <v>22</v>
      </c>
      <c r="D170" s="30" t="s">
        <v>620</v>
      </c>
      <c r="E170" s="40">
        <v>77278766</v>
      </c>
      <c r="F170" s="40">
        <v>96.474375567864072</v>
      </c>
      <c r="G170" s="40">
        <v>0</v>
      </c>
      <c r="H170" s="40">
        <v>3.2480339514357834</v>
      </c>
      <c r="I170" s="40">
        <v>9.1903127330599519E-5</v>
      </c>
      <c r="J170" s="40">
        <v>0.27749857757281016</v>
      </c>
    </row>
    <row r="171" spans="1:10" x14ac:dyDescent="0.3">
      <c r="A171" s="30" t="s">
        <v>422</v>
      </c>
      <c r="B171" s="30">
        <v>11712</v>
      </c>
      <c r="C171" s="30" t="s">
        <v>22</v>
      </c>
      <c r="D171" s="30" t="s">
        <v>683</v>
      </c>
      <c r="E171" s="40">
        <v>3131885</v>
      </c>
      <c r="F171" s="40">
        <v>90.973636537922445</v>
      </c>
      <c r="G171" s="40">
        <v>5.0070860736480096</v>
      </c>
      <c r="H171" s="40">
        <v>0.16374903042448116</v>
      </c>
      <c r="I171" s="40">
        <v>6.0958335392593301E-3</v>
      </c>
      <c r="J171" s="40">
        <v>3.8494325244658114</v>
      </c>
    </row>
    <row r="172" spans="1:10" x14ac:dyDescent="0.3">
      <c r="A172" s="30" t="s">
        <v>424</v>
      </c>
      <c r="B172" s="30">
        <v>11725</v>
      </c>
      <c r="C172" s="30" t="s">
        <v>19</v>
      </c>
      <c r="D172" s="30" t="s">
        <v>684</v>
      </c>
      <c r="E172" s="40">
        <v>514705</v>
      </c>
      <c r="F172" s="40">
        <v>16.068912231961356</v>
      </c>
      <c r="G172" s="40">
        <v>71.112993011449916</v>
      </c>
      <c r="H172" s="40">
        <v>9.7360737135378681</v>
      </c>
      <c r="I172" s="40">
        <v>1.4686391637364236E-3</v>
      </c>
      <c r="J172" s="40">
        <v>3.0805524038871166</v>
      </c>
    </row>
    <row r="173" spans="1:10" x14ac:dyDescent="0.3">
      <c r="A173" s="30" t="s">
        <v>426</v>
      </c>
      <c r="B173" s="30">
        <v>11701</v>
      </c>
      <c r="C173" s="30" t="s">
        <v>19</v>
      </c>
      <c r="D173" s="30" t="s">
        <v>685</v>
      </c>
      <c r="E173" s="40">
        <v>4528101</v>
      </c>
      <c r="F173" s="40">
        <v>8.5698221428534129</v>
      </c>
      <c r="G173" s="40">
        <v>50.74621799064645</v>
      </c>
      <c r="H173" s="40">
        <v>38.668413144745443</v>
      </c>
      <c r="I173" s="40">
        <v>3.9541282098204378E-4</v>
      </c>
      <c r="J173" s="40">
        <v>2.0151513089337159</v>
      </c>
    </row>
    <row r="174" spans="1:10" x14ac:dyDescent="0.3">
      <c r="A174" s="30" t="s">
        <v>428</v>
      </c>
      <c r="B174" s="30">
        <v>11729</v>
      </c>
      <c r="C174" s="30" t="s">
        <v>22</v>
      </c>
      <c r="D174" s="30" t="s">
        <v>677</v>
      </c>
      <c r="E174" s="40">
        <v>558981</v>
      </c>
      <c r="F174" s="40">
        <v>95.145398743202676</v>
      </c>
      <c r="G174" s="40">
        <v>0</v>
      </c>
      <c r="H174" s="40">
        <v>2.2449523147576753E-5</v>
      </c>
      <c r="I174" s="40">
        <v>1.6210865567100563</v>
      </c>
      <c r="J174" s="40">
        <v>3.2334922505641197</v>
      </c>
    </row>
    <row r="175" spans="1:10" x14ac:dyDescent="0.3">
      <c r="A175" s="30" t="s">
        <v>430</v>
      </c>
      <c r="B175" s="30">
        <v>11736</v>
      </c>
      <c r="C175" s="30" t="s">
        <v>22</v>
      </c>
      <c r="D175" s="30" t="s">
        <v>674</v>
      </c>
      <c r="E175" s="40">
        <v>3674565</v>
      </c>
      <c r="F175" s="40">
        <v>90.113375107139774</v>
      </c>
      <c r="G175" s="40">
        <v>0</v>
      </c>
      <c r="H175" s="40">
        <v>5.0441417887856872</v>
      </c>
      <c r="I175" s="40">
        <v>0</v>
      </c>
      <c r="J175" s="40">
        <v>4.8424831040745397</v>
      </c>
    </row>
    <row r="176" spans="1:10" x14ac:dyDescent="0.3">
      <c r="A176" s="30" t="s">
        <v>432</v>
      </c>
      <c r="B176" s="30">
        <v>11738</v>
      </c>
      <c r="C176" s="30" t="s">
        <v>19</v>
      </c>
      <c r="D176" s="30" t="s">
        <v>680</v>
      </c>
      <c r="E176" s="40">
        <v>6807224</v>
      </c>
      <c r="F176" s="40">
        <v>12.405182220663885</v>
      </c>
      <c r="G176" s="40">
        <v>42.118828330670148</v>
      </c>
      <c r="H176" s="40">
        <v>43.761155052443961</v>
      </c>
      <c r="I176" s="40">
        <v>3.0138960275671764E-4</v>
      </c>
      <c r="J176" s="40">
        <v>1.7145330066192472</v>
      </c>
    </row>
    <row r="177" spans="1:10" x14ac:dyDescent="0.3">
      <c r="A177" s="30" t="s">
        <v>434</v>
      </c>
      <c r="B177" s="30">
        <v>11722</v>
      </c>
      <c r="C177" s="30" t="s">
        <v>19</v>
      </c>
      <c r="D177" s="30" t="s">
        <v>683</v>
      </c>
      <c r="E177" s="40">
        <v>14676493</v>
      </c>
      <c r="F177" s="40">
        <v>18.592327291065466</v>
      </c>
      <c r="G177" s="40">
        <v>33.547550753012814</v>
      </c>
      <c r="H177" s="40">
        <v>46.878418718011709</v>
      </c>
      <c r="I177" s="40">
        <v>1.1693253951083687E-3</v>
      </c>
      <c r="J177" s="40">
        <v>0.98053391251489708</v>
      </c>
    </row>
    <row r="178" spans="1:10" x14ac:dyDescent="0.3">
      <c r="A178" s="30" t="s">
        <v>435</v>
      </c>
      <c r="B178" s="30">
        <v>11741</v>
      </c>
      <c r="C178" s="30" t="s">
        <v>19</v>
      </c>
      <c r="D178" s="30" t="s">
        <v>686</v>
      </c>
      <c r="E178" s="40">
        <v>1447514</v>
      </c>
      <c r="F178" s="40">
        <v>17.857197947692942</v>
      </c>
      <c r="G178" s="40">
        <v>50.938629387385809</v>
      </c>
      <c r="H178" s="40">
        <v>29.890487512326203</v>
      </c>
      <c r="I178" s="40">
        <v>6.8369729085608101E-3</v>
      </c>
      <c r="J178" s="40">
        <v>1.3068481796864859</v>
      </c>
    </row>
    <row r="179" spans="1:10" x14ac:dyDescent="0.3">
      <c r="A179" s="30" t="s">
        <v>445</v>
      </c>
      <c r="B179" s="30">
        <v>11745</v>
      </c>
      <c r="C179" s="30" t="s">
        <v>22</v>
      </c>
      <c r="D179" s="30" t="s">
        <v>613</v>
      </c>
      <c r="E179" s="40">
        <v>133173121</v>
      </c>
      <c r="F179" s="40">
        <v>86.627801568853684</v>
      </c>
      <c r="G179" s="40">
        <v>0</v>
      </c>
      <c r="H179" s="40">
        <v>8.3502794573983596</v>
      </c>
      <c r="I179" s="40">
        <v>1.0084958310402187E-5</v>
      </c>
      <c r="J179" s="40">
        <v>5.0219088887896515</v>
      </c>
    </row>
    <row r="180" spans="1:10" x14ac:dyDescent="0.3">
      <c r="A180" s="30" t="s">
        <v>449</v>
      </c>
      <c r="B180" s="30">
        <v>11753</v>
      </c>
      <c r="C180" s="30" t="s">
        <v>19</v>
      </c>
      <c r="D180" s="30" t="s">
        <v>618</v>
      </c>
      <c r="E180" s="40">
        <v>3039162</v>
      </c>
      <c r="F180" s="40">
        <v>7.5383734634082851</v>
      </c>
      <c r="G180" s="40">
        <v>50.932142779902229</v>
      </c>
      <c r="H180" s="40">
        <v>39.938266428129552</v>
      </c>
      <c r="I180" s="40">
        <v>9.0748623903847608E-2</v>
      </c>
      <c r="J180" s="40">
        <v>1.5004687046560854</v>
      </c>
    </row>
    <row r="181" spans="1:10" x14ac:dyDescent="0.3">
      <c r="A181" s="30" t="s">
        <v>457</v>
      </c>
      <c r="B181" s="30">
        <v>11776</v>
      </c>
      <c r="C181" s="30" t="s">
        <v>19</v>
      </c>
      <c r="D181" s="30" t="s">
        <v>689</v>
      </c>
      <c r="E181" s="40">
        <v>28996561</v>
      </c>
      <c r="F181" s="40">
        <v>22.298580141443129</v>
      </c>
      <c r="G181" s="40">
        <v>29.4330710478092</v>
      </c>
      <c r="H181" s="40">
        <v>47.617807048781408</v>
      </c>
      <c r="I181" s="40">
        <v>3.885256504610201E-3</v>
      </c>
      <c r="J181" s="40">
        <v>0.64665650546165365</v>
      </c>
    </row>
    <row r="182" spans="1:10" x14ac:dyDescent="0.3">
      <c r="A182" s="30" t="s">
        <v>459</v>
      </c>
      <c r="B182" s="30">
        <v>11774</v>
      </c>
      <c r="C182" s="30" t="s">
        <v>22</v>
      </c>
      <c r="D182" s="30" t="s">
        <v>686</v>
      </c>
      <c r="E182" s="40">
        <v>744515</v>
      </c>
      <c r="F182" s="40">
        <v>95.591786322133856</v>
      </c>
      <c r="G182" s="40">
        <v>0</v>
      </c>
      <c r="H182" s="40">
        <v>0.70550205292528745</v>
      </c>
      <c r="I182" s="40">
        <v>0</v>
      </c>
      <c r="J182" s="40">
        <v>3.7027116249408576</v>
      </c>
    </row>
    <row r="183" spans="1:10" x14ac:dyDescent="0.3">
      <c r="A183" s="30" t="s">
        <v>463</v>
      </c>
      <c r="B183" s="30">
        <v>11763</v>
      </c>
      <c r="C183" s="30" t="s">
        <v>22</v>
      </c>
      <c r="D183" s="30" t="s">
        <v>626</v>
      </c>
      <c r="E183" s="40">
        <v>1021890</v>
      </c>
      <c r="F183" s="40">
        <v>81.493882252662033</v>
      </c>
      <c r="G183" s="40">
        <v>14.713343072086296</v>
      </c>
      <c r="H183" s="40">
        <v>9.2979765483637011E-2</v>
      </c>
      <c r="I183" s="40">
        <v>0</v>
      </c>
      <c r="J183" s="40">
        <v>3.6997949097680332</v>
      </c>
    </row>
    <row r="184" spans="1:10" x14ac:dyDescent="0.3">
      <c r="A184" s="30" t="s">
        <v>467</v>
      </c>
      <c r="B184" s="30">
        <v>11773</v>
      </c>
      <c r="C184" s="30" t="s">
        <v>22</v>
      </c>
      <c r="D184" s="30" t="s">
        <v>684</v>
      </c>
      <c r="E184" s="40">
        <v>895669</v>
      </c>
      <c r="F184" s="40">
        <v>97.049248242114118</v>
      </c>
      <c r="G184" s="40">
        <v>9.5628569214029749E-2</v>
      </c>
      <c r="H184" s="40">
        <v>9.3515849474557411E-4</v>
      </c>
      <c r="I184" s="40">
        <v>4.7610345804606623E-2</v>
      </c>
      <c r="J184" s="40">
        <v>2.8065776843725008</v>
      </c>
    </row>
    <row r="185" spans="1:10" x14ac:dyDescent="0.3">
      <c r="A185" s="30" t="s">
        <v>469</v>
      </c>
      <c r="B185" s="30">
        <v>11820</v>
      </c>
      <c r="C185" s="30" t="s">
        <v>19</v>
      </c>
      <c r="D185" s="30" t="s">
        <v>692</v>
      </c>
      <c r="E185" s="40">
        <v>91823163</v>
      </c>
      <c r="F185" s="40">
        <v>10.31016391008494</v>
      </c>
      <c r="G185" s="40">
        <v>49.995554000943507</v>
      </c>
      <c r="H185" s="40">
        <v>34.841891910811924</v>
      </c>
      <c r="I185" s="40">
        <v>1.0666794019761902E-5</v>
      </c>
      <c r="J185" s="40">
        <v>4.8523795113656139</v>
      </c>
    </row>
    <row r="186" spans="1:10" x14ac:dyDescent="0.3">
      <c r="A186" s="30" t="s">
        <v>482</v>
      </c>
      <c r="B186" s="30">
        <v>11823</v>
      </c>
      <c r="C186" s="30" t="s">
        <v>22</v>
      </c>
      <c r="D186" s="30" t="s">
        <v>694</v>
      </c>
      <c r="E186" s="40">
        <v>112779</v>
      </c>
      <c r="F186" s="40">
        <v>75.829573686955797</v>
      </c>
      <c r="G186" s="40">
        <v>14.307269927472062</v>
      </c>
      <c r="H186" s="40">
        <v>5.4950590536339661</v>
      </c>
      <c r="I186" s="40">
        <v>1.6864179705101248E-2</v>
      </c>
      <c r="J186" s="40">
        <v>4.3512331522330729</v>
      </c>
    </row>
    <row r="187" spans="1:10" x14ac:dyDescent="0.3">
      <c r="A187" s="30" t="s">
        <v>484</v>
      </c>
      <c r="B187" s="30">
        <v>11842</v>
      </c>
      <c r="C187" s="30" t="s">
        <v>32</v>
      </c>
      <c r="D187" s="30" t="s">
        <v>640</v>
      </c>
      <c r="E187" s="40">
        <v>892989</v>
      </c>
      <c r="F187" s="40">
        <v>46.991379721466316</v>
      </c>
      <c r="G187" s="40">
        <v>47.879298158160537</v>
      </c>
      <c r="H187" s="40">
        <v>3.0716866772458085</v>
      </c>
      <c r="I187" s="40">
        <v>0</v>
      </c>
      <c r="J187" s="40">
        <v>2.0576354431273409</v>
      </c>
    </row>
    <row r="188" spans="1:10" x14ac:dyDescent="0.3">
      <c r="A188" s="30" t="s">
        <v>488</v>
      </c>
      <c r="B188" s="30">
        <v>11838</v>
      </c>
      <c r="C188" s="30" t="s">
        <v>243</v>
      </c>
      <c r="D188" s="30" t="s">
        <v>626</v>
      </c>
      <c r="E188" s="40">
        <v>7376862</v>
      </c>
      <c r="F188" s="40">
        <v>9.0518424861696367</v>
      </c>
      <c r="G188" s="40">
        <v>34.810285823768361</v>
      </c>
      <c r="H188" s="40">
        <v>54.590081072568452</v>
      </c>
      <c r="I188" s="40">
        <v>4.0929228685962793E-5</v>
      </c>
      <c r="J188" s="40">
        <v>1.5477496882648643</v>
      </c>
    </row>
    <row r="189" spans="1:10" x14ac:dyDescent="0.3">
      <c r="A189" s="30" t="s">
        <v>492</v>
      </c>
      <c r="B189" s="30">
        <v>11841</v>
      </c>
      <c r="C189" s="30" t="s">
        <v>19</v>
      </c>
      <c r="D189" s="30" t="s">
        <v>630</v>
      </c>
      <c r="E189" s="40">
        <v>1276667</v>
      </c>
      <c r="F189" s="40">
        <v>12.370561898672928</v>
      </c>
      <c r="G189" s="40">
        <v>45.811335935870936</v>
      </c>
      <c r="H189" s="40">
        <v>39.42203356441766</v>
      </c>
      <c r="I189" s="40">
        <v>4.7825161718889802E-3</v>
      </c>
      <c r="J189" s="40">
        <v>2.391286084866584</v>
      </c>
    </row>
    <row r="190" spans="1:10" x14ac:dyDescent="0.3">
      <c r="A190" s="30" t="s">
        <v>490</v>
      </c>
      <c r="B190" s="30">
        <v>11767</v>
      </c>
      <c r="C190" s="30" t="s">
        <v>243</v>
      </c>
      <c r="D190" s="30" t="s">
        <v>610</v>
      </c>
      <c r="E190" s="40">
        <v>40654023</v>
      </c>
      <c r="F190" s="40">
        <v>0.29815576191221677</v>
      </c>
      <c r="G190" s="40">
        <v>49.487273152641684</v>
      </c>
      <c r="H190" s="40">
        <v>48.625551750013855</v>
      </c>
      <c r="I190" s="40">
        <v>0</v>
      </c>
      <c r="J190" s="40">
        <v>1.5890193354322388</v>
      </c>
    </row>
    <row r="191" spans="1:10" x14ac:dyDescent="0.3">
      <c r="A191" s="30" t="s">
        <v>493</v>
      </c>
      <c r="B191" s="30">
        <v>11853</v>
      </c>
      <c r="C191" s="30" t="s">
        <v>22</v>
      </c>
      <c r="D191" s="30" t="s">
        <v>610</v>
      </c>
      <c r="E191" s="40">
        <v>1166043</v>
      </c>
      <c r="F191" s="40">
        <v>71.555796158660002</v>
      </c>
      <c r="G191" s="40">
        <v>20.058137770842094</v>
      </c>
      <c r="H191" s="40">
        <v>4.0656566520406479</v>
      </c>
      <c r="I191" s="40">
        <v>3.1385030084329259E-5</v>
      </c>
      <c r="J191" s="40">
        <v>4.3203780334271702</v>
      </c>
    </row>
    <row r="192" spans="1:10" x14ac:dyDescent="0.3">
      <c r="A192" s="30" t="s">
        <v>498</v>
      </c>
      <c r="B192" s="30">
        <v>11756</v>
      </c>
      <c r="C192" s="30" t="s">
        <v>19</v>
      </c>
      <c r="D192" s="30" t="s">
        <v>691</v>
      </c>
      <c r="E192" s="40">
        <v>2996460</v>
      </c>
      <c r="F192" s="40">
        <v>11.736919381491736</v>
      </c>
      <c r="G192" s="40">
        <v>47.750954206209812</v>
      </c>
      <c r="H192" s="40">
        <v>38.798642034789147</v>
      </c>
      <c r="I192" s="40">
        <v>0</v>
      </c>
      <c r="J192" s="40">
        <v>1.7134843775093078</v>
      </c>
    </row>
    <row r="193" spans="1:10" x14ac:dyDescent="0.3">
      <c r="A193" s="30" t="s">
        <v>496</v>
      </c>
      <c r="B193" s="30">
        <v>11874</v>
      </c>
      <c r="C193" s="30" t="s">
        <v>19</v>
      </c>
      <c r="D193" s="30" t="s">
        <v>697</v>
      </c>
      <c r="E193" s="40">
        <v>29650792</v>
      </c>
      <c r="F193" s="40">
        <v>3.522428934129616</v>
      </c>
      <c r="G193" s="40">
        <v>43.348862394084563</v>
      </c>
      <c r="H193" s="40">
        <v>52.292563061458672</v>
      </c>
      <c r="I193" s="40">
        <v>1.8074853812211574E-2</v>
      </c>
      <c r="J193" s="40">
        <v>0.8180707565149361</v>
      </c>
    </row>
    <row r="194" spans="1:10" x14ac:dyDescent="0.3">
      <c r="A194" s="30" t="s">
        <v>748</v>
      </c>
      <c r="B194" s="30">
        <v>11859</v>
      </c>
      <c r="C194" s="30" t="s">
        <v>19</v>
      </c>
      <c r="D194" s="30" t="s">
        <v>696</v>
      </c>
      <c r="E194" s="40">
        <v>2245271</v>
      </c>
      <c r="F194" s="40">
        <v>16.183453969609406</v>
      </c>
      <c r="G194" s="40">
        <v>52.695228912990927</v>
      </c>
      <c r="H194" s="40">
        <v>29.899099860024695</v>
      </c>
      <c r="I194" s="40">
        <v>0</v>
      </c>
      <c r="J194" s="40">
        <v>1.222217257374973</v>
      </c>
    </row>
    <row r="195" spans="1:10" x14ac:dyDescent="0.3">
      <c r="A195" s="30" t="s">
        <v>499</v>
      </c>
      <c r="B195" s="30">
        <v>11878</v>
      </c>
      <c r="C195" s="30" t="s">
        <v>22</v>
      </c>
      <c r="D195" s="30" t="s">
        <v>678</v>
      </c>
      <c r="E195" s="40">
        <v>545831</v>
      </c>
      <c r="F195" s="40">
        <v>96.663829888143098</v>
      </c>
      <c r="G195" s="40">
        <v>0.42021821777861762</v>
      </c>
      <c r="H195" s="40">
        <v>0.10476163847552969</v>
      </c>
      <c r="I195" s="40">
        <v>1.5789776417812985E-3</v>
      </c>
      <c r="J195" s="40">
        <v>2.8096112779609688</v>
      </c>
    </row>
    <row r="196" spans="1:10" x14ac:dyDescent="0.3">
      <c r="A196" s="30" t="s">
        <v>503</v>
      </c>
      <c r="B196" s="30">
        <v>11888</v>
      </c>
      <c r="C196" s="30" t="s">
        <v>32</v>
      </c>
      <c r="D196" s="30" t="s">
        <v>673</v>
      </c>
      <c r="E196" s="40">
        <v>1532575</v>
      </c>
      <c r="F196" s="40">
        <v>56.156646307269391</v>
      </c>
      <c r="G196" s="40">
        <v>18.273152958474228</v>
      </c>
      <c r="H196" s="40">
        <v>23.196169565057858</v>
      </c>
      <c r="I196" s="40">
        <v>0</v>
      </c>
      <c r="J196" s="40">
        <v>2.3740311691985241</v>
      </c>
    </row>
    <row r="197" spans="1:10" x14ac:dyDescent="0.3">
      <c r="A197" s="30" t="s">
        <v>505</v>
      </c>
      <c r="B197" s="30">
        <v>11883</v>
      </c>
      <c r="C197" s="30" t="s">
        <v>243</v>
      </c>
      <c r="D197" s="30" t="s">
        <v>640</v>
      </c>
      <c r="E197" s="40">
        <v>57752507</v>
      </c>
      <c r="F197" s="40">
        <v>4.6537956592764411</v>
      </c>
      <c r="G197" s="40">
        <v>39.129394844157197</v>
      </c>
      <c r="H197" s="40">
        <v>55.12997776181961</v>
      </c>
      <c r="I197" s="40">
        <v>1.6420010621206377E-5</v>
      </c>
      <c r="J197" s="40">
        <v>1.086815314736135</v>
      </c>
    </row>
    <row r="198" spans="1:10" x14ac:dyDescent="0.3">
      <c r="A198" s="30" t="s">
        <v>507</v>
      </c>
      <c r="B198" s="30">
        <v>11886</v>
      </c>
      <c r="C198" s="30" t="s">
        <v>22</v>
      </c>
      <c r="D198" s="30" t="s">
        <v>692</v>
      </c>
      <c r="E198" s="40">
        <v>336356</v>
      </c>
      <c r="F198" s="40">
        <v>85.958995126169157</v>
      </c>
      <c r="G198" s="40">
        <v>2.8215820622186562E-2</v>
      </c>
      <c r="H198" s="40">
        <v>9.667087664042409</v>
      </c>
      <c r="I198" s="40">
        <v>0</v>
      </c>
      <c r="J198" s="40">
        <v>4.3457013891662397</v>
      </c>
    </row>
    <row r="199" spans="1:10" x14ac:dyDescent="0.3">
      <c r="A199" s="30" t="s">
        <v>509</v>
      </c>
      <c r="B199" s="30">
        <v>11885</v>
      </c>
      <c r="C199" s="30" t="s">
        <v>22</v>
      </c>
      <c r="D199" s="30" t="s">
        <v>697</v>
      </c>
      <c r="E199" s="40">
        <v>323937</v>
      </c>
      <c r="F199" s="40">
        <v>87.943653661685588</v>
      </c>
      <c r="G199" s="40">
        <v>8.9429642834959449</v>
      </c>
      <c r="H199" s="40">
        <v>0.30353831087954747</v>
      </c>
      <c r="I199" s="40">
        <v>0.34517495149221283</v>
      </c>
      <c r="J199" s="40">
        <v>2.4646687924467057</v>
      </c>
    </row>
    <row r="200" spans="1:10" x14ac:dyDescent="0.3">
      <c r="A200" s="30" t="s">
        <v>511</v>
      </c>
      <c r="B200" s="30">
        <v>11889</v>
      </c>
      <c r="C200" s="30" t="s">
        <v>22</v>
      </c>
      <c r="D200" s="30" t="s">
        <v>699</v>
      </c>
      <c r="E200" s="40">
        <v>311522</v>
      </c>
      <c r="F200" s="40">
        <v>82.668368535624381</v>
      </c>
      <c r="G200" s="40">
        <v>13.848137229959756</v>
      </c>
      <c r="H200" s="40">
        <v>7.8016426133618857E-3</v>
      </c>
      <c r="I200" s="40">
        <v>1.5744522409671072E-2</v>
      </c>
      <c r="J200" s="40">
        <v>3.4599480693928282</v>
      </c>
    </row>
    <row r="201" spans="1:10" x14ac:dyDescent="0.3">
      <c r="A201" s="30" t="s">
        <v>516</v>
      </c>
      <c r="B201" s="30">
        <v>11900</v>
      </c>
      <c r="C201" s="30" t="s">
        <v>22</v>
      </c>
      <c r="D201" s="30" t="s">
        <v>673</v>
      </c>
      <c r="E201" s="40">
        <v>558498</v>
      </c>
      <c r="F201" s="40">
        <v>89.717918542025274</v>
      </c>
      <c r="G201" s="40">
        <v>5.1241093327020266</v>
      </c>
      <c r="H201" s="40">
        <v>2.706843551896271</v>
      </c>
      <c r="I201" s="40">
        <v>0</v>
      </c>
      <c r="J201" s="40">
        <v>2.4511285733764221</v>
      </c>
    </row>
    <row r="202" spans="1:10" x14ac:dyDescent="0.3">
      <c r="A202" s="30" t="s">
        <v>723</v>
      </c>
      <c r="B202" s="30">
        <v>11912</v>
      </c>
      <c r="C202" s="30" t="s">
        <v>22</v>
      </c>
      <c r="D202" s="30" t="s">
        <v>640</v>
      </c>
      <c r="E202" s="40">
        <v>15764158</v>
      </c>
      <c r="F202" s="40">
        <v>90.857322913455107</v>
      </c>
      <c r="G202" s="40">
        <v>5.6349838830739047</v>
      </c>
      <c r="H202" s="40">
        <v>0.57405180524231869</v>
      </c>
      <c r="I202" s="40">
        <v>0</v>
      </c>
      <c r="J202" s="40">
        <v>2.9336413982286667</v>
      </c>
    </row>
    <row r="203" spans="1:10" x14ac:dyDescent="0.3">
      <c r="A203" s="30" t="s">
        <v>549</v>
      </c>
      <c r="B203" s="30">
        <v>11803</v>
      </c>
      <c r="C203" s="30" t="s">
        <v>22</v>
      </c>
      <c r="D203" s="30" t="s">
        <v>702</v>
      </c>
      <c r="E203" s="40">
        <v>133270</v>
      </c>
      <c r="F203" s="40">
        <v>97.995812592200053</v>
      </c>
      <c r="G203" s="40">
        <v>0</v>
      </c>
      <c r="H203" s="40">
        <v>0.49493418168128855</v>
      </c>
      <c r="I203" s="40">
        <v>0</v>
      </c>
      <c r="J203" s="40">
        <v>1.5092532261186555</v>
      </c>
    </row>
    <row r="204" spans="1:10" x14ac:dyDescent="0.3">
      <c r="A204" s="30" t="s">
        <v>555</v>
      </c>
      <c r="B204" s="30">
        <v>11793</v>
      </c>
      <c r="C204" s="30" t="s">
        <v>19</v>
      </c>
      <c r="D204" s="30" t="s">
        <v>614</v>
      </c>
      <c r="E204" s="40">
        <v>7976548</v>
      </c>
      <c r="F204" s="40">
        <v>15.259839425134608</v>
      </c>
      <c r="G204" s="40">
        <v>37.858303390116809</v>
      </c>
      <c r="H204" s="40">
        <v>44.833413330377979</v>
      </c>
      <c r="I204" s="40">
        <v>0</v>
      </c>
      <c r="J204" s="40">
        <v>2.0484438543706043</v>
      </c>
    </row>
    <row r="205" spans="1:10" x14ac:dyDescent="0.3">
      <c r="A205" s="30" t="s">
        <v>556</v>
      </c>
      <c r="B205" s="30">
        <v>11918</v>
      </c>
      <c r="C205" s="30" t="s">
        <v>19</v>
      </c>
      <c r="D205" s="30" t="s">
        <v>638</v>
      </c>
      <c r="E205" s="40">
        <v>725361</v>
      </c>
      <c r="F205" s="40">
        <v>17.181800198464487</v>
      </c>
      <c r="G205" s="40">
        <v>41.76113198032494</v>
      </c>
      <c r="H205" s="40">
        <v>39.63919222330636</v>
      </c>
      <c r="I205" s="40">
        <v>1.2804606235151523E-2</v>
      </c>
      <c r="J205" s="40">
        <v>1.4050709916690658</v>
      </c>
    </row>
    <row r="206" spans="1:10" x14ac:dyDescent="0.3">
      <c r="A206" s="30" t="s">
        <v>562</v>
      </c>
      <c r="B206" s="30">
        <v>11916</v>
      </c>
      <c r="C206" s="30" t="s">
        <v>19</v>
      </c>
      <c r="D206" s="30" t="s">
        <v>704</v>
      </c>
      <c r="E206" s="40">
        <v>1018040</v>
      </c>
      <c r="F206" s="40">
        <v>19.86852203863565</v>
      </c>
      <c r="G206" s="40">
        <v>43.261954963551176</v>
      </c>
      <c r="H206" s="40">
        <v>34.630526442624721</v>
      </c>
      <c r="I206" s="40">
        <v>2.1330883695109762E-4</v>
      </c>
      <c r="J206" s="40">
        <v>2.2387832463515016</v>
      </c>
    </row>
    <row r="207" spans="1:10" x14ac:dyDescent="0.3">
      <c r="A207" s="30" t="s">
        <v>564</v>
      </c>
      <c r="B207" s="30">
        <v>11922</v>
      </c>
      <c r="C207" s="30" t="s">
        <v>22</v>
      </c>
      <c r="D207" s="30" t="s">
        <v>689</v>
      </c>
      <c r="E207" s="40">
        <v>606314</v>
      </c>
      <c r="F207" s="40">
        <v>89.17217254015948</v>
      </c>
      <c r="G207" s="40">
        <v>0</v>
      </c>
      <c r="H207" s="40">
        <v>8.4776215754762596</v>
      </c>
      <c r="I207" s="40">
        <v>8.1956904083079678E-4</v>
      </c>
      <c r="J207" s="40">
        <v>2.3493863153234367</v>
      </c>
    </row>
    <row r="208" spans="1:10" x14ac:dyDescent="0.3">
      <c r="A208" s="30" t="s">
        <v>568</v>
      </c>
      <c r="B208" s="30">
        <v>11920</v>
      </c>
      <c r="C208" s="30" t="s">
        <v>19</v>
      </c>
      <c r="D208" s="30" t="s">
        <v>694</v>
      </c>
      <c r="E208" s="40">
        <v>9610995</v>
      </c>
      <c r="F208" s="40">
        <v>4.3461648863457265</v>
      </c>
      <c r="G208" s="40">
        <v>30.974302820993792</v>
      </c>
      <c r="H208" s="40">
        <v>63.636854321136134</v>
      </c>
      <c r="I208" s="40">
        <v>7.6658920257530657E-5</v>
      </c>
      <c r="J208" s="40">
        <v>1.0426013126040885</v>
      </c>
    </row>
    <row r="209" spans="1:10" x14ac:dyDescent="0.3">
      <c r="A209" s="30" t="s">
        <v>570</v>
      </c>
      <c r="B209" s="30">
        <v>11917</v>
      </c>
      <c r="C209" s="30" t="s">
        <v>19</v>
      </c>
      <c r="D209" s="30" t="s">
        <v>667</v>
      </c>
      <c r="E209" s="40">
        <v>1050112</v>
      </c>
      <c r="F209" s="40">
        <v>0</v>
      </c>
      <c r="G209" s="40">
        <v>19.135194381099645</v>
      </c>
      <c r="H209" s="40">
        <v>0.68666409354432745</v>
      </c>
      <c r="I209" s="40">
        <v>78.728612363716195</v>
      </c>
      <c r="J209" s="40">
        <v>1.4495291616398278</v>
      </c>
    </row>
    <row r="210" spans="1:10" x14ac:dyDescent="0.3">
      <c r="A210" s="30" t="s">
        <v>572</v>
      </c>
      <c r="B210" s="30">
        <v>11907</v>
      </c>
      <c r="C210" s="30" t="s">
        <v>32</v>
      </c>
      <c r="D210" s="30" t="s">
        <v>692</v>
      </c>
      <c r="E210" s="40">
        <v>315248</v>
      </c>
      <c r="F210" s="40">
        <v>37.125455033161998</v>
      </c>
      <c r="G210" s="40">
        <v>30.941401915325223</v>
      </c>
      <c r="H210" s="40">
        <v>27.67687153882887</v>
      </c>
      <c r="I210" s="40">
        <v>0.74916592448750841</v>
      </c>
      <c r="J210" s="40">
        <v>3.5071055881963988</v>
      </c>
    </row>
    <row r="211" spans="1:10" x14ac:dyDescent="0.3">
      <c r="A211" s="30" t="s">
        <v>573</v>
      </c>
      <c r="B211" s="30">
        <v>11939</v>
      </c>
      <c r="C211" s="30" t="s">
        <v>22</v>
      </c>
      <c r="D211" s="30" t="s">
        <v>609</v>
      </c>
      <c r="E211" s="40">
        <v>3558006</v>
      </c>
      <c r="F211" s="40">
        <v>92.911636023104222</v>
      </c>
      <c r="G211" s="40">
        <v>0</v>
      </c>
      <c r="H211" s="40">
        <v>0.6950377594174546</v>
      </c>
      <c r="I211" s="40">
        <v>0</v>
      </c>
      <c r="J211" s="40">
        <v>6.3933262174783234</v>
      </c>
    </row>
    <row r="212" spans="1:10" x14ac:dyDescent="0.3">
      <c r="A212" s="30" t="s">
        <v>575</v>
      </c>
      <c r="B212" s="30">
        <v>11921</v>
      </c>
      <c r="C212" s="30" t="s">
        <v>32</v>
      </c>
      <c r="D212" s="30" t="s">
        <v>609</v>
      </c>
      <c r="E212" s="40">
        <v>38278</v>
      </c>
      <c r="F212" s="40">
        <v>54.493579414781884</v>
      </c>
      <c r="G212" s="40">
        <v>40.48501944624941</v>
      </c>
      <c r="H212" s="40">
        <v>1.9045541981175453</v>
      </c>
      <c r="I212" s="40">
        <v>0</v>
      </c>
      <c r="J212" s="40">
        <v>3.1168469408511568</v>
      </c>
    </row>
    <row r="213" spans="1:10" x14ac:dyDescent="0.3">
      <c r="A213" s="30" t="s">
        <v>579</v>
      </c>
      <c r="B213" s="30">
        <v>11929</v>
      </c>
      <c r="C213" s="30" t="s">
        <v>22</v>
      </c>
      <c r="D213" s="30" t="s">
        <v>707</v>
      </c>
      <c r="E213" s="40">
        <v>361082</v>
      </c>
      <c r="F213" s="40">
        <v>59.539441925247473</v>
      </c>
      <c r="G213" s="40">
        <v>13.983185008881348</v>
      </c>
      <c r="H213" s="40">
        <v>16.060854448549627</v>
      </c>
      <c r="I213" s="40">
        <v>0</v>
      </c>
      <c r="J213" s="40">
        <v>10.41651861732155</v>
      </c>
    </row>
    <row r="214" spans="1:10" x14ac:dyDescent="0.3">
      <c r="A214" s="30" t="s">
        <v>586</v>
      </c>
      <c r="B214" s="30">
        <v>11926</v>
      </c>
      <c r="C214" s="30" t="s">
        <v>19</v>
      </c>
      <c r="D214" s="30" t="s">
        <v>646</v>
      </c>
      <c r="E214" s="40">
        <v>127442</v>
      </c>
      <c r="F214" s="40">
        <v>15.045005282933655</v>
      </c>
      <c r="G214" s="40">
        <v>62.633260363248837</v>
      </c>
      <c r="H214" s="40">
        <v>17.979341463053348</v>
      </c>
      <c r="I214" s="40">
        <v>3.0524089927429796</v>
      </c>
      <c r="J214" s="40">
        <v>1.289983898021182</v>
      </c>
    </row>
    <row r="215" spans="1:10" x14ac:dyDescent="0.3">
      <c r="A215" s="30" t="s">
        <v>589</v>
      </c>
      <c r="B215" s="30">
        <v>11955</v>
      </c>
      <c r="C215" s="30" t="s">
        <v>19</v>
      </c>
      <c r="D215" s="30" t="s">
        <v>635</v>
      </c>
      <c r="E215" s="40">
        <v>1546871</v>
      </c>
      <c r="F215" s="40">
        <v>10.9444739830346</v>
      </c>
      <c r="G215" s="40">
        <v>11.174784855149912</v>
      </c>
      <c r="H215" s="40">
        <v>75.954667136225652</v>
      </c>
      <c r="I215" s="40">
        <v>0</v>
      </c>
      <c r="J215" s="40">
        <v>1.9260740255898283</v>
      </c>
    </row>
    <row r="216" spans="1:10" x14ac:dyDescent="0.3">
      <c r="A216" s="30" t="s">
        <v>591</v>
      </c>
      <c r="B216" s="30">
        <v>11951</v>
      </c>
      <c r="C216" s="30" t="s">
        <v>22</v>
      </c>
      <c r="D216" s="30" t="s">
        <v>617</v>
      </c>
      <c r="E216" s="40">
        <v>923891</v>
      </c>
      <c r="F216" s="40">
        <v>78.950019223644716</v>
      </c>
      <c r="G216" s="40">
        <v>4.3792657662500307</v>
      </c>
      <c r="H216" s="40">
        <v>12.224266733134387</v>
      </c>
      <c r="I216" s="40">
        <v>0</v>
      </c>
      <c r="J216" s="40">
        <v>4.4464482769708624</v>
      </c>
    </row>
    <row r="217" spans="1:10" x14ac:dyDescent="0.3">
      <c r="A217" s="30" t="s">
        <v>600</v>
      </c>
      <c r="B217" s="30">
        <v>11959</v>
      </c>
      <c r="C217" s="30" t="s">
        <v>599</v>
      </c>
      <c r="D217" s="30" t="s">
        <v>694</v>
      </c>
      <c r="E217" s="40">
        <v>465146</v>
      </c>
      <c r="F217" s="40">
        <v>0</v>
      </c>
      <c r="G217" s="40">
        <v>0.84981722061946463</v>
      </c>
      <c r="H217" s="40">
        <v>98.543366212425724</v>
      </c>
      <c r="I217" s="40">
        <v>0</v>
      </c>
      <c r="J217" s="40">
        <v>0.60681656695481001</v>
      </c>
    </row>
    <row r="218" spans="1:10" x14ac:dyDescent="0.3">
      <c r="A218" s="30" t="s">
        <v>595</v>
      </c>
      <c r="B218" s="30">
        <v>11924</v>
      </c>
      <c r="C218" s="30" t="s">
        <v>22</v>
      </c>
      <c r="D218" s="30" t="s">
        <v>667</v>
      </c>
      <c r="E218" s="40">
        <v>1491892</v>
      </c>
      <c r="F218" s="40">
        <v>97.411037906608257</v>
      </c>
      <c r="G218" s="40">
        <v>0</v>
      </c>
      <c r="H218" s="40">
        <v>0.28444966284422207</v>
      </c>
      <c r="I218" s="40">
        <v>0</v>
      </c>
      <c r="J218" s="40">
        <v>2.3045124305475269</v>
      </c>
    </row>
    <row r="219" spans="1:10" x14ac:dyDescent="0.3">
      <c r="A219" s="30" t="s">
        <v>593</v>
      </c>
      <c r="B219" s="30">
        <v>11667</v>
      </c>
      <c r="C219" s="30" t="s">
        <v>19</v>
      </c>
      <c r="D219" s="30" t="s">
        <v>621</v>
      </c>
      <c r="E219" s="40">
        <v>2579670</v>
      </c>
      <c r="F219" s="40">
        <v>0.20224647510083169</v>
      </c>
      <c r="G219" s="40">
        <v>24.435236017605817</v>
      </c>
      <c r="H219" s="40">
        <v>73.813310768250716</v>
      </c>
      <c r="I219" s="40">
        <v>3.2013755351674805E-2</v>
      </c>
      <c r="J219" s="40">
        <v>1.5171929836909637</v>
      </c>
    </row>
    <row r="220" spans="1:10" x14ac:dyDescent="0.3">
      <c r="A220" s="30" t="s">
        <v>597</v>
      </c>
      <c r="B220" s="30">
        <v>11969</v>
      </c>
      <c r="C220" s="30" t="s">
        <v>599</v>
      </c>
      <c r="D220" s="30" t="s">
        <v>640</v>
      </c>
      <c r="E220" s="40">
        <v>738952</v>
      </c>
      <c r="F220" s="40">
        <v>0</v>
      </c>
      <c r="G220" s="40">
        <v>47.906853195257654</v>
      </c>
      <c r="H220" s="40">
        <v>51.479158992079967</v>
      </c>
      <c r="I220" s="40">
        <v>0</v>
      </c>
      <c r="J220" s="40">
        <v>0.61398781266238089</v>
      </c>
    </row>
    <row r="221" spans="1:10" x14ac:dyDescent="0.3">
      <c r="A221" s="30" t="s">
        <v>601</v>
      </c>
      <c r="B221" s="30">
        <v>11962</v>
      </c>
      <c r="C221" s="30" t="s">
        <v>22</v>
      </c>
      <c r="D221" s="30" t="s">
        <v>710</v>
      </c>
      <c r="E221" s="40">
        <v>607913</v>
      </c>
      <c r="F221" s="40">
        <v>64.425469470431665</v>
      </c>
      <c r="G221" s="40">
        <v>13.954791294100692</v>
      </c>
      <c r="H221" s="40">
        <v>20.775199737035329</v>
      </c>
      <c r="I221" s="40">
        <v>0</v>
      </c>
      <c r="J221" s="40">
        <v>0.84453949843232101</v>
      </c>
    </row>
    <row r="222" spans="1:10" x14ac:dyDescent="0.3">
      <c r="A222" s="30" t="s">
        <v>711</v>
      </c>
      <c r="B222" s="30">
        <v>11976</v>
      </c>
      <c r="C222" s="30" t="s">
        <v>243</v>
      </c>
      <c r="D222" s="30" t="s">
        <v>639</v>
      </c>
      <c r="E222" s="40">
        <v>4019197</v>
      </c>
      <c r="F222" s="40">
        <v>0</v>
      </c>
      <c r="G222" s="40">
        <v>0</v>
      </c>
      <c r="H222" s="40">
        <v>98.941678809449172</v>
      </c>
      <c r="I222" s="40">
        <v>0</v>
      </c>
      <c r="J222" s="40">
        <v>1.0583211905508236</v>
      </c>
    </row>
    <row r="223" spans="1:10" x14ac:dyDescent="0.3">
      <c r="A223" s="30" t="s">
        <v>719</v>
      </c>
      <c r="B223" s="30">
        <v>11983</v>
      </c>
      <c r="C223" s="30" t="s">
        <v>19</v>
      </c>
      <c r="D223" s="30" t="s">
        <v>678</v>
      </c>
      <c r="E223" s="40">
        <v>377414</v>
      </c>
      <c r="F223" s="40">
        <v>2.6847674490539051</v>
      </c>
      <c r="G223" s="40">
        <v>78.70929445856892</v>
      </c>
      <c r="H223" s="40">
        <v>15.578558433916113</v>
      </c>
      <c r="I223" s="40">
        <v>0</v>
      </c>
      <c r="J223" s="40">
        <v>3.0273796584610668</v>
      </c>
    </row>
    <row r="224" spans="1:10" x14ac:dyDescent="0.3">
      <c r="A224" s="30" t="s">
        <v>727</v>
      </c>
      <c r="B224" s="30">
        <v>11993</v>
      </c>
      <c r="C224" s="30" t="s">
        <v>243</v>
      </c>
      <c r="D224" s="30" t="s">
        <v>609</v>
      </c>
      <c r="E224" s="40">
        <v>9332486</v>
      </c>
      <c r="F224" s="40">
        <v>0</v>
      </c>
      <c r="G224" s="40">
        <v>97.776745007194066</v>
      </c>
      <c r="H224" s="40">
        <v>9.1158797205226391E-2</v>
      </c>
      <c r="I224" s="40">
        <v>0</v>
      </c>
      <c r="J224" s="40">
        <v>2.1320961957076445</v>
      </c>
    </row>
    <row r="225" spans="1:10" x14ac:dyDescent="0.3">
      <c r="A225" s="30" t="s">
        <v>728</v>
      </c>
      <c r="B225" s="30">
        <v>11989</v>
      </c>
      <c r="C225" s="30" t="s">
        <v>19</v>
      </c>
      <c r="D225" s="30" t="s">
        <v>729</v>
      </c>
      <c r="E225" s="40">
        <v>17012052</v>
      </c>
      <c r="F225" s="40">
        <v>0</v>
      </c>
      <c r="G225" s="40">
        <v>0</v>
      </c>
      <c r="H225" s="40">
        <v>99.654364979485166</v>
      </c>
      <c r="I225" s="40">
        <v>2.8882728970699575E-5</v>
      </c>
      <c r="J225" s="40">
        <v>0.34560613778586963</v>
      </c>
    </row>
    <row r="226" spans="1:10" x14ac:dyDescent="0.3">
      <c r="A226" s="30" t="s">
        <v>731</v>
      </c>
      <c r="B226" s="30">
        <v>11968</v>
      </c>
      <c r="C226" s="30" t="s">
        <v>22</v>
      </c>
      <c r="D226" s="30" t="s">
        <v>732</v>
      </c>
      <c r="E226" s="40">
        <v>193788</v>
      </c>
      <c r="F226" s="40">
        <v>44.269131556970756</v>
      </c>
      <c r="G226" s="40">
        <v>55.394569740343343</v>
      </c>
      <c r="H226" s="40">
        <v>2.8477551533138995E-2</v>
      </c>
      <c r="I226" s="40">
        <v>0</v>
      </c>
      <c r="J226" s="40">
        <v>0.3078211511527682</v>
      </c>
    </row>
    <row r="227" spans="1:10" x14ac:dyDescent="0.3">
      <c r="A227" s="30" t="s">
        <v>733</v>
      </c>
      <c r="B227" s="30">
        <v>11985</v>
      </c>
      <c r="C227" s="30" t="s">
        <v>22</v>
      </c>
      <c r="D227" s="30" t="s">
        <v>734</v>
      </c>
      <c r="E227" s="40">
        <v>110948</v>
      </c>
      <c r="F227" s="40">
        <v>0</v>
      </c>
      <c r="G227" s="40">
        <v>14</v>
      </c>
      <c r="H227" s="40">
        <v>14</v>
      </c>
      <c r="I227" s="40">
        <v>73</v>
      </c>
      <c r="J227" s="40">
        <v>0</v>
      </c>
    </row>
    <row r="228" spans="1:10" x14ac:dyDescent="0.3">
      <c r="A228" s="30" t="s">
        <v>737</v>
      </c>
      <c r="B228" s="30">
        <v>11990</v>
      </c>
      <c r="C228" s="30" t="s">
        <v>738</v>
      </c>
      <c r="D228" s="30" t="s">
        <v>729</v>
      </c>
      <c r="E228" s="40">
        <v>1019900</v>
      </c>
      <c r="F228" s="40">
        <v>0</v>
      </c>
      <c r="G228" s="40">
        <v>0</v>
      </c>
      <c r="H228" s="40">
        <v>99.755859818861921</v>
      </c>
      <c r="I228" s="40">
        <v>9.1039205409603735E-5</v>
      </c>
      <c r="J228" s="40">
        <v>0.24404914193267291</v>
      </c>
    </row>
    <row r="229" spans="1:10" x14ac:dyDescent="0.3">
      <c r="A229" s="30" t="s">
        <v>739</v>
      </c>
      <c r="B229" s="30">
        <v>11997</v>
      </c>
      <c r="C229" s="30" t="s">
        <v>19</v>
      </c>
      <c r="D229" s="30" t="s">
        <v>692</v>
      </c>
      <c r="E229" s="40">
        <v>6140473</v>
      </c>
      <c r="F229" s="40">
        <v>0</v>
      </c>
      <c r="G229" s="40">
        <v>35.765866352089553</v>
      </c>
      <c r="H229" s="40">
        <v>62.218403690682749</v>
      </c>
      <c r="I229" s="40">
        <v>0</v>
      </c>
      <c r="J229" s="40">
        <v>2.0157299572277001</v>
      </c>
    </row>
    <row r="230" spans="1:10" x14ac:dyDescent="0.3">
      <c r="A230" s="30" t="s">
        <v>750</v>
      </c>
      <c r="B230" s="30">
        <v>11995</v>
      </c>
      <c r="C230" s="30" t="s">
        <v>19</v>
      </c>
      <c r="D230" s="30" t="s">
        <v>673</v>
      </c>
      <c r="E230" s="40">
        <v>645211</v>
      </c>
      <c r="F230" s="40">
        <v>0.40383575425967688</v>
      </c>
      <c r="G230" s="40">
        <v>6.5747276515357953</v>
      </c>
      <c r="H230" s="40">
        <v>91.980391621080116</v>
      </c>
      <c r="I230" s="40">
        <v>0</v>
      </c>
      <c r="J230" s="40">
        <v>1.0410449731244138</v>
      </c>
    </row>
    <row r="231" spans="1:10" x14ac:dyDescent="0.3">
      <c r="A231" s="42" t="s">
        <v>755</v>
      </c>
      <c r="B231" s="41">
        <v>11996</v>
      </c>
      <c r="C231" s="30" t="s">
        <v>19</v>
      </c>
      <c r="D231" s="30" t="s">
        <v>757</v>
      </c>
      <c r="E231" s="40">
        <v>254042</v>
      </c>
      <c r="F231" s="40">
        <v>0</v>
      </c>
      <c r="G231" s="40">
        <v>0</v>
      </c>
      <c r="H231" s="40">
        <v>98.490444445129327</v>
      </c>
      <c r="I231" s="40">
        <v>0</v>
      </c>
      <c r="J231" s="40">
        <v>1.5095555548706778</v>
      </c>
    </row>
    <row r="232" spans="1:10" x14ac:dyDescent="0.3">
      <c r="A232" s="30" t="s">
        <v>758</v>
      </c>
      <c r="B232" s="41">
        <v>12002</v>
      </c>
      <c r="C232" s="30" t="s">
        <v>19</v>
      </c>
      <c r="D232" s="42" t="s">
        <v>760</v>
      </c>
      <c r="E232" s="40">
        <v>4056380</v>
      </c>
      <c r="F232" s="40">
        <v>0</v>
      </c>
      <c r="G232" s="40">
        <v>0</v>
      </c>
      <c r="H232" s="40">
        <v>98.571058076864404</v>
      </c>
      <c r="I232" s="40">
        <v>0</v>
      </c>
      <c r="J232" s="40">
        <v>1.4289419231355933</v>
      </c>
    </row>
  </sheetData>
  <autoFilter ref="A2:J2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rightToLeft="1" topLeftCell="I1" workbookViewId="0">
      <selection activeCell="I2" sqref="A1:XFD1048576"/>
    </sheetView>
  </sheetViews>
  <sheetFormatPr defaultColWidth="8.88671875" defaultRowHeight="16.8" x14ac:dyDescent="0.5"/>
  <cols>
    <col min="1" max="1" width="40.6640625" style="2" bestFit="1" customWidth="1"/>
    <col min="2" max="2" width="8.44140625" style="2" bestFit="1" customWidth="1"/>
    <col min="3" max="3" width="24.6640625" style="2" bestFit="1" customWidth="1"/>
    <col min="4" max="4" width="34.5546875" style="2" customWidth="1"/>
    <col min="5" max="6" width="24.33203125" style="3" bestFit="1" customWidth="1"/>
    <col min="7" max="7" width="22" style="3" bestFit="1" customWidth="1"/>
    <col min="8" max="9" width="20.88671875" style="3" bestFit="1" customWidth="1"/>
    <col min="10" max="10" width="19.44140625" style="3" bestFit="1" customWidth="1"/>
    <col min="11" max="12" width="22" style="2" bestFit="1" customWidth="1"/>
    <col min="13" max="14" width="18.33203125" style="3" bestFit="1" customWidth="1"/>
    <col min="15" max="15" width="15.88671875" style="2" bestFit="1" customWidth="1"/>
    <col min="16" max="17" width="17.33203125" style="3" bestFit="1" customWidth="1"/>
    <col min="18" max="18" width="16.6640625" style="2" bestFit="1" customWidth="1"/>
    <col min="19" max="16384" width="8.88671875" style="2"/>
  </cols>
  <sheetData>
    <row r="1" spans="1:18" ht="17.399999999999999" x14ac:dyDescent="0.5">
      <c r="A1" s="3"/>
      <c r="B1" s="3"/>
      <c r="C1" s="3"/>
      <c r="D1" s="3"/>
      <c r="E1" s="49" t="s">
        <v>526</v>
      </c>
      <c r="F1" s="49"/>
      <c r="G1" s="49"/>
      <c r="H1" s="49"/>
      <c r="I1" s="49"/>
      <c r="J1" s="49"/>
      <c r="K1" s="49"/>
      <c r="L1" s="49"/>
      <c r="M1" s="50" t="s">
        <v>527</v>
      </c>
      <c r="N1" s="50"/>
      <c r="O1" s="50"/>
      <c r="P1" s="50"/>
      <c r="Q1" s="50"/>
      <c r="R1" s="50"/>
    </row>
    <row r="2" spans="1:18" ht="17.399999999999999" x14ac:dyDescent="0.5">
      <c r="A2" s="3"/>
      <c r="B2" s="3"/>
      <c r="C2" s="3"/>
      <c r="D2" s="3"/>
      <c r="E2" s="49" t="s">
        <v>763</v>
      </c>
      <c r="F2" s="49"/>
      <c r="G2" s="49"/>
      <c r="H2" s="49"/>
      <c r="I2" s="49" t="s">
        <v>764</v>
      </c>
      <c r="J2" s="49"/>
      <c r="K2" s="49"/>
      <c r="L2" s="49"/>
      <c r="M2" s="49" t="s">
        <v>763</v>
      </c>
      <c r="N2" s="49"/>
      <c r="O2" s="49"/>
      <c r="P2" s="49" t="s">
        <v>764</v>
      </c>
      <c r="Q2" s="49"/>
      <c r="R2" s="49"/>
    </row>
    <row r="3" spans="1:18" s="7" customFormat="1" ht="34.799999999999997" x14ac:dyDescent="0.5">
      <c r="A3" s="4" t="s">
        <v>520</v>
      </c>
      <c r="B3" s="4" t="s">
        <v>1</v>
      </c>
      <c r="C3" s="5" t="s">
        <v>3</v>
      </c>
      <c r="D3" s="5" t="s">
        <v>604</v>
      </c>
      <c r="E3" s="6" t="s">
        <v>528</v>
      </c>
      <c r="F3" s="6" t="s">
        <v>529</v>
      </c>
      <c r="G3" s="6" t="s">
        <v>530</v>
      </c>
      <c r="H3" s="6" t="s">
        <v>531</v>
      </c>
      <c r="I3" s="6" t="s">
        <v>528</v>
      </c>
      <c r="J3" s="6" t="s">
        <v>529</v>
      </c>
      <c r="K3" s="6" t="s">
        <v>530</v>
      </c>
      <c r="L3" s="6" t="s">
        <v>531</v>
      </c>
      <c r="M3" s="6" t="s">
        <v>532</v>
      </c>
      <c r="N3" s="6" t="s">
        <v>533</v>
      </c>
      <c r="O3" s="6" t="s">
        <v>531</v>
      </c>
      <c r="P3" s="6" t="s">
        <v>532</v>
      </c>
      <c r="Q3" s="6" t="s">
        <v>533</v>
      </c>
      <c r="R3" s="6" t="s">
        <v>531</v>
      </c>
    </row>
    <row r="4" spans="1:18" x14ac:dyDescent="0.5">
      <c r="A4" s="30" t="s">
        <v>17</v>
      </c>
      <c r="B4" s="30">
        <v>10581</v>
      </c>
      <c r="C4" s="30" t="s">
        <v>19</v>
      </c>
      <c r="D4" s="30" t="s">
        <v>605</v>
      </c>
      <c r="E4" s="28">
        <v>8613773.9456099998</v>
      </c>
      <c r="F4" s="28">
        <v>5765355.2910510004</v>
      </c>
      <c r="G4" s="28">
        <v>14379129.236661</v>
      </c>
      <c r="H4" s="28">
        <v>2848418.6545589995</v>
      </c>
      <c r="I4" s="25">
        <v>546208.32602000004</v>
      </c>
      <c r="J4" s="25">
        <v>590019.10286300001</v>
      </c>
      <c r="K4" s="28">
        <v>1136227.428883</v>
      </c>
      <c r="L4" s="28">
        <v>-43810.776842999971</v>
      </c>
      <c r="M4" s="25">
        <v>46682719</v>
      </c>
      <c r="N4" s="25">
        <v>46810139</v>
      </c>
      <c r="O4" s="28">
        <v>-127420</v>
      </c>
      <c r="P4" s="25">
        <v>1799688</v>
      </c>
      <c r="Q4" s="25">
        <v>6866161</v>
      </c>
      <c r="R4" s="28">
        <v>-5066473</v>
      </c>
    </row>
    <row r="5" spans="1:18" x14ac:dyDescent="0.5">
      <c r="A5" s="30" t="s">
        <v>35</v>
      </c>
      <c r="B5" s="30">
        <v>10639</v>
      </c>
      <c r="C5" s="30" t="s">
        <v>19</v>
      </c>
      <c r="D5" s="30" t="s">
        <v>613</v>
      </c>
      <c r="E5" s="28">
        <v>1075890.7724240001</v>
      </c>
      <c r="F5" s="28">
        <v>46545.722243999997</v>
      </c>
      <c r="G5" s="28">
        <v>1122436.4946680001</v>
      </c>
      <c r="H5" s="28">
        <v>1029345.0501800001</v>
      </c>
      <c r="I5" s="25">
        <v>0</v>
      </c>
      <c r="J5" s="25">
        <v>0</v>
      </c>
      <c r="K5" s="28">
        <v>0</v>
      </c>
      <c r="L5" s="28">
        <v>0</v>
      </c>
      <c r="M5" s="25">
        <v>92993680</v>
      </c>
      <c r="N5" s="25">
        <v>84171331</v>
      </c>
      <c r="O5" s="28">
        <v>8822349</v>
      </c>
      <c r="P5" s="25">
        <v>6403857</v>
      </c>
      <c r="Q5" s="25">
        <v>8355378</v>
      </c>
      <c r="R5" s="28">
        <v>-1951521</v>
      </c>
    </row>
    <row r="6" spans="1:18" x14ac:dyDescent="0.5">
      <c r="A6" s="30" t="s">
        <v>39</v>
      </c>
      <c r="B6" s="30">
        <v>10720</v>
      </c>
      <c r="C6" s="30" t="s">
        <v>19</v>
      </c>
      <c r="D6" s="30" t="s">
        <v>615</v>
      </c>
      <c r="E6" s="28">
        <v>206832.72339999999</v>
      </c>
      <c r="F6" s="28">
        <v>364830.88191699999</v>
      </c>
      <c r="G6" s="28">
        <v>571663.60531699995</v>
      </c>
      <c r="H6" s="28">
        <v>-157998.158517</v>
      </c>
      <c r="I6" s="25">
        <v>104261.266929</v>
      </c>
      <c r="J6" s="25">
        <v>75993.846590000001</v>
      </c>
      <c r="K6" s="28">
        <v>180255.11351900001</v>
      </c>
      <c r="L6" s="28">
        <v>28267.420339000004</v>
      </c>
      <c r="M6" s="25">
        <v>1730678</v>
      </c>
      <c r="N6" s="25">
        <v>1146698</v>
      </c>
      <c r="O6" s="28">
        <v>583980</v>
      </c>
      <c r="P6" s="25">
        <v>512354</v>
      </c>
      <c r="Q6" s="25">
        <v>6816</v>
      </c>
      <c r="R6" s="28">
        <v>505538</v>
      </c>
    </row>
    <row r="7" spans="1:18" x14ac:dyDescent="0.5">
      <c r="A7" s="30" t="s">
        <v>45</v>
      </c>
      <c r="B7" s="30">
        <v>10748</v>
      </c>
      <c r="C7" s="30" t="s">
        <v>19</v>
      </c>
      <c r="D7" s="30" t="s">
        <v>613</v>
      </c>
      <c r="E7" s="28">
        <v>0</v>
      </c>
      <c r="F7" s="28">
        <v>335259.63842600002</v>
      </c>
      <c r="G7" s="28">
        <v>335259.63842600002</v>
      </c>
      <c r="H7" s="28">
        <v>-335259.63842600002</v>
      </c>
      <c r="I7" s="25">
        <v>0</v>
      </c>
      <c r="J7" s="25">
        <v>0</v>
      </c>
      <c r="K7" s="28">
        <v>0</v>
      </c>
      <c r="L7" s="28">
        <v>0</v>
      </c>
      <c r="M7" s="25">
        <v>16599488</v>
      </c>
      <c r="N7" s="25">
        <v>21656029</v>
      </c>
      <c r="O7" s="28">
        <v>-5056541</v>
      </c>
      <c r="P7" s="25">
        <v>750955</v>
      </c>
      <c r="Q7" s="25">
        <v>2628797</v>
      </c>
      <c r="R7" s="28">
        <v>-1877842</v>
      </c>
    </row>
    <row r="8" spans="1:18" x14ac:dyDescent="0.5">
      <c r="A8" s="30" t="s">
        <v>53</v>
      </c>
      <c r="B8" s="30">
        <v>10766</v>
      </c>
      <c r="C8" s="30" t="s">
        <v>19</v>
      </c>
      <c r="D8" s="30" t="s">
        <v>620</v>
      </c>
      <c r="E8" s="28">
        <v>6562.0752789999997</v>
      </c>
      <c r="F8" s="28">
        <v>1848165.6465100001</v>
      </c>
      <c r="G8" s="28">
        <v>1854727.7217890001</v>
      </c>
      <c r="H8" s="28">
        <v>-1841603.5712310001</v>
      </c>
      <c r="I8" s="25">
        <v>0</v>
      </c>
      <c r="J8" s="25">
        <v>0</v>
      </c>
      <c r="K8" s="28">
        <v>0</v>
      </c>
      <c r="L8" s="28">
        <v>0</v>
      </c>
      <c r="M8" s="25">
        <v>27005826</v>
      </c>
      <c r="N8" s="25">
        <v>56447156</v>
      </c>
      <c r="O8" s="28">
        <v>-29441330</v>
      </c>
      <c r="P8" s="25">
        <v>1420991</v>
      </c>
      <c r="Q8" s="25">
        <v>1286250</v>
      </c>
      <c r="R8" s="28">
        <v>134741</v>
      </c>
    </row>
    <row r="9" spans="1:18" x14ac:dyDescent="0.5">
      <c r="A9" s="30" t="s">
        <v>59</v>
      </c>
      <c r="B9" s="30">
        <v>10765</v>
      </c>
      <c r="C9" s="30" t="s">
        <v>19</v>
      </c>
      <c r="D9" s="30" t="s">
        <v>613</v>
      </c>
      <c r="E9" s="28">
        <v>374932.97481599997</v>
      </c>
      <c r="F9" s="28">
        <v>50320.508260000002</v>
      </c>
      <c r="G9" s="28">
        <v>425253.483076</v>
      </c>
      <c r="H9" s="28">
        <v>324612.46655599994</v>
      </c>
      <c r="I9" s="25">
        <v>55826.331660000003</v>
      </c>
      <c r="J9" s="25">
        <v>0</v>
      </c>
      <c r="K9" s="28">
        <v>55826.331660000003</v>
      </c>
      <c r="L9" s="28">
        <v>55826.331660000003</v>
      </c>
      <c r="M9" s="25">
        <v>242831894</v>
      </c>
      <c r="N9" s="25">
        <v>253869984</v>
      </c>
      <c r="O9" s="28">
        <v>-11038090</v>
      </c>
      <c r="P9" s="25">
        <v>13830585</v>
      </c>
      <c r="Q9" s="25">
        <v>27414764</v>
      </c>
      <c r="R9" s="28">
        <v>-13584179</v>
      </c>
    </row>
    <row r="10" spans="1:18" x14ac:dyDescent="0.5">
      <c r="A10" s="30" t="s">
        <v>62</v>
      </c>
      <c r="B10" s="30">
        <v>10778</v>
      </c>
      <c r="C10" s="30" t="s">
        <v>19</v>
      </c>
      <c r="D10" s="30" t="s">
        <v>624</v>
      </c>
      <c r="E10" s="28">
        <v>161857.497455</v>
      </c>
      <c r="F10" s="28">
        <v>16247.735393000001</v>
      </c>
      <c r="G10" s="28">
        <v>178105.23284800001</v>
      </c>
      <c r="H10" s="28">
        <v>145609.76206199999</v>
      </c>
      <c r="I10" s="25">
        <v>0</v>
      </c>
      <c r="J10" s="25">
        <v>0</v>
      </c>
      <c r="K10" s="28">
        <v>0</v>
      </c>
      <c r="L10" s="28">
        <v>0</v>
      </c>
      <c r="M10" s="25">
        <v>1723220</v>
      </c>
      <c r="N10" s="25">
        <v>3996501</v>
      </c>
      <c r="O10" s="28">
        <v>-2273281</v>
      </c>
      <c r="P10" s="25">
        <v>79518</v>
      </c>
      <c r="Q10" s="25">
        <v>1080442</v>
      </c>
      <c r="R10" s="28">
        <v>-1000924</v>
      </c>
    </row>
    <row r="11" spans="1:18" x14ac:dyDescent="0.5">
      <c r="A11" s="30" t="s">
        <v>66</v>
      </c>
      <c r="B11" s="30">
        <v>10784</v>
      </c>
      <c r="C11" s="30" t="s">
        <v>19</v>
      </c>
      <c r="D11" s="30" t="s">
        <v>626</v>
      </c>
      <c r="E11" s="28">
        <v>2365632.6479219999</v>
      </c>
      <c r="F11" s="28">
        <v>627848.43973999994</v>
      </c>
      <c r="G11" s="28">
        <v>2993481.0876619997</v>
      </c>
      <c r="H11" s="28">
        <v>1737784.2081820001</v>
      </c>
      <c r="I11" s="25">
        <v>273162.67697299999</v>
      </c>
      <c r="J11" s="25">
        <v>118116.621889</v>
      </c>
      <c r="K11" s="28">
        <v>391279.298862</v>
      </c>
      <c r="L11" s="28">
        <v>155046.05508399999</v>
      </c>
      <c r="M11" s="25">
        <v>17503484</v>
      </c>
      <c r="N11" s="25">
        <v>23382463</v>
      </c>
      <c r="O11" s="28">
        <v>-5878979</v>
      </c>
      <c r="P11" s="25">
        <v>1469879</v>
      </c>
      <c r="Q11" s="25">
        <v>2422102</v>
      </c>
      <c r="R11" s="28">
        <v>-952223</v>
      </c>
    </row>
    <row r="12" spans="1:18" x14ac:dyDescent="0.5">
      <c r="A12" s="30" t="s">
        <v>80</v>
      </c>
      <c r="B12" s="30">
        <v>10837</v>
      </c>
      <c r="C12" s="30" t="s">
        <v>19</v>
      </c>
      <c r="D12" s="30" t="s">
        <v>619</v>
      </c>
      <c r="E12" s="28">
        <v>53306.669479999997</v>
      </c>
      <c r="F12" s="28">
        <v>591069.38065599999</v>
      </c>
      <c r="G12" s="28">
        <v>644376.05013600003</v>
      </c>
      <c r="H12" s="28">
        <v>-537762.71117599995</v>
      </c>
      <c r="I12" s="25">
        <v>0</v>
      </c>
      <c r="J12" s="25">
        <v>0</v>
      </c>
      <c r="K12" s="28">
        <v>0</v>
      </c>
      <c r="L12" s="28">
        <v>0</v>
      </c>
      <c r="M12" s="25">
        <v>52745</v>
      </c>
      <c r="N12" s="25">
        <v>3924804</v>
      </c>
      <c r="O12" s="28">
        <v>-3872059</v>
      </c>
      <c r="P12" s="25">
        <v>4339</v>
      </c>
      <c r="Q12" s="25">
        <v>524802</v>
      </c>
      <c r="R12" s="28">
        <v>-520463</v>
      </c>
    </row>
    <row r="13" spans="1:18" x14ac:dyDescent="0.5">
      <c r="A13" s="30" t="s">
        <v>82</v>
      </c>
      <c r="B13" s="30">
        <v>10845</v>
      </c>
      <c r="C13" s="30" t="s">
        <v>19</v>
      </c>
      <c r="D13" s="30" t="s">
        <v>605</v>
      </c>
      <c r="E13" s="28">
        <v>7480649.1278750002</v>
      </c>
      <c r="F13" s="28">
        <v>5869765.5621339995</v>
      </c>
      <c r="G13" s="28">
        <v>13350414.690009</v>
      </c>
      <c r="H13" s="28">
        <v>1610883.5657410007</v>
      </c>
      <c r="I13" s="25">
        <v>405334.03680200002</v>
      </c>
      <c r="J13" s="25">
        <v>511118.38839400001</v>
      </c>
      <c r="K13" s="28">
        <v>916452.42519600003</v>
      </c>
      <c r="L13" s="28">
        <v>-105784.35159199999</v>
      </c>
      <c r="M13" s="25">
        <v>45401202</v>
      </c>
      <c r="N13" s="25">
        <v>45139449</v>
      </c>
      <c r="O13" s="28">
        <v>261753</v>
      </c>
      <c r="P13" s="25">
        <v>2373917</v>
      </c>
      <c r="Q13" s="25">
        <v>7149308</v>
      </c>
      <c r="R13" s="28">
        <v>-4775391</v>
      </c>
    </row>
    <row r="14" spans="1:18" x14ac:dyDescent="0.5">
      <c r="A14" s="30" t="s">
        <v>95</v>
      </c>
      <c r="B14" s="30">
        <v>10883</v>
      </c>
      <c r="C14" s="30" t="s">
        <v>19</v>
      </c>
      <c r="D14" s="30" t="s">
        <v>628</v>
      </c>
      <c r="E14" s="28">
        <v>8983327.8337019999</v>
      </c>
      <c r="F14" s="28">
        <v>5416469.7179659996</v>
      </c>
      <c r="G14" s="28">
        <v>14399797.551667999</v>
      </c>
      <c r="H14" s="28">
        <v>3566858.1157360002</v>
      </c>
      <c r="I14" s="25">
        <v>315638.08502</v>
      </c>
      <c r="J14" s="25">
        <v>2292657.0740999999</v>
      </c>
      <c r="K14" s="28">
        <v>2608295.15912</v>
      </c>
      <c r="L14" s="28">
        <v>-1977018.9890799997</v>
      </c>
      <c r="M14" s="25">
        <v>278845289</v>
      </c>
      <c r="N14" s="25">
        <v>322036709</v>
      </c>
      <c r="O14" s="28">
        <v>-43191420</v>
      </c>
      <c r="P14" s="25">
        <v>14550785</v>
      </c>
      <c r="Q14" s="25">
        <v>16516267</v>
      </c>
      <c r="R14" s="28">
        <v>-1965482</v>
      </c>
    </row>
    <row r="15" spans="1:18" x14ac:dyDescent="0.5">
      <c r="A15" s="30" t="s">
        <v>101</v>
      </c>
      <c r="B15" s="30">
        <v>10895</v>
      </c>
      <c r="C15" s="30" t="s">
        <v>19</v>
      </c>
      <c r="D15" s="30" t="s">
        <v>636</v>
      </c>
      <c r="E15" s="28">
        <v>47272.618381</v>
      </c>
      <c r="F15" s="28">
        <v>184391.73836300001</v>
      </c>
      <c r="G15" s="28">
        <v>231664.35674400002</v>
      </c>
      <c r="H15" s="28">
        <v>-137119.119982</v>
      </c>
      <c r="I15" s="25">
        <v>30.62</v>
      </c>
      <c r="J15" s="25">
        <v>9607.5243549999996</v>
      </c>
      <c r="K15" s="28">
        <v>9638.1443550000004</v>
      </c>
      <c r="L15" s="28">
        <v>-9576.9043549999988</v>
      </c>
      <c r="M15" s="25">
        <v>102618</v>
      </c>
      <c r="N15" s="25">
        <v>1555987</v>
      </c>
      <c r="O15" s="28">
        <v>-1453369</v>
      </c>
      <c r="P15" s="25">
        <v>16111</v>
      </c>
      <c r="Q15" s="25">
        <v>15493</v>
      </c>
      <c r="R15" s="28">
        <v>618</v>
      </c>
    </row>
    <row r="16" spans="1:18" x14ac:dyDescent="0.5">
      <c r="A16" s="30" t="s">
        <v>105</v>
      </c>
      <c r="B16" s="30">
        <v>10911</v>
      </c>
      <c r="C16" s="30" t="s">
        <v>19</v>
      </c>
      <c r="D16" s="30" t="s">
        <v>633</v>
      </c>
      <c r="E16" s="28">
        <v>2465171.0344469999</v>
      </c>
      <c r="F16" s="28">
        <v>5924655.7425790001</v>
      </c>
      <c r="G16" s="28">
        <v>8389826.7770259995</v>
      </c>
      <c r="H16" s="28">
        <v>-3459484.7081320002</v>
      </c>
      <c r="I16" s="25">
        <v>175343.155344</v>
      </c>
      <c r="J16" s="25">
        <v>202821.24333100001</v>
      </c>
      <c r="K16" s="28">
        <v>378164.398675</v>
      </c>
      <c r="L16" s="28">
        <v>-27478.087987000006</v>
      </c>
      <c r="M16" s="25">
        <v>66886753</v>
      </c>
      <c r="N16" s="25">
        <v>79049906</v>
      </c>
      <c r="O16" s="28">
        <v>-12163153</v>
      </c>
      <c r="P16" s="25">
        <v>5355226</v>
      </c>
      <c r="Q16" s="25">
        <v>5375952</v>
      </c>
      <c r="R16" s="28">
        <v>-20726</v>
      </c>
    </row>
    <row r="17" spans="1:18" x14ac:dyDescent="0.5">
      <c r="A17" s="30" t="s">
        <v>107</v>
      </c>
      <c r="B17" s="30">
        <v>10919</v>
      </c>
      <c r="C17" s="30" t="s">
        <v>19</v>
      </c>
      <c r="D17" s="30" t="s">
        <v>632</v>
      </c>
      <c r="E17" s="28">
        <v>6898686.2646639999</v>
      </c>
      <c r="F17" s="28">
        <v>5403197.9926049998</v>
      </c>
      <c r="G17" s="28">
        <v>12301884.257268999</v>
      </c>
      <c r="H17" s="28">
        <v>1495488.2720590001</v>
      </c>
      <c r="I17" s="25">
        <v>0</v>
      </c>
      <c r="J17" s="25">
        <v>39613.724386000002</v>
      </c>
      <c r="K17" s="28">
        <v>39613.724386000002</v>
      </c>
      <c r="L17" s="28">
        <v>-39613.724386000002</v>
      </c>
      <c r="M17" s="25">
        <v>720323365</v>
      </c>
      <c r="N17" s="25">
        <v>602228207</v>
      </c>
      <c r="O17" s="28">
        <v>118095158</v>
      </c>
      <c r="P17" s="25">
        <v>63363671</v>
      </c>
      <c r="Q17" s="25">
        <v>57471952</v>
      </c>
      <c r="R17" s="28">
        <v>5891719</v>
      </c>
    </row>
    <row r="18" spans="1:18" x14ac:dyDescent="0.5">
      <c r="A18" s="30" t="s">
        <v>109</v>
      </c>
      <c r="B18" s="30">
        <v>10923</v>
      </c>
      <c r="C18" s="30" t="s">
        <v>19</v>
      </c>
      <c r="D18" s="30" t="s">
        <v>613</v>
      </c>
      <c r="E18" s="28">
        <v>60866.382825000001</v>
      </c>
      <c r="F18" s="28">
        <v>108398.073284</v>
      </c>
      <c r="G18" s="28">
        <v>169264.45610899999</v>
      </c>
      <c r="H18" s="28">
        <v>-47531.690458999998</v>
      </c>
      <c r="I18" s="25">
        <v>0</v>
      </c>
      <c r="J18" s="25">
        <v>0</v>
      </c>
      <c r="K18" s="28">
        <v>0</v>
      </c>
      <c r="L18" s="28">
        <v>0</v>
      </c>
      <c r="M18" s="25">
        <v>2159525</v>
      </c>
      <c r="N18" s="25">
        <v>2679805</v>
      </c>
      <c r="O18" s="28">
        <v>-520280</v>
      </c>
      <c r="P18" s="25">
        <v>47439</v>
      </c>
      <c r="Q18" s="25">
        <v>64881</v>
      </c>
      <c r="R18" s="28">
        <v>-17442</v>
      </c>
    </row>
    <row r="19" spans="1:18" x14ac:dyDescent="0.5">
      <c r="A19" s="30" t="s">
        <v>113</v>
      </c>
      <c r="B19" s="30">
        <v>10915</v>
      </c>
      <c r="C19" s="30" t="s">
        <v>19</v>
      </c>
      <c r="D19" s="30" t="s">
        <v>634</v>
      </c>
      <c r="E19" s="28">
        <v>5440562.338436</v>
      </c>
      <c r="F19" s="28">
        <v>6599104.4894289998</v>
      </c>
      <c r="G19" s="28">
        <v>12039666.827865001</v>
      </c>
      <c r="H19" s="28">
        <v>-1158542.1509929998</v>
      </c>
      <c r="I19" s="25">
        <v>151103.970986</v>
      </c>
      <c r="J19" s="25">
        <v>249587.06629799999</v>
      </c>
      <c r="K19" s="28">
        <v>400691.03728399996</v>
      </c>
      <c r="L19" s="28">
        <v>-98483.09531199999</v>
      </c>
      <c r="M19" s="25">
        <v>18431357</v>
      </c>
      <c r="N19" s="25">
        <v>24436521</v>
      </c>
      <c r="O19" s="28">
        <v>-6005164</v>
      </c>
      <c r="P19" s="25">
        <v>164071</v>
      </c>
      <c r="Q19" s="25">
        <v>1770062</v>
      </c>
      <c r="R19" s="28">
        <v>-1605991</v>
      </c>
    </row>
    <row r="20" spans="1:18" x14ac:dyDescent="0.5">
      <c r="A20" s="30" t="s">
        <v>115</v>
      </c>
      <c r="B20" s="30">
        <v>10929</v>
      </c>
      <c r="C20" s="30" t="s">
        <v>19</v>
      </c>
      <c r="D20" s="30" t="s">
        <v>624</v>
      </c>
      <c r="E20" s="28">
        <v>362409.81924099999</v>
      </c>
      <c r="F20" s="28">
        <v>41678.060682000003</v>
      </c>
      <c r="G20" s="28">
        <v>404087.879923</v>
      </c>
      <c r="H20" s="28">
        <v>320731.75855899998</v>
      </c>
      <c r="I20" s="25">
        <v>5870.12986</v>
      </c>
      <c r="J20" s="25">
        <v>25429</v>
      </c>
      <c r="K20" s="28">
        <v>31299.129860000001</v>
      </c>
      <c r="L20" s="28">
        <v>-19558.870139999999</v>
      </c>
      <c r="M20" s="25">
        <v>3696950</v>
      </c>
      <c r="N20" s="25">
        <v>5551026</v>
      </c>
      <c r="O20" s="28">
        <v>-1854076</v>
      </c>
      <c r="P20" s="25">
        <v>156411</v>
      </c>
      <c r="Q20" s="25">
        <v>243667</v>
      </c>
      <c r="R20" s="28">
        <v>-87256</v>
      </c>
    </row>
    <row r="21" spans="1:18" x14ac:dyDescent="0.5">
      <c r="A21" s="30" t="s">
        <v>119</v>
      </c>
      <c r="B21" s="30">
        <v>11008</v>
      </c>
      <c r="C21" s="30" t="s">
        <v>19</v>
      </c>
      <c r="D21" s="30" t="s">
        <v>607</v>
      </c>
      <c r="E21" s="28">
        <v>4277810.5224759998</v>
      </c>
      <c r="F21" s="28">
        <v>7329807.5294859996</v>
      </c>
      <c r="G21" s="28">
        <v>11607618.051961999</v>
      </c>
      <c r="H21" s="28">
        <v>-3051997.0070099998</v>
      </c>
      <c r="I21" s="25">
        <v>145494.085089</v>
      </c>
      <c r="J21" s="25">
        <v>142427.90662699999</v>
      </c>
      <c r="K21" s="28">
        <v>287921.99171600002</v>
      </c>
      <c r="L21" s="28">
        <v>3066.1784620000108</v>
      </c>
      <c r="M21" s="25">
        <v>104696343</v>
      </c>
      <c r="N21" s="25">
        <v>98077548</v>
      </c>
      <c r="O21" s="28">
        <v>6618795</v>
      </c>
      <c r="P21" s="25">
        <v>11827344</v>
      </c>
      <c r="Q21" s="25">
        <v>8709571</v>
      </c>
      <c r="R21" s="28">
        <v>3117773</v>
      </c>
    </row>
    <row r="22" spans="1:18" x14ac:dyDescent="0.5">
      <c r="A22" s="30" t="s">
        <v>121</v>
      </c>
      <c r="B22" s="30">
        <v>11014</v>
      </c>
      <c r="C22" s="30" t="s">
        <v>19</v>
      </c>
      <c r="D22" s="30" t="s">
        <v>636</v>
      </c>
      <c r="E22" s="28">
        <v>67241.483693000002</v>
      </c>
      <c r="F22" s="28">
        <v>137449.454134</v>
      </c>
      <c r="G22" s="28">
        <v>204690.93782699999</v>
      </c>
      <c r="H22" s="28">
        <v>-70207.970440999998</v>
      </c>
      <c r="I22" s="25">
        <v>0</v>
      </c>
      <c r="J22" s="25">
        <v>0.30981199999999998</v>
      </c>
      <c r="K22" s="28">
        <v>0.30981199999999998</v>
      </c>
      <c r="L22" s="28">
        <v>-0.30981199999999998</v>
      </c>
      <c r="M22" s="25">
        <v>64762</v>
      </c>
      <c r="N22" s="25">
        <v>1744822</v>
      </c>
      <c r="O22" s="28">
        <v>-1680060</v>
      </c>
      <c r="P22" s="25">
        <v>6843</v>
      </c>
      <c r="Q22" s="25">
        <v>80056</v>
      </c>
      <c r="R22" s="28">
        <v>-73213</v>
      </c>
    </row>
    <row r="23" spans="1:18" x14ac:dyDescent="0.5">
      <c r="A23" s="30" t="s">
        <v>123</v>
      </c>
      <c r="B23" s="30">
        <v>11049</v>
      </c>
      <c r="C23" s="30" t="s">
        <v>19</v>
      </c>
      <c r="D23" s="30" t="s">
        <v>626</v>
      </c>
      <c r="E23" s="28">
        <v>3496785.5499570002</v>
      </c>
      <c r="F23" s="28">
        <v>1028974.109974</v>
      </c>
      <c r="G23" s="28">
        <v>4525759.6599310003</v>
      </c>
      <c r="H23" s="28">
        <v>2467811.439983</v>
      </c>
      <c r="I23" s="25">
        <v>352609.20564300002</v>
      </c>
      <c r="J23" s="25">
        <v>31288.944707999999</v>
      </c>
      <c r="K23" s="28">
        <v>383898.15035100002</v>
      </c>
      <c r="L23" s="28">
        <v>321320.26093500003</v>
      </c>
      <c r="M23" s="25">
        <v>69697671</v>
      </c>
      <c r="N23" s="25">
        <v>72379782</v>
      </c>
      <c r="O23" s="28">
        <v>-2682111</v>
      </c>
      <c r="P23" s="25">
        <v>5503494</v>
      </c>
      <c r="Q23" s="25">
        <v>5746678</v>
      </c>
      <c r="R23" s="28">
        <v>-243184</v>
      </c>
    </row>
    <row r="24" spans="1:18" x14ac:dyDescent="0.5">
      <c r="A24" s="30" t="s">
        <v>127</v>
      </c>
      <c r="B24" s="30">
        <v>11075</v>
      </c>
      <c r="C24" s="30" t="s">
        <v>19</v>
      </c>
      <c r="D24" s="30" t="s">
        <v>636</v>
      </c>
      <c r="E24" s="28">
        <v>5767962.0608670004</v>
      </c>
      <c r="F24" s="28">
        <v>1171782.6493770001</v>
      </c>
      <c r="G24" s="28">
        <v>6939744.710244</v>
      </c>
      <c r="H24" s="28">
        <v>4596179.4114900008</v>
      </c>
      <c r="I24" s="25">
        <v>423609.523239</v>
      </c>
      <c r="J24" s="25">
        <v>45429.431200999999</v>
      </c>
      <c r="K24" s="28">
        <v>469038.95444</v>
      </c>
      <c r="L24" s="28">
        <v>378180.092038</v>
      </c>
      <c r="M24" s="25">
        <v>210929633</v>
      </c>
      <c r="N24" s="25">
        <v>130710668</v>
      </c>
      <c r="O24" s="28">
        <v>80218965</v>
      </c>
      <c r="P24" s="25">
        <v>14362203</v>
      </c>
      <c r="Q24" s="25">
        <v>19366008</v>
      </c>
      <c r="R24" s="28">
        <v>-5003805</v>
      </c>
    </row>
    <row r="25" spans="1:18" x14ac:dyDescent="0.5">
      <c r="A25" s="30" t="s">
        <v>134</v>
      </c>
      <c r="B25" s="30">
        <v>11090</v>
      </c>
      <c r="C25" s="30" t="s">
        <v>19</v>
      </c>
      <c r="D25" s="30" t="s">
        <v>625</v>
      </c>
      <c r="E25" s="28">
        <v>896606.868747</v>
      </c>
      <c r="F25" s="28">
        <v>1642423.6526490001</v>
      </c>
      <c r="G25" s="28">
        <v>2539030.5213959999</v>
      </c>
      <c r="H25" s="28">
        <v>-745816.78390200005</v>
      </c>
      <c r="I25" s="25">
        <v>83331.31018</v>
      </c>
      <c r="J25" s="25">
        <v>78210</v>
      </c>
      <c r="K25" s="28">
        <v>161541.31018</v>
      </c>
      <c r="L25" s="28">
        <v>5121.3101800000004</v>
      </c>
      <c r="M25" s="25">
        <v>46683661</v>
      </c>
      <c r="N25" s="25">
        <v>47313605</v>
      </c>
      <c r="O25" s="28">
        <v>-629944</v>
      </c>
      <c r="P25" s="25">
        <v>4276561</v>
      </c>
      <c r="Q25" s="25">
        <v>6132727</v>
      </c>
      <c r="R25" s="28">
        <v>-1856166</v>
      </c>
    </row>
    <row r="26" spans="1:18" x14ac:dyDescent="0.5">
      <c r="A26" s="30" t="s">
        <v>138</v>
      </c>
      <c r="B26" s="30">
        <v>11098</v>
      </c>
      <c r="C26" s="30" t="s">
        <v>19</v>
      </c>
      <c r="D26" s="30" t="s">
        <v>641</v>
      </c>
      <c r="E26" s="28">
        <v>25813372.794369999</v>
      </c>
      <c r="F26" s="28">
        <v>3098935.3311740002</v>
      </c>
      <c r="G26" s="28">
        <v>28912308.125544</v>
      </c>
      <c r="H26" s="28">
        <v>22714437.463195998</v>
      </c>
      <c r="I26" s="25">
        <v>749081.34194299998</v>
      </c>
      <c r="J26" s="25">
        <v>350930.17888299999</v>
      </c>
      <c r="K26" s="28">
        <v>1100011.520826</v>
      </c>
      <c r="L26" s="28">
        <v>398151.16305999999</v>
      </c>
      <c r="M26" s="25">
        <v>840408337</v>
      </c>
      <c r="N26" s="25">
        <v>716573840</v>
      </c>
      <c r="O26" s="28">
        <v>123834497</v>
      </c>
      <c r="P26" s="25">
        <v>68239781</v>
      </c>
      <c r="Q26" s="25">
        <v>67335035</v>
      </c>
      <c r="R26" s="28">
        <v>904746</v>
      </c>
    </row>
    <row r="27" spans="1:18" x14ac:dyDescent="0.5">
      <c r="A27" s="30" t="s">
        <v>147</v>
      </c>
      <c r="B27" s="30">
        <v>11142</v>
      </c>
      <c r="C27" s="30" t="s">
        <v>19</v>
      </c>
      <c r="D27" s="30" t="s">
        <v>643</v>
      </c>
      <c r="E27" s="28">
        <v>5995803.9088960001</v>
      </c>
      <c r="F27" s="28">
        <v>5736773.1816039998</v>
      </c>
      <c r="G27" s="28">
        <v>11732577.090500001</v>
      </c>
      <c r="H27" s="28">
        <v>259030.72729200032</v>
      </c>
      <c r="I27" s="25">
        <v>0</v>
      </c>
      <c r="J27" s="25">
        <v>23007.998842000001</v>
      </c>
      <c r="K27" s="28">
        <v>23007.998842000001</v>
      </c>
      <c r="L27" s="28">
        <v>-23007.998842000001</v>
      </c>
      <c r="M27" s="25">
        <v>40932001</v>
      </c>
      <c r="N27" s="25">
        <v>64780779</v>
      </c>
      <c r="O27" s="28">
        <v>-23848778</v>
      </c>
      <c r="P27" s="25">
        <v>4098274</v>
      </c>
      <c r="Q27" s="25">
        <v>3818430</v>
      </c>
      <c r="R27" s="28">
        <v>279844</v>
      </c>
    </row>
    <row r="28" spans="1:18" x14ac:dyDescent="0.5">
      <c r="A28" s="30" t="s">
        <v>149</v>
      </c>
      <c r="B28" s="30">
        <v>11145</v>
      </c>
      <c r="C28" s="30" t="s">
        <v>19</v>
      </c>
      <c r="D28" s="30" t="s">
        <v>631</v>
      </c>
      <c r="E28" s="28">
        <v>14424753.258363999</v>
      </c>
      <c r="F28" s="28">
        <v>1799481.8139249999</v>
      </c>
      <c r="G28" s="28">
        <v>16224235.072288999</v>
      </c>
      <c r="H28" s="28">
        <v>12625271.444439</v>
      </c>
      <c r="I28" s="25">
        <v>613384.27003699995</v>
      </c>
      <c r="J28" s="25">
        <v>205186.38473699999</v>
      </c>
      <c r="K28" s="28">
        <v>818570.65477399994</v>
      </c>
      <c r="L28" s="28">
        <v>408197.88529999997</v>
      </c>
      <c r="M28" s="25">
        <v>309011991</v>
      </c>
      <c r="N28" s="25">
        <v>238981190</v>
      </c>
      <c r="O28" s="28">
        <v>70030801</v>
      </c>
      <c r="P28" s="25">
        <v>23996729</v>
      </c>
      <c r="Q28" s="25">
        <v>26954647</v>
      </c>
      <c r="R28" s="28">
        <v>-2957918</v>
      </c>
    </row>
    <row r="29" spans="1:18" x14ac:dyDescent="0.5">
      <c r="A29" s="30" t="s">
        <v>151</v>
      </c>
      <c r="B29" s="30">
        <v>11148</v>
      </c>
      <c r="C29" s="30" t="s">
        <v>19</v>
      </c>
      <c r="D29" s="30" t="s">
        <v>606</v>
      </c>
      <c r="E29" s="28">
        <v>432551.59779999999</v>
      </c>
      <c r="F29" s="28">
        <v>377917.42181999999</v>
      </c>
      <c r="G29" s="28">
        <v>810469.01961999992</v>
      </c>
      <c r="H29" s="28">
        <v>54634.17598</v>
      </c>
      <c r="I29" s="25">
        <v>127918.21415299999</v>
      </c>
      <c r="J29" s="25">
        <v>42810.379306000003</v>
      </c>
      <c r="K29" s="28">
        <v>170728.593459</v>
      </c>
      <c r="L29" s="28">
        <v>85107.834846999991</v>
      </c>
      <c r="M29" s="25">
        <v>2095663</v>
      </c>
      <c r="N29" s="25">
        <v>1519102</v>
      </c>
      <c r="O29" s="28">
        <v>576561</v>
      </c>
      <c r="P29" s="25">
        <v>1862640</v>
      </c>
      <c r="Q29" s="25">
        <v>952419</v>
      </c>
      <c r="R29" s="28">
        <v>910221</v>
      </c>
    </row>
    <row r="30" spans="1:18" x14ac:dyDescent="0.5">
      <c r="A30" s="30" t="s">
        <v>157</v>
      </c>
      <c r="B30" s="30">
        <v>11158</v>
      </c>
      <c r="C30" s="30" t="s">
        <v>19</v>
      </c>
      <c r="D30" s="30" t="s">
        <v>641</v>
      </c>
      <c r="E30" s="28">
        <v>1342896.0407110001</v>
      </c>
      <c r="F30" s="28">
        <v>270263.783772</v>
      </c>
      <c r="G30" s="28">
        <v>1613159.8244830002</v>
      </c>
      <c r="H30" s="28">
        <v>1072632.256939</v>
      </c>
      <c r="I30" s="25">
        <v>0</v>
      </c>
      <c r="J30" s="25">
        <v>0</v>
      </c>
      <c r="K30" s="28">
        <v>0</v>
      </c>
      <c r="L30" s="28">
        <v>0</v>
      </c>
      <c r="M30" s="25">
        <v>17120325</v>
      </c>
      <c r="N30" s="25">
        <v>13196206</v>
      </c>
      <c r="O30" s="28">
        <v>3924119</v>
      </c>
      <c r="P30" s="25">
        <v>1473525</v>
      </c>
      <c r="Q30" s="25">
        <v>970102</v>
      </c>
      <c r="R30" s="28">
        <v>503423</v>
      </c>
    </row>
    <row r="31" spans="1:18" x14ac:dyDescent="0.5">
      <c r="A31" s="30" t="s">
        <v>161</v>
      </c>
      <c r="B31" s="30">
        <v>11161</v>
      </c>
      <c r="C31" s="30" t="s">
        <v>19</v>
      </c>
      <c r="D31" s="30" t="s">
        <v>624</v>
      </c>
      <c r="E31" s="28">
        <v>4226922.8248770004</v>
      </c>
      <c r="F31" s="28">
        <v>1288365.39322</v>
      </c>
      <c r="G31" s="28">
        <v>5515288.2180970004</v>
      </c>
      <c r="H31" s="28">
        <v>2938557.4316570004</v>
      </c>
      <c r="I31" s="25">
        <v>52707.420744000003</v>
      </c>
      <c r="J31" s="25">
        <v>2367.8523</v>
      </c>
      <c r="K31" s="28">
        <v>55075.273044000001</v>
      </c>
      <c r="L31" s="28">
        <v>50339.568444000004</v>
      </c>
      <c r="M31" s="25">
        <v>15624511</v>
      </c>
      <c r="N31" s="25">
        <v>13035081</v>
      </c>
      <c r="O31" s="28">
        <v>2589430</v>
      </c>
      <c r="P31" s="25">
        <v>1209962</v>
      </c>
      <c r="Q31" s="25">
        <v>2377252</v>
      </c>
      <c r="R31" s="28">
        <v>-1167290</v>
      </c>
    </row>
    <row r="32" spans="1:18" x14ac:dyDescent="0.5">
      <c r="A32" s="30" t="s">
        <v>163</v>
      </c>
      <c r="B32" s="30">
        <v>11168</v>
      </c>
      <c r="C32" s="30" t="s">
        <v>19</v>
      </c>
      <c r="D32" s="30" t="s">
        <v>644</v>
      </c>
      <c r="E32" s="28">
        <v>8469767.9691940006</v>
      </c>
      <c r="F32" s="28">
        <v>2253334.6949439999</v>
      </c>
      <c r="G32" s="28">
        <v>10723102.664138</v>
      </c>
      <c r="H32" s="28">
        <v>6216433.2742500007</v>
      </c>
      <c r="I32" s="25">
        <v>85920.553769999999</v>
      </c>
      <c r="J32" s="25">
        <v>1488794.1637240001</v>
      </c>
      <c r="K32" s="28">
        <v>1574714.7174940002</v>
      </c>
      <c r="L32" s="28">
        <v>-1402873.609954</v>
      </c>
      <c r="M32" s="25">
        <v>70868035</v>
      </c>
      <c r="N32" s="25">
        <v>45034356</v>
      </c>
      <c r="O32" s="28">
        <v>25833679</v>
      </c>
      <c r="P32" s="25">
        <v>1974750</v>
      </c>
      <c r="Q32" s="25">
        <v>21922190</v>
      </c>
      <c r="R32" s="28">
        <v>-19947440</v>
      </c>
    </row>
    <row r="33" spans="1:18" x14ac:dyDescent="0.5">
      <c r="A33" s="30" t="s">
        <v>180</v>
      </c>
      <c r="B33" s="30">
        <v>11198</v>
      </c>
      <c r="C33" s="30" t="s">
        <v>19</v>
      </c>
      <c r="D33" s="30" t="s">
        <v>626</v>
      </c>
      <c r="E33" s="28">
        <v>19280.888782999999</v>
      </c>
      <c r="F33" s="28">
        <v>49004.913860000001</v>
      </c>
      <c r="G33" s="28">
        <v>68285.802643000003</v>
      </c>
      <c r="H33" s="28">
        <v>-29724.025077000002</v>
      </c>
      <c r="I33" s="25">
        <v>4698</v>
      </c>
      <c r="J33" s="25">
        <v>999.66768000000002</v>
      </c>
      <c r="K33" s="28">
        <v>5697.6676800000005</v>
      </c>
      <c r="L33" s="28">
        <v>3698.33232</v>
      </c>
      <c r="M33" s="25">
        <v>50</v>
      </c>
      <c r="N33" s="25">
        <v>10</v>
      </c>
      <c r="O33" s="28">
        <v>40</v>
      </c>
      <c r="P33" s="25">
        <v>0</v>
      </c>
      <c r="Q33" s="25">
        <v>8</v>
      </c>
      <c r="R33" s="28">
        <v>-8</v>
      </c>
    </row>
    <row r="34" spans="1:18" x14ac:dyDescent="0.5">
      <c r="A34" s="30" t="s">
        <v>186</v>
      </c>
      <c r="B34" s="30">
        <v>11217</v>
      </c>
      <c r="C34" s="30" t="s">
        <v>19</v>
      </c>
      <c r="D34" s="30" t="s">
        <v>629</v>
      </c>
      <c r="E34" s="28">
        <v>440018.480484</v>
      </c>
      <c r="F34" s="28">
        <v>355219.34552600002</v>
      </c>
      <c r="G34" s="28">
        <v>795237.82600999996</v>
      </c>
      <c r="H34" s="28">
        <v>84799.134957999981</v>
      </c>
      <c r="I34" s="25">
        <v>29593.47453</v>
      </c>
      <c r="J34" s="25">
        <v>17077.174790000001</v>
      </c>
      <c r="K34" s="28">
        <v>46670.649319999997</v>
      </c>
      <c r="L34" s="28">
        <v>12516.299739999999</v>
      </c>
      <c r="M34" s="25">
        <v>35221558</v>
      </c>
      <c r="N34" s="25">
        <v>32913258</v>
      </c>
      <c r="O34" s="28">
        <v>2308300</v>
      </c>
      <c r="P34" s="25">
        <v>3818182</v>
      </c>
      <c r="Q34" s="25">
        <v>1998187</v>
      </c>
      <c r="R34" s="28">
        <v>1819995</v>
      </c>
    </row>
    <row r="35" spans="1:18" x14ac:dyDescent="0.5">
      <c r="A35" s="30" t="s">
        <v>196</v>
      </c>
      <c r="B35" s="30">
        <v>11256</v>
      </c>
      <c r="C35" s="30" t="s">
        <v>19</v>
      </c>
      <c r="D35" s="30" t="s">
        <v>640</v>
      </c>
      <c r="E35" s="28">
        <v>57296.587714000001</v>
      </c>
      <c r="F35" s="28">
        <v>64163.106842000001</v>
      </c>
      <c r="G35" s="28">
        <v>121459.694556</v>
      </c>
      <c r="H35" s="28">
        <v>-6866.5191279999999</v>
      </c>
      <c r="I35" s="25">
        <v>0</v>
      </c>
      <c r="J35" s="25">
        <v>492.7</v>
      </c>
      <c r="K35" s="28">
        <v>492.7</v>
      </c>
      <c r="L35" s="28">
        <v>-492.7</v>
      </c>
      <c r="M35" s="25">
        <v>22794</v>
      </c>
      <c r="N35" s="25">
        <v>3182</v>
      </c>
      <c r="O35" s="28">
        <v>19612</v>
      </c>
      <c r="P35" s="25">
        <v>1546</v>
      </c>
      <c r="Q35" s="25">
        <v>50</v>
      </c>
      <c r="R35" s="28">
        <v>1496</v>
      </c>
    </row>
    <row r="36" spans="1:18" x14ac:dyDescent="0.5">
      <c r="A36" s="30" t="s">
        <v>205</v>
      </c>
      <c r="B36" s="30">
        <v>11277</v>
      </c>
      <c r="C36" s="30" t="s">
        <v>19</v>
      </c>
      <c r="D36" s="30" t="s">
        <v>609</v>
      </c>
      <c r="E36" s="28">
        <v>7709032.7492589997</v>
      </c>
      <c r="F36" s="28">
        <v>4427286.7313280003</v>
      </c>
      <c r="G36" s="28">
        <v>12136319.480587</v>
      </c>
      <c r="H36" s="28">
        <v>3281746.0179309994</v>
      </c>
      <c r="I36" s="25">
        <v>1436970.2333120001</v>
      </c>
      <c r="J36" s="25">
        <v>1399901.789999</v>
      </c>
      <c r="K36" s="28">
        <v>2836872.0233110003</v>
      </c>
      <c r="L36" s="28">
        <v>37068.443313000025</v>
      </c>
      <c r="M36" s="25">
        <v>848073919</v>
      </c>
      <c r="N36" s="25">
        <v>670763475</v>
      </c>
      <c r="O36" s="28">
        <v>177310444</v>
      </c>
      <c r="P36" s="25">
        <v>99757800</v>
      </c>
      <c r="Q36" s="25">
        <v>90908624</v>
      </c>
      <c r="R36" s="28">
        <v>8849176</v>
      </c>
    </row>
    <row r="37" spans="1:18" x14ac:dyDescent="0.5">
      <c r="A37" s="30" t="s">
        <v>215</v>
      </c>
      <c r="B37" s="30">
        <v>11290</v>
      </c>
      <c r="C37" s="30" t="s">
        <v>19</v>
      </c>
      <c r="D37" s="30" t="s">
        <v>641</v>
      </c>
      <c r="E37" s="28">
        <v>9027.3288900000007</v>
      </c>
      <c r="F37" s="28">
        <v>6487.2919199999997</v>
      </c>
      <c r="G37" s="28">
        <v>15514.62081</v>
      </c>
      <c r="H37" s="28">
        <v>2540.036970000001</v>
      </c>
      <c r="I37" s="25">
        <v>182.506</v>
      </c>
      <c r="J37" s="25">
        <v>0</v>
      </c>
      <c r="K37" s="28">
        <v>182.506</v>
      </c>
      <c r="L37" s="28">
        <v>182.506</v>
      </c>
      <c r="M37" s="25">
        <v>101</v>
      </c>
      <c r="N37" s="25">
        <v>101</v>
      </c>
      <c r="O37" s="28">
        <v>0</v>
      </c>
      <c r="P37" s="25">
        <v>0</v>
      </c>
      <c r="Q37" s="25">
        <v>0</v>
      </c>
      <c r="R37" s="28">
        <v>0</v>
      </c>
    </row>
    <row r="38" spans="1:18" x14ac:dyDescent="0.5">
      <c r="A38" s="30" t="s">
        <v>223</v>
      </c>
      <c r="B38" s="30">
        <v>11302</v>
      </c>
      <c r="C38" s="30" t="s">
        <v>19</v>
      </c>
      <c r="D38" s="30" t="s">
        <v>640</v>
      </c>
      <c r="E38" s="28">
        <v>2030080.1796200001</v>
      </c>
      <c r="F38" s="28">
        <v>728571.39110899996</v>
      </c>
      <c r="G38" s="28">
        <v>2758651.570729</v>
      </c>
      <c r="H38" s="28">
        <v>1301508.7885110001</v>
      </c>
      <c r="I38" s="25">
        <v>17088.477889999998</v>
      </c>
      <c r="J38" s="25">
        <v>0</v>
      </c>
      <c r="K38" s="28">
        <v>17088.477889999998</v>
      </c>
      <c r="L38" s="28">
        <v>17088.477889999998</v>
      </c>
      <c r="M38" s="25">
        <v>51750404</v>
      </c>
      <c r="N38" s="25">
        <v>32944356</v>
      </c>
      <c r="O38" s="28">
        <v>18806048</v>
      </c>
      <c r="P38" s="25">
        <v>5335671</v>
      </c>
      <c r="Q38" s="25">
        <v>3594234</v>
      </c>
      <c r="R38" s="28">
        <v>1741437</v>
      </c>
    </row>
    <row r="39" spans="1:18" x14ac:dyDescent="0.5">
      <c r="A39" s="30" t="s">
        <v>240</v>
      </c>
      <c r="B39" s="30">
        <v>11310</v>
      </c>
      <c r="C39" s="30" t="s">
        <v>19</v>
      </c>
      <c r="D39" s="30" t="s">
        <v>611</v>
      </c>
      <c r="E39" s="28">
        <v>22866777.413874</v>
      </c>
      <c r="F39" s="28">
        <v>9972512.8750359993</v>
      </c>
      <c r="G39" s="28">
        <v>32839290.288910002</v>
      </c>
      <c r="H39" s="28">
        <v>12894264.538838001</v>
      </c>
      <c r="I39" s="25">
        <v>2420209.92594</v>
      </c>
      <c r="J39" s="25">
        <v>1799966.660444</v>
      </c>
      <c r="K39" s="28">
        <v>4220176.5863840003</v>
      </c>
      <c r="L39" s="28">
        <v>620243.26549599995</v>
      </c>
      <c r="M39" s="25">
        <v>515054494</v>
      </c>
      <c r="N39" s="25">
        <v>396619363</v>
      </c>
      <c r="O39" s="28">
        <v>118435131</v>
      </c>
      <c r="P39" s="25">
        <v>41596639</v>
      </c>
      <c r="Q39" s="25">
        <v>89264954</v>
      </c>
      <c r="R39" s="28">
        <v>-47668315</v>
      </c>
    </row>
    <row r="40" spans="1:18" x14ac:dyDescent="0.5">
      <c r="A40" s="30" t="s">
        <v>250</v>
      </c>
      <c r="B40" s="30">
        <v>11338</v>
      </c>
      <c r="C40" s="30" t="s">
        <v>19</v>
      </c>
      <c r="D40" s="30" t="s">
        <v>656</v>
      </c>
      <c r="E40" s="28">
        <v>4537926.0199840004</v>
      </c>
      <c r="F40" s="28">
        <v>4679271.8887299998</v>
      </c>
      <c r="G40" s="28">
        <v>9217197.9087140001</v>
      </c>
      <c r="H40" s="28">
        <v>-141345.86874599941</v>
      </c>
      <c r="I40" s="25">
        <v>2206806.9577870001</v>
      </c>
      <c r="J40" s="25">
        <v>602675.25338200002</v>
      </c>
      <c r="K40" s="28">
        <v>2809482.2111690002</v>
      </c>
      <c r="L40" s="28">
        <v>1604131.704405</v>
      </c>
      <c r="M40" s="25">
        <v>35265588</v>
      </c>
      <c r="N40" s="25">
        <v>39444519</v>
      </c>
      <c r="O40" s="28">
        <v>-4178931</v>
      </c>
      <c r="P40" s="25">
        <v>2418506</v>
      </c>
      <c r="Q40" s="25">
        <v>8783274</v>
      </c>
      <c r="R40" s="28">
        <v>-6364768</v>
      </c>
    </row>
    <row r="41" spans="1:18" x14ac:dyDescent="0.5">
      <c r="A41" s="30" t="s">
        <v>743</v>
      </c>
      <c r="B41" s="30">
        <v>11343</v>
      </c>
      <c r="C41" s="30" t="s">
        <v>19</v>
      </c>
      <c r="D41" s="30" t="s">
        <v>642</v>
      </c>
      <c r="E41" s="28">
        <v>12261072.81284</v>
      </c>
      <c r="F41" s="28">
        <v>609379.660118</v>
      </c>
      <c r="G41" s="28">
        <v>12870452.472958</v>
      </c>
      <c r="H41" s="28">
        <v>11651693.152721999</v>
      </c>
      <c r="I41" s="25">
        <v>18644.16245</v>
      </c>
      <c r="J41" s="25">
        <v>0</v>
      </c>
      <c r="K41" s="28">
        <v>18644.16245</v>
      </c>
      <c r="L41" s="28">
        <v>18644.16245</v>
      </c>
      <c r="M41" s="25">
        <v>167507797</v>
      </c>
      <c r="N41" s="25">
        <v>114455674</v>
      </c>
      <c r="O41" s="28">
        <v>53052123</v>
      </c>
      <c r="P41" s="25">
        <v>9205187</v>
      </c>
      <c r="Q41" s="25">
        <v>11067038</v>
      </c>
      <c r="R41" s="28">
        <v>-1861851</v>
      </c>
    </row>
    <row r="42" spans="1:18" x14ac:dyDescent="0.5">
      <c r="A42" s="30" t="s">
        <v>255</v>
      </c>
      <c r="B42" s="30">
        <v>11323</v>
      </c>
      <c r="C42" s="30" t="s">
        <v>19</v>
      </c>
      <c r="D42" s="30" t="s">
        <v>634</v>
      </c>
      <c r="E42" s="28">
        <v>499556.019531</v>
      </c>
      <c r="F42" s="28">
        <v>426470.32097900001</v>
      </c>
      <c r="G42" s="28">
        <v>926026.34051000001</v>
      </c>
      <c r="H42" s="28">
        <v>73085.698551999987</v>
      </c>
      <c r="I42" s="25">
        <v>0</v>
      </c>
      <c r="J42" s="25">
        <v>0</v>
      </c>
      <c r="K42" s="28">
        <v>0</v>
      </c>
      <c r="L42" s="28">
        <v>0</v>
      </c>
      <c r="M42" s="25">
        <v>764672</v>
      </c>
      <c r="N42" s="25">
        <v>715670</v>
      </c>
      <c r="O42" s="28">
        <v>49002</v>
      </c>
      <c r="P42" s="25">
        <v>20276</v>
      </c>
      <c r="Q42" s="25">
        <v>293079</v>
      </c>
      <c r="R42" s="28">
        <v>-272803</v>
      </c>
    </row>
    <row r="43" spans="1:18" x14ac:dyDescent="0.5">
      <c r="A43" s="30" t="s">
        <v>259</v>
      </c>
      <c r="B43" s="30">
        <v>11340</v>
      </c>
      <c r="C43" s="30" t="s">
        <v>19</v>
      </c>
      <c r="D43" s="30" t="s">
        <v>658</v>
      </c>
      <c r="E43" s="28">
        <v>309220.66022999998</v>
      </c>
      <c r="F43" s="28">
        <v>442991.214913</v>
      </c>
      <c r="G43" s="28">
        <v>752211.87514299992</v>
      </c>
      <c r="H43" s="28">
        <v>-133770.55468300002</v>
      </c>
      <c r="I43" s="25">
        <v>0</v>
      </c>
      <c r="J43" s="25">
        <v>3.4337140000000002</v>
      </c>
      <c r="K43" s="28">
        <v>3.4337140000000002</v>
      </c>
      <c r="L43" s="28">
        <v>-3.4337140000000002</v>
      </c>
      <c r="M43" s="25">
        <v>761025</v>
      </c>
      <c r="N43" s="25">
        <v>911025</v>
      </c>
      <c r="O43" s="28">
        <v>-150000</v>
      </c>
      <c r="P43" s="25">
        <v>0</v>
      </c>
      <c r="Q43" s="25">
        <v>0</v>
      </c>
      <c r="R43" s="28">
        <v>0</v>
      </c>
    </row>
    <row r="44" spans="1:18" x14ac:dyDescent="0.5">
      <c r="A44" s="30" t="s">
        <v>267</v>
      </c>
      <c r="B44" s="30">
        <v>11367</v>
      </c>
      <c r="C44" s="30" t="s">
        <v>19</v>
      </c>
      <c r="D44" s="30" t="s">
        <v>632</v>
      </c>
      <c r="E44" s="28">
        <v>14851.919704</v>
      </c>
      <c r="F44" s="28">
        <v>53977.530101999997</v>
      </c>
      <c r="G44" s="28">
        <v>68829.44980599999</v>
      </c>
      <c r="H44" s="28">
        <v>-39125.610397999997</v>
      </c>
      <c r="I44" s="25">
        <v>0</v>
      </c>
      <c r="J44" s="25">
        <v>5127.4733020000003</v>
      </c>
      <c r="K44" s="28">
        <v>5127.4733020000003</v>
      </c>
      <c r="L44" s="28">
        <v>-5127.4733020000003</v>
      </c>
      <c r="M44" s="25">
        <v>1140581</v>
      </c>
      <c r="N44" s="25">
        <v>169033</v>
      </c>
      <c r="O44" s="28">
        <v>971548</v>
      </c>
      <c r="P44" s="25">
        <v>0</v>
      </c>
      <c r="Q44" s="25">
        <v>0</v>
      </c>
      <c r="R44" s="28">
        <v>0</v>
      </c>
    </row>
    <row r="45" spans="1:18" x14ac:dyDescent="0.5">
      <c r="A45" s="30" t="s">
        <v>269</v>
      </c>
      <c r="B45" s="30">
        <v>11379</v>
      </c>
      <c r="C45" s="30" t="s">
        <v>19</v>
      </c>
      <c r="D45" s="30" t="s">
        <v>660</v>
      </c>
      <c r="E45" s="28">
        <v>0</v>
      </c>
      <c r="F45" s="28">
        <v>23550.523397000001</v>
      </c>
      <c r="G45" s="28">
        <v>23550.523397000001</v>
      </c>
      <c r="H45" s="28">
        <v>-23550.523397000001</v>
      </c>
      <c r="I45" s="25">
        <v>0</v>
      </c>
      <c r="J45" s="25">
        <v>0</v>
      </c>
      <c r="K45" s="28">
        <v>0</v>
      </c>
      <c r="L45" s="28">
        <v>0</v>
      </c>
      <c r="M45" s="25">
        <v>0</v>
      </c>
      <c r="N45" s="25">
        <v>1488864</v>
      </c>
      <c r="O45" s="28">
        <v>-1488864</v>
      </c>
      <c r="P45" s="25">
        <v>0</v>
      </c>
      <c r="Q45" s="25">
        <v>121334</v>
      </c>
      <c r="R45" s="28">
        <v>-121334</v>
      </c>
    </row>
    <row r="46" spans="1:18" x14ac:dyDescent="0.5">
      <c r="A46" s="30" t="s">
        <v>271</v>
      </c>
      <c r="B46" s="30">
        <v>11385</v>
      </c>
      <c r="C46" s="30" t="s">
        <v>19</v>
      </c>
      <c r="D46" s="30" t="s">
        <v>622</v>
      </c>
      <c r="E46" s="28">
        <v>7355046.6813099999</v>
      </c>
      <c r="F46" s="28">
        <v>2224034.0623400002</v>
      </c>
      <c r="G46" s="28">
        <v>9579080.7436500005</v>
      </c>
      <c r="H46" s="28">
        <v>5131012.6189699993</v>
      </c>
      <c r="I46" s="25">
        <v>64402.089919999999</v>
      </c>
      <c r="J46" s="25">
        <v>105408.815353</v>
      </c>
      <c r="K46" s="28">
        <v>169810.90527300001</v>
      </c>
      <c r="L46" s="28">
        <v>-41006.725433</v>
      </c>
      <c r="M46" s="25">
        <v>92204041</v>
      </c>
      <c r="N46" s="25">
        <v>113807271</v>
      </c>
      <c r="O46" s="28">
        <v>-21603230</v>
      </c>
      <c r="P46" s="25">
        <v>8645238</v>
      </c>
      <c r="Q46" s="25">
        <v>7812365</v>
      </c>
      <c r="R46" s="28">
        <v>832873</v>
      </c>
    </row>
    <row r="47" spans="1:18" x14ac:dyDescent="0.5">
      <c r="A47" s="30" t="s">
        <v>744</v>
      </c>
      <c r="B47" s="30">
        <v>11383</v>
      </c>
      <c r="C47" s="30" t="s">
        <v>19</v>
      </c>
      <c r="D47" s="30" t="s">
        <v>642</v>
      </c>
      <c r="E47" s="28">
        <v>2160232.1564969998</v>
      </c>
      <c r="F47" s="28">
        <v>3108306.0586029999</v>
      </c>
      <c r="G47" s="28">
        <v>5268538.2150999997</v>
      </c>
      <c r="H47" s="28">
        <v>-948073.90210600011</v>
      </c>
      <c r="I47" s="25">
        <v>18644.7</v>
      </c>
      <c r="J47" s="25">
        <v>107155.93358300001</v>
      </c>
      <c r="K47" s="28">
        <v>125800.633583</v>
      </c>
      <c r="L47" s="28">
        <v>-88511.233583000008</v>
      </c>
      <c r="M47" s="25">
        <v>5717852</v>
      </c>
      <c r="N47" s="25">
        <v>9097654</v>
      </c>
      <c r="O47" s="28">
        <v>-3379802</v>
      </c>
      <c r="P47" s="25">
        <v>1001507</v>
      </c>
      <c r="Q47" s="25">
        <v>620454</v>
      </c>
      <c r="R47" s="28">
        <v>381053</v>
      </c>
    </row>
    <row r="48" spans="1:18" x14ac:dyDescent="0.5">
      <c r="A48" s="30" t="s">
        <v>280</v>
      </c>
      <c r="B48" s="30">
        <v>11380</v>
      </c>
      <c r="C48" s="30" t="s">
        <v>19</v>
      </c>
      <c r="D48" s="30" t="s">
        <v>626</v>
      </c>
      <c r="E48" s="28">
        <v>42740.961738999998</v>
      </c>
      <c r="F48" s="28">
        <v>51226.295896000003</v>
      </c>
      <c r="G48" s="28">
        <v>93967.257635000002</v>
      </c>
      <c r="H48" s="28">
        <v>-8485.3341570000048</v>
      </c>
      <c r="I48" s="25">
        <v>12312.458739</v>
      </c>
      <c r="J48" s="25">
        <v>1049.2882400000001</v>
      </c>
      <c r="K48" s="28">
        <v>13361.746979</v>
      </c>
      <c r="L48" s="28">
        <v>11263.170499</v>
      </c>
      <c r="M48" s="25">
        <v>15306</v>
      </c>
      <c r="N48" s="25">
        <v>275</v>
      </c>
      <c r="O48" s="28">
        <v>15031</v>
      </c>
      <c r="P48" s="25">
        <v>99</v>
      </c>
      <c r="Q48" s="25">
        <v>0</v>
      </c>
      <c r="R48" s="28">
        <v>99</v>
      </c>
    </row>
    <row r="49" spans="1:18" x14ac:dyDescent="0.5">
      <c r="A49" s="30" t="s">
        <v>282</v>
      </c>
      <c r="B49" s="30">
        <v>11391</v>
      </c>
      <c r="C49" s="30" t="s">
        <v>19</v>
      </c>
      <c r="D49" s="30" t="s">
        <v>663</v>
      </c>
      <c r="E49" s="28">
        <v>15561.010200000001</v>
      </c>
      <c r="F49" s="28">
        <v>49319.586240999997</v>
      </c>
      <c r="G49" s="28">
        <v>64880.596441000002</v>
      </c>
      <c r="H49" s="28">
        <v>-33758.576040999993</v>
      </c>
      <c r="I49" s="25">
        <v>0</v>
      </c>
      <c r="J49" s="25">
        <v>2596.4434000000001</v>
      </c>
      <c r="K49" s="28">
        <v>2596.4434000000001</v>
      </c>
      <c r="L49" s="28">
        <v>-2596.4434000000001</v>
      </c>
      <c r="M49" s="25">
        <v>138223</v>
      </c>
      <c r="N49" s="25">
        <v>416238</v>
      </c>
      <c r="O49" s="28">
        <v>-278015</v>
      </c>
      <c r="P49" s="25">
        <v>179</v>
      </c>
      <c r="Q49" s="25">
        <v>5489</v>
      </c>
      <c r="R49" s="28">
        <v>-5310</v>
      </c>
    </row>
    <row r="50" spans="1:18" x14ac:dyDescent="0.5">
      <c r="A50" s="30" t="s">
        <v>286</v>
      </c>
      <c r="B50" s="30">
        <v>11394</v>
      </c>
      <c r="C50" s="30" t="s">
        <v>19</v>
      </c>
      <c r="D50" s="30" t="s">
        <v>635</v>
      </c>
      <c r="E50" s="28">
        <v>1585470.7481470001</v>
      </c>
      <c r="F50" s="28">
        <v>111420.997686</v>
      </c>
      <c r="G50" s="28">
        <v>1696891.7458330002</v>
      </c>
      <c r="H50" s="28">
        <v>1474049.750461</v>
      </c>
      <c r="I50" s="25">
        <v>467073.83846599999</v>
      </c>
      <c r="J50" s="25">
        <v>40694.426017999998</v>
      </c>
      <c r="K50" s="28">
        <v>507768.26448399998</v>
      </c>
      <c r="L50" s="28">
        <v>426379.41244799999</v>
      </c>
      <c r="M50" s="25">
        <v>50374528</v>
      </c>
      <c r="N50" s="25">
        <v>36432668</v>
      </c>
      <c r="O50" s="28">
        <v>13941860</v>
      </c>
      <c r="P50" s="25">
        <v>7895078</v>
      </c>
      <c r="Q50" s="25">
        <v>5352366</v>
      </c>
      <c r="R50" s="28">
        <v>2542712</v>
      </c>
    </row>
    <row r="51" spans="1:18" x14ac:dyDescent="0.5">
      <c r="A51" s="30" t="s">
        <v>288</v>
      </c>
      <c r="B51" s="30">
        <v>11405</v>
      </c>
      <c r="C51" s="30" t="s">
        <v>19</v>
      </c>
      <c r="D51" s="30" t="s">
        <v>632</v>
      </c>
      <c r="E51" s="28">
        <v>2884795.2252520001</v>
      </c>
      <c r="F51" s="28">
        <v>428579.946834</v>
      </c>
      <c r="G51" s="28">
        <v>3313375.172086</v>
      </c>
      <c r="H51" s="28">
        <v>2456215.2784180003</v>
      </c>
      <c r="I51" s="25">
        <v>256167.729406</v>
      </c>
      <c r="J51" s="25">
        <v>1607.9723779999999</v>
      </c>
      <c r="K51" s="28">
        <v>257775.701784</v>
      </c>
      <c r="L51" s="28">
        <v>254559.75702799999</v>
      </c>
      <c r="M51" s="25">
        <v>287677845</v>
      </c>
      <c r="N51" s="25">
        <v>182689153</v>
      </c>
      <c r="O51" s="28">
        <v>104988692</v>
      </c>
      <c r="P51" s="25">
        <v>19612379</v>
      </c>
      <c r="Q51" s="25">
        <v>13755267</v>
      </c>
      <c r="R51" s="28">
        <v>5857112</v>
      </c>
    </row>
    <row r="52" spans="1:18" x14ac:dyDescent="0.5">
      <c r="A52" s="30" t="s">
        <v>295</v>
      </c>
      <c r="B52" s="30">
        <v>11409</v>
      </c>
      <c r="C52" s="30" t="s">
        <v>19</v>
      </c>
      <c r="D52" s="30" t="s">
        <v>639</v>
      </c>
      <c r="E52" s="28">
        <v>1578691.5718</v>
      </c>
      <c r="F52" s="28">
        <v>1164488.9062089999</v>
      </c>
      <c r="G52" s="28">
        <v>2743180.478009</v>
      </c>
      <c r="H52" s="28">
        <v>414202.66559100011</v>
      </c>
      <c r="I52" s="25">
        <v>26479.319370000001</v>
      </c>
      <c r="J52" s="25">
        <v>94146.273405</v>
      </c>
      <c r="K52" s="28">
        <v>120625.592775</v>
      </c>
      <c r="L52" s="28">
        <v>-67666.954035000002</v>
      </c>
      <c r="M52" s="25">
        <v>7612673</v>
      </c>
      <c r="N52" s="25">
        <v>6360801</v>
      </c>
      <c r="O52" s="28">
        <v>1251872</v>
      </c>
      <c r="P52" s="25">
        <v>0</v>
      </c>
      <c r="Q52" s="25">
        <v>733180</v>
      </c>
      <c r="R52" s="28">
        <v>-733180</v>
      </c>
    </row>
    <row r="53" spans="1:18" x14ac:dyDescent="0.5">
      <c r="A53" s="30" t="s">
        <v>293</v>
      </c>
      <c r="B53" s="30">
        <v>11411</v>
      </c>
      <c r="C53" s="30" t="s">
        <v>19</v>
      </c>
      <c r="D53" s="30" t="s">
        <v>664</v>
      </c>
      <c r="E53" s="28">
        <v>133184.873918</v>
      </c>
      <c r="F53" s="28">
        <v>243227.14228999999</v>
      </c>
      <c r="G53" s="28">
        <v>376412.01620800002</v>
      </c>
      <c r="H53" s="28">
        <v>-110042.26837199999</v>
      </c>
      <c r="I53" s="25">
        <v>0</v>
      </c>
      <c r="J53" s="25">
        <v>4402.3</v>
      </c>
      <c r="K53" s="28">
        <v>4402.3</v>
      </c>
      <c r="L53" s="28">
        <v>-4402.3</v>
      </c>
      <c r="M53" s="25">
        <v>584412</v>
      </c>
      <c r="N53" s="25">
        <v>750892</v>
      </c>
      <c r="O53" s="28">
        <v>-166480</v>
      </c>
      <c r="P53" s="25">
        <v>14141</v>
      </c>
      <c r="Q53" s="25">
        <v>61215</v>
      </c>
      <c r="R53" s="28">
        <v>-47074</v>
      </c>
    </row>
    <row r="54" spans="1:18" x14ac:dyDescent="0.5">
      <c r="A54" s="30" t="s">
        <v>296</v>
      </c>
      <c r="B54" s="30">
        <v>11420</v>
      </c>
      <c r="C54" s="30" t="s">
        <v>19</v>
      </c>
      <c r="D54" s="30" t="s">
        <v>647</v>
      </c>
      <c r="E54" s="28">
        <v>73340.133814999994</v>
      </c>
      <c r="F54" s="28">
        <v>90125.561434000003</v>
      </c>
      <c r="G54" s="28">
        <v>163465.69524899998</v>
      </c>
      <c r="H54" s="28">
        <v>-16785.427619000009</v>
      </c>
      <c r="I54" s="25">
        <v>11754.68052</v>
      </c>
      <c r="J54" s="25">
        <v>17809.264380000001</v>
      </c>
      <c r="K54" s="28">
        <v>29563.944900000002</v>
      </c>
      <c r="L54" s="28">
        <v>-6054.5838600000006</v>
      </c>
      <c r="M54" s="25">
        <v>14925</v>
      </c>
      <c r="N54" s="25">
        <v>72796</v>
      </c>
      <c r="O54" s="28">
        <v>-57871</v>
      </c>
      <c r="P54" s="25">
        <v>12245</v>
      </c>
      <c r="Q54" s="25">
        <v>42593</v>
      </c>
      <c r="R54" s="28">
        <v>-30348</v>
      </c>
    </row>
    <row r="55" spans="1:18" x14ac:dyDescent="0.5">
      <c r="A55" s="30" t="s">
        <v>300</v>
      </c>
      <c r="B55" s="30">
        <v>11421</v>
      </c>
      <c r="C55" s="30" t="s">
        <v>19</v>
      </c>
      <c r="D55" s="30" t="s">
        <v>639</v>
      </c>
      <c r="E55" s="28">
        <v>758884.53842999996</v>
      </c>
      <c r="F55" s="28">
        <v>635547.52498900006</v>
      </c>
      <c r="G55" s="28">
        <v>1394432.063419</v>
      </c>
      <c r="H55" s="28">
        <v>123337.0134409999</v>
      </c>
      <c r="I55" s="25">
        <v>26564.709480000001</v>
      </c>
      <c r="J55" s="25">
        <v>462.78447999999997</v>
      </c>
      <c r="K55" s="28">
        <v>27027.49396</v>
      </c>
      <c r="L55" s="28">
        <v>26101.925000000003</v>
      </c>
      <c r="M55" s="25">
        <v>3710269</v>
      </c>
      <c r="N55" s="25">
        <v>2302501</v>
      </c>
      <c r="O55" s="28">
        <v>1407768</v>
      </c>
      <c r="P55" s="25">
        <v>601239</v>
      </c>
      <c r="Q55" s="25">
        <v>171354</v>
      </c>
      <c r="R55" s="28">
        <v>429885</v>
      </c>
    </row>
    <row r="56" spans="1:18" x14ac:dyDescent="0.5">
      <c r="A56" s="30" t="s">
        <v>304</v>
      </c>
      <c r="B56" s="30">
        <v>11427</v>
      </c>
      <c r="C56" s="30" t="s">
        <v>19</v>
      </c>
      <c r="D56" s="30" t="s">
        <v>640</v>
      </c>
      <c r="E56" s="28">
        <v>6470.5517289999998</v>
      </c>
      <c r="F56" s="28">
        <v>2143.2151699999999</v>
      </c>
      <c r="G56" s="28">
        <v>8613.7668990000002</v>
      </c>
      <c r="H56" s="28">
        <v>4327.3365589999994</v>
      </c>
      <c r="I56" s="25">
        <v>1494.37473</v>
      </c>
      <c r="J56" s="25">
        <v>0</v>
      </c>
      <c r="K56" s="28">
        <v>1494.37473</v>
      </c>
      <c r="L56" s="28">
        <v>1494.37473</v>
      </c>
      <c r="M56" s="25">
        <v>41790</v>
      </c>
      <c r="N56" s="25">
        <v>1815</v>
      </c>
      <c r="O56" s="28">
        <v>39975</v>
      </c>
      <c r="P56" s="25">
        <v>48</v>
      </c>
      <c r="Q56" s="25">
        <v>49</v>
      </c>
      <c r="R56" s="28">
        <v>-1</v>
      </c>
    </row>
    <row r="57" spans="1:18" x14ac:dyDescent="0.5">
      <c r="A57" s="30" t="s">
        <v>308</v>
      </c>
      <c r="B57" s="30">
        <v>11442</v>
      </c>
      <c r="C57" s="30" t="s">
        <v>19</v>
      </c>
      <c r="D57" s="30" t="s">
        <v>666</v>
      </c>
      <c r="E57" s="28">
        <v>433739.60412700003</v>
      </c>
      <c r="F57" s="28">
        <v>495100.00904999999</v>
      </c>
      <c r="G57" s="28">
        <v>928839.61317700008</v>
      </c>
      <c r="H57" s="28">
        <v>-61360.404922999965</v>
      </c>
      <c r="I57" s="25">
        <v>22524.798981</v>
      </c>
      <c r="J57" s="25">
        <v>39218.518955</v>
      </c>
      <c r="K57" s="28">
        <v>61743.317935999999</v>
      </c>
      <c r="L57" s="28">
        <v>-16693.719974</v>
      </c>
      <c r="M57" s="25">
        <v>248294</v>
      </c>
      <c r="N57" s="25">
        <v>608786</v>
      </c>
      <c r="O57" s="28">
        <v>-360492</v>
      </c>
      <c r="P57" s="25">
        <v>7222</v>
      </c>
      <c r="Q57" s="25">
        <v>27379</v>
      </c>
      <c r="R57" s="28">
        <v>-20157</v>
      </c>
    </row>
    <row r="58" spans="1:18" x14ac:dyDescent="0.5">
      <c r="A58" s="30" t="s">
        <v>311</v>
      </c>
      <c r="B58" s="30">
        <v>11416</v>
      </c>
      <c r="C58" s="30" t="s">
        <v>19</v>
      </c>
      <c r="D58" s="30" t="s">
        <v>631</v>
      </c>
      <c r="E58" s="28">
        <v>2633740.9836050002</v>
      </c>
      <c r="F58" s="28">
        <v>864692.99395499995</v>
      </c>
      <c r="G58" s="28">
        <v>3498433.97756</v>
      </c>
      <c r="H58" s="28">
        <v>1769047.9896500004</v>
      </c>
      <c r="I58" s="25">
        <v>2407.864752</v>
      </c>
      <c r="J58" s="25">
        <v>3.1425299999999998</v>
      </c>
      <c r="K58" s="28">
        <v>2411.007282</v>
      </c>
      <c r="L58" s="28">
        <v>2404.7222219999999</v>
      </c>
      <c r="M58" s="25">
        <v>36490726</v>
      </c>
      <c r="N58" s="25">
        <v>16750274</v>
      </c>
      <c r="O58" s="28">
        <v>19740452</v>
      </c>
      <c r="P58" s="25">
        <v>801836</v>
      </c>
      <c r="Q58" s="25">
        <v>1223890</v>
      </c>
      <c r="R58" s="28">
        <v>-422054</v>
      </c>
    </row>
    <row r="59" spans="1:18" x14ac:dyDescent="0.5">
      <c r="A59" s="30" t="s">
        <v>317</v>
      </c>
      <c r="B59" s="30">
        <v>11449</v>
      </c>
      <c r="C59" s="30" t="s">
        <v>19</v>
      </c>
      <c r="D59" s="30" t="s">
        <v>663</v>
      </c>
      <c r="E59" s="28">
        <v>522248.62491999997</v>
      </c>
      <c r="F59" s="28">
        <v>311049.57420099998</v>
      </c>
      <c r="G59" s="28">
        <v>833298.19912100001</v>
      </c>
      <c r="H59" s="28">
        <v>211199.05071899999</v>
      </c>
      <c r="I59" s="25">
        <v>0</v>
      </c>
      <c r="J59" s="25">
        <v>24721.786540000001</v>
      </c>
      <c r="K59" s="28">
        <v>24721.786540000001</v>
      </c>
      <c r="L59" s="28">
        <v>-24721.786540000001</v>
      </c>
      <c r="M59" s="25">
        <v>9073105</v>
      </c>
      <c r="N59" s="25">
        <v>8166641</v>
      </c>
      <c r="O59" s="28">
        <v>906464</v>
      </c>
      <c r="P59" s="25">
        <v>1373238</v>
      </c>
      <c r="Q59" s="25">
        <v>1530692</v>
      </c>
      <c r="R59" s="28">
        <v>-157454</v>
      </c>
    </row>
    <row r="60" spans="1:18" x14ac:dyDescent="0.5">
      <c r="A60" s="30" t="s">
        <v>327</v>
      </c>
      <c r="B60" s="30">
        <v>11459</v>
      </c>
      <c r="C60" s="30" t="s">
        <v>19</v>
      </c>
      <c r="D60" s="30" t="s">
        <v>667</v>
      </c>
      <c r="E60" s="28">
        <v>3854059.1451389999</v>
      </c>
      <c r="F60" s="28">
        <v>2613298.3708680002</v>
      </c>
      <c r="G60" s="28">
        <v>6467357.5160070006</v>
      </c>
      <c r="H60" s="28">
        <v>1240760.7742709997</v>
      </c>
      <c r="I60" s="25">
        <v>0</v>
      </c>
      <c r="J60" s="25">
        <v>92716.696119999993</v>
      </c>
      <c r="K60" s="28">
        <v>92716.696119999993</v>
      </c>
      <c r="L60" s="28">
        <v>-92716.696119999993</v>
      </c>
      <c r="M60" s="25">
        <v>55486172</v>
      </c>
      <c r="N60" s="25">
        <v>55855791</v>
      </c>
      <c r="O60" s="28">
        <v>-369619</v>
      </c>
      <c r="P60" s="25">
        <v>7046497</v>
      </c>
      <c r="Q60" s="25">
        <v>3408401</v>
      </c>
      <c r="R60" s="28">
        <v>3638096</v>
      </c>
    </row>
    <row r="61" spans="1:18" x14ac:dyDescent="0.5">
      <c r="A61" s="30" t="s">
        <v>329</v>
      </c>
      <c r="B61" s="30">
        <v>11460</v>
      </c>
      <c r="C61" s="30" t="s">
        <v>19</v>
      </c>
      <c r="D61" s="30" t="s">
        <v>624</v>
      </c>
      <c r="E61" s="28">
        <v>5127520.128761</v>
      </c>
      <c r="F61" s="28">
        <v>2387022.5061650001</v>
      </c>
      <c r="G61" s="28">
        <v>7514542.6349260006</v>
      </c>
      <c r="H61" s="28">
        <v>2740497.6225959999</v>
      </c>
      <c r="I61" s="25">
        <v>10050</v>
      </c>
      <c r="J61" s="25">
        <v>43556.245626000004</v>
      </c>
      <c r="K61" s="28">
        <v>53606.245626000004</v>
      </c>
      <c r="L61" s="28">
        <v>-33506.245626000004</v>
      </c>
      <c r="M61" s="25">
        <v>34774811</v>
      </c>
      <c r="N61" s="25">
        <v>49742080</v>
      </c>
      <c r="O61" s="28">
        <v>-14967269</v>
      </c>
      <c r="P61" s="25">
        <v>0</v>
      </c>
      <c r="Q61" s="25">
        <v>1132012</v>
      </c>
      <c r="R61" s="28">
        <v>-1132012</v>
      </c>
    </row>
    <row r="62" spans="1:18" x14ac:dyDescent="0.5">
      <c r="A62" s="30" t="s">
        <v>335</v>
      </c>
      <c r="B62" s="30">
        <v>11476</v>
      </c>
      <c r="C62" s="30" t="s">
        <v>19</v>
      </c>
      <c r="D62" s="30" t="s">
        <v>641</v>
      </c>
      <c r="E62" s="28">
        <v>50205.277559000002</v>
      </c>
      <c r="F62" s="28">
        <v>56952.036303000001</v>
      </c>
      <c r="G62" s="28">
        <v>107157.31386200001</v>
      </c>
      <c r="H62" s="28">
        <v>-6746.7587439999988</v>
      </c>
      <c r="I62" s="25">
        <v>0</v>
      </c>
      <c r="J62" s="25">
        <v>0</v>
      </c>
      <c r="K62" s="28">
        <v>0</v>
      </c>
      <c r="L62" s="28">
        <v>0</v>
      </c>
      <c r="M62" s="25">
        <v>42872</v>
      </c>
      <c r="N62" s="25">
        <v>49121</v>
      </c>
      <c r="O62" s="28">
        <v>-6249</v>
      </c>
      <c r="P62" s="25">
        <v>1284</v>
      </c>
      <c r="Q62" s="25">
        <v>4639</v>
      </c>
      <c r="R62" s="28">
        <v>-3355</v>
      </c>
    </row>
    <row r="63" spans="1:18" x14ac:dyDescent="0.5">
      <c r="A63" s="30" t="s">
        <v>339</v>
      </c>
      <c r="B63" s="30">
        <v>11499</v>
      </c>
      <c r="C63" s="30" t="s">
        <v>19</v>
      </c>
      <c r="D63" s="30" t="s">
        <v>624</v>
      </c>
      <c r="E63" s="28">
        <v>628457.15284800006</v>
      </c>
      <c r="F63" s="28">
        <v>16259.635235</v>
      </c>
      <c r="G63" s="28">
        <v>644716.78808300011</v>
      </c>
      <c r="H63" s="28">
        <v>612197.517613</v>
      </c>
      <c r="I63" s="25">
        <v>14668.804516</v>
      </c>
      <c r="J63" s="25">
        <v>0</v>
      </c>
      <c r="K63" s="28">
        <v>14668.804516</v>
      </c>
      <c r="L63" s="28">
        <v>14668.804516</v>
      </c>
      <c r="M63" s="25">
        <v>2660403</v>
      </c>
      <c r="N63" s="25">
        <v>5304525</v>
      </c>
      <c r="O63" s="28">
        <v>-2644122</v>
      </c>
      <c r="P63" s="25">
        <v>0</v>
      </c>
      <c r="Q63" s="25">
        <v>0</v>
      </c>
      <c r="R63" s="28">
        <v>0</v>
      </c>
    </row>
    <row r="64" spans="1:18" x14ac:dyDescent="0.5">
      <c r="A64" s="30" t="s">
        <v>745</v>
      </c>
      <c r="B64" s="30">
        <v>11495</v>
      </c>
      <c r="C64" s="30" t="s">
        <v>19</v>
      </c>
      <c r="D64" s="30" t="s">
        <v>628</v>
      </c>
      <c r="E64" s="28">
        <v>319294.28481500002</v>
      </c>
      <c r="F64" s="28">
        <v>4512976.8890310004</v>
      </c>
      <c r="G64" s="28">
        <v>4832271.1738460008</v>
      </c>
      <c r="H64" s="28">
        <v>-4193682.6042160005</v>
      </c>
      <c r="I64" s="25">
        <v>0</v>
      </c>
      <c r="J64" s="25">
        <v>610247.60441200004</v>
      </c>
      <c r="K64" s="28">
        <v>610247.60441200004</v>
      </c>
      <c r="L64" s="28">
        <v>-610247.60441200004</v>
      </c>
      <c r="M64" s="25">
        <v>13873272</v>
      </c>
      <c r="N64" s="25">
        <v>39652399</v>
      </c>
      <c r="O64" s="28">
        <v>-25779127</v>
      </c>
      <c r="P64" s="25">
        <v>189938</v>
      </c>
      <c r="Q64" s="25">
        <v>6404118</v>
      </c>
      <c r="R64" s="28">
        <v>-6214180</v>
      </c>
    </row>
    <row r="65" spans="1:18" x14ac:dyDescent="0.5">
      <c r="A65" s="30" t="s">
        <v>345</v>
      </c>
      <c r="B65" s="30">
        <v>11517</v>
      </c>
      <c r="C65" s="30" t="s">
        <v>19</v>
      </c>
      <c r="D65" s="30" t="s">
        <v>608</v>
      </c>
      <c r="E65" s="28">
        <v>6362425.4320440004</v>
      </c>
      <c r="F65" s="28">
        <v>3226089.2332230001</v>
      </c>
      <c r="G65" s="28">
        <v>9588514.665267</v>
      </c>
      <c r="H65" s="28">
        <v>3136336.1988210003</v>
      </c>
      <c r="I65" s="25">
        <v>65070</v>
      </c>
      <c r="J65" s="25">
        <v>166966.94164400001</v>
      </c>
      <c r="K65" s="28">
        <v>232036.94164400001</v>
      </c>
      <c r="L65" s="28">
        <v>-101896.94164400001</v>
      </c>
      <c r="M65" s="25">
        <v>189561330</v>
      </c>
      <c r="N65" s="25">
        <v>122418685</v>
      </c>
      <c r="O65" s="28">
        <v>67142645</v>
      </c>
      <c r="P65" s="25">
        <v>16573556</v>
      </c>
      <c r="Q65" s="25">
        <v>28712080</v>
      </c>
      <c r="R65" s="28">
        <v>-12138524</v>
      </c>
    </row>
    <row r="66" spans="1:18" x14ac:dyDescent="0.5">
      <c r="A66" s="30" t="s">
        <v>347</v>
      </c>
      <c r="B66" s="30">
        <v>11513</v>
      </c>
      <c r="C66" s="30" t="s">
        <v>19</v>
      </c>
      <c r="D66" s="30" t="s">
        <v>640</v>
      </c>
      <c r="E66" s="28">
        <v>5394591.4306469997</v>
      </c>
      <c r="F66" s="28">
        <v>2066617.1214630001</v>
      </c>
      <c r="G66" s="28">
        <v>7461208.5521099996</v>
      </c>
      <c r="H66" s="28">
        <v>3327974.3091839999</v>
      </c>
      <c r="I66" s="25">
        <v>157577.46734100001</v>
      </c>
      <c r="J66" s="25">
        <v>41709.143904999997</v>
      </c>
      <c r="K66" s="28">
        <v>199286.61124600001</v>
      </c>
      <c r="L66" s="28">
        <v>115868.32343600001</v>
      </c>
      <c r="M66" s="25">
        <v>150095415</v>
      </c>
      <c r="N66" s="25">
        <v>159431716</v>
      </c>
      <c r="O66" s="28">
        <v>-9336301</v>
      </c>
      <c r="P66" s="25">
        <v>10030775</v>
      </c>
      <c r="Q66" s="25">
        <v>26606368</v>
      </c>
      <c r="R66" s="28">
        <v>-16575593</v>
      </c>
    </row>
    <row r="67" spans="1:18" x14ac:dyDescent="0.5">
      <c r="A67" s="30" t="s">
        <v>746</v>
      </c>
      <c r="B67" s="30">
        <v>11521</v>
      </c>
      <c r="C67" s="30" t="s">
        <v>19</v>
      </c>
      <c r="D67" s="30" t="s">
        <v>632</v>
      </c>
      <c r="E67" s="28">
        <v>13150.469703999999</v>
      </c>
      <c r="F67" s="28">
        <v>82554.101775999996</v>
      </c>
      <c r="G67" s="28">
        <v>95704.571479999999</v>
      </c>
      <c r="H67" s="28">
        <v>-69403.632071999993</v>
      </c>
      <c r="I67" s="25">
        <v>0</v>
      </c>
      <c r="J67" s="25">
        <v>5127.1634919999997</v>
      </c>
      <c r="K67" s="28">
        <v>5127.1634919999997</v>
      </c>
      <c r="L67" s="28">
        <v>-5127.1634919999997</v>
      </c>
      <c r="M67" s="25">
        <v>3937337</v>
      </c>
      <c r="N67" s="25">
        <v>3454333</v>
      </c>
      <c r="O67" s="28">
        <v>483004</v>
      </c>
      <c r="P67" s="25">
        <v>282397</v>
      </c>
      <c r="Q67" s="25">
        <v>213272</v>
      </c>
      <c r="R67" s="28">
        <v>69125</v>
      </c>
    </row>
    <row r="68" spans="1:18" x14ac:dyDescent="0.5">
      <c r="A68" s="30" t="s">
        <v>354</v>
      </c>
      <c r="B68" s="30">
        <v>11518</v>
      </c>
      <c r="C68" s="30" t="s">
        <v>19</v>
      </c>
      <c r="D68" s="30" t="s">
        <v>627</v>
      </c>
      <c r="E68" s="28">
        <v>1277031.5155509999</v>
      </c>
      <c r="F68" s="28">
        <v>869794.70068000001</v>
      </c>
      <c r="G68" s="28">
        <v>2146826.2162309997</v>
      </c>
      <c r="H68" s="28">
        <v>407236.81487099989</v>
      </c>
      <c r="I68" s="25">
        <v>338470.60191099998</v>
      </c>
      <c r="J68" s="25">
        <v>20420.634747</v>
      </c>
      <c r="K68" s="28">
        <v>358891.23665799998</v>
      </c>
      <c r="L68" s="28">
        <v>318049.96716399997</v>
      </c>
      <c r="M68" s="25">
        <v>10240744</v>
      </c>
      <c r="N68" s="25">
        <v>386547</v>
      </c>
      <c r="O68" s="28">
        <v>9854197</v>
      </c>
      <c r="P68" s="25">
        <v>596170</v>
      </c>
      <c r="Q68" s="25">
        <v>0</v>
      </c>
      <c r="R68" s="28">
        <v>596170</v>
      </c>
    </row>
    <row r="69" spans="1:18" x14ac:dyDescent="0.5">
      <c r="A69" s="30" t="s">
        <v>358</v>
      </c>
      <c r="B69" s="30">
        <v>11551</v>
      </c>
      <c r="C69" s="30" t="s">
        <v>19</v>
      </c>
      <c r="D69" s="30" t="s">
        <v>617</v>
      </c>
      <c r="E69" s="28">
        <v>2598304.6189720002</v>
      </c>
      <c r="F69" s="28">
        <v>1334403.2694019999</v>
      </c>
      <c r="G69" s="28">
        <v>3932707.8883739999</v>
      </c>
      <c r="H69" s="28">
        <v>1263901.3495700003</v>
      </c>
      <c r="I69" s="25">
        <v>96079.650739000004</v>
      </c>
      <c r="J69" s="25">
        <v>0</v>
      </c>
      <c r="K69" s="28">
        <v>96079.650739000004</v>
      </c>
      <c r="L69" s="28">
        <v>96079.650739000004</v>
      </c>
      <c r="M69" s="25">
        <v>40319065</v>
      </c>
      <c r="N69" s="25">
        <v>41315027</v>
      </c>
      <c r="O69" s="28">
        <v>-995962</v>
      </c>
      <c r="P69" s="25">
        <v>4125934</v>
      </c>
      <c r="Q69" s="25">
        <v>3009885</v>
      </c>
      <c r="R69" s="28">
        <v>1116049</v>
      </c>
    </row>
    <row r="70" spans="1:18" x14ac:dyDescent="0.5">
      <c r="A70" s="30" t="s">
        <v>360</v>
      </c>
      <c r="B70" s="30">
        <v>11562</v>
      </c>
      <c r="C70" s="30" t="s">
        <v>19</v>
      </c>
      <c r="D70" s="30" t="s">
        <v>609</v>
      </c>
      <c r="E70" s="28">
        <v>859046.10507699999</v>
      </c>
      <c r="F70" s="28">
        <v>456520.65405299998</v>
      </c>
      <c r="G70" s="28">
        <v>1315566.7591299999</v>
      </c>
      <c r="H70" s="28">
        <v>402525.45102400001</v>
      </c>
      <c r="I70" s="25">
        <v>176974.59648099999</v>
      </c>
      <c r="J70" s="25">
        <v>87973.225466000004</v>
      </c>
      <c r="K70" s="28">
        <v>264947.82194699999</v>
      </c>
      <c r="L70" s="28">
        <v>89001.371014999982</v>
      </c>
      <c r="M70" s="25">
        <v>11908952</v>
      </c>
      <c r="N70" s="25">
        <v>10583301</v>
      </c>
      <c r="O70" s="28">
        <v>1325651</v>
      </c>
      <c r="P70" s="25">
        <v>651581</v>
      </c>
      <c r="Q70" s="25">
        <v>829722</v>
      </c>
      <c r="R70" s="28">
        <v>-178141</v>
      </c>
    </row>
    <row r="71" spans="1:18" x14ac:dyDescent="0.5">
      <c r="A71" s="30" t="s">
        <v>364</v>
      </c>
      <c r="B71" s="30">
        <v>11569</v>
      </c>
      <c r="C71" s="30" t="s">
        <v>19</v>
      </c>
      <c r="D71" s="30" t="s">
        <v>670</v>
      </c>
      <c r="E71" s="28">
        <v>2158392.5280309999</v>
      </c>
      <c r="F71" s="28">
        <v>2391234.2853879998</v>
      </c>
      <c r="G71" s="28">
        <v>4549626.8134189993</v>
      </c>
      <c r="H71" s="28">
        <v>-232841.75735699991</v>
      </c>
      <c r="I71" s="25">
        <v>8748.2964639999991</v>
      </c>
      <c r="J71" s="25">
        <v>75588.227522000001</v>
      </c>
      <c r="K71" s="28">
        <v>84336.523986</v>
      </c>
      <c r="L71" s="28">
        <v>-66839.931058000002</v>
      </c>
      <c r="M71" s="25">
        <v>4118115</v>
      </c>
      <c r="N71" s="25">
        <v>5162424</v>
      </c>
      <c r="O71" s="28">
        <v>-1044309</v>
      </c>
      <c r="P71" s="25">
        <v>292968</v>
      </c>
      <c r="Q71" s="25">
        <v>0</v>
      </c>
      <c r="R71" s="28">
        <v>292968</v>
      </c>
    </row>
    <row r="72" spans="1:18" x14ac:dyDescent="0.5">
      <c r="A72" s="30" t="s">
        <v>368</v>
      </c>
      <c r="B72" s="30">
        <v>11588</v>
      </c>
      <c r="C72" s="30" t="s">
        <v>19</v>
      </c>
      <c r="D72" s="30" t="s">
        <v>622</v>
      </c>
      <c r="E72" s="28">
        <v>2771886.1184919998</v>
      </c>
      <c r="F72" s="28">
        <v>838552.97932200006</v>
      </c>
      <c r="G72" s="28">
        <v>3610439.0978139997</v>
      </c>
      <c r="H72" s="28">
        <v>1933333.1391699999</v>
      </c>
      <c r="I72" s="25">
        <v>141623.54676</v>
      </c>
      <c r="J72" s="25">
        <v>3596.203227</v>
      </c>
      <c r="K72" s="28">
        <v>145219.74998699999</v>
      </c>
      <c r="L72" s="28">
        <v>138027.34353300001</v>
      </c>
      <c r="M72" s="25">
        <v>47687685</v>
      </c>
      <c r="N72" s="25">
        <v>34085425</v>
      </c>
      <c r="O72" s="28">
        <v>13602260</v>
      </c>
      <c r="P72" s="25">
        <v>8846246</v>
      </c>
      <c r="Q72" s="25">
        <v>6123044</v>
      </c>
      <c r="R72" s="28">
        <v>2723202</v>
      </c>
    </row>
    <row r="73" spans="1:18" x14ac:dyDescent="0.5">
      <c r="A73" s="30" t="s">
        <v>376</v>
      </c>
      <c r="B73" s="30">
        <v>11621</v>
      </c>
      <c r="C73" s="30" t="s">
        <v>19</v>
      </c>
      <c r="D73" s="30" t="s">
        <v>664</v>
      </c>
      <c r="E73" s="28">
        <v>173714.797085</v>
      </c>
      <c r="F73" s="28">
        <v>343051.97943499999</v>
      </c>
      <c r="G73" s="28">
        <v>516766.77651999996</v>
      </c>
      <c r="H73" s="28">
        <v>-169337.18234999999</v>
      </c>
      <c r="I73" s="25">
        <v>22346.266619999999</v>
      </c>
      <c r="J73" s="25">
        <v>0</v>
      </c>
      <c r="K73" s="28">
        <v>22346.266619999999</v>
      </c>
      <c r="L73" s="28">
        <v>22346.266619999999</v>
      </c>
      <c r="M73" s="25">
        <v>544025</v>
      </c>
      <c r="N73" s="25">
        <v>1261874</v>
      </c>
      <c r="O73" s="28">
        <v>-717849</v>
      </c>
      <c r="P73" s="25">
        <v>49</v>
      </c>
      <c r="Q73" s="25">
        <v>148265</v>
      </c>
      <c r="R73" s="28">
        <v>-148216</v>
      </c>
    </row>
    <row r="74" spans="1:18" x14ac:dyDescent="0.5">
      <c r="A74" s="30" t="s">
        <v>378</v>
      </c>
      <c r="B74" s="30">
        <v>11626</v>
      </c>
      <c r="C74" s="30" t="s">
        <v>19</v>
      </c>
      <c r="D74" s="30" t="s">
        <v>638</v>
      </c>
      <c r="E74" s="28">
        <v>2586568.8185330001</v>
      </c>
      <c r="F74" s="28">
        <v>1919273.477954</v>
      </c>
      <c r="G74" s="28">
        <v>4505842.2964869998</v>
      </c>
      <c r="H74" s="28">
        <v>667295.34057900007</v>
      </c>
      <c r="I74" s="25">
        <v>199824.30818600001</v>
      </c>
      <c r="J74" s="25">
        <v>260652.91620599999</v>
      </c>
      <c r="K74" s="28">
        <v>460477.224392</v>
      </c>
      <c r="L74" s="28">
        <v>-60828.608019999985</v>
      </c>
      <c r="M74" s="25">
        <v>4865650</v>
      </c>
      <c r="N74" s="25">
        <v>3151981</v>
      </c>
      <c r="O74" s="28">
        <v>1713669</v>
      </c>
      <c r="P74" s="25">
        <v>1586</v>
      </c>
      <c r="Q74" s="25">
        <v>2152244</v>
      </c>
      <c r="R74" s="28">
        <v>-2150658</v>
      </c>
    </row>
    <row r="75" spans="1:18" x14ac:dyDescent="0.5">
      <c r="A75" s="30" t="s">
        <v>386</v>
      </c>
      <c r="B75" s="30">
        <v>11661</v>
      </c>
      <c r="C75" s="30" t="s">
        <v>19</v>
      </c>
      <c r="D75" s="30" t="s">
        <v>674</v>
      </c>
      <c r="E75" s="28">
        <v>97621.124238000004</v>
      </c>
      <c r="F75" s="28">
        <v>127276.576609</v>
      </c>
      <c r="G75" s="28">
        <v>224897.700847</v>
      </c>
      <c r="H75" s="28">
        <v>-29655.452370999992</v>
      </c>
      <c r="I75" s="25">
        <v>5814.5048829999996</v>
      </c>
      <c r="J75" s="25">
        <v>821.66700000000003</v>
      </c>
      <c r="K75" s="28">
        <v>6636.171883</v>
      </c>
      <c r="L75" s="28">
        <v>4992.8378829999992</v>
      </c>
      <c r="M75" s="25">
        <v>193656</v>
      </c>
      <c r="N75" s="25">
        <v>194404</v>
      </c>
      <c r="O75" s="28">
        <v>-748</v>
      </c>
      <c r="P75" s="25">
        <v>885</v>
      </c>
      <c r="Q75" s="25">
        <v>37087</v>
      </c>
      <c r="R75" s="28">
        <v>-36202</v>
      </c>
    </row>
    <row r="76" spans="1:18" x14ac:dyDescent="0.5">
      <c r="A76" s="30" t="s">
        <v>390</v>
      </c>
      <c r="B76" s="30">
        <v>11660</v>
      </c>
      <c r="C76" s="30" t="s">
        <v>19</v>
      </c>
      <c r="D76" s="30" t="s">
        <v>637</v>
      </c>
      <c r="E76" s="28">
        <v>316173.74728499999</v>
      </c>
      <c r="F76" s="28">
        <v>316263.32281600003</v>
      </c>
      <c r="G76" s="28">
        <v>632437.07010100002</v>
      </c>
      <c r="H76" s="28">
        <v>-89.575531000038609</v>
      </c>
      <c r="I76" s="25">
        <v>3909</v>
      </c>
      <c r="J76" s="25">
        <v>24229.833699999999</v>
      </c>
      <c r="K76" s="28">
        <v>28138.833699999999</v>
      </c>
      <c r="L76" s="28">
        <v>-20320.833699999999</v>
      </c>
      <c r="M76" s="25">
        <v>2014260</v>
      </c>
      <c r="N76" s="25">
        <v>49401</v>
      </c>
      <c r="O76" s="28">
        <v>1964859</v>
      </c>
      <c r="P76" s="25">
        <v>390499</v>
      </c>
      <c r="Q76" s="25">
        <v>0</v>
      </c>
      <c r="R76" s="28">
        <v>390499</v>
      </c>
    </row>
    <row r="77" spans="1:18" x14ac:dyDescent="0.5">
      <c r="A77" s="30" t="s">
        <v>394</v>
      </c>
      <c r="B77" s="30">
        <v>11665</v>
      </c>
      <c r="C77" s="30" t="s">
        <v>19</v>
      </c>
      <c r="D77" s="30" t="s">
        <v>648</v>
      </c>
      <c r="E77" s="28">
        <v>496923.42913100001</v>
      </c>
      <c r="F77" s="28">
        <v>527134.54342400003</v>
      </c>
      <c r="G77" s="28">
        <v>1024057.9725550001</v>
      </c>
      <c r="H77" s="28">
        <v>-30211.114293000021</v>
      </c>
      <c r="I77" s="25">
        <v>0</v>
      </c>
      <c r="J77" s="25">
        <v>10223.236085</v>
      </c>
      <c r="K77" s="28">
        <v>10223.236085</v>
      </c>
      <c r="L77" s="28">
        <v>-10223.236085</v>
      </c>
      <c r="M77" s="25">
        <v>2560512</v>
      </c>
      <c r="N77" s="25">
        <v>3418900</v>
      </c>
      <c r="O77" s="28">
        <v>-858388</v>
      </c>
      <c r="P77" s="25">
        <v>58932</v>
      </c>
      <c r="Q77" s="25">
        <v>118856</v>
      </c>
      <c r="R77" s="28">
        <v>-59924</v>
      </c>
    </row>
    <row r="78" spans="1:18" x14ac:dyDescent="0.5">
      <c r="A78" s="30" t="s">
        <v>747</v>
      </c>
      <c r="B78" s="30">
        <v>11673</v>
      </c>
      <c r="C78" s="30" t="s">
        <v>19</v>
      </c>
      <c r="D78" s="30" t="s">
        <v>678</v>
      </c>
      <c r="E78" s="28">
        <v>478281.26731000002</v>
      </c>
      <c r="F78" s="28">
        <v>261831.25138599999</v>
      </c>
      <c r="G78" s="28">
        <v>740112.51869599998</v>
      </c>
      <c r="H78" s="28">
        <v>216450.01592400004</v>
      </c>
      <c r="I78" s="25">
        <v>46724.570679999997</v>
      </c>
      <c r="J78" s="25">
        <v>34172.049099999997</v>
      </c>
      <c r="K78" s="28">
        <v>80896.619779999994</v>
      </c>
      <c r="L78" s="28">
        <v>12552.521580000001</v>
      </c>
      <c r="M78" s="25">
        <v>2929524</v>
      </c>
      <c r="N78" s="25">
        <v>1510257</v>
      </c>
      <c r="O78" s="28">
        <v>1419267</v>
      </c>
      <c r="P78" s="25">
        <v>107761</v>
      </c>
      <c r="Q78" s="25">
        <v>2011</v>
      </c>
      <c r="R78" s="28">
        <v>105750</v>
      </c>
    </row>
    <row r="79" spans="1:18" x14ac:dyDescent="0.5">
      <c r="A79" s="30" t="s">
        <v>405</v>
      </c>
      <c r="B79" s="30">
        <v>11692</v>
      </c>
      <c r="C79" s="30" t="s">
        <v>19</v>
      </c>
      <c r="D79" s="30" t="s">
        <v>673</v>
      </c>
      <c r="E79" s="28">
        <v>5745952.8023269996</v>
      </c>
      <c r="F79" s="28">
        <v>1567327.9238219999</v>
      </c>
      <c r="G79" s="28">
        <v>7313280.7261489993</v>
      </c>
      <c r="H79" s="28">
        <v>4178624.8785049999</v>
      </c>
      <c r="I79" s="25">
        <v>578622.98433600005</v>
      </c>
      <c r="J79" s="25">
        <v>317596.44730100001</v>
      </c>
      <c r="K79" s="28">
        <v>896219.43163700006</v>
      </c>
      <c r="L79" s="28">
        <v>261026.53703500004</v>
      </c>
      <c r="M79" s="25">
        <v>106610271</v>
      </c>
      <c r="N79" s="25">
        <v>63479783</v>
      </c>
      <c r="O79" s="28">
        <v>43130488</v>
      </c>
      <c r="P79" s="25">
        <v>24070751</v>
      </c>
      <c r="Q79" s="25">
        <v>16302279</v>
      </c>
      <c r="R79" s="28">
        <v>7768472</v>
      </c>
    </row>
    <row r="80" spans="1:18" x14ac:dyDescent="0.5">
      <c r="A80" s="30" t="s">
        <v>407</v>
      </c>
      <c r="B80" s="30">
        <v>11698</v>
      </c>
      <c r="C80" s="30" t="s">
        <v>19</v>
      </c>
      <c r="D80" s="30" t="s">
        <v>610</v>
      </c>
      <c r="E80" s="28">
        <v>1428472.0086940001</v>
      </c>
      <c r="F80" s="28">
        <v>3831942.3765890002</v>
      </c>
      <c r="G80" s="28">
        <v>5260414.3852830008</v>
      </c>
      <c r="H80" s="28">
        <v>-2403470.3678950001</v>
      </c>
      <c r="I80" s="25">
        <v>162381.64624599999</v>
      </c>
      <c r="J80" s="25">
        <v>23929.746469999998</v>
      </c>
      <c r="K80" s="28">
        <v>186311.39271599997</v>
      </c>
      <c r="L80" s="28">
        <v>138451.89977600001</v>
      </c>
      <c r="M80" s="25">
        <v>8909459</v>
      </c>
      <c r="N80" s="25">
        <v>23426471</v>
      </c>
      <c r="O80" s="28">
        <v>-14517012</v>
      </c>
      <c r="P80" s="25">
        <v>35850</v>
      </c>
      <c r="Q80" s="25">
        <v>1120147</v>
      </c>
      <c r="R80" s="28">
        <v>-1084297</v>
      </c>
    </row>
    <row r="81" spans="1:18" x14ac:dyDescent="0.5">
      <c r="A81" s="30" t="s">
        <v>424</v>
      </c>
      <c r="B81" s="30">
        <v>11725</v>
      </c>
      <c r="C81" s="30" t="s">
        <v>19</v>
      </c>
      <c r="D81" s="30" t="s">
        <v>684</v>
      </c>
      <c r="E81" s="28">
        <v>216430.73587599999</v>
      </c>
      <c r="F81" s="28">
        <v>275592.19937300001</v>
      </c>
      <c r="G81" s="28">
        <v>492022.93524899997</v>
      </c>
      <c r="H81" s="28">
        <v>-59161.463497000019</v>
      </c>
      <c r="I81" s="25">
        <v>0</v>
      </c>
      <c r="J81" s="25">
        <v>33685.234043999997</v>
      </c>
      <c r="K81" s="28">
        <v>33685.234043999997</v>
      </c>
      <c r="L81" s="28">
        <v>-33685.234043999997</v>
      </c>
      <c r="M81" s="25">
        <v>1410558</v>
      </c>
      <c r="N81" s="25">
        <v>2098048</v>
      </c>
      <c r="O81" s="28">
        <v>-687490</v>
      </c>
      <c r="P81" s="25">
        <v>0</v>
      </c>
      <c r="Q81" s="25">
        <v>76578</v>
      </c>
      <c r="R81" s="28">
        <v>-76578</v>
      </c>
    </row>
    <row r="82" spans="1:18" x14ac:dyDescent="0.5">
      <c r="A82" s="30" t="s">
        <v>426</v>
      </c>
      <c r="B82" s="30">
        <v>11701</v>
      </c>
      <c r="C82" s="30" t="s">
        <v>19</v>
      </c>
      <c r="D82" s="30" t="s">
        <v>685</v>
      </c>
      <c r="E82" s="28">
        <v>598005.28130300005</v>
      </c>
      <c r="F82" s="28">
        <v>290251.93698</v>
      </c>
      <c r="G82" s="28">
        <v>888257.21828300005</v>
      </c>
      <c r="H82" s="28">
        <v>307753.34432300006</v>
      </c>
      <c r="I82" s="25">
        <v>322670.65847099997</v>
      </c>
      <c r="J82" s="25">
        <v>38787.347829999999</v>
      </c>
      <c r="K82" s="28">
        <v>361458.00630099996</v>
      </c>
      <c r="L82" s="28">
        <v>283883.31064099999</v>
      </c>
      <c r="M82" s="25">
        <v>7175383</v>
      </c>
      <c r="N82" s="25">
        <v>2958540</v>
      </c>
      <c r="O82" s="28">
        <v>4216843</v>
      </c>
      <c r="P82" s="25">
        <v>1352557</v>
      </c>
      <c r="Q82" s="25">
        <v>557803</v>
      </c>
      <c r="R82" s="28">
        <v>794754</v>
      </c>
    </row>
    <row r="83" spans="1:18" x14ac:dyDescent="0.5">
      <c r="A83" s="30" t="s">
        <v>432</v>
      </c>
      <c r="B83" s="30">
        <v>11738</v>
      </c>
      <c r="C83" s="30" t="s">
        <v>19</v>
      </c>
      <c r="D83" s="30" t="s">
        <v>680</v>
      </c>
      <c r="E83" s="28">
        <v>468574.56543900003</v>
      </c>
      <c r="F83" s="28">
        <v>235555.56192199999</v>
      </c>
      <c r="G83" s="28">
        <v>704130.12736100005</v>
      </c>
      <c r="H83" s="28">
        <v>233019.00351700003</v>
      </c>
      <c r="I83" s="25">
        <v>0</v>
      </c>
      <c r="J83" s="25">
        <v>0</v>
      </c>
      <c r="K83" s="28">
        <v>0</v>
      </c>
      <c r="L83" s="28">
        <v>0</v>
      </c>
      <c r="M83" s="25">
        <v>14073591</v>
      </c>
      <c r="N83" s="25">
        <v>9305844</v>
      </c>
      <c r="O83" s="28">
        <v>4767747</v>
      </c>
      <c r="P83" s="25">
        <v>4027685</v>
      </c>
      <c r="Q83" s="25">
        <v>2234629</v>
      </c>
      <c r="R83" s="28">
        <v>1793056</v>
      </c>
    </row>
    <row r="84" spans="1:18" x14ac:dyDescent="0.5">
      <c r="A84" s="30" t="s">
        <v>434</v>
      </c>
      <c r="B84" s="30">
        <v>11722</v>
      </c>
      <c r="C84" s="30" t="s">
        <v>19</v>
      </c>
      <c r="D84" s="30" t="s">
        <v>683</v>
      </c>
      <c r="E84" s="28">
        <v>5048486.5825049998</v>
      </c>
      <c r="F84" s="28">
        <v>3004014.0550600002</v>
      </c>
      <c r="G84" s="28">
        <v>8052500.637565</v>
      </c>
      <c r="H84" s="28">
        <v>2044472.5274449997</v>
      </c>
      <c r="I84" s="25">
        <v>911289.95811000001</v>
      </c>
      <c r="J84" s="25">
        <v>169496.38284000001</v>
      </c>
      <c r="K84" s="28">
        <v>1080786.3409500001</v>
      </c>
      <c r="L84" s="28">
        <v>741793.57527000003</v>
      </c>
      <c r="M84" s="25">
        <v>12703892</v>
      </c>
      <c r="N84" s="25">
        <v>1610522</v>
      </c>
      <c r="O84" s="28">
        <v>11093370</v>
      </c>
      <c r="P84" s="25">
        <v>2088660</v>
      </c>
      <c r="Q84" s="25">
        <v>0</v>
      </c>
      <c r="R84" s="28">
        <v>2088660</v>
      </c>
    </row>
    <row r="85" spans="1:18" x14ac:dyDescent="0.5">
      <c r="A85" s="30" t="s">
        <v>435</v>
      </c>
      <c r="B85" s="30">
        <v>11741</v>
      </c>
      <c r="C85" s="30" t="s">
        <v>19</v>
      </c>
      <c r="D85" s="30" t="s">
        <v>686</v>
      </c>
      <c r="E85" s="28">
        <v>541659.41195500002</v>
      </c>
      <c r="F85" s="28">
        <v>542064.68585999997</v>
      </c>
      <c r="G85" s="28">
        <v>1083724.097815</v>
      </c>
      <c r="H85" s="28">
        <v>-405.2739049999509</v>
      </c>
      <c r="I85" s="25">
        <v>30040</v>
      </c>
      <c r="J85" s="25">
        <v>34641.466683999999</v>
      </c>
      <c r="K85" s="28">
        <v>64681.466683999999</v>
      </c>
      <c r="L85" s="28">
        <v>-4601.4666839999991</v>
      </c>
      <c r="M85" s="25">
        <v>2308181</v>
      </c>
      <c r="N85" s="25">
        <v>2798968</v>
      </c>
      <c r="O85" s="28">
        <v>-490787</v>
      </c>
      <c r="P85" s="25">
        <v>66325</v>
      </c>
      <c r="Q85" s="25">
        <v>423529</v>
      </c>
      <c r="R85" s="28">
        <v>-357204</v>
      </c>
    </row>
    <row r="86" spans="1:18" x14ac:dyDescent="0.5">
      <c r="A86" s="30" t="s">
        <v>449</v>
      </c>
      <c r="B86" s="30">
        <v>11753</v>
      </c>
      <c r="C86" s="30" t="s">
        <v>19</v>
      </c>
      <c r="D86" s="30" t="s">
        <v>618</v>
      </c>
      <c r="E86" s="28">
        <v>348835.91976399999</v>
      </c>
      <c r="F86" s="28">
        <v>327431.24762400001</v>
      </c>
      <c r="G86" s="28">
        <v>676267.16738800006</v>
      </c>
      <c r="H86" s="28">
        <v>21404.672139999981</v>
      </c>
      <c r="I86" s="25">
        <v>76769.074854000006</v>
      </c>
      <c r="J86" s="25">
        <v>8800.4769070000002</v>
      </c>
      <c r="K86" s="28">
        <v>85569.55176100001</v>
      </c>
      <c r="L86" s="28">
        <v>67968.597947000002</v>
      </c>
      <c r="M86" s="25">
        <v>3777415</v>
      </c>
      <c r="N86" s="25">
        <v>3273169</v>
      </c>
      <c r="O86" s="28">
        <v>504246</v>
      </c>
      <c r="P86" s="25">
        <v>0</v>
      </c>
      <c r="Q86" s="25">
        <v>293353</v>
      </c>
      <c r="R86" s="28">
        <v>-293353</v>
      </c>
    </row>
    <row r="87" spans="1:18" x14ac:dyDescent="0.5">
      <c r="A87" s="30" t="s">
        <v>457</v>
      </c>
      <c r="B87" s="30">
        <v>11776</v>
      </c>
      <c r="C87" s="30" t="s">
        <v>19</v>
      </c>
      <c r="D87" s="30" t="s">
        <v>689</v>
      </c>
      <c r="E87" s="28">
        <v>6461707.1055840002</v>
      </c>
      <c r="F87" s="28">
        <v>1960224.9805729999</v>
      </c>
      <c r="G87" s="28">
        <v>8421932.0861569997</v>
      </c>
      <c r="H87" s="28">
        <v>4501482.1250110008</v>
      </c>
      <c r="I87" s="25">
        <v>0</v>
      </c>
      <c r="J87" s="25">
        <v>0</v>
      </c>
      <c r="K87" s="28">
        <v>0</v>
      </c>
      <c r="L87" s="28">
        <v>0</v>
      </c>
      <c r="M87" s="25">
        <v>50135648</v>
      </c>
      <c r="N87" s="25">
        <v>36918019</v>
      </c>
      <c r="O87" s="28">
        <v>13217629</v>
      </c>
      <c r="P87" s="25">
        <v>3704998</v>
      </c>
      <c r="Q87" s="25">
        <v>5105018</v>
      </c>
      <c r="R87" s="28">
        <v>-1400020</v>
      </c>
    </row>
    <row r="88" spans="1:18" x14ac:dyDescent="0.5">
      <c r="A88" s="30" t="s">
        <v>469</v>
      </c>
      <c r="B88" s="30">
        <v>11820</v>
      </c>
      <c r="C88" s="30" t="s">
        <v>19</v>
      </c>
      <c r="D88" s="30" t="s">
        <v>692</v>
      </c>
      <c r="E88" s="28">
        <v>10860882.712538</v>
      </c>
      <c r="F88" s="28">
        <v>4030515.8156079999</v>
      </c>
      <c r="G88" s="28">
        <v>14891398.528146001</v>
      </c>
      <c r="H88" s="28">
        <v>6830366.8969299998</v>
      </c>
      <c r="I88" s="25">
        <v>387643.66214999999</v>
      </c>
      <c r="J88" s="25">
        <v>819081.27463200002</v>
      </c>
      <c r="K88" s="28">
        <v>1206724.9367820001</v>
      </c>
      <c r="L88" s="28">
        <v>-431437.61248200003</v>
      </c>
      <c r="M88" s="25">
        <v>108491818</v>
      </c>
      <c r="N88" s="25">
        <v>52564949</v>
      </c>
      <c r="O88" s="28">
        <v>55926869</v>
      </c>
      <c r="P88" s="25">
        <v>1348290</v>
      </c>
      <c r="Q88" s="25">
        <v>10732054</v>
      </c>
      <c r="R88" s="28">
        <v>-9383764</v>
      </c>
    </row>
    <row r="89" spans="1:18" x14ac:dyDescent="0.5">
      <c r="A89" s="30" t="s">
        <v>492</v>
      </c>
      <c r="B89" s="30">
        <v>11841</v>
      </c>
      <c r="C89" s="30" t="s">
        <v>19</v>
      </c>
      <c r="D89" s="30" t="s">
        <v>630</v>
      </c>
      <c r="E89" s="28">
        <v>429090.49035199999</v>
      </c>
      <c r="F89" s="28">
        <v>392717.89522900002</v>
      </c>
      <c r="G89" s="28">
        <v>821808.38558100001</v>
      </c>
      <c r="H89" s="28">
        <v>36372.595122999977</v>
      </c>
      <c r="I89" s="25">
        <v>0</v>
      </c>
      <c r="J89" s="25">
        <v>2765.4</v>
      </c>
      <c r="K89" s="28">
        <v>2765.4</v>
      </c>
      <c r="L89" s="28">
        <v>-2765.4</v>
      </c>
      <c r="M89" s="25">
        <v>528791</v>
      </c>
      <c r="N89" s="25">
        <v>465564</v>
      </c>
      <c r="O89" s="28">
        <v>63227</v>
      </c>
      <c r="P89" s="25">
        <v>192048</v>
      </c>
      <c r="Q89" s="25">
        <v>146160</v>
      </c>
      <c r="R89" s="28">
        <v>45888</v>
      </c>
    </row>
    <row r="90" spans="1:18" x14ac:dyDescent="0.5">
      <c r="A90" s="30" t="s">
        <v>496</v>
      </c>
      <c r="B90" s="30">
        <v>11874</v>
      </c>
      <c r="C90" s="30" t="s">
        <v>19</v>
      </c>
      <c r="D90" s="30" t="s">
        <v>697</v>
      </c>
      <c r="E90" s="28">
        <v>1179762.0321800001</v>
      </c>
      <c r="F90" s="28">
        <v>233276.725424</v>
      </c>
      <c r="G90" s="28">
        <v>1413038.7576040002</v>
      </c>
      <c r="H90" s="28">
        <v>946485.30675600003</v>
      </c>
      <c r="I90" s="25">
        <v>24043.01252</v>
      </c>
      <c r="J90" s="25">
        <v>0</v>
      </c>
      <c r="K90" s="28">
        <v>24043.01252</v>
      </c>
      <c r="L90" s="28">
        <v>24043.01252</v>
      </c>
      <c r="M90" s="25">
        <v>44086950</v>
      </c>
      <c r="N90" s="25">
        <v>21267366</v>
      </c>
      <c r="O90" s="28">
        <v>22819584</v>
      </c>
      <c r="P90" s="25">
        <v>9420864</v>
      </c>
      <c r="Q90" s="25">
        <v>8788801</v>
      </c>
      <c r="R90" s="28">
        <v>632063</v>
      </c>
    </row>
    <row r="91" spans="1:18" x14ac:dyDescent="0.5">
      <c r="A91" s="30" t="s">
        <v>748</v>
      </c>
      <c r="B91" s="30">
        <v>11859</v>
      </c>
      <c r="C91" s="30" t="s">
        <v>19</v>
      </c>
      <c r="D91" s="30" t="s">
        <v>696</v>
      </c>
      <c r="E91" s="28">
        <v>366263.54890200001</v>
      </c>
      <c r="F91" s="28">
        <v>960.93370000000004</v>
      </c>
      <c r="G91" s="28">
        <v>367224.482602</v>
      </c>
      <c r="H91" s="28">
        <v>365302.61520200002</v>
      </c>
      <c r="I91" s="25">
        <v>18694.499940000002</v>
      </c>
      <c r="J91" s="25">
        <v>0</v>
      </c>
      <c r="K91" s="28">
        <v>18694.499940000002</v>
      </c>
      <c r="L91" s="28">
        <v>18694.499940000002</v>
      </c>
      <c r="M91" s="25">
        <v>1713636</v>
      </c>
      <c r="N91" s="25">
        <v>45822</v>
      </c>
      <c r="O91" s="28">
        <v>1667814</v>
      </c>
      <c r="P91" s="25">
        <v>0</v>
      </c>
      <c r="Q91" s="25">
        <v>24500</v>
      </c>
      <c r="R91" s="28">
        <v>-24500</v>
      </c>
    </row>
    <row r="92" spans="1:18" x14ac:dyDescent="0.5">
      <c r="A92" s="30" t="s">
        <v>498</v>
      </c>
      <c r="B92" s="30">
        <v>11756</v>
      </c>
      <c r="C92" s="30" t="s">
        <v>19</v>
      </c>
      <c r="D92" s="30" t="s">
        <v>691</v>
      </c>
      <c r="E92" s="28">
        <v>363196.20098700002</v>
      </c>
      <c r="F92" s="28">
        <v>101198.16711900001</v>
      </c>
      <c r="G92" s="28">
        <v>464394.36810600001</v>
      </c>
      <c r="H92" s="28">
        <v>261998.03386800003</v>
      </c>
      <c r="I92" s="25">
        <v>189771.39548599999</v>
      </c>
      <c r="J92" s="25">
        <v>10101.469818</v>
      </c>
      <c r="K92" s="28">
        <v>199872.86530400001</v>
      </c>
      <c r="L92" s="28">
        <v>179669.92566799998</v>
      </c>
      <c r="M92" s="25">
        <v>3859666</v>
      </c>
      <c r="N92" s="25">
        <v>1294227</v>
      </c>
      <c r="O92" s="28">
        <v>2565439</v>
      </c>
      <c r="P92" s="25">
        <v>2089178</v>
      </c>
      <c r="Q92" s="25">
        <v>635417</v>
      </c>
      <c r="R92" s="28">
        <v>1453761</v>
      </c>
    </row>
    <row r="93" spans="1:18" x14ac:dyDescent="0.5">
      <c r="A93" s="30" t="s">
        <v>555</v>
      </c>
      <c r="B93" s="30">
        <v>11793</v>
      </c>
      <c r="C93" s="30" t="s">
        <v>19</v>
      </c>
      <c r="D93" s="30" t="s">
        <v>614</v>
      </c>
      <c r="E93" s="28">
        <v>1254634.8276780001</v>
      </c>
      <c r="F93" s="28">
        <v>48791.060469999997</v>
      </c>
      <c r="G93" s="28">
        <v>1303425.888148</v>
      </c>
      <c r="H93" s="28">
        <v>1205843.7672080002</v>
      </c>
      <c r="I93" s="25">
        <v>208782.930888</v>
      </c>
      <c r="J93" s="25">
        <v>3084.3414200000002</v>
      </c>
      <c r="K93" s="28">
        <v>211867.27230800001</v>
      </c>
      <c r="L93" s="28">
        <v>205698.58946799999</v>
      </c>
      <c r="M93" s="25">
        <v>8997467</v>
      </c>
      <c r="N93" s="25">
        <v>976786</v>
      </c>
      <c r="O93" s="28">
        <v>8020681</v>
      </c>
      <c r="P93" s="25">
        <v>3377755</v>
      </c>
      <c r="Q93" s="25">
        <v>392390</v>
      </c>
      <c r="R93" s="28">
        <v>2985365</v>
      </c>
    </row>
    <row r="94" spans="1:18" x14ac:dyDescent="0.5">
      <c r="A94" s="30" t="s">
        <v>556</v>
      </c>
      <c r="B94" s="30">
        <v>11918</v>
      </c>
      <c r="C94" s="30" t="s">
        <v>19</v>
      </c>
      <c r="D94" s="30" t="s">
        <v>638</v>
      </c>
      <c r="E94" s="28">
        <v>172765.305238</v>
      </c>
      <c r="F94" s="28">
        <v>82141.321586000005</v>
      </c>
      <c r="G94" s="28">
        <v>254906.62682400001</v>
      </c>
      <c r="H94" s="28">
        <v>90623.983651999995</v>
      </c>
      <c r="I94" s="25">
        <v>6480.2097000000003</v>
      </c>
      <c r="J94" s="25">
        <v>735</v>
      </c>
      <c r="K94" s="28">
        <v>7215.2097000000003</v>
      </c>
      <c r="L94" s="28">
        <v>5745.2097000000003</v>
      </c>
      <c r="M94" s="25">
        <v>1287218</v>
      </c>
      <c r="N94" s="25">
        <v>553054</v>
      </c>
      <c r="O94" s="28">
        <v>734164</v>
      </c>
      <c r="P94" s="25">
        <v>85689</v>
      </c>
      <c r="Q94" s="25">
        <v>70056</v>
      </c>
      <c r="R94" s="28">
        <v>15633</v>
      </c>
    </row>
    <row r="95" spans="1:18" x14ac:dyDescent="0.5">
      <c r="A95" s="30" t="s">
        <v>562</v>
      </c>
      <c r="B95" s="30">
        <v>11916</v>
      </c>
      <c r="C95" s="30" t="s">
        <v>19</v>
      </c>
      <c r="D95" s="30" t="s">
        <v>704</v>
      </c>
      <c r="E95" s="28">
        <v>379889.73719100002</v>
      </c>
      <c r="F95" s="28">
        <v>184948.14455999999</v>
      </c>
      <c r="G95" s="28">
        <v>564837.88175099995</v>
      </c>
      <c r="H95" s="28">
        <v>194941.59263100004</v>
      </c>
      <c r="I95" s="25">
        <v>60935.724081</v>
      </c>
      <c r="J95" s="25">
        <v>18899.80776</v>
      </c>
      <c r="K95" s="28">
        <v>79835.531841000004</v>
      </c>
      <c r="L95" s="28">
        <v>42035.916320999997</v>
      </c>
      <c r="M95" s="25">
        <v>1053350</v>
      </c>
      <c r="N95" s="25">
        <v>131077</v>
      </c>
      <c r="O95" s="28">
        <v>922273</v>
      </c>
      <c r="P95" s="25">
        <v>0</v>
      </c>
      <c r="Q95" s="25">
        <v>0</v>
      </c>
      <c r="R95" s="28">
        <v>0</v>
      </c>
    </row>
    <row r="96" spans="1:18" x14ac:dyDescent="0.5">
      <c r="A96" s="30" t="s">
        <v>568</v>
      </c>
      <c r="B96" s="30">
        <v>11920</v>
      </c>
      <c r="C96" s="30" t="s">
        <v>19</v>
      </c>
      <c r="D96" s="30" t="s">
        <v>694</v>
      </c>
      <c r="E96" s="28">
        <v>519857.12609999999</v>
      </c>
      <c r="F96" s="28">
        <v>97378.281868999999</v>
      </c>
      <c r="G96" s="28">
        <v>617235.40796900005</v>
      </c>
      <c r="H96" s="28">
        <v>422478.844231</v>
      </c>
      <c r="I96" s="25">
        <v>0</v>
      </c>
      <c r="J96" s="25">
        <v>0</v>
      </c>
      <c r="K96" s="28">
        <v>0</v>
      </c>
      <c r="L96" s="28">
        <v>0</v>
      </c>
      <c r="M96" s="25">
        <v>15307794</v>
      </c>
      <c r="N96" s="25">
        <v>5629625</v>
      </c>
      <c r="O96" s="28">
        <v>9678169</v>
      </c>
      <c r="P96" s="25">
        <v>2797684</v>
      </c>
      <c r="Q96" s="25">
        <v>1414083</v>
      </c>
      <c r="R96" s="28">
        <v>1383601</v>
      </c>
    </row>
    <row r="97" spans="1:18" x14ac:dyDescent="0.5">
      <c r="A97" s="30" t="s">
        <v>570</v>
      </c>
      <c r="B97" s="30">
        <v>11917</v>
      </c>
      <c r="C97" s="30" t="s">
        <v>19</v>
      </c>
      <c r="D97" s="30" t="s">
        <v>667</v>
      </c>
      <c r="E97" s="28">
        <v>0</v>
      </c>
      <c r="F97" s="28">
        <v>0</v>
      </c>
      <c r="G97" s="28">
        <v>0</v>
      </c>
      <c r="H97" s="28">
        <v>0</v>
      </c>
      <c r="I97" s="25">
        <v>0</v>
      </c>
      <c r="J97" s="25">
        <v>0</v>
      </c>
      <c r="K97" s="28">
        <v>0</v>
      </c>
      <c r="L97" s="28">
        <v>0</v>
      </c>
      <c r="M97" s="25">
        <v>1327322</v>
      </c>
      <c r="N97" s="25">
        <v>280322</v>
      </c>
      <c r="O97" s="28">
        <v>1047000</v>
      </c>
      <c r="P97" s="25">
        <v>631486</v>
      </c>
      <c r="Q97" s="25">
        <v>73624</v>
      </c>
      <c r="R97" s="28">
        <v>557862</v>
      </c>
    </row>
    <row r="98" spans="1:18" x14ac:dyDescent="0.5">
      <c r="A98" s="30" t="s">
        <v>586</v>
      </c>
      <c r="B98" s="30">
        <v>11926</v>
      </c>
      <c r="C98" s="30" t="s">
        <v>19</v>
      </c>
      <c r="D98" s="30" t="s">
        <v>646</v>
      </c>
      <c r="E98" s="28">
        <v>15624.464139</v>
      </c>
      <c r="F98" s="28">
        <v>3187.241696</v>
      </c>
      <c r="G98" s="28">
        <v>18811.705835000001</v>
      </c>
      <c r="H98" s="28">
        <v>12437.222442999999</v>
      </c>
      <c r="I98" s="25">
        <v>3384.9002679999999</v>
      </c>
      <c r="J98" s="25">
        <v>1949.1391860000001</v>
      </c>
      <c r="K98" s="28">
        <v>5334.0394539999998</v>
      </c>
      <c r="L98" s="28">
        <v>1435.7610819999998</v>
      </c>
      <c r="M98" s="25">
        <v>170049</v>
      </c>
      <c r="N98" s="25">
        <v>54044</v>
      </c>
      <c r="O98" s="28">
        <v>116005</v>
      </c>
      <c r="P98" s="25">
        <v>8904</v>
      </c>
      <c r="Q98" s="25">
        <v>6432</v>
      </c>
      <c r="R98" s="28">
        <v>2472</v>
      </c>
    </row>
    <row r="99" spans="1:18" x14ac:dyDescent="0.5">
      <c r="A99" s="30" t="s">
        <v>589</v>
      </c>
      <c r="B99" s="30">
        <v>11955</v>
      </c>
      <c r="C99" s="30" t="s">
        <v>19</v>
      </c>
      <c r="D99" s="30" t="s">
        <v>635</v>
      </c>
      <c r="E99" s="28">
        <v>156791.47209</v>
      </c>
      <c r="F99" s="28">
        <v>0</v>
      </c>
      <c r="G99" s="28">
        <v>156791.47209</v>
      </c>
      <c r="H99" s="28">
        <v>156791.47209</v>
      </c>
      <c r="I99" s="25">
        <v>122493.71771</v>
      </c>
      <c r="J99" s="25">
        <v>0</v>
      </c>
      <c r="K99" s="28">
        <v>122493.71771</v>
      </c>
      <c r="L99" s="28">
        <v>122493.71771</v>
      </c>
      <c r="M99" s="25">
        <v>3082771</v>
      </c>
      <c r="N99" s="25">
        <v>1539780</v>
      </c>
      <c r="O99" s="28">
        <v>1542991</v>
      </c>
      <c r="P99" s="25">
        <v>671046</v>
      </c>
      <c r="Q99" s="25">
        <v>821335</v>
      </c>
      <c r="R99" s="28">
        <v>-150289</v>
      </c>
    </row>
    <row r="100" spans="1:18" x14ac:dyDescent="0.5">
      <c r="A100" s="30" t="s">
        <v>593</v>
      </c>
      <c r="B100" s="30">
        <v>11667</v>
      </c>
      <c r="C100" s="30" t="s">
        <v>19</v>
      </c>
      <c r="D100" s="30" t="s">
        <v>621</v>
      </c>
      <c r="E100" s="28">
        <v>7065.2017320000004</v>
      </c>
      <c r="F100" s="28">
        <v>0</v>
      </c>
      <c r="G100" s="28">
        <v>7065.2017320000004</v>
      </c>
      <c r="H100" s="28">
        <v>7065.2017320000004</v>
      </c>
      <c r="I100" s="25">
        <v>7065.2017320000004</v>
      </c>
      <c r="J100" s="25">
        <v>0</v>
      </c>
      <c r="K100" s="28">
        <v>7065.2017320000004</v>
      </c>
      <c r="L100" s="28">
        <v>7065.2017320000004</v>
      </c>
      <c r="M100" s="25">
        <v>2613346</v>
      </c>
      <c r="N100" s="25">
        <v>0</v>
      </c>
      <c r="O100" s="28">
        <v>2613346</v>
      </c>
      <c r="P100" s="25">
        <v>752413</v>
      </c>
      <c r="Q100" s="25">
        <v>0</v>
      </c>
      <c r="R100" s="28">
        <v>752413</v>
      </c>
    </row>
    <row r="101" spans="1:18" x14ac:dyDescent="0.5">
      <c r="A101" s="30" t="s">
        <v>719</v>
      </c>
      <c r="B101" s="30">
        <v>11983</v>
      </c>
      <c r="C101" s="30" t="s">
        <v>19</v>
      </c>
      <c r="D101" s="30" t="s">
        <v>678</v>
      </c>
      <c r="E101" s="28">
        <v>12592.5</v>
      </c>
      <c r="F101" s="28">
        <v>1852.5</v>
      </c>
      <c r="G101" s="28">
        <v>14445</v>
      </c>
      <c r="H101" s="28">
        <v>10740</v>
      </c>
      <c r="I101" s="25">
        <v>10800</v>
      </c>
      <c r="J101" s="25">
        <v>1852.5</v>
      </c>
      <c r="K101" s="28">
        <v>12652.5</v>
      </c>
      <c r="L101" s="28">
        <v>8947.5</v>
      </c>
      <c r="M101" s="25">
        <v>372714</v>
      </c>
      <c r="N101" s="25">
        <v>5</v>
      </c>
      <c r="O101" s="28">
        <v>372709</v>
      </c>
      <c r="P101" s="25">
        <v>7</v>
      </c>
      <c r="Q101" s="25">
        <v>0</v>
      </c>
      <c r="R101" s="28">
        <v>7</v>
      </c>
    </row>
    <row r="102" spans="1:18" x14ac:dyDescent="0.5">
      <c r="A102" s="30" t="s">
        <v>728</v>
      </c>
      <c r="B102" s="30">
        <v>11989</v>
      </c>
      <c r="C102" s="30" t="s">
        <v>19</v>
      </c>
      <c r="D102" s="30" t="s">
        <v>729</v>
      </c>
      <c r="E102" s="28">
        <v>0</v>
      </c>
      <c r="F102" s="28">
        <v>0</v>
      </c>
      <c r="G102" s="28">
        <v>0</v>
      </c>
      <c r="H102" s="28">
        <v>0</v>
      </c>
      <c r="I102" s="25">
        <v>0</v>
      </c>
      <c r="J102" s="25">
        <v>0</v>
      </c>
      <c r="K102" s="28">
        <v>0</v>
      </c>
      <c r="L102" s="28">
        <v>0</v>
      </c>
      <c r="M102" s="25">
        <v>17197232</v>
      </c>
      <c r="N102" s="25">
        <v>0</v>
      </c>
      <c r="O102" s="28">
        <v>17197232</v>
      </c>
      <c r="P102" s="25">
        <v>7104232</v>
      </c>
      <c r="Q102" s="25">
        <v>0</v>
      </c>
      <c r="R102" s="28">
        <v>7104232</v>
      </c>
    </row>
    <row r="103" spans="1:18" x14ac:dyDescent="0.5">
      <c r="A103" s="30" t="s">
        <v>739</v>
      </c>
      <c r="B103" s="30">
        <v>11997</v>
      </c>
      <c r="C103" s="30" t="s">
        <v>19</v>
      </c>
      <c r="D103" s="30" t="s">
        <v>692</v>
      </c>
      <c r="E103" s="28">
        <v>0</v>
      </c>
      <c r="F103" s="28">
        <v>0</v>
      </c>
      <c r="G103" s="28">
        <v>0</v>
      </c>
      <c r="H103" s="28">
        <v>0</v>
      </c>
      <c r="I103" s="25">
        <v>0</v>
      </c>
      <c r="J103" s="25">
        <v>0</v>
      </c>
      <c r="K103" s="28">
        <v>0</v>
      </c>
      <c r="L103" s="28">
        <v>0</v>
      </c>
      <c r="M103" s="25">
        <v>6110406</v>
      </c>
      <c r="N103" s="25">
        <v>2514</v>
      </c>
      <c r="O103" s="28">
        <v>6107892</v>
      </c>
      <c r="P103" s="25">
        <v>2511455</v>
      </c>
      <c r="Q103" s="25">
        <v>2514</v>
      </c>
      <c r="R103" s="28">
        <v>2508941</v>
      </c>
    </row>
    <row r="104" spans="1:18" x14ac:dyDescent="0.5">
      <c r="A104" s="30" t="s">
        <v>750</v>
      </c>
      <c r="B104" s="30">
        <v>11995</v>
      </c>
      <c r="C104" s="30" t="s">
        <v>19</v>
      </c>
      <c r="D104" s="30" t="s">
        <v>673</v>
      </c>
      <c r="E104" s="28">
        <v>1654.2449999999999</v>
      </c>
      <c r="F104" s="28">
        <v>0</v>
      </c>
      <c r="G104" s="28">
        <v>1654.2449999999999</v>
      </c>
      <c r="H104" s="28">
        <v>1654.2449999999999</v>
      </c>
      <c r="I104" s="25">
        <v>1654.2449999999999</v>
      </c>
      <c r="J104" s="25">
        <v>0</v>
      </c>
      <c r="K104" s="28">
        <v>1654.2449999999999</v>
      </c>
      <c r="L104" s="28">
        <v>1654.2449999999999</v>
      </c>
      <c r="M104" s="25">
        <v>708491</v>
      </c>
      <c r="N104" s="25">
        <v>49891</v>
      </c>
      <c r="O104" s="28">
        <v>658600</v>
      </c>
      <c r="P104" s="25">
        <v>708491</v>
      </c>
      <c r="Q104" s="25">
        <v>49891</v>
      </c>
      <c r="R104" s="28">
        <v>658600</v>
      </c>
    </row>
    <row r="105" spans="1:18" x14ac:dyDescent="0.5">
      <c r="A105" s="42" t="s">
        <v>755</v>
      </c>
      <c r="B105" s="41">
        <v>11996</v>
      </c>
      <c r="C105" s="30" t="s">
        <v>19</v>
      </c>
      <c r="D105" s="30" t="s">
        <v>757</v>
      </c>
      <c r="E105" s="28">
        <v>0</v>
      </c>
      <c r="F105" s="28">
        <v>0</v>
      </c>
      <c r="G105" s="28">
        <v>0</v>
      </c>
      <c r="H105" s="28">
        <v>0</v>
      </c>
      <c r="I105" s="25">
        <v>0</v>
      </c>
      <c r="J105" s="25">
        <v>0</v>
      </c>
      <c r="K105" s="28">
        <v>0</v>
      </c>
      <c r="L105" s="28">
        <v>0</v>
      </c>
      <c r="M105" s="25">
        <v>252325</v>
      </c>
      <c r="N105" s="25">
        <v>0</v>
      </c>
      <c r="O105" s="28">
        <v>252325</v>
      </c>
      <c r="P105" s="25">
        <v>252325</v>
      </c>
      <c r="Q105" s="25">
        <v>0</v>
      </c>
      <c r="R105" s="28">
        <v>252325</v>
      </c>
    </row>
    <row r="106" spans="1:18" x14ac:dyDescent="0.5">
      <c r="A106" s="30" t="s">
        <v>758</v>
      </c>
      <c r="B106" s="41">
        <v>12002</v>
      </c>
      <c r="C106" s="30" t="s">
        <v>19</v>
      </c>
      <c r="D106" s="42" t="s">
        <v>760</v>
      </c>
      <c r="E106" s="28">
        <v>0</v>
      </c>
      <c r="F106" s="28">
        <v>0</v>
      </c>
      <c r="G106" s="28">
        <v>0</v>
      </c>
      <c r="H106" s="28">
        <v>0</v>
      </c>
      <c r="I106" s="25">
        <v>0</v>
      </c>
      <c r="J106" s="25">
        <v>0</v>
      </c>
      <c r="K106" s="28">
        <v>0</v>
      </c>
      <c r="L106" s="28">
        <v>0</v>
      </c>
      <c r="M106" s="25">
        <v>4031012</v>
      </c>
      <c r="N106" s="25">
        <v>1012</v>
      </c>
      <c r="O106" s="28">
        <v>4030000</v>
      </c>
      <c r="P106" s="25">
        <v>4031012</v>
      </c>
      <c r="Q106" s="25">
        <v>1012</v>
      </c>
      <c r="R106" s="28">
        <v>4030000</v>
      </c>
    </row>
    <row r="107" spans="1:18" x14ac:dyDescent="0.5">
      <c r="A107" s="30" t="s">
        <v>737</v>
      </c>
      <c r="B107" s="30">
        <v>11990</v>
      </c>
      <c r="C107" s="30" t="s">
        <v>738</v>
      </c>
      <c r="D107" s="30" t="s">
        <v>729</v>
      </c>
      <c r="E107" s="28">
        <v>0</v>
      </c>
      <c r="F107" s="28">
        <v>0</v>
      </c>
      <c r="G107" s="28">
        <v>0</v>
      </c>
      <c r="H107" s="28">
        <v>0</v>
      </c>
      <c r="I107" s="25">
        <v>0</v>
      </c>
      <c r="J107" s="25">
        <v>0</v>
      </c>
      <c r="K107" s="28">
        <v>0</v>
      </c>
      <c r="L107" s="28">
        <v>0</v>
      </c>
      <c r="M107" s="25">
        <v>1000000</v>
      </c>
      <c r="N107" s="25">
        <v>0</v>
      </c>
      <c r="O107" s="28">
        <v>1000000</v>
      </c>
      <c r="P107" s="25">
        <v>0</v>
      </c>
      <c r="Q107" s="25">
        <v>0</v>
      </c>
      <c r="R107" s="28">
        <v>0</v>
      </c>
    </row>
    <row r="108" spans="1:18" x14ac:dyDescent="0.5">
      <c r="A108" s="30" t="s">
        <v>600</v>
      </c>
      <c r="B108" s="30">
        <v>11959</v>
      </c>
      <c r="C108" s="30" t="s">
        <v>599</v>
      </c>
      <c r="D108" s="30" t="s">
        <v>694</v>
      </c>
      <c r="E108" s="28">
        <v>0</v>
      </c>
      <c r="F108" s="28">
        <v>0</v>
      </c>
      <c r="G108" s="28">
        <v>0</v>
      </c>
      <c r="H108" s="28">
        <v>0</v>
      </c>
      <c r="I108" s="25">
        <v>0</v>
      </c>
      <c r="J108" s="25">
        <v>0</v>
      </c>
      <c r="K108" s="28">
        <v>0</v>
      </c>
      <c r="L108" s="28">
        <v>0</v>
      </c>
      <c r="M108" s="25">
        <v>1060715</v>
      </c>
      <c r="N108" s="25">
        <v>640847</v>
      </c>
      <c r="O108" s="28">
        <v>419868</v>
      </c>
      <c r="P108" s="25">
        <v>31892</v>
      </c>
      <c r="Q108" s="25">
        <v>310152</v>
      </c>
      <c r="R108" s="28">
        <v>-278260</v>
      </c>
    </row>
    <row r="109" spans="1:18" x14ac:dyDescent="0.5">
      <c r="A109" s="30" t="s">
        <v>597</v>
      </c>
      <c r="B109" s="30">
        <v>11969</v>
      </c>
      <c r="C109" s="30" t="s">
        <v>599</v>
      </c>
      <c r="D109" s="30" t="s">
        <v>640</v>
      </c>
      <c r="E109" s="28">
        <v>0</v>
      </c>
      <c r="F109" s="28">
        <v>0</v>
      </c>
      <c r="G109" s="28">
        <v>0</v>
      </c>
      <c r="H109" s="28">
        <v>0</v>
      </c>
      <c r="I109" s="25">
        <v>0</v>
      </c>
      <c r="J109" s="25">
        <v>0</v>
      </c>
      <c r="K109" s="28">
        <v>0</v>
      </c>
      <c r="L109" s="28">
        <v>0</v>
      </c>
      <c r="M109" s="25">
        <v>734478</v>
      </c>
      <c r="N109" s="25">
        <v>33826</v>
      </c>
      <c r="O109" s="28">
        <v>700652</v>
      </c>
      <c r="P109" s="25">
        <v>34352</v>
      </c>
      <c r="Q109" s="25">
        <v>31088</v>
      </c>
      <c r="R109" s="28">
        <v>3264</v>
      </c>
    </row>
    <row r="110" spans="1:18" x14ac:dyDescent="0.5">
      <c r="A110" s="30" t="s">
        <v>111</v>
      </c>
      <c r="B110" s="30">
        <v>10920</v>
      </c>
      <c r="C110" s="30" t="s">
        <v>243</v>
      </c>
      <c r="D110" s="30" t="s">
        <v>613</v>
      </c>
      <c r="E110" s="28">
        <v>0</v>
      </c>
      <c r="F110" s="28">
        <v>33068.131229999999</v>
      </c>
      <c r="G110" s="28">
        <v>33068.131229999999</v>
      </c>
      <c r="H110" s="28">
        <v>-33068.131229999999</v>
      </c>
      <c r="I110" s="25">
        <v>0</v>
      </c>
      <c r="J110" s="25">
        <v>0</v>
      </c>
      <c r="K110" s="28">
        <v>0</v>
      </c>
      <c r="L110" s="28">
        <v>0</v>
      </c>
      <c r="M110" s="25">
        <v>6287750</v>
      </c>
      <c r="N110" s="25">
        <v>0</v>
      </c>
      <c r="O110" s="28">
        <v>6287750</v>
      </c>
      <c r="P110" s="25">
        <v>140083</v>
      </c>
      <c r="Q110" s="25">
        <v>0</v>
      </c>
      <c r="R110" s="28">
        <v>140083</v>
      </c>
    </row>
    <row r="111" spans="1:18" x14ac:dyDescent="0.5">
      <c r="A111" s="30" t="s">
        <v>241</v>
      </c>
      <c r="B111" s="30">
        <v>11315</v>
      </c>
      <c r="C111" s="30" t="s">
        <v>243</v>
      </c>
      <c r="D111" s="30" t="s">
        <v>641</v>
      </c>
      <c r="E111" s="28">
        <v>10481272.539882001</v>
      </c>
      <c r="F111" s="28">
        <v>955391.89415399998</v>
      </c>
      <c r="G111" s="28">
        <v>11436664.434036</v>
      </c>
      <c r="H111" s="28">
        <v>9525880.6457280014</v>
      </c>
      <c r="I111" s="25">
        <v>0</v>
      </c>
      <c r="J111" s="25">
        <v>193267.088422</v>
      </c>
      <c r="K111" s="28">
        <v>193267.088422</v>
      </c>
      <c r="L111" s="28">
        <v>-193267.088422</v>
      </c>
      <c r="M111" s="25">
        <v>56133075</v>
      </c>
      <c r="N111" s="25">
        <v>26068207</v>
      </c>
      <c r="O111" s="28">
        <v>30064868</v>
      </c>
      <c r="P111" s="25">
        <v>1533429</v>
      </c>
      <c r="Q111" s="25">
        <v>3660381</v>
      </c>
      <c r="R111" s="28">
        <v>-2126952</v>
      </c>
    </row>
    <row r="112" spans="1:18" x14ac:dyDescent="0.5">
      <c r="A112" s="30" t="s">
        <v>337</v>
      </c>
      <c r="B112" s="30">
        <v>11500</v>
      </c>
      <c r="C112" s="30" t="s">
        <v>243</v>
      </c>
      <c r="D112" s="30" t="s">
        <v>611</v>
      </c>
      <c r="E112" s="28">
        <v>2271560.8160999999</v>
      </c>
      <c r="F112" s="28">
        <v>777067.88075000001</v>
      </c>
      <c r="G112" s="28">
        <v>3048628.6968499999</v>
      </c>
      <c r="H112" s="28">
        <v>1494492.9353499999</v>
      </c>
      <c r="I112" s="25">
        <v>0</v>
      </c>
      <c r="J112" s="25">
        <v>50081.843090000002</v>
      </c>
      <c r="K112" s="28">
        <v>50081.843090000002</v>
      </c>
      <c r="L112" s="28">
        <v>-50081.843090000002</v>
      </c>
      <c r="M112" s="25">
        <v>59378843</v>
      </c>
      <c r="N112" s="25">
        <v>0</v>
      </c>
      <c r="O112" s="28">
        <v>59378843</v>
      </c>
      <c r="P112" s="25">
        <v>2218520</v>
      </c>
      <c r="Q112" s="25">
        <v>0</v>
      </c>
      <c r="R112" s="28">
        <v>2218520</v>
      </c>
    </row>
    <row r="113" spans="1:18" x14ac:dyDescent="0.5">
      <c r="A113" s="30" t="s">
        <v>488</v>
      </c>
      <c r="B113" s="30">
        <v>11838</v>
      </c>
      <c r="C113" s="30" t="s">
        <v>243</v>
      </c>
      <c r="D113" s="30" t="s">
        <v>626</v>
      </c>
      <c r="E113" s="28">
        <v>447265.50980900001</v>
      </c>
      <c r="F113" s="28">
        <v>61158.326369000002</v>
      </c>
      <c r="G113" s="28">
        <v>508423.83617800003</v>
      </c>
      <c r="H113" s="28">
        <v>386107.18343999999</v>
      </c>
      <c r="I113" s="25">
        <v>55988.017981999998</v>
      </c>
      <c r="J113" s="25">
        <v>833.93434999999999</v>
      </c>
      <c r="K113" s="28">
        <v>56821.952332000001</v>
      </c>
      <c r="L113" s="28">
        <v>55154.083631999994</v>
      </c>
      <c r="M113" s="25">
        <v>9090263</v>
      </c>
      <c r="N113" s="25">
        <v>3084166</v>
      </c>
      <c r="O113" s="28">
        <v>6006097</v>
      </c>
      <c r="P113" s="25">
        <v>747922</v>
      </c>
      <c r="Q113" s="25">
        <v>386455</v>
      </c>
      <c r="R113" s="28">
        <v>361467</v>
      </c>
    </row>
    <row r="114" spans="1:18" x14ac:dyDescent="0.5">
      <c r="A114" s="30" t="s">
        <v>490</v>
      </c>
      <c r="B114" s="30">
        <v>11767</v>
      </c>
      <c r="C114" s="30" t="s">
        <v>243</v>
      </c>
      <c r="D114" s="30" t="s">
        <v>610</v>
      </c>
      <c r="E114" s="28">
        <v>2525</v>
      </c>
      <c r="F114" s="28">
        <v>45862.671841000003</v>
      </c>
      <c r="G114" s="28">
        <v>48387.671841000003</v>
      </c>
      <c r="H114" s="28">
        <v>-43337.671841000003</v>
      </c>
      <c r="I114" s="25">
        <v>0</v>
      </c>
      <c r="J114" s="25">
        <v>0</v>
      </c>
      <c r="K114" s="28">
        <v>0</v>
      </c>
      <c r="L114" s="28">
        <v>0</v>
      </c>
      <c r="M114" s="25">
        <v>43353149</v>
      </c>
      <c r="N114" s="25">
        <v>5216834</v>
      </c>
      <c r="O114" s="28">
        <v>38136315</v>
      </c>
      <c r="P114" s="25">
        <v>6238987</v>
      </c>
      <c r="Q114" s="25">
        <v>3970048</v>
      </c>
      <c r="R114" s="28">
        <v>2268939</v>
      </c>
    </row>
    <row r="115" spans="1:18" x14ac:dyDescent="0.5">
      <c r="A115" s="30" t="s">
        <v>505</v>
      </c>
      <c r="B115" s="30">
        <v>11883</v>
      </c>
      <c r="C115" s="30" t="s">
        <v>243</v>
      </c>
      <c r="D115" s="30" t="s">
        <v>640</v>
      </c>
      <c r="E115" s="28">
        <v>144250.46970399999</v>
      </c>
      <c r="F115" s="28">
        <v>3600.33905</v>
      </c>
      <c r="G115" s="28">
        <v>147850.808754</v>
      </c>
      <c r="H115" s="28">
        <v>140650.13065399998</v>
      </c>
      <c r="I115" s="25">
        <v>0</v>
      </c>
      <c r="J115" s="25">
        <v>0</v>
      </c>
      <c r="K115" s="28">
        <v>0</v>
      </c>
      <c r="L115" s="28">
        <v>0</v>
      </c>
      <c r="M115" s="25">
        <v>92265982</v>
      </c>
      <c r="N115" s="25">
        <v>39704180</v>
      </c>
      <c r="O115" s="28">
        <v>52561802</v>
      </c>
      <c r="P115" s="25">
        <v>10442326</v>
      </c>
      <c r="Q115" s="25">
        <v>13479424</v>
      </c>
      <c r="R115" s="28">
        <v>-3037098</v>
      </c>
    </row>
    <row r="116" spans="1:18" x14ac:dyDescent="0.5">
      <c r="A116" s="30" t="s">
        <v>711</v>
      </c>
      <c r="B116" s="30">
        <v>11976</v>
      </c>
      <c r="C116" s="30" t="s">
        <v>243</v>
      </c>
      <c r="D116" s="30" t="s">
        <v>639</v>
      </c>
      <c r="E116" s="28">
        <v>0</v>
      </c>
      <c r="F116" s="28">
        <v>0</v>
      </c>
      <c r="G116" s="28">
        <v>0</v>
      </c>
      <c r="H116" s="28">
        <v>0</v>
      </c>
      <c r="I116" s="25">
        <v>0</v>
      </c>
      <c r="J116" s="25">
        <v>0</v>
      </c>
      <c r="K116" s="28">
        <v>0</v>
      </c>
      <c r="L116" s="28">
        <v>0</v>
      </c>
      <c r="M116" s="25">
        <v>7812738</v>
      </c>
      <c r="N116" s="25">
        <v>3756600</v>
      </c>
      <c r="O116" s="28">
        <v>4056138</v>
      </c>
      <c r="P116" s="25">
        <v>3587130</v>
      </c>
      <c r="Q116" s="25">
        <v>2286206</v>
      </c>
      <c r="R116" s="28">
        <v>1300924</v>
      </c>
    </row>
    <row r="117" spans="1:18" x14ac:dyDescent="0.5">
      <c r="A117" s="30" t="s">
        <v>727</v>
      </c>
      <c r="B117" s="30">
        <v>11993</v>
      </c>
      <c r="C117" s="30" t="s">
        <v>243</v>
      </c>
      <c r="D117" s="30" t="s">
        <v>609</v>
      </c>
      <c r="E117" s="28">
        <v>0</v>
      </c>
      <c r="F117" s="28">
        <v>0</v>
      </c>
      <c r="G117" s="28">
        <v>0</v>
      </c>
      <c r="H117" s="28">
        <v>0</v>
      </c>
      <c r="I117" s="25">
        <v>0</v>
      </c>
      <c r="J117" s="25">
        <v>0</v>
      </c>
      <c r="K117" s="28">
        <v>0</v>
      </c>
      <c r="L117" s="28">
        <v>0</v>
      </c>
      <c r="M117" s="25">
        <v>10414230</v>
      </c>
      <c r="N117" s="25">
        <v>1296858</v>
      </c>
      <c r="O117" s="28">
        <v>9117372</v>
      </c>
      <c r="P117" s="25">
        <v>4440877</v>
      </c>
      <c r="Q117" s="25">
        <v>1022727</v>
      </c>
      <c r="R117" s="28">
        <v>3418150</v>
      </c>
    </row>
    <row r="118" spans="1:18" x14ac:dyDescent="0.5">
      <c r="A118" s="30" t="s">
        <v>20</v>
      </c>
      <c r="B118" s="30">
        <v>10589</v>
      </c>
      <c r="C118" s="30" t="s">
        <v>22</v>
      </c>
      <c r="D118" s="30" t="s">
        <v>606</v>
      </c>
      <c r="E118" s="28">
        <v>3210886.9037990002</v>
      </c>
      <c r="F118" s="28">
        <v>3391732.3587079998</v>
      </c>
      <c r="G118" s="28">
        <v>6602619.262507</v>
      </c>
      <c r="H118" s="28">
        <v>-180845.45490899961</v>
      </c>
      <c r="I118" s="25">
        <v>637570.88221700001</v>
      </c>
      <c r="J118" s="25">
        <v>357486.47311600001</v>
      </c>
      <c r="K118" s="28">
        <v>995057.35533299996</v>
      </c>
      <c r="L118" s="28">
        <v>280084.409101</v>
      </c>
      <c r="M118" s="25">
        <v>26062</v>
      </c>
      <c r="N118" s="25">
        <v>344238</v>
      </c>
      <c r="O118" s="28">
        <v>-318176</v>
      </c>
      <c r="P118" s="25">
        <v>0</v>
      </c>
      <c r="Q118" s="25">
        <v>8340</v>
      </c>
      <c r="R118" s="28">
        <v>-8340</v>
      </c>
    </row>
    <row r="119" spans="1:18" x14ac:dyDescent="0.5">
      <c r="A119" s="30" t="s">
        <v>23</v>
      </c>
      <c r="B119" s="30">
        <v>10591</v>
      </c>
      <c r="C119" s="30" t="s">
        <v>22</v>
      </c>
      <c r="D119" s="30" t="s">
        <v>607</v>
      </c>
      <c r="E119" s="28">
        <v>2517582.1871949998</v>
      </c>
      <c r="F119" s="28">
        <v>2818203.8590950002</v>
      </c>
      <c r="G119" s="28">
        <v>5335786.04629</v>
      </c>
      <c r="H119" s="28">
        <v>-300621.67190000042</v>
      </c>
      <c r="I119" s="25">
        <v>283399.59568999999</v>
      </c>
      <c r="J119" s="25">
        <v>178097.55440399999</v>
      </c>
      <c r="K119" s="28">
        <v>461497.15009399998</v>
      </c>
      <c r="L119" s="28">
        <v>105302.04128599999</v>
      </c>
      <c r="M119" s="25">
        <v>130159</v>
      </c>
      <c r="N119" s="25">
        <v>455820</v>
      </c>
      <c r="O119" s="28">
        <v>-325661</v>
      </c>
      <c r="P119" s="25">
        <v>959</v>
      </c>
      <c r="Q119" s="25">
        <v>19543</v>
      </c>
      <c r="R119" s="28">
        <v>-18584</v>
      </c>
    </row>
    <row r="120" spans="1:18" x14ac:dyDescent="0.5">
      <c r="A120" s="30" t="s">
        <v>24</v>
      </c>
      <c r="B120" s="30">
        <v>10596</v>
      </c>
      <c r="C120" s="30" t="s">
        <v>22</v>
      </c>
      <c r="D120" s="30" t="s">
        <v>608</v>
      </c>
      <c r="E120" s="28">
        <v>2002576.183275</v>
      </c>
      <c r="F120" s="28">
        <v>2128845.6842999998</v>
      </c>
      <c r="G120" s="28">
        <v>4131421.867575</v>
      </c>
      <c r="H120" s="28">
        <v>-126269.50102499989</v>
      </c>
      <c r="I120" s="25">
        <v>89775.901830000003</v>
      </c>
      <c r="J120" s="25">
        <v>90419.236684000003</v>
      </c>
      <c r="K120" s="28">
        <v>180195.13851399999</v>
      </c>
      <c r="L120" s="28">
        <v>-643.33485400000063</v>
      </c>
      <c r="M120" s="25">
        <v>323480</v>
      </c>
      <c r="N120" s="25">
        <v>714317</v>
      </c>
      <c r="O120" s="28">
        <v>-390837</v>
      </c>
      <c r="P120" s="25">
        <v>2007</v>
      </c>
      <c r="Q120" s="25">
        <v>58332</v>
      </c>
      <c r="R120" s="28">
        <v>-56325</v>
      </c>
    </row>
    <row r="121" spans="1:18" x14ac:dyDescent="0.5">
      <c r="A121" s="30" t="s">
        <v>26</v>
      </c>
      <c r="B121" s="30">
        <v>10600</v>
      </c>
      <c r="C121" s="30" t="s">
        <v>22</v>
      </c>
      <c r="D121" s="30" t="s">
        <v>609</v>
      </c>
      <c r="E121" s="28">
        <v>9525983.664198</v>
      </c>
      <c r="F121" s="28">
        <v>2561342.8431310002</v>
      </c>
      <c r="G121" s="28">
        <v>12087326.507329</v>
      </c>
      <c r="H121" s="28">
        <v>6964640.8210669998</v>
      </c>
      <c r="I121" s="25">
        <v>599072.20663000003</v>
      </c>
      <c r="J121" s="25">
        <v>547074.05322700005</v>
      </c>
      <c r="K121" s="28">
        <v>1146146.2598570001</v>
      </c>
      <c r="L121" s="28">
        <v>51998.153402999975</v>
      </c>
      <c r="M121" s="25">
        <v>16174159</v>
      </c>
      <c r="N121" s="25">
        <v>14548181</v>
      </c>
      <c r="O121" s="28">
        <v>1625978</v>
      </c>
      <c r="P121" s="25">
        <v>833787</v>
      </c>
      <c r="Q121" s="25">
        <v>2501012</v>
      </c>
      <c r="R121" s="28">
        <v>-1667225</v>
      </c>
    </row>
    <row r="122" spans="1:18" x14ac:dyDescent="0.5">
      <c r="A122" s="30" t="s">
        <v>28</v>
      </c>
      <c r="B122" s="30">
        <v>10616</v>
      </c>
      <c r="C122" s="30" t="s">
        <v>22</v>
      </c>
      <c r="D122" s="30" t="s">
        <v>610</v>
      </c>
      <c r="E122" s="28">
        <v>1984354.141568</v>
      </c>
      <c r="F122" s="28">
        <v>4863661.3007150004</v>
      </c>
      <c r="G122" s="28">
        <v>6848015.4422830008</v>
      </c>
      <c r="H122" s="28">
        <v>-2879307.1591470004</v>
      </c>
      <c r="I122" s="25">
        <v>90519.694996999999</v>
      </c>
      <c r="J122" s="25">
        <v>217583.53344900001</v>
      </c>
      <c r="K122" s="28">
        <v>308103.22844600002</v>
      </c>
      <c r="L122" s="28">
        <v>-127063.83845200001</v>
      </c>
      <c r="M122" s="25">
        <v>854686</v>
      </c>
      <c r="N122" s="25">
        <v>3798270</v>
      </c>
      <c r="O122" s="28">
        <v>-2943584</v>
      </c>
      <c r="P122" s="25">
        <v>7847</v>
      </c>
      <c r="Q122" s="25">
        <v>249811</v>
      </c>
      <c r="R122" s="28">
        <v>-241964</v>
      </c>
    </row>
    <row r="123" spans="1:18" x14ac:dyDescent="0.5">
      <c r="A123" s="30" t="s">
        <v>33</v>
      </c>
      <c r="B123" s="30">
        <v>10630</v>
      </c>
      <c r="C123" s="30" t="s">
        <v>22</v>
      </c>
      <c r="D123" s="30" t="s">
        <v>612</v>
      </c>
      <c r="E123" s="28">
        <v>150424.629113</v>
      </c>
      <c r="F123" s="28">
        <v>206829.93741799999</v>
      </c>
      <c r="G123" s="28">
        <v>357254.56653099996</v>
      </c>
      <c r="H123" s="28">
        <v>-56405.308304999984</v>
      </c>
      <c r="I123" s="25">
        <v>37523.256950000003</v>
      </c>
      <c r="J123" s="25">
        <v>24631.619518</v>
      </c>
      <c r="K123" s="28">
        <v>62154.876468000002</v>
      </c>
      <c r="L123" s="28">
        <v>12891.637432000003</v>
      </c>
      <c r="M123" s="25">
        <v>8942</v>
      </c>
      <c r="N123" s="25">
        <v>68506</v>
      </c>
      <c r="O123" s="28">
        <v>-59564</v>
      </c>
      <c r="P123" s="25">
        <v>0</v>
      </c>
      <c r="Q123" s="25">
        <v>164</v>
      </c>
      <c r="R123" s="28">
        <v>-164</v>
      </c>
    </row>
    <row r="124" spans="1:18" x14ac:dyDescent="0.5">
      <c r="A124" s="30" t="s">
        <v>37</v>
      </c>
      <c r="B124" s="30">
        <v>10706</v>
      </c>
      <c r="C124" s="30" t="s">
        <v>22</v>
      </c>
      <c r="D124" s="30" t="s">
        <v>614</v>
      </c>
      <c r="E124" s="28">
        <v>6174172.9837400001</v>
      </c>
      <c r="F124" s="28">
        <v>10147670.699876999</v>
      </c>
      <c r="G124" s="28">
        <v>16321843.683617</v>
      </c>
      <c r="H124" s="28">
        <v>-3973497.7161369994</v>
      </c>
      <c r="I124" s="25">
        <v>463405.55003400001</v>
      </c>
      <c r="J124" s="25">
        <v>351327.09811199998</v>
      </c>
      <c r="K124" s="28">
        <v>814732.64814599999</v>
      </c>
      <c r="L124" s="28">
        <v>112078.45192200004</v>
      </c>
      <c r="M124" s="25">
        <v>1150040</v>
      </c>
      <c r="N124" s="25">
        <v>5666109</v>
      </c>
      <c r="O124" s="28">
        <v>-4516069</v>
      </c>
      <c r="P124" s="25">
        <v>31756</v>
      </c>
      <c r="Q124" s="25">
        <v>202099</v>
      </c>
      <c r="R124" s="28">
        <v>-170343</v>
      </c>
    </row>
    <row r="125" spans="1:18" x14ac:dyDescent="0.5">
      <c r="A125" s="30" t="s">
        <v>41</v>
      </c>
      <c r="B125" s="30">
        <v>10719</v>
      </c>
      <c r="C125" s="30" t="s">
        <v>22</v>
      </c>
      <c r="D125" s="30" t="s">
        <v>616</v>
      </c>
      <c r="E125" s="28">
        <v>467059.76896000002</v>
      </c>
      <c r="F125" s="28">
        <v>871025.68597700004</v>
      </c>
      <c r="G125" s="28">
        <v>1338085.4549370001</v>
      </c>
      <c r="H125" s="28">
        <v>-403965.91701700003</v>
      </c>
      <c r="I125" s="25">
        <v>242563.30974600001</v>
      </c>
      <c r="J125" s="25">
        <v>53740.752475000001</v>
      </c>
      <c r="K125" s="28">
        <v>296304.06222100003</v>
      </c>
      <c r="L125" s="28">
        <v>188822.557271</v>
      </c>
      <c r="M125" s="25">
        <v>144750</v>
      </c>
      <c r="N125" s="25">
        <v>808500</v>
      </c>
      <c r="O125" s="28">
        <v>-663750</v>
      </c>
      <c r="P125" s="25">
        <v>26264</v>
      </c>
      <c r="Q125" s="25">
        <v>31861</v>
      </c>
      <c r="R125" s="28">
        <v>-5597</v>
      </c>
    </row>
    <row r="126" spans="1:18" x14ac:dyDescent="0.5">
      <c r="A126" s="30" t="s">
        <v>43</v>
      </c>
      <c r="B126" s="30">
        <v>10743</v>
      </c>
      <c r="C126" s="30" t="s">
        <v>22</v>
      </c>
      <c r="D126" s="30" t="s">
        <v>617</v>
      </c>
      <c r="E126" s="28">
        <v>5364598.3174780002</v>
      </c>
      <c r="F126" s="28">
        <v>7765052.5553259999</v>
      </c>
      <c r="G126" s="28">
        <v>13129650.872804001</v>
      </c>
      <c r="H126" s="28">
        <v>-2400454.2378479997</v>
      </c>
      <c r="I126" s="25">
        <v>129572.241461</v>
      </c>
      <c r="J126" s="25">
        <v>327277.44783000002</v>
      </c>
      <c r="K126" s="28">
        <v>456849.68929100002</v>
      </c>
      <c r="L126" s="28">
        <v>-197705.20636900002</v>
      </c>
      <c r="M126" s="25">
        <v>300853</v>
      </c>
      <c r="N126" s="25">
        <v>2827322</v>
      </c>
      <c r="O126" s="28">
        <v>-2526469</v>
      </c>
      <c r="P126" s="25">
        <v>6334</v>
      </c>
      <c r="Q126" s="25">
        <v>71309</v>
      </c>
      <c r="R126" s="28">
        <v>-64975</v>
      </c>
    </row>
    <row r="127" spans="1:18" x14ac:dyDescent="0.5">
      <c r="A127" s="30" t="s">
        <v>49</v>
      </c>
      <c r="B127" s="30">
        <v>10753</v>
      </c>
      <c r="C127" s="30" t="s">
        <v>22</v>
      </c>
      <c r="D127" s="30" t="s">
        <v>618</v>
      </c>
      <c r="E127" s="28">
        <v>636834.470263</v>
      </c>
      <c r="F127" s="28">
        <v>669691.68262199999</v>
      </c>
      <c r="G127" s="28">
        <v>1306526.152885</v>
      </c>
      <c r="H127" s="28">
        <v>-32857.212358999997</v>
      </c>
      <c r="I127" s="25">
        <v>147529.22017099999</v>
      </c>
      <c r="J127" s="25">
        <v>44011.708143000003</v>
      </c>
      <c r="K127" s="28">
        <v>191540.92831399999</v>
      </c>
      <c r="L127" s="28">
        <v>103517.512028</v>
      </c>
      <c r="M127" s="25">
        <v>22194</v>
      </c>
      <c r="N127" s="25">
        <v>117359</v>
      </c>
      <c r="O127" s="28">
        <v>-95165</v>
      </c>
      <c r="P127" s="25">
        <v>486</v>
      </c>
      <c r="Q127" s="25">
        <v>5871</v>
      </c>
      <c r="R127" s="28">
        <v>-5385</v>
      </c>
    </row>
    <row r="128" spans="1:18" x14ac:dyDescent="0.5">
      <c r="A128" s="30" t="s">
        <v>51</v>
      </c>
      <c r="B128" s="30">
        <v>10782</v>
      </c>
      <c r="C128" s="30" t="s">
        <v>22</v>
      </c>
      <c r="D128" s="30" t="s">
        <v>619</v>
      </c>
      <c r="E128" s="28">
        <v>464940.36495900003</v>
      </c>
      <c r="F128" s="28">
        <v>750529.98576299998</v>
      </c>
      <c r="G128" s="28">
        <v>1215470.350722</v>
      </c>
      <c r="H128" s="28">
        <v>-285589.62080399995</v>
      </c>
      <c r="I128" s="25">
        <v>12526.792799999999</v>
      </c>
      <c r="J128" s="25">
        <v>13601.188550000001</v>
      </c>
      <c r="K128" s="28">
        <v>26127.981350000002</v>
      </c>
      <c r="L128" s="28">
        <v>-1074.3957500000015</v>
      </c>
      <c r="M128" s="25">
        <v>12388</v>
      </c>
      <c r="N128" s="25">
        <v>346786</v>
      </c>
      <c r="O128" s="28">
        <v>-334398</v>
      </c>
      <c r="P128" s="25">
        <v>98</v>
      </c>
      <c r="Q128" s="25">
        <v>7956</v>
      </c>
      <c r="R128" s="28">
        <v>-7858</v>
      </c>
    </row>
    <row r="129" spans="1:18" x14ac:dyDescent="0.5">
      <c r="A129" s="30" t="s">
        <v>54</v>
      </c>
      <c r="B129" s="30">
        <v>10764</v>
      </c>
      <c r="C129" s="30" t="s">
        <v>22</v>
      </c>
      <c r="D129" s="30" t="s">
        <v>622</v>
      </c>
      <c r="E129" s="28">
        <v>1347483.8788670001</v>
      </c>
      <c r="F129" s="28">
        <v>861123.97355700005</v>
      </c>
      <c r="G129" s="28">
        <v>2208607.8524240004</v>
      </c>
      <c r="H129" s="28">
        <v>486359.90531000006</v>
      </c>
      <c r="I129" s="25">
        <v>32377.396803</v>
      </c>
      <c r="J129" s="25">
        <v>0</v>
      </c>
      <c r="K129" s="28">
        <v>32377.396803</v>
      </c>
      <c r="L129" s="28">
        <v>32377.396803</v>
      </c>
      <c r="M129" s="25">
        <v>103994</v>
      </c>
      <c r="N129" s="25">
        <v>8793</v>
      </c>
      <c r="O129" s="28">
        <v>95201</v>
      </c>
      <c r="P129" s="25">
        <v>35</v>
      </c>
      <c r="Q129" s="25">
        <v>27</v>
      </c>
      <c r="R129" s="28">
        <v>8</v>
      </c>
    </row>
    <row r="130" spans="1:18" x14ac:dyDescent="0.5">
      <c r="A130" s="30" t="s">
        <v>57</v>
      </c>
      <c r="B130" s="30">
        <v>10771</v>
      </c>
      <c r="C130" s="30" t="s">
        <v>22</v>
      </c>
      <c r="D130" s="30" t="s">
        <v>613</v>
      </c>
      <c r="E130" s="28">
        <v>155395.19167999999</v>
      </c>
      <c r="F130" s="28">
        <v>318957.65890400001</v>
      </c>
      <c r="G130" s="28">
        <v>474352.850584</v>
      </c>
      <c r="H130" s="28">
        <v>-163562.46722400002</v>
      </c>
      <c r="I130" s="25">
        <v>9975.2034359999998</v>
      </c>
      <c r="J130" s="25">
        <v>7897.28</v>
      </c>
      <c r="K130" s="28">
        <v>17872.483435999999</v>
      </c>
      <c r="L130" s="28">
        <v>2077.923436</v>
      </c>
      <c r="M130" s="25">
        <v>59554</v>
      </c>
      <c r="N130" s="25">
        <v>275863</v>
      </c>
      <c r="O130" s="28">
        <v>-216309</v>
      </c>
      <c r="P130" s="25">
        <v>129</v>
      </c>
      <c r="Q130" s="25">
        <v>22</v>
      </c>
      <c r="R130" s="28">
        <v>107</v>
      </c>
    </row>
    <row r="131" spans="1:18" x14ac:dyDescent="0.5">
      <c r="A131" s="30" t="s">
        <v>60</v>
      </c>
      <c r="B131" s="30">
        <v>10763</v>
      </c>
      <c r="C131" s="30" t="s">
        <v>22</v>
      </c>
      <c r="D131" s="30" t="s">
        <v>623</v>
      </c>
      <c r="E131" s="28">
        <v>309498.12225199997</v>
      </c>
      <c r="F131" s="28">
        <v>417939.55863099999</v>
      </c>
      <c r="G131" s="28">
        <v>727437.68088299991</v>
      </c>
      <c r="H131" s="28">
        <v>-108441.43637900002</v>
      </c>
      <c r="I131" s="25">
        <v>0</v>
      </c>
      <c r="J131" s="25">
        <v>89963.132026000007</v>
      </c>
      <c r="K131" s="28">
        <v>89963.132026000007</v>
      </c>
      <c r="L131" s="28">
        <v>-89963.132026000007</v>
      </c>
      <c r="M131" s="25">
        <v>131</v>
      </c>
      <c r="N131" s="25">
        <v>5487</v>
      </c>
      <c r="O131" s="28">
        <v>-5356</v>
      </c>
      <c r="P131" s="25">
        <v>0</v>
      </c>
      <c r="Q131" s="25">
        <v>2624</v>
      </c>
      <c r="R131" s="28">
        <v>-2624</v>
      </c>
    </row>
    <row r="132" spans="1:18" x14ac:dyDescent="0.5">
      <c r="A132" s="30" t="s">
        <v>64</v>
      </c>
      <c r="B132" s="30">
        <v>10781</v>
      </c>
      <c r="C132" s="30" t="s">
        <v>22</v>
      </c>
      <c r="D132" s="30" t="s">
        <v>625</v>
      </c>
      <c r="E132" s="28">
        <v>1946793.191685</v>
      </c>
      <c r="F132" s="28">
        <v>3081190.5964390002</v>
      </c>
      <c r="G132" s="28">
        <v>5027983.7881240007</v>
      </c>
      <c r="H132" s="28">
        <v>-1134397.4047540003</v>
      </c>
      <c r="I132" s="25">
        <v>298340.41354099999</v>
      </c>
      <c r="J132" s="25">
        <v>158742.90416500001</v>
      </c>
      <c r="K132" s="28">
        <v>457083.317706</v>
      </c>
      <c r="L132" s="28">
        <v>139597.50937599997</v>
      </c>
      <c r="M132" s="25">
        <v>94027</v>
      </c>
      <c r="N132" s="25">
        <v>1627644</v>
      </c>
      <c r="O132" s="28">
        <v>-1533617</v>
      </c>
      <c r="P132" s="25">
        <v>2782</v>
      </c>
      <c r="Q132" s="25">
        <v>55289</v>
      </c>
      <c r="R132" s="28">
        <v>-52507</v>
      </c>
    </row>
    <row r="133" spans="1:18" x14ac:dyDescent="0.5">
      <c r="A133" s="30" t="s">
        <v>68</v>
      </c>
      <c r="B133" s="30">
        <v>10789</v>
      </c>
      <c r="C133" s="30" t="s">
        <v>22</v>
      </c>
      <c r="D133" s="30" t="s">
        <v>627</v>
      </c>
      <c r="E133" s="28">
        <v>2559302.2355320002</v>
      </c>
      <c r="F133" s="28">
        <v>2442251.1750679999</v>
      </c>
      <c r="G133" s="28">
        <v>5001553.4106000001</v>
      </c>
      <c r="H133" s="28">
        <v>117051.06046400033</v>
      </c>
      <c r="I133" s="25">
        <v>147429.00056399999</v>
      </c>
      <c r="J133" s="25">
        <v>99443.427570999993</v>
      </c>
      <c r="K133" s="28">
        <v>246872.42813499999</v>
      </c>
      <c r="L133" s="28">
        <v>47985.572992999994</v>
      </c>
      <c r="M133" s="25">
        <v>1011811</v>
      </c>
      <c r="N133" s="25">
        <v>726200</v>
      </c>
      <c r="O133" s="28">
        <v>285611</v>
      </c>
      <c r="P133" s="25">
        <v>15378</v>
      </c>
      <c r="Q133" s="25">
        <v>15649</v>
      </c>
      <c r="R133" s="28">
        <v>-271</v>
      </c>
    </row>
    <row r="134" spans="1:18" x14ac:dyDescent="0.5">
      <c r="A134" s="30" t="s">
        <v>70</v>
      </c>
      <c r="B134" s="30">
        <v>10787</v>
      </c>
      <c r="C134" s="30" t="s">
        <v>22</v>
      </c>
      <c r="D134" s="30" t="s">
        <v>628</v>
      </c>
      <c r="E134" s="28">
        <v>2230312.261163</v>
      </c>
      <c r="F134" s="28">
        <v>6478515.5285729999</v>
      </c>
      <c r="G134" s="28">
        <v>8708827.789735999</v>
      </c>
      <c r="H134" s="28">
        <v>-4248203.2674099999</v>
      </c>
      <c r="I134" s="25">
        <v>978403.03254100005</v>
      </c>
      <c r="J134" s="25">
        <v>1129802.2417880001</v>
      </c>
      <c r="K134" s="28">
        <v>2108205.2743290002</v>
      </c>
      <c r="L134" s="28">
        <v>-151399.20924700005</v>
      </c>
      <c r="M134" s="25">
        <v>359332</v>
      </c>
      <c r="N134" s="25">
        <v>5173165</v>
      </c>
      <c r="O134" s="28">
        <v>-4813833</v>
      </c>
      <c r="P134" s="25">
        <v>3063</v>
      </c>
      <c r="Q134" s="25">
        <v>147106</v>
      </c>
      <c r="R134" s="28">
        <v>-144043</v>
      </c>
    </row>
    <row r="135" spans="1:18" x14ac:dyDescent="0.5">
      <c r="A135" s="30" t="s">
        <v>72</v>
      </c>
      <c r="B135" s="30">
        <v>10801</v>
      </c>
      <c r="C135" s="30" t="s">
        <v>22</v>
      </c>
      <c r="D135" s="30" t="s">
        <v>629</v>
      </c>
      <c r="E135" s="28">
        <v>67301.56998</v>
      </c>
      <c r="F135" s="28">
        <v>144193.67348999999</v>
      </c>
      <c r="G135" s="28">
        <v>211495.24346999999</v>
      </c>
      <c r="H135" s="28">
        <v>-76892.103509999986</v>
      </c>
      <c r="I135" s="25">
        <v>2271.81747</v>
      </c>
      <c r="J135" s="25">
        <v>3821.5755199999999</v>
      </c>
      <c r="K135" s="28">
        <v>6093.3929900000003</v>
      </c>
      <c r="L135" s="28">
        <v>-1549.7580499999999</v>
      </c>
      <c r="M135" s="25">
        <v>253514</v>
      </c>
      <c r="N135" s="25">
        <v>282124</v>
      </c>
      <c r="O135" s="28">
        <v>-28610</v>
      </c>
      <c r="P135" s="25">
        <v>70075</v>
      </c>
      <c r="Q135" s="25">
        <v>87416</v>
      </c>
      <c r="R135" s="28">
        <v>-17341</v>
      </c>
    </row>
    <row r="136" spans="1:18" x14ac:dyDescent="0.5">
      <c r="A136" s="30" t="s">
        <v>74</v>
      </c>
      <c r="B136" s="30">
        <v>10825</v>
      </c>
      <c r="C136" s="30" t="s">
        <v>22</v>
      </c>
      <c r="D136" s="30" t="s">
        <v>630</v>
      </c>
      <c r="E136" s="28">
        <v>588122.53333200002</v>
      </c>
      <c r="F136" s="28">
        <v>587825.49037300004</v>
      </c>
      <c r="G136" s="28">
        <v>1175948.0237050001</v>
      </c>
      <c r="H136" s="28">
        <v>297.04295899998397</v>
      </c>
      <c r="I136" s="25">
        <v>18670.272985</v>
      </c>
      <c r="J136" s="25">
        <v>31427.810828999998</v>
      </c>
      <c r="K136" s="28">
        <v>50098.083813999998</v>
      </c>
      <c r="L136" s="28">
        <v>-12757.537843999999</v>
      </c>
      <c r="M136" s="25">
        <v>59868</v>
      </c>
      <c r="N136" s="25">
        <v>106821</v>
      </c>
      <c r="O136" s="28">
        <v>-46953</v>
      </c>
      <c r="P136" s="25">
        <v>0</v>
      </c>
      <c r="Q136" s="25">
        <v>300</v>
      </c>
      <c r="R136" s="28">
        <v>-300</v>
      </c>
    </row>
    <row r="137" spans="1:18" x14ac:dyDescent="0.5">
      <c r="A137" s="30" t="s">
        <v>76</v>
      </c>
      <c r="B137" s="30">
        <v>10830</v>
      </c>
      <c r="C137" s="30" t="s">
        <v>22</v>
      </c>
      <c r="D137" s="30" t="s">
        <v>607</v>
      </c>
      <c r="E137" s="28">
        <v>2080860.012625</v>
      </c>
      <c r="F137" s="28">
        <v>2732318.467257</v>
      </c>
      <c r="G137" s="28">
        <v>4813178.479882</v>
      </c>
      <c r="H137" s="28">
        <v>-651458.45463200007</v>
      </c>
      <c r="I137" s="25">
        <v>151878.85310199999</v>
      </c>
      <c r="J137" s="25">
        <v>99618.035480000006</v>
      </c>
      <c r="K137" s="28">
        <v>251496.88858199999</v>
      </c>
      <c r="L137" s="28">
        <v>52260.817621999988</v>
      </c>
      <c r="M137" s="25">
        <v>1606249</v>
      </c>
      <c r="N137" s="25">
        <v>2134555</v>
      </c>
      <c r="O137" s="28">
        <v>-528306</v>
      </c>
      <c r="P137" s="25">
        <v>110480</v>
      </c>
      <c r="Q137" s="25">
        <v>71250</v>
      </c>
      <c r="R137" s="28">
        <v>39230</v>
      </c>
    </row>
    <row r="138" spans="1:18" x14ac:dyDescent="0.5">
      <c r="A138" s="30" t="s">
        <v>78</v>
      </c>
      <c r="B138" s="30">
        <v>10835</v>
      </c>
      <c r="C138" s="30" t="s">
        <v>22</v>
      </c>
      <c r="D138" s="30" t="s">
        <v>605</v>
      </c>
      <c r="E138" s="28">
        <v>1047389.616888</v>
      </c>
      <c r="F138" s="28">
        <v>2229216.871731</v>
      </c>
      <c r="G138" s="28">
        <v>3276606.4886190002</v>
      </c>
      <c r="H138" s="28">
        <v>-1181827.2548429999</v>
      </c>
      <c r="I138" s="25">
        <v>11438.353197</v>
      </c>
      <c r="J138" s="25">
        <v>30025.57922</v>
      </c>
      <c r="K138" s="28">
        <v>41463.932417000004</v>
      </c>
      <c r="L138" s="28">
        <v>-18587.226022999999</v>
      </c>
      <c r="M138" s="25">
        <v>1100143</v>
      </c>
      <c r="N138" s="25">
        <v>2289987</v>
      </c>
      <c r="O138" s="28">
        <v>-1189844</v>
      </c>
      <c r="P138" s="25">
        <v>0</v>
      </c>
      <c r="Q138" s="25">
        <v>23729</v>
      </c>
      <c r="R138" s="28">
        <v>-23729</v>
      </c>
    </row>
    <row r="139" spans="1:18" x14ac:dyDescent="0.5">
      <c r="A139" s="30" t="s">
        <v>84</v>
      </c>
      <c r="B139" s="30">
        <v>10843</v>
      </c>
      <c r="C139" s="30" t="s">
        <v>22</v>
      </c>
      <c r="D139" s="30" t="s">
        <v>84</v>
      </c>
      <c r="E139" s="28">
        <v>2174763.4682809999</v>
      </c>
      <c r="F139" s="28">
        <v>2111042.6015659999</v>
      </c>
      <c r="G139" s="28">
        <v>4285806.0698469998</v>
      </c>
      <c r="H139" s="28">
        <v>63720.866715000011</v>
      </c>
      <c r="I139" s="25">
        <v>128225.593806</v>
      </c>
      <c r="J139" s="25">
        <v>68801.811048000003</v>
      </c>
      <c r="K139" s="28">
        <v>197027.40485400002</v>
      </c>
      <c r="L139" s="28">
        <v>59423.782758000001</v>
      </c>
      <c r="M139" s="25">
        <v>745809</v>
      </c>
      <c r="N139" s="25">
        <v>645871</v>
      </c>
      <c r="O139" s="28">
        <v>99938</v>
      </c>
      <c r="P139" s="25">
        <v>0</v>
      </c>
      <c r="Q139" s="25">
        <v>9800</v>
      </c>
      <c r="R139" s="28">
        <v>-9800</v>
      </c>
    </row>
    <row r="140" spans="1:18" x14ac:dyDescent="0.5">
      <c r="A140" s="30" t="s">
        <v>86</v>
      </c>
      <c r="B140" s="30">
        <v>10851</v>
      </c>
      <c r="C140" s="30" t="s">
        <v>22</v>
      </c>
      <c r="D140" s="30" t="s">
        <v>609</v>
      </c>
      <c r="E140" s="28">
        <v>4197055.5455259997</v>
      </c>
      <c r="F140" s="28">
        <v>4824774.9307589997</v>
      </c>
      <c r="G140" s="28">
        <v>9021830.4762849994</v>
      </c>
      <c r="H140" s="28">
        <v>-627719.38523299992</v>
      </c>
      <c r="I140" s="25">
        <v>214093.25002000001</v>
      </c>
      <c r="J140" s="25">
        <v>585911.46865699999</v>
      </c>
      <c r="K140" s="28">
        <v>800004.71867700003</v>
      </c>
      <c r="L140" s="28">
        <v>-371818.21863699995</v>
      </c>
      <c r="M140" s="25">
        <v>4116378</v>
      </c>
      <c r="N140" s="25">
        <v>8423858</v>
      </c>
      <c r="O140" s="28">
        <v>-4307480</v>
      </c>
      <c r="P140" s="25">
        <v>170335</v>
      </c>
      <c r="Q140" s="25">
        <v>548573</v>
      </c>
      <c r="R140" s="28">
        <v>-378238</v>
      </c>
    </row>
    <row r="141" spans="1:18" x14ac:dyDescent="0.5">
      <c r="A141" s="30" t="s">
        <v>741</v>
      </c>
      <c r="B141" s="30">
        <v>10855</v>
      </c>
      <c r="C141" s="30" t="s">
        <v>22</v>
      </c>
      <c r="D141" s="30" t="s">
        <v>631</v>
      </c>
      <c r="E141" s="28">
        <v>1503575.2440279999</v>
      </c>
      <c r="F141" s="28">
        <v>2257591.2688389998</v>
      </c>
      <c r="G141" s="28">
        <v>3761166.512867</v>
      </c>
      <c r="H141" s="28">
        <v>-754016.02481099986</v>
      </c>
      <c r="I141" s="25">
        <v>103500</v>
      </c>
      <c r="J141" s="25">
        <v>0</v>
      </c>
      <c r="K141" s="28">
        <v>103500</v>
      </c>
      <c r="L141" s="28">
        <v>103500</v>
      </c>
      <c r="M141" s="25">
        <v>158256</v>
      </c>
      <c r="N141" s="25">
        <v>1419927</v>
      </c>
      <c r="O141" s="28">
        <v>-1261671</v>
      </c>
      <c r="P141" s="25">
        <v>1470</v>
      </c>
      <c r="Q141" s="25">
        <v>77618</v>
      </c>
      <c r="R141" s="28">
        <v>-76148</v>
      </c>
    </row>
    <row r="142" spans="1:18" x14ac:dyDescent="0.5">
      <c r="A142" s="30" t="s">
        <v>89</v>
      </c>
      <c r="B142" s="30">
        <v>10864</v>
      </c>
      <c r="C142" s="30" t="s">
        <v>22</v>
      </c>
      <c r="D142" s="30" t="s">
        <v>632</v>
      </c>
      <c r="E142" s="28">
        <v>4.4697040000000001</v>
      </c>
      <c r="F142" s="28">
        <v>274590.08532100002</v>
      </c>
      <c r="G142" s="28">
        <v>274594.55502500001</v>
      </c>
      <c r="H142" s="28">
        <v>-274585.61561700003</v>
      </c>
      <c r="I142" s="25">
        <v>0</v>
      </c>
      <c r="J142" s="25">
        <v>5329.3609130000004</v>
      </c>
      <c r="K142" s="28">
        <v>5329.3609130000004</v>
      </c>
      <c r="L142" s="28">
        <v>-5329.3609130000004</v>
      </c>
      <c r="M142" s="25">
        <v>5305</v>
      </c>
      <c r="N142" s="25">
        <v>164824</v>
      </c>
      <c r="O142" s="28">
        <v>-159519</v>
      </c>
      <c r="P142" s="25">
        <v>6</v>
      </c>
      <c r="Q142" s="25">
        <v>7898</v>
      </c>
      <c r="R142" s="28">
        <v>-7892</v>
      </c>
    </row>
    <row r="143" spans="1:18" x14ac:dyDescent="0.5">
      <c r="A143" s="30" t="s">
        <v>91</v>
      </c>
      <c r="B143" s="30">
        <v>10869</v>
      </c>
      <c r="C143" s="30" t="s">
        <v>22</v>
      </c>
      <c r="D143" s="30" t="s">
        <v>633</v>
      </c>
      <c r="E143" s="28">
        <v>420008.08891400002</v>
      </c>
      <c r="F143" s="28">
        <v>529193.12130799994</v>
      </c>
      <c r="G143" s="28">
        <v>949201.21022200002</v>
      </c>
      <c r="H143" s="28">
        <v>-109185.03239399992</v>
      </c>
      <c r="I143" s="25">
        <v>92269.360585000002</v>
      </c>
      <c r="J143" s="25">
        <v>87594.778277999998</v>
      </c>
      <c r="K143" s="28">
        <v>179864.138863</v>
      </c>
      <c r="L143" s="28">
        <v>4674.5823070000042</v>
      </c>
      <c r="M143" s="25">
        <v>23009</v>
      </c>
      <c r="N143" s="25">
        <v>102071</v>
      </c>
      <c r="O143" s="28">
        <v>-79062</v>
      </c>
      <c r="P143" s="25">
        <v>1015</v>
      </c>
      <c r="Q143" s="25">
        <v>3656</v>
      </c>
      <c r="R143" s="28">
        <v>-2641</v>
      </c>
    </row>
    <row r="144" spans="1:18" x14ac:dyDescent="0.5">
      <c r="A144" s="30" t="s">
        <v>93</v>
      </c>
      <c r="B144" s="30">
        <v>10872</v>
      </c>
      <c r="C144" s="30" t="s">
        <v>22</v>
      </c>
      <c r="D144" s="30" t="s">
        <v>611</v>
      </c>
      <c r="E144" s="28">
        <v>1533594.2240790001</v>
      </c>
      <c r="F144" s="28">
        <v>1912206.6791069999</v>
      </c>
      <c r="G144" s="28">
        <v>3445800.903186</v>
      </c>
      <c r="H144" s="28">
        <v>-378612.45502799982</v>
      </c>
      <c r="I144" s="25">
        <v>93300.861990000005</v>
      </c>
      <c r="J144" s="25">
        <v>69267.663083000007</v>
      </c>
      <c r="K144" s="28">
        <v>162568.525073</v>
      </c>
      <c r="L144" s="28">
        <v>24033.198906999998</v>
      </c>
      <c r="M144" s="25">
        <v>122666</v>
      </c>
      <c r="N144" s="25">
        <v>667796</v>
      </c>
      <c r="O144" s="28">
        <v>-545130</v>
      </c>
      <c r="P144" s="25">
        <v>1226</v>
      </c>
      <c r="Q144" s="25">
        <v>50757</v>
      </c>
      <c r="R144" s="28">
        <v>-49531</v>
      </c>
    </row>
    <row r="145" spans="1:18" x14ac:dyDescent="0.5">
      <c r="A145" s="30" t="s">
        <v>103</v>
      </c>
      <c r="B145" s="30">
        <v>10896</v>
      </c>
      <c r="C145" s="30" t="s">
        <v>22</v>
      </c>
      <c r="D145" s="30" t="s">
        <v>637</v>
      </c>
      <c r="E145" s="28">
        <v>4565844.1993140001</v>
      </c>
      <c r="F145" s="28">
        <v>4717571.8463420002</v>
      </c>
      <c r="G145" s="28">
        <v>9283416.0456559993</v>
      </c>
      <c r="H145" s="28">
        <v>-151727.64702800009</v>
      </c>
      <c r="I145" s="25">
        <v>361980.11803700001</v>
      </c>
      <c r="J145" s="25">
        <v>449743.070465</v>
      </c>
      <c r="K145" s="28">
        <v>811723.18850199995</v>
      </c>
      <c r="L145" s="28">
        <v>-87762.95242799999</v>
      </c>
      <c r="M145" s="25">
        <v>1038587</v>
      </c>
      <c r="N145" s="25">
        <v>864861</v>
      </c>
      <c r="O145" s="28">
        <v>173726</v>
      </c>
      <c r="P145" s="25">
        <v>25983</v>
      </c>
      <c r="Q145" s="25">
        <v>21601</v>
      </c>
      <c r="R145" s="28">
        <v>4382</v>
      </c>
    </row>
    <row r="146" spans="1:18" x14ac:dyDescent="0.5">
      <c r="A146" s="30" t="s">
        <v>125</v>
      </c>
      <c r="B146" s="30">
        <v>11055</v>
      </c>
      <c r="C146" s="30" t="s">
        <v>22</v>
      </c>
      <c r="D146" s="30" t="s">
        <v>625</v>
      </c>
      <c r="E146" s="28">
        <v>1557471.264916</v>
      </c>
      <c r="F146" s="28">
        <v>2013764.5279320001</v>
      </c>
      <c r="G146" s="28">
        <v>3571235.7928480003</v>
      </c>
      <c r="H146" s="28">
        <v>-456293.26301600016</v>
      </c>
      <c r="I146" s="25">
        <v>175287.16145000001</v>
      </c>
      <c r="J146" s="25">
        <v>85167.619219999993</v>
      </c>
      <c r="K146" s="28">
        <v>260454.78067000001</v>
      </c>
      <c r="L146" s="28">
        <v>90119.542230000021</v>
      </c>
      <c r="M146" s="25">
        <v>77130</v>
      </c>
      <c r="N146" s="25">
        <v>747925</v>
      </c>
      <c r="O146" s="28">
        <v>-670795</v>
      </c>
      <c r="P146" s="25">
        <v>356</v>
      </c>
      <c r="Q146" s="25">
        <v>51715</v>
      </c>
      <c r="R146" s="28">
        <v>-51359</v>
      </c>
    </row>
    <row r="147" spans="1:18" x14ac:dyDescent="0.5">
      <c r="A147" s="30" t="s">
        <v>129</v>
      </c>
      <c r="B147" s="30">
        <v>11087</v>
      </c>
      <c r="C147" s="30" t="s">
        <v>22</v>
      </c>
      <c r="D147" s="30" t="s">
        <v>638</v>
      </c>
      <c r="E147" s="28">
        <v>422249.488105</v>
      </c>
      <c r="F147" s="28">
        <v>736077.51371700002</v>
      </c>
      <c r="G147" s="28">
        <v>1158327.0018219999</v>
      </c>
      <c r="H147" s="28">
        <v>-313828.02561200003</v>
      </c>
      <c r="I147" s="25">
        <v>8880.2927560000007</v>
      </c>
      <c r="J147" s="25">
        <v>51496.626365999997</v>
      </c>
      <c r="K147" s="28">
        <v>60376.919121999999</v>
      </c>
      <c r="L147" s="28">
        <v>-42616.333609999994</v>
      </c>
      <c r="M147" s="25">
        <v>646394</v>
      </c>
      <c r="N147" s="25">
        <v>1404335</v>
      </c>
      <c r="O147" s="28">
        <v>-757941</v>
      </c>
      <c r="P147" s="25">
        <v>9250</v>
      </c>
      <c r="Q147" s="25">
        <v>64805</v>
      </c>
      <c r="R147" s="28">
        <v>-55555</v>
      </c>
    </row>
    <row r="148" spans="1:18" x14ac:dyDescent="0.5">
      <c r="A148" s="30" t="s">
        <v>136</v>
      </c>
      <c r="B148" s="30">
        <v>11095</v>
      </c>
      <c r="C148" s="30" t="s">
        <v>22</v>
      </c>
      <c r="D148" s="30" t="s">
        <v>640</v>
      </c>
      <c r="E148" s="28">
        <v>2496263.7054070001</v>
      </c>
      <c r="F148" s="28">
        <v>2568309.749303</v>
      </c>
      <c r="G148" s="28">
        <v>5064573.4547100002</v>
      </c>
      <c r="H148" s="28">
        <v>-72046.043895999901</v>
      </c>
      <c r="I148" s="25">
        <v>34852.487974000003</v>
      </c>
      <c r="J148" s="25">
        <v>12937.795169999999</v>
      </c>
      <c r="K148" s="28">
        <v>47790.283144000001</v>
      </c>
      <c r="L148" s="28">
        <v>21914.692804000006</v>
      </c>
      <c r="M148" s="25">
        <v>933197</v>
      </c>
      <c r="N148" s="25">
        <v>1176186</v>
      </c>
      <c r="O148" s="28">
        <v>-242989</v>
      </c>
      <c r="P148" s="25">
        <v>238089</v>
      </c>
      <c r="Q148" s="25">
        <v>272764</v>
      </c>
      <c r="R148" s="28">
        <v>-34675</v>
      </c>
    </row>
    <row r="149" spans="1:18" x14ac:dyDescent="0.5">
      <c r="A149" s="30" t="s">
        <v>140</v>
      </c>
      <c r="B149" s="30">
        <v>11099</v>
      </c>
      <c r="C149" s="30" t="s">
        <v>22</v>
      </c>
      <c r="D149" s="30" t="s">
        <v>632</v>
      </c>
      <c r="E149" s="28">
        <v>3142968.3145860001</v>
      </c>
      <c r="F149" s="28">
        <v>5740428.5945809996</v>
      </c>
      <c r="G149" s="28">
        <v>8883396.9091669992</v>
      </c>
      <c r="H149" s="28">
        <v>-2597460.2799949995</v>
      </c>
      <c r="I149" s="25">
        <v>125083.88337</v>
      </c>
      <c r="J149" s="25">
        <v>252316.47370100001</v>
      </c>
      <c r="K149" s="28">
        <v>377400.35707100003</v>
      </c>
      <c r="L149" s="28">
        <v>-127232.59033100001</v>
      </c>
      <c r="M149" s="25">
        <v>875926</v>
      </c>
      <c r="N149" s="25">
        <v>3810176</v>
      </c>
      <c r="O149" s="28">
        <v>-2934250</v>
      </c>
      <c r="P149" s="25">
        <v>25268</v>
      </c>
      <c r="Q149" s="25">
        <v>206406</v>
      </c>
      <c r="R149" s="28">
        <v>-181138</v>
      </c>
    </row>
    <row r="150" spans="1:18" x14ac:dyDescent="0.5">
      <c r="A150" s="30" t="s">
        <v>144</v>
      </c>
      <c r="B150" s="30">
        <v>11132</v>
      </c>
      <c r="C150" s="30" t="s">
        <v>22</v>
      </c>
      <c r="D150" s="30" t="s">
        <v>609</v>
      </c>
      <c r="E150" s="28">
        <v>2155369.032255</v>
      </c>
      <c r="F150" s="28">
        <v>3676912.9615739998</v>
      </c>
      <c r="G150" s="28">
        <v>5832281.9938289998</v>
      </c>
      <c r="H150" s="28">
        <v>-1521543.9293189999</v>
      </c>
      <c r="I150" s="25">
        <v>120675.53800099999</v>
      </c>
      <c r="J150" s="25">
        <v>62541.704872000002</v>
      </c>
      <c r="K150" s="28">
        <v>183217.24287299998</v>
      </c>
      <c r="L150" s="28">
        <v>58133.833128999991</v>
      </c>
      <c r="M150" s="25">
        <v>1781728</v>
      </c>
      <c r="N150" s="25">
        <v>4389667</v>
      </c>
      <c r="O150" s="28">
        <v>-2607939</v>
      </c>
      <c r="P150" s="25">
        <v>85700</v>
      </c>
      <c r="Q150" s="25">
        <v>319393</v>
      </c>
      <c r="R150" s="28">
        <v>-233693</v>
      </c>
    </row>
    <row r="151" spans="1:18" x14ac:dyDescent="0.5">
      <c r="A151" s="30" t="s">
        <v>145</v>
      </c>
      <c r="B151" s="30">
        <v>11141</v>
      </c>
      <c r="C151" s="30" t="s">
        <v>22</v>
      </c>
      <c r="D151" s="30" t="s">
        <v>642</v>
      </c>
      <c r="E151" s="28">
        <v>432465.21121199999</v>
      </c>
      <c r="F151" s="28">
        <v>429890.08053799998</v>
      </c>
      <c r="G151" s="28">
        <v>862355.29174999997</v>
      </c>
      <c r="H151" s="28">
        <v>2575.1306740000146</v>
      </c>
      <c r="I151" s="25">
        <v>18724.5</v>
      </c>
      <c r="J151" s="25">
        <v>22721.11131</v>
      </c>
      <c r="K151" s="28">
        <v>41445.61131</v>
      </c>
      <c r="L151" s="28">
        <v>-3996.6113100000002</v>
      </c>
      <c r="M151" s="25">
        <v>1944</v>
      </c>
      <c r="N151" s="25">
        <v>114056</v>
      </c>
      <c r="O151" s="28">
        <v>-112112</v>
      </c>
      <c r="P151" s="25">
        <v>0</v>
      </c>
      <c r="Q151" s="25">
        <v>5969</v>
      </c>
      <c r="R151" s="28">
        <v>-5969</v>
      </c>
    </row>
    <row r="152" spans="1:18" x14ac:dyDescent="0.5">
      <c r="A152" s="30" t="s">
        <v>153</v>
      </c>
      <c r="B152" s="30">
        <v>11149</v>
      </c>
      <c r="C152" s="30" t="s">
        <v>22</v>
      </c>
      <c r="D152" s="30" t="s">
        <v>639</v>
      </c>
      <c r="E152" s="28">
        <v>730946.66696399997</v>
      </c>
      <c r="F152" s="28">
        <v>1344226.0602299999</v>
      </c>
      <c r="G152" s="28">
        <v>2075172.727194</v>
      </c>
      <c r="H152" s="28">
        <v>-613279.39326599997</v>
      </c>
      <c r="I152" s="25">
        <v>60980.350447999997</v>
      </c>
      <c r="J152" s="25">
        <v>28243.142040999999</v>
      </c>
      <c r="K152" s="28">
        <v>89223.492488999997</v>
      </c>
      <c r="L152" s="28">
        <v>32737.208406999998</v>
      </c>
      <c r="M152" s="25">
        <v>45490</v>
      </c>
      <c r="N152" s="25">
        <v>807761</v>
      </c>
      <c r="O152" s="28">
        <v>-762271</v>
      </c>
      <c r="P152" s="25">
        <v>0</v>
      </c>
      <c r="Q152" s="25">
        <v>14081</v>
      </c>
      <c r="R152" s="28">
        <v>-14081</v>
      </c>
    </row>
    <row r="153" spans="1:18" x14ac:dyDescent="0.5">
      <c r="A153" s="30" t="s">
        <v>159</v>
      </c>
      <c r="B153" s="30">
        <v>11173</v>
      </c>
      <c r="C153" s="30" t="s">
        <v>22</v>
      </c>
      <c r="D153" s="30" t="s">
        <v>624</v>
      </c>
      <c r="E153" s="28">
        <v>434573.62363300001</v>
      </c>
      <c r="F153" s="28">
        <v>295260.995414</v>
      </c>
      <c r="G153" s="28">
        <v>729834.61904700007</v>
      </c>
      <c r="H153" s="28">
        <v>139312.62821900001</v>
      </c>
      <c r="I153" s="25">
        <v>55281.734291000001</v>
      </c>
      <c r="J153" s="25">
        <v>19152.944109</v>
      </c>
      <c r="K153" s="28">
        <v>74434.678400000004</v>
      </c>
      <c r="L153" s="28">
        <v>36128.790181999997</v>
      </c>
      <c r="M153" s="25">
        <v>182499</v>
      </c>
      <c r="N153" s="25">
        <v>14506</v>
      </c>
      <c r="O153" s="28">
        <v>167993</v>
      </c>
      <c r="P153" s="25">
        <v>0</v>
      </c>
      <c r="Q153" s="25">
        <v>71</v>
      </c>
      <c r="R153" s="28">
        <v>-71</v>
      </c>
    </row>
    <row r="154" spans="1:18" x14ac:dyDescent="0.5">
      <c r="A154" s="30" t="s">
        <v>169</v>
      </c>
      <c r="B154" s="30">
        <v>11183</v>
      </c>
      <c r="C154" s="30" t="s">
        <v>22</v>
      </c>
      <c r="D154" s="30" t="s">
        <v>640</v>
      </c>
      <c r="E154" s="28">
        <v>2070503.0346669999</v>
      </c>
      <c r="F154" s="28">
        <v>2362856.3300180002</v>
      </c>
      <c r="G154" s="28">
        <v>4433359.3646849999</v>
      </c>
      <c r="H154" s="28">
        <v>-292353.29535100027</v>
      </c>
      <c r="I154" s="25">
        <v>198819.01422899999</v>
      </c>
      <c r="J154" s="25">
        <v>259389.115723</v>
      </c>
      <c r="K154" s="28">
        <v>458208.12995199999</v>
      </c>
      <c r="L154" s="28">
        <v>-60570.101494000002</v>
      </c>
      <c r="M154" s="25">
        <v>65494</v>
      </c>
      <c r="N154" s="25">
        <v>419572</v>
      </c>
      <c r="O154" s="28">
        <v>-354078</v>
      </c>
      <c r="P154" s="25">
        <v>0</v>
      </c>
      <c r="Q154" s="25">
        <v>0</v>
      </c>
      <c r="R154" s="28">
        <v>0</v>
      </c>
    </row>
    <row r="155" spans="1:18" x14ac:dyDescent="0.5">
      <c r="A155" s="30" t="s">
        <v>167</v>
      </c>
      <c r="B155" s="30">
        <v>11182</v>
      </c>
      <c r="C155" s="30" t="s">
        <v>22</v>
      </c>
      <c r="D155" s="30" t="s">
        <v>608</v>
      </c>
      <c r="E155" s="28">
        <v>2431215.940806</v>
      </c>
      <c r="F155" s="28">
        <v>3164599.0479839998</v>
      </c>
      <c r="G155" s="28">
        <v>5595814.9887899999</v>
      </c>
      <c r="H155" s="28">
        <v>-733383.1071779998</v>
      </c>
      <c r="I155" s="25">
        <v>89735.515910000002</v>
      </c>
      <c r="J155" s="25">
        <v>204335.811632</v>
      </c>
      <c r="K155" s="28">
        <v>294071.32754199998</v>
      </c>
      <c r="L155" s="28">
        <v>-114600.295722</v>
      </c>
      <c r="M155" s="25">
        <v>427803</v>
      </c>
      <c r="N155" s="25">
        <v>1524045</v>
      </c>
      <c r="O155" s="28">
        <v>-1096242</v>
      </c>
      <c r="P155" s="25">
        <v>277</v>
      </c>
      <c r="Q155" s="25">
        <v>178034</v>
      </c>
      <c r="R155" s="28">
        <v>-177757</v>
      </c>
    </row>
    <row r="156" spans="1:18" x14ac:dyDescent="0.5">
      <c r="A156" s="30" t="s">
        <v>170</v>
      </c>
      <c r="B156" s="30">
        <v>11186</v>
      </c>
      <c r="C156" s="30" t="s">
        <v>22</v>
      </c>
      <c r="D156" s="30" t="s">
        <v>645</v>
      </c>
      <c r="E156" s="28">
        <v>104775.090046</v>
      </c>
      <c r="F156" s="28">
        <v>408253.484819</v>
      </c>
      <c r="G156" s="28">
        <v>513028.57486499997</v>
      </c>
      <c r="H156" s="28">
        <v>-303478.39477300004</v>
      </c>
      <c r="I156" s="25">
        <v>17545.432199999999</v>
      </c>
      <c r="J156" s="25">
        <v>12540.25275</v>
      </c>
      <c r="K156" s="28">
        <v>30085.684949999999</v>
      </c>
      <c r="L156" s="28">
        <v>5005.1794499999996</v>
      </c>
      <c r="M156" s="25">
        <v>0</v>
      </c>
      <c r="N156" s="25">
        <v>217598</v>
      </c>
      <c r="O156" s="28">
        <v>-217598</v>
      </c>
      <c r="P156" s="25">
        <v>0</v>
      </c>
      <c r="Q156" s="25">
        <v>220</v>
      </c>
      <c r="R156" s="28">
        <v>-220</v>
      </c>
    </row>
    <row r="157" spans="1:18" x14ac:dyDescent="0.5">
      <c r="A157" s="30" t="s">
        <v>174</v>
      </c>
      <c r="B157" s="30">
        <v>11197</v>
      </c>
      <c r="C157" s="30" t="s">
        <v>22</v>
      </c>
      <c r="D157" s="30" t="s">
        <v>642</v>
      </c>
      <c r="E157" s="28">
        <v>2774542.1964250002</v>
      </c>
      <c r="F157" s="28">
        <v>3037780.5699490001</v>
      </c>
      <c r="G157" s="28">
        <v>5812322.7663740003</v>
      </c>
      <c r="H157" s="28">
        <v>-263238.37352399994</v>
      </c>
      <c r="I157" s="25">
        <v>81743.593752000001</v>
      </c>
      <c r="J157" s="25">
        <v>56276.908395999999</v>
      </c>
      <c r="K157" s="28">
        <v>138020.502148</v>
      </c>
      <c r="L157" s="28">
        <v>25466.685356000002</v>
      </c>
      <c r="M157" s="25">
        <v>0</v>
      </c>
      <c r="N157" s="25">
        <v>147440</v>
      </c>
      <c r="O157" s="28">
        <v>-147440</v>
      </c>
      <c r="P157" s="25">
        <v>0</v>
      </c>
      <c r="Q157" s="25">
        <v>0</v>
      </c>
      <c r="R157" s="28">
        <v>0</v>
      </c>
    </row>
    <row r="158" spans="1:18" x14ac:dyDescent="0.5">
      <c r="A158" s="30" t="s">
        <v>176</v>
      </c>
      <c r="B158" s="30">
        <v>11195</v>
      </c>
      <c r="C158" s="30" t="s">
        <v>22</v>
      </c>
      <c r="D158" s="30" t="s">
        <v>638</v>
      </c>
      <c r="E158" s="28">
        <v>3148413.0956219998</v>
      </c>
      <c r="F158" s="28">
        <v>3249856.9604679998</v>
      </c>
      <c r="G158" s="28">
        <v>6398270.0560899992</v>
      </c>
      <c r="H158" s="28">
        <v>-101443.86484599998</v>
      </c>
      <c r="I158" s="25">
        <v>386679.77419199998</v>
      </c>
      <c r="J158" s="25">
        <v>483777.575526</v>
      </c>
      <c r="K158" s="28">
        <v>870457.34971800004</v>
      </c>
      <c r="L158" s="28">
        <v>-97097.801334000018</v>
      </c>
      <c r="M158" s="25">
        <v>0</v>
      </c>
      <c r="N158" s="25">
        <v>62879</v>
      </c>
      <c r="O158" s="28">
        <v>-62879</v>
      </c>
      <c r="P158" s="25">
        <v>0</v>
      </c>
      <c r="Q158" s="25">
        <v>0</v>
      </c>
      <c r="R158" s="28">
        <v>0</v>
      </c>
    </row>
    <row r="159" spans="1:18" x14ac:dyDescent="0.5">
      <c r="A159" s="30" t="s">
        <v>178</v>
      </c>
      <c r="B159" s="30">
        <v>11215</v>
      </c>
      <c r="C159" s="30" t="s">
        <v>22</v>
      </c>
      <c r="D159" s="30" t="s">
        <v>609</v>
      </c>
      <c r="E159" s="28">
        <v>4888400.3059160002</v>
      </c>
      <c r="F159" s="28">
        <v>2730255.324519</v>
      </c>
      <c r="G159" s="28">
        <v>7618655.6304350002</v>
      </c>
      <c r="H159" s="28">
        <v>2158144.9813970001</v>
      </c>
      <c r="I159" s="25">
        <v>139035.010102</v>
      </c>
      <c r="J159" s="25">
        <v>485356.11952599999</v>
      </c>
      <c r="K159" s="28">
        <v>624391.12962799997</v>
      </c>
      <c r="L159" s="28">
        <v>-346321.10942400002</v>
      </c>
      <c r="M159" s="25">
        <v>4420044</v>
      </c>
      <c r="N159" s="25">
        <v>3050511</v>
      </c>
      <c r="O159" s="28">
        <v>1369533</v>
      </c>
      <c r="P159" s="25">
        <v>5240</v>
      </c>
      <c r="Q159" s="25">
        <v>336361</v>
      </c>
      <c r="R159" s="28">
        <v>-331121</v>
      </c>
    </row>
    <row r="160" spans="1:18" x14ac:dyDescent="0.5">
      <c r="A160" s="30" t="s">
        <v>183</v>
      </c>
      <c r="B160" s="30">
        <v>11220</v>
      </c>
      <c r="C160" s="30" t="s">
        <v>22</v>
      </c>
      <c r="D160" s="30" t="s">
        <v>646</v>
      </c>
      <c r="E160" s="28">
        <v>429743.27043600002</v>
      </c>
      <c r="F160" s="28">
        <v>551166.77356200002</v>
      </c>
      <c r="G160" s="28">
        <v>980910.04399799998</v>
      </c>
      <c r="H160" s="28">
        <v>-121423.503126</v>
      </c>
      <c r="I160" s="25">
        <v>13538.167751000001</v>
      </c>
      <c r="J160" s="25">
        <v>9849.6303220000009</v>
      </c>
      <c r="K160" s="28">
        <v>23387.798073000002</v>
      </c>
      <c r="L160" s="28">
        <v>3688.537429</v>
      </c>
      <c r="M160" s="25">
        <v>22589</v>
      </c>
      <c r="N160" s="25">
        <v>151709</v>
      </c>
      <c r="O160" s="28">
        <v>-129120</v>
      </c>
      <c r="P160" s="25">
        <v>211</v>
      </c>
      <c r="Q160" s="25">
        <v>11492</v>
      </c>
      <c r="R160" s="28">
        <v>-11281</v>
      </c>
    </row>
    <row r="161" spans="1:18" x14ac:dyDescent="0.5">
      <c r="A161" s="30" t="s">
        <v>188</v>
      </c>
      <c r="B161" s="30">
        <v>11235</v>
      </c>
      <c r="C161" s="30" t="s">
        <v>22</v>
      </c>
      <c r="D161" s="30" t="s">
        <v>611</v>
      </c>
      <c r="E161" s="28">
        <v>1894876.0402609999</v>
      </c>
      <c r="F161" s="28">
        <v>2793121.1273759999</v>
      </c>
      <c r="G161" s="28">
        <v>4687997.1676369999</v>
      </c>
      <c r="H161" s="28">
        <v>-898245.087115</v>
      </c>
      <c r="I161" s="25">
        <v>121125.78986999999</v>
      </c>
      <c r="J161" s="25">
        <v>90966.739468999993</v>
      </c>
      <c r="K161" s="28">
        <v>212092.529339</v>
      </c>
      <c r="L161" s="28">
        <v>30159.050401</v>
      </c>
      <c r="M161" s="25">
        <v>253543</v>
      </c>
      <c r="N161" s="25">
        <v>860423</v>
      </c>
      <c r="O161" s="28">
        <v>-606880</v>
      </c>
      <c r="P161" s="25">
        <v>835</v>
      </c>
      <c r="Q161" s="25">
        <v>68905</v>
      </c>
      <c r="R161" s="28">
        <v>-68070</v>
      </c>
    </row>
    <row r="162" spans="1:18" x14ac:dyDescent="0.5">
      <c r="A162" s="30" t="s">
        <v>190</v>
      </c>
      <c r="B162" s="30">
        <v>11234</v>
      </c>
      <c r="C162" s="30" t="s">
        <v>22</v>
      </c>
      <c r="D162" s="30" t="s">
        <v>645</v>
      </c>
      <c r="E162" s="28">
        <v>2174575.8043849999</v>
      </c>
      <c r="F162" s="28">
        <v>1951977.413277</v>
      </c>
      <c r="G162" s="28">
        <v>4126553.2176620001</v>
      </c>
      <c r="H162" s="28">
        <v>222598.39110799995</v>
      </c>
      <c r="I162" s="25">
        <v>405995.80441099999</v>
      </c>
      <c r="J162" s="25">
        <v>48453.904970000003</v>
      </c>
      <c r="K162" s="28">
        <v>454449.70938100002</v>
      </c>
      <c r="L162" s="28">
        <v>357541.89944099996</v>
      </c>
      <c r="M162" s="25">
        <v>1918143</v>
      </c>
      <c r="N162" s="25">
        <v>2820498</v>
      </c>
      <c r="O162" s="28">
        <v>-902355</v>
      </c>
      <c r="P162" s="25">
        <v>0</v>
      </c>
      <c r="Q162" s="25">
        <v>19919</v>
      </c>
      <c r="R162" s="28">
        <v>-19919</v>
      </c>
    </row>
    <row r="163" spans="1:18" x14ac:dyDescent="0.5">
      <c r="A163" s="30" t="s">
        <v>192</v>
      </c>
      <c r="B163" s="30">
        <v>11223</v>
      </c>
      <c r="C163" s="30" t="s">
        <v>22</v>
      </c>
      <c r="D163" s="30" t="s">
        <v>626</v>
      </c>
      <c r="E163" s="28">
        <v>2076174.5012610001</v>
      </c>
      <c r="F163" s="28">
        <v>2724635.647719</v>
      </c>
      <c r="G163" s="28">
        <v>4800810.1489800001</v>
      </c>
      <c r="H163" s="28">
        <v>-648461.14645799994</v>
      </c>
      <c r="I163" s="25">
        <v>313592.57079799997</v>
      </c>
      <c r="J163" s="25">
        <v>300612.43248700001</v>
      </c>
      <c r="K163" s="28">
        <v>614205.00328499998</v>
      </c>
      <c r="L163" s="28">
        <v>12980.138310999959</v>
      </c>
      <c r="M163" s="25">
        <v>355981</v>
      </c>
      <c r="N163" s="25">
        <v>2088579</v>
      </c>
      <c r="O163" s="28">
        <v>-1732598</v>
      </c>
      <c r="P163" s="25">
        <v>9098</v>
      </c>
      <c r="Q163" s="25">
        <v>80012</v>
      </c>
      <c r="R163" s="28">
        <v>-70914</v>
      </c>
    </row>
    <row r="164" spans="1:18" x14ac:dyDescent="0.5">
      <c r="A164" s="30" t="s">
        <v>199</v>
      </c>
      <c r="B164" s="30">
        <v>11268</v>
      </c>
      <c r="C164" s="30" t="s">
        <v>22</v>
      </c>
      <c r="D164" s="30" t="s">
        <v>648</v>
      </c>
      <c r="E164" s="28">
        <v>1483286.091186</v>
      </c>
      <c r="F164" s="28">
        <v>2027244.5495150001</v>
      </c>
      <c r="G164" s="28">
        <v>3510530.6407010001</v>
      </c>
      <c r="H164" s="28">
        <v>-543958.45832900004</v>
      </c>
      <c r="I164" s="25">
        <v>32991.06151</v>
      </c>
      <c r="J164" s="25">
        <v>163977.649611</v>
      </c>
      <c r="K164" s="28">
        <v>196968.711121</v>
      </c>
      <c r="L164" s="28">
        <v>-130986.588101</v>
      </c>
      <c r="M164" s="25">
        <v>359773</v>
      </c>
      <c r="N164" s="25">
        <v>585887</v>
      </c>
      <c r="O164" s="28">
        <v>-226114</v>
      </c>
      <c r="P164" s="25">
        <v>295169</v>
      </c>
      <c r="Q164" s="25">
        <v>312398</v>
      </c>
      <c r="R164" s="28">
        <v>-17229</v>
      </c>
    </row>
    <row r="165" spans="1:18" x14ac:dyDescent="0.5">
      <c r="A165" s="30" t="s">
        <v>201</v>
      </c>
      <c r="B165" s="30">
        <v>11273</v>
      </c>
      <c r="C165" s="30" t="s">
        <v>22</v>
      </c>
      <c r="D165" s="30" t="s">
        <v>631</v>
      </c>
      <c r="E165" s="28">
        <v>805360.63260899996</v>
      </c>
      <c r="F165" s="28">
        <v>2424524.294059</v>
      </c>
      <c r="G165" s="28">
        <v>3229884.9266679999</v>
      </c>
      <c r="H165" s="28">
        <v>-1619163.66145</v>
      </c>
      <c r="I165" s="25">
        <v>51750</v>
      </c>
      <c r="J165" s="25">
        <v>85823.655381000004</v>
      </c>
      <c r="K165" s="28">
        <v>137573.65538100002</v>
      </c>
      <c r="L165" s="28">
        <v>-34073.655381000004</v>
      </c>
      <c r="M165" s="25">
        <v>414045</v>
      </c>
      <c r="N165" s="25">
        <v>1465545</v>
      </c>
      <c r="O165" s="28">
        <v>-1051500</v>
      </c>
      <c r="P165" s="25">
        <v>101300</v>
      </c>
      <c r="Q165" s="25">
        <v>115806</v>
      </c>
      <c r="R165" s="28">
        <v>-14506</v>
      </c>
    </row>
    <row r="166" spans="1:18" x14ac:dyDescent="0.5">
      <c r="A166" s="30" t="s">
        <v>203</v>
      </c>
      <c r="B166" s="30">
        <v>11260</v>
      </c>
      <c r="C166" s="30" t="s">
        <v>22</v>
      </c>
      <c r="D166" s="30" t="s">
        <v>629</v>
      </c>
      <c r="E166" s="28">
        <v>1469796.3551060001</v>
      </c>
      <c r="F166" s="28">
        <v>1474349.27305</v>
      </c>
      <c r="G166" s="28">
        <v>2944145.6281559998</v>
      </c>
      <c r="H166" s="28">
        <v>-4552.9179439998697</v>
      </c>
      <c r="I166" s="25">
        <v>20258.14674</v>
      </c>
      <c r="J166" s="25">
        <v>38707.065976999998</v>
      </c>
      <c r="K166" s="28">
        <v>58965.212717000002</v>
      </c>
      <c r="L166" s="28">
        <v>-18448.919236999998</v>
      </c>
      <c r="M166" s="25">
        <v>64678</v>
      </c>
      <c r="N166" s="25">
        <v>0</v>
      </c>
      <c r="O166" s="28">
        <v>64678</v>
      </c>
      <c r="P166" s="25">
        <v>0</v>
      </c>
      <c r="Q166" s="25">
        <v>0</v>
      </c>
      <c r="R166" s="28">
        <v>0</v>
      </c>
    </row>
    <row r="167" spans="1:18" x14ac:dyDescent="0.5">
      <c r="A167" s="30" t="s">
        <v>207</v>
      </c>
      <c r="B167" s="30">
        <v>11280</v>
      </c>
      <c r="C167" s="30" t="s">
        <v>22</v>
      </c>
      <c r="D167" s="30" t="s">
        <v>613</v>
      </c>
      <c r="E167" s="28">
        <v>94924.610392000002</v>
      </c>
      <c r="F167" s="28">
        <v>374193.79063100001</v>
      </c>
      <c r="G167" s="28">
        <v>469118.40102300001</v>
      </c>
      <c r="H167" s="28">
        <v>-279269.18023900001</v>
      </c>
      <c r="I167" s="25">
        <v>0</v>
      </c>
      <c r="J167" s="25">
        <v>0</v>
      </c>
      <c r="K167" s="28">
        <v>0</v>
      </c>
      <c r="L167" s="28">
        <v>0</v>
      </c>
      <c r="M167" s="25">
        <v>91585</v>
      </c>
      <c r="N167" s="25">
        <v>464163</v>
      </c>
      <c r="O167" s="28">
        <v>-372578</v>
      </c>
      <c r="P167" s="25">
        <v>1478</v>
      </c>
      <c r="Q167" s="25">
        <v>12671</v>
      </c>
      <c r="R167" s="28">
        <v>-11193</v>
      </c>
    </row>
    <row r="168" spans="1:18" x14ac:dyDescent="0.5">
      <c r="A168" s="30" t="s">
        <v>217</v>
      </c>
      <c r="B168" s="30">
        <v>11285</v>
      </c>
      <c r="C168" s="30" t="s">
        <v>22</v>
      </c>
      <c r="D168" s="30" t="s">
        <v>641</v>
      </c>
      <c r="E168" s="28">
        <v>1356274.5118819999</v>
      </c>
      <c r="F168" s="28">
        <v>2568243.6882810001</v>
      </c>
      <c r="G168" s="28">
        <v>3924518.2001630003</v>
      </c>
      <c r="H168" s="28">
        <v>-1211969.1763990002</v>
      </c>
      <c r="I168" s="25">
        <v>19675.857800000002</v>
      </c>
      <c r="J168" s="25">
        <v>47950</v>
      </c>
      <c r="K168" s="28">
        <v>67625.857799999998</v>
      </c>
      <c r="L168" s="28">
        <v>-28274.142199999998</v>
      </c>
      <c r="M168" s="25">
        <v>3613839</v>
      </c>
      <c r="N168" s="25">
        <v>5624397</v>
      </c>
      <c r="O168" s="28">
        <v>-2010558</v>
      </c>
      <c r="P168" s="25">
        <v>24566</v>
      </c>
      <c r="Q168" s="25">
        <v>507822</v>
      </c>
      <c r="R168" s="28">
        <v>-483256</v>
      </c>
    </row>
    <row r="169" spans="1:18" x14ac:dyDescent="0.5">
      <c r="A169" s="30" t="s">
        <v>221</v>
      </c>
      <c r="B169" s="30">
        <v>11297</v>
      </c>
      <c r="C169" s="30" t="s">
        <v>22</v>
      </c>
      <c r="D169" s="30" t="s">
        <v>621</v>
      </c>
      <c r="E169" s="28">
        <v>1432377.8928499999</v>
      </c>
      <c r="F169" s="28">
        <v>1957186.914511</v>
      </c>
      <c r="G169" s="28">
        <v>3389564.8073610002</v>
      </c>
      <c r="H169" s="28">
        <v>-524809.02166100009</v>
      </c>
      <c r="I169" s="25">
        <v>30445.783059000001</v>
      </c>
      <c r="J169" s="25">
        <v>35079.969627999999</v>
      </c>
      <c r="K169" s="28">
        <v>65525.752687</v>
      </c>
      <c r="L169" s="28">
        <v>-4634.1865689999977</v>
      </c>
      <c r="M169" s="25">
        <v>508286</v>
      </c>
      <c r="N169" s="25">
        <v>2097134</v>
      </c>
      <c r="O169" s="28">
        <v>-1588848</v>
      </c>
      <c r="P169" s="25">
        <v>2259</v>
      </c>
      <c r="Q169" s="25">
        <v>31375</v>
      </c>
      <c r="R169" s="28">
        <v>-29116</v>
      </c>
    </row>
    <row r="170" spans="1:18" x14ac:dyDescent="0.5">
      <c r="A170" s="30" t="s">
        <v>230</v>
      </c>
      <c r="B170" s="30">
        <v>11308</v>
      </c>
      <c r="C170" s="30" t="s">
        <v>22</v>
      </c>
      <c r="D170" s="30" t="s">
        <v>627</v>
      </c>
      <c r="E170" s="28">
        <v>1548987.743399</v>
      </c>
      <c r="F170" s="28">
        <v>1941981.0035089999</v>
      </c>
      <c r="G170" s="28">
        <v>3490968.7469079997</v>
      </c>
      <c r="H170" s="28">
        <v>-392993.26010999992</v>
      </c>
      <c r="I170" s="25">
        <v>75032.047504000002</v>
      </c>
      <c r="J170" s="25">
        <v>32713.529801000001</v>
      </c>
      <c r="K170" s="28">
        <v>107745.577305</v>
      </c>
      <c r="L170" s="28">
        <v>42318.517703000005</v>
      </c>
      <c r="M170" s="25">
        <v>0</v>
      </c>
      <c r="N170" s="25">
        <v>455027</v>
      </c>
      <c r="O170" s="28">
        <v>-455027</v>
      </c>
      <c r="P170" s="25">
        <v>0</v>
      </c>
      <c r="Q170" s="25">
        <v>0</v>
      </c>
      <c r="R170" s="28">
        <v>0</v>
      </c>
    </row>
    <row r="171" spans="1:18" x14ac:dyDescent="0.5">
      <c r="A171" s="30" t="s">
        <v>234</v>
      </c>
      <c r="B171" s="30">
        <v>11314</v>
      </c>
      <c r="C171" s="30" t="s">
        <v>22</v>
      </c>
      <c r="D171" s="30" t="s">
        <v>621</v>
      </c>
      <c r="E171" s="28">
        <v>167241.77874499999</v>
      </c>
      <c r="F171" s="28">
        <v>162748.733014</v>
      </c>
      <c r="G171" s="28">
        <v>329990.51175900002</v>
      </c>
      <c r="H171" s="28">
        <v>4493.0457309999911</v>
      </c>
      <c r="I171" s="25">
        <v>8114.1214520000003</v>
      </c>
      <c r="J171" s="25">
        <v>3001.0980199999999</v>
      </c>
      <c r="K171" s="28">
        <v>11115.219472000001</v>
      </c>
      <c r="L171" s="28">
        <v>5113.023432</v>
      </c>
      <c r="M171" s="25">
        <v>938</v>
      </c>
      <c r="N171" s="25">
        <v>0</v>
      </c>
      <c r="O171" s="28">
        <v>938</v>
      </c>
      <c r="P171" s="25">
        <v>0</v>
      </c>
      <c r="Q171" s="25">
        <v>0</v>
      </c>
      <c r="R171" s="28">
        <v>0</v>
      </c>
    </row>
    <row r="172" spans="1:18" x14ac:dyDescent="0.5">
      <c r="A172" s="30" t="s">
        <v>239</v>
      </c>
      <c r="B172" s="30">
        <v>11312</v>
      </c>
      <c r="C172" s="30" t="s">
        <v>22</v>
      </c>
      <c r="D172" s="30" t="s">
        <v>611</v>
      </c>
      <c r="E172" s="28">
        <v>3582066.0577799999</v>
      </c>
      <c r="F172" s="28">
        <v>2947014.246028</v>
      </c>
      <c r="G172" s="28">
        <v>6529080.3038079999</v>
      </c>
      <c r="H172" s="28">
        <v>635051.81175199989</v>
      </c>
      <c r="I172" s="25">
        <v>176446.26023000001</v>
      </c>
      <c r="J172" s="25">
        <v>173278.03194099999</v>
      </c>
      <c r="K172" s="28">
        <v>349724.29217100004</v>
      </c>
      <c r="L172" s="28">
        <v>3168.2282890000206</v>
      </c>
      <c r="M172" s="25">
        <v>796307</v>
      </c>
      <c r="N172" s="25">
        <v>266285</v>
      </c>
      <c r="O172" s="28">
        <v>530022</v>
      </c>
      <c r="P172" s="25">
        <v>0</v>
      </c>
      <c r="Q172" s="25">
        <v>0</v>
      </c>
      <c r="R172" s="28">
        <v>0</v>
      </c>
    </row>
    <row r="173" spans="1:18" x14ac:dyDescent="0.5">
      <c r="A173" s="30" t="s">
        <v>238</v>
      </c>
      <c r="B173" s="30">
        <v>11309</v>
      </c>
      <c r="C173" s="30" t="s">
        <v>22</v>
      </c>
      <c r="D173" s="30" t="s">
        <v>611</v>
      </c>
      <c r="E173" s="28">
        <v>1205939.4267279999</v>
      </c>
      <c r="F173" s="28">
        <v>2189554.353904</v>
      </c>
      <c r="G173" s="28">
        <v>3395493.780632</v>
      </c>
      <c r="H173" s="28">
        <v>-983614.92717600008</v>
      </c>
      <c r="I173" s="25">
        <v>79955.568570000003</v>
      </c>
      <c r="J173" s="25">
        <v>112829.891559</v>
      </c>
      <c r="K173" s="28">
        <v>192785.46012900001</v>
      </c>
      <c r="L173" s="28">
        <v>-32874.322988999993</v>
      </c>
      <c r="M173" s="25">
        <v>621449</v>
      </c>
      <c r="N173" s="25">
        <v>1498187</v>
      </c>
      <c r="O173" s="28">
        <v>-876738</v>
      </c>
      <c r="P173" s="25">
        <v>1569</v>
      </c>
      <c r="Q173" s="25">
        <v>158437</v>
      </c>
      <c r="R173" s="28">
        <v>-156868</v>
      </c>
    </row>
    <row r="174" spans="1:18" x14ac:dyDescent="0.5">
      <c r="A174" s="30" t="s">
        <v>248</v>
      </c>
      <c r="B174" s="30">
        <v>11334</v>
      </c>
      <c r="C174" s="30" t="s">
        <v>22</v>
      </c>
      <c r="D174" s="30" t="s">
        <v>655</v>
      </c>
      <c r="E174" s="28">
        <v>817480.88234300003</v>
      </c>
      <c r="F174" s="28">
        <v>889136.59832200001</v>
      </c>
      <c r="G174" s="28">
        <v>1706617.4806650002</v>
      </c>
      <c r="H174" s="28">
        <v>-71655.715978999971</v>
      </c>
      <c r="I174" s="25">
        <v>13102.879182999999</v>
      </c>
      <c r="J174" s="25">
        <v>51517.870192000002</v>
      </c>
      <c r="K174" s="28">
        <v>64620.749374999999</v>
      </c>
      <c r="L174" s="28">
        <v>-38414.991009000005</v>
      </c>
      <c r="M174" s="25">
        <v>286705</v>
      </c>
      <c r="N174" s="25">
        <v>407192</v>
      </c>
      <c r="O174" s="28">
        <v>-120487</v>
      </c>
      <c r="P174" s="25">
        <v>0</v>
      </c>
      <c r="Q174" s="25">
        <v>18974</v>
      </c>
      <c r="R174" s="28">
        <v>-18974</v>
      </c>
    </row>
    <row r="175" spans="1:18" x14ac:dyDescent="0.5">
      <c r="A175" s="30" t="s">
        <v>266</v>
      </c>
      <c r="B175" s="30">
        <v>11327</v>
      </c>
      <c r="C175" s="30" t="s">
        <v>22</v>
      </c>
      <c r="D175" s="30" t="s">
        <v>641</v>
      </c>
      <c r="E175" s="28">
        <v>2554303.5108389999</v>
      </c>
      <c r="F175" s="28">
        <v>650898.96803500003</v>
      </c>
      <c r="G175" s="28">
        <v>3205202.4788739998</v>
      </c>
      <c r="H175" s="28">
        <v>1903404.542804</v>
      </c>
      <c r="I175" s="25">
        <v>202797.55137100001</v>
      </c>
      <c r="J175" s="25">
        <v>78354.254753999994</v>
      </c>
      <c r="K175" s="28">
        <v>281151.806125</v>
      </c>
      <c r="L175" s="28">
        <v>124443.29661700001</v>
      </c>
      <c r="M175" s="25">
        <v>2015542</v>
      </c>
      <c r="N175" s="25">
        <v>28341</v>
      </c>
      <c r="O175" s="28">
        <v>1987201</v>
      </c>
      <c r="P175" s="25">
        <v>102042</v>
      </c>
      <c r="Q175" s="25">
        <v>0</v>
      </c>
      <c r="R175" s="28">
        <v>102042</v>
      </c>
    </row>
    <row r="176" spans="1:18" x14ac:dyDescent="0.5">
      <c r="A176" s="30" t="s">
        <v>273</v>
      </c>
      <c r="B176" s="30">
        <v>11384</v>
      </c>
      <c r="C176" s="30" t="s">
        <v>22</v>
      </c>
      <c r="D176" s="30" t="s">
        <v>661</v>
      </c>
      <c r="E176" s="28">
        <v>1106330.104733</v>
      </c>
      <c r="F176" s="28">
        <v>1419506.8027049999</v>
      </c>
      <c r="G176" s="28">
        <v>2525836.9074379997</v>
      </c>
      <c r="H176" s="28">
        <v>-313176.69797199988</v>
      </c>
      <c r="I176" s="25">
        <v>3590.583877</v>
      </c>
      <c r="J176" s="25">
        <v>16191.2248</v>
      </c>
      <c r="K176" s="28">
        <v>19781.808677000001</v>
      </c>
      <c r="L176" s="28">
        <v>-12600.640922999999</v>
      </c>
      <c r="M176" s="25">
        <v>101084</v>
      </c>
      <c r="N176" s="25">
        <v>316474</v>
      </c>
      <c r="O176" s="28">
        <v>-215390</v>
      </c>
      <c r="P176" s="25">
        <v>4932</v>
      </c>
      <c r="Q176" s="25">
        <v>35593</v>
      </c>
      <c r="R176" s="28">
        <v>-30661</v>
      </c>
    </row>
    <row r="177" spans="1:18" x14ac:dyDescent="0.5">
      <c r="A177" s="30" t="s">
        <v>275</v>
      </c>
      <c r="B177" s="30">
        <v>11341</v>
      </c>
      <c r="C177" s="30" t="s">
        <v>22</v>
      </c>
      <c r="D177" s="30" t="s">
        <v>610</v>
      </c>
      <c r="E177" s="28">
        <v>3480464.206332</v>
      </c>
      <c r="F177" s="28">
        <v>4436971.9068250004</v>
      </c>
      <c r="G177" s="28">
        <v>7917436.1131570004</v>
      </c>
      <c r="H177" s="28">
        <v>-956507.70049300045</v>
      </c>
      <c r="I177" s="25">
        <v>277672.12957200001</v>
      </c>
      <c r="J177" s="25">
        <v>165213.41675599999</v>
      </c>
      <c r="K177" s="28">
        <v>442885.54632800003</v>
      </c>
      <c r="L177" s="28">
        <v>112458.71281600001</v>
      </c>
      <c r="M177" s="25">
        <v>1450995</v>
      </c>
      <c r="N177" s="25">
        <v>1606060</v>
      </c>
      <c r="O177" s="28">
        <v>-155065</v>
      </c>
      <c r="P177" s="25">
        <v>0</v>
      </c>
      <c r="Q177" s="25">
        <v>0</v>
      </c>
      <c r="R177" s="28">
        <v>0</v>
      </c>
    </row>
    <row r="178" spans="1:18" x14ac:dyDescent="0.5">
      <c r="A178" s="30" t="s">
        <v>310</v>
      </c>
      <c r="B178" s="30">
        <v>11378</v>
      </c>
      <c r="C178" s="30" t="s">
        <v>22</v>
      </c>
      <c r="D178" s="30" t="s">
        <v>632</v>
      </c>
      <c r="E178" s="28">
        <v>943837.93073599995</v>
      </c>
      <c r="F178" s="28">
        <v>1565289.019754</v>
      </c>
      <c r="G178" s="28">
        <v>2509126.9504899997</v>
      </c>
      <c r="H178" s="28">
        <v>-621451.08901800006</v>
      </c>
      <c r="I178" s="25">
        <v>91999.026012999995</v>
      </c>
      <c r="J178" s="25">
        <v>37458.527245999998</v>
      </c>
      <c r="K178" s="28">
        <v>129457.55325899999</v>
      </c>
      <c r="L178" s="28">
        <v>54540.498766999997</v>
      </c>
      <c r="M178" s="25">
        <v>0</v>
      </c>
      <c r="N178" s="25">
        <v>131130</v>
      </c>
      <c r="O178" s="28">
        <v>-131130</v>
      </c>
      <c r="P178" s="25">
        <v>0</v>
      </c>
      <c r="Q178" s="25">
        <v>0</v>
      </c>
      <c r="R178" s="28">
        <v>0</v>
      </c>
    </row>
    <row r="179" spans="1:18" x14ac:dyDescent="0.5">
      <c r="A179" s="30" t="s">
        <v>321</v>
      </c>
      <c r="B179" s="30">
        <v>11463</v>
      </c>
      <c r="C179" s="30" t="s">
        <v>22</v>
      </c>
      <c r="D179" s="30" t="s">
        <v>664</v>
      </c>
      <c r="E179" s="28">
        <v>977579.18467500003</v>
      </c>
      <c r="F179" s="28">
        <v>544364.46461599995</v>
      </c>
      <c r="G179" s="28">
        <v>1521943.6492909999</v>
      </c>
      <c r="H179" s="28">
        <v>433214.72005900007</v>
      </c>
      <c r="I179" s="25">
        <v>61794.290639999999</v>
      </c>
      <c r="J179" s="25">
        <v>59443.824554999999</v>
      </c>
      <c r="K179" s="28">
        <v>121238.11519499999</v>
      </c>
      <c r="L179" s="28">
        <v>2350.466085</v>
      </c>
      <c r="M179" s="25">
        <v>808299</v>
      </c>
      <c r="N179" s="25">
        <v>381169</v>
      </c>
      <c r="O179" s="28">
        <v>427130</v>
      </c>
      <c r="P179" s="25">
        <v>5728</v>
      </c>
      <c r="Q179" s="25">
        <v>29619</v>
      </c>
      <c r="R179" s="28">
        <v>-23891</v>
      </c>
    </row>
    <row r="180" spans="1:18" x14ac:dyDescent="0.5">
      <c r="A180" s="30" t="s">
        <v>323</v>
      </c>
      <c r="B180" s="30">
        <v>11461</v>
      </c>
      <c r="C180" s="30" t="s">
        <v>22</v>
      </c>
      <c r="D180" s="30" t="s">
        <v>656</v>
      </c>
      <c r="E180" s="28">
        <v>1204939.0334350001</v>
      </c>
      <c r="F180" s="28">
        <v>1412641.232022</v>
      </c>
      <c r="G180" s="28">
        <v>2617580.2654570001</v>
      </c>
      <c r="H180" s="28">
        <v>-207702.1985869999</v>
      </c>
      <c r="I180" s="25">
        <v>118536.628021</v>
      </c>
      <c r="J180" s="25">
        <v>134991.49068700001</v>
      </c>
      <c r="K180" s="28">
        <v>253528.11870799999</v>
      </c>
      <c r="L180" s="28">
        <v>-16454.862666000015</v>
      </c>
      <c r="M180" s="25">
        <v>122303</v>
      </c>
      <c r="N180" s="25">
        <v>623655</v>
      </c>
      <c r="O180" s="28">
        <v>-501352</v>
      </c>
      <c r="P180" s="25">
        <v>25234</v>
      </c>
      <c r="Q180" s="25">
        <v>74416</v>
      </c>
      <c r="R180" s="28">
        <v>-49182</v>
      </c>
    </row>
    <row r="181" spans="1:18" x14ac:dyDescent="0.5">
      <c r="A181" s="30" t="s">
        <v>325</v>
      </c>
      <c r="B181" s="30">
        <v>11470</v>
      </c>
      <c r="C181" s="30" t="s">
        <v>22</v>
      </c>
      <c r="D181" s="30" t="s">
        <v>635</v>
      </c>
      <c r="E181" s="28">
        <v>710761.80534700002</v>
      </c>
      <c r="F181" s="28">
        <v>384925.62786000001</v>
      </c>
      <c r="G181" s="28">
        <v>1095687.4332070001</v>
      </c>
      <c r="H181" s="28">
        <v>325836.17748700001</v>
      </c>
      <c r="I181" s="25">
        <v>81190.661351999996</v>
      </c>
      <c r="J181" s="25">
        <v>81615.772152000005</v>
      </c>
      <c r="K181" s="28">
        <v>162806.43350400002</v>
      </c>
      <c r="L181" s="28">
        <v>-425.11080000000948</v>
      </c>
      <c r="M181" s="25">
        <v>413593</v>
      </c>
      <c r="N181" s="25">
        <v>100234</v>
      </c>
      <c r="O181" s="28">
        <v>313359</v>
      </c>
      <c r="P181" s="25">
        <v>992</v>
      </c>
      <c r="Q181" s="25">
        <v>0</v>
      </c>
      <c r="R181" s="28">
        <v>992</v>
      </c>
    </row>
    <row r="182" spans="1:18" x14ac:dyDescent="0.5">
      <c r="A182" s="30" t="s">
        <v>331</v>
      </c>
      <c r="B182" s="30">
        <v>11454</v>
      </c>
      <c r="C182" s="30" t="s">
        <v>22</v>
      </c>
      <c r="D182" s="30" t="s">
        <v>667</v>
      </c>
      <c r="E182" s="28">
        <v>2026583.4586469999</v>
      </c>
      <c r="F182" s="28">
        <v>2677071.4095669999</v>
      </c>
      <c r="G182" s="28">
        <v>4703654.868214</v>
      </c>
      <c r="H182" s="28">
        <v>-650487.95091999997</v>
      </c>
      <c r="I182" s="25">
        <v>76839.944157999998</v>
      </c>
      <c r="J182" s="25">
        <v>217339.602808</v>
      </c>
      <c r="K182" s="28">
        <v>294179.54696599999</v>
      </c>
      <c r="L182" s="28">
        <v>-140499.65865</v>
      </c>
      <c r="M182" s="25">
        <v>390677</v>
      </c>
      <c r="N182" s="25">
        <v>1080460</v>
      </c>
      <c r="O182" s="28">
        <v>-689783</v>
      </c>
      <c r="P182" s="25">
        <v>8510</v>
      </c>
      <c r="Q182" s="25">
        <v>147395</v>
      </c>
      <c r="R182" s="28">
        <v>-138885</v>
      </c>
    </row>
    <row r="183" spans="1:18" x14ac:dyDescent="0.5">
      <c r="A183" s="30" t="s">
        <v>333</v>
      </c>
      <c r="B183" s="30">
        <v>11477</v>
      </c>
      <c r="C183" s="30" t="s">
        <v>22</v>
      </c>
      <c r="D183" s="30" t="s">
        <v>667</v>
      </c>
      <c r="E183" s="28">
        <v>2086982.8006</v>
      </c>
      <c r="F183" s="28">
        <v>4025419.297942</v>
      </c>
      <c r="G183" s="28">
        <v>6112402.0985420002</v>
      </c>
      <c r="H183" s="28">
        <v>-1938436.497342</v>
      </c>
      <c r="I183" s="25">
        <v>484513.46302600001</v>
      </c>
      <c r="J183" s="25">
        <v>640341.53378099995</v>
      </c>
      <c r="K183" s="28">
        <v>1124854.9968069999</v>
      </c>
      <c r="L183" s="28">
        <v>-155828.07075499994</v>
      </c>
      <c r="M183" s="25">
        <v>859837</v>
      </c>
      <c r="N183" s="25">
        <v>2989731</v>
      </c>
      <c r="O183" s="28">
        <v>-2129894</v>
      </c>
      <c r="P183" s="25">
        <v>13753</v>
      </c>
      <c r="Q183" s="25">
        <v>190249</v>
      </c>
      <c r="R183" s="28">
        <v>-176496</v>
      </c>
    </row>
    <row r="184" spans="1:18" x14ac:dyDescent="0.5">
      <c r="A184" s="30" t="s">
        <v>362</v>
      </c>
      <c r="B184" s="30">
        <v>11233</v>
      </c>
      <c r="C184" s="30" t="s">
        <v>22</v>
      </c>
      <c r="D184" s="30" t="s">
        <v>636</v>
      </c>
      <c r="E184" s="28">
        <v>1187459.324706</v>
      </c>
      <c r="F184" s="28">
        <v>943647.80583199998</v>
      </c>
      <c r="G184" s="28">
        <v>2131107.1305379998</v>
      </c>
      <c r="H184" s="28">
        <v>243811.51887400006</v>
      </c>
      <c r="I184" s="25">
        <v>37743.984855000002</v>
      </c>
      <c r="J184" s="25">
        <v>51942.658064000003</v>
      </c>
      <c r="K184" s="28">
        <v>89686.642919000005</v>
      </c>
      <c r="L184" s="28">
        <v>-14198.673209</v>
      </c>
      <c r="M184" s="25">
        <v>0</v>
      </c>
      <c r="N184" s="25">
        <v>0</v>
      </c>
      <c r="O184" s="28">
        <v>0</v>
      </c>
      <c r="P184" s="25">
        <v>0</v>
      </c>
      <c r="Q184" s="25">
        <v>0</v>
      </c>
      <c r="R184" s="28">
        <v>0</v>
      </c>
    </row>
    <row r="185" spans="1:18" x14ac:dyDescent="0.5">
      <c r="A185" s="30" t="s">
        <v>382</v>
      </c>
      <c r="B185" s="30">
        <v>11649</v>
      </c>
      <c r="C185" s="30" t="s">
        <v>22</v>
      </c>
      <c r="D185" s="30" t="s">
        <v>673</v>
      </c>
      <c r="E185" s="28">
        <v>6340271.1496120002</v>
      </c>
      <c r="F185" s="28">
        <v>7643798.1868850002</v>
      </c>
      <c r="G185" s="28">
        <v>13984069.336497001</v>
      </c>
      <c r="H185" s="28">
        <v>-1303527.037273</v>
      </c>
      <c r="I185" s="25">
        <v>428281.48568599997</v>
      </c>
      <c r="J185" s="25">
        <v>536167.96316599997</v>
      </c>
      <c r="K185" s="28">
        <v>964449.44885199994</v>
      </c>
      <c r="L185" s="28">
        <v>-107886.47748</v>
      </c>
      <c r="M185" s="25">
        <v>2562266</v>
      </c>
      <c r="N185" s="25">
        <v>4147214</v>
      </c>
      <c r="O185" s="28">
        <v>-1584948</v>
      </c>
      <c r="P185" s="25">
        <v>306299</v>
      </c>
      <c r="Q185" s="25">
        <v>270076</v>
      </c>
      <c r="R185" s="28">
        <v>36223</v>
      </c>
    </row>
    <row r="186" spans="1:18" x14ac:dyDescent="0.5">
      <c r="A186" s="30" t="s">
        <v>411</v>
      </c>
      <c r="B186" s="30">
        <v>11706</v>
      </c>
      <c r="C186" s="30" t="s">
        <v>22</v>
      </c>
      <c r="D186" s="30" t="s">
        <v>680</v>
      </c>
      <c r="E186" s="28">
        <v>231288.64375700001</v>
      </c>
      <c r="F186" s="28">
        <v>632592.74199500005</v>
      </c>
      <c r="G186" s="28">
        <v>863881.38575200003</v>
      </c>
      <c r="H186" s="28">
        <v>-401304.09823800006</v>
      </c>
      <c r="I186" s="25">
        <v>25020</v>
      </c>
      <c r="J186" s="25">
        <v>28162.366514000001</v>
      </c>
      <c r="K186" s="28">
        <v>53182.366514000001</v>
      </c>
      <c r="L186" s="28">
        <v>-3142.3665140000012</v>
      </c>
      <c r="M186" s="25">
        <v>227914</v>
      </c>
      <c r="N186" s="25">
        <v>611877</v>
      </c>
      <c r="O186" s="28">
        <v>-383963</v>
      </c>
      <c r="P186" s="25">
        <v>0</v>
      </c>
      <c r="Q186" s="25">
        <v>7321</v>
      </c>
      <c r="R186" s="28">
        <v>-7321</v>
      </c>
    </row>
    <row r="187" spans="1:18" x14ac:dyDescent="0.5">
      <c r="A187" s="30" t="s">
        <v>420</v>
      </c>
      <c r="B187" s="30">
        <v>11709</v>
      </c>
      <c r="C187" s="30" t="s">
        <v>22</v>
      </c>
      <c r="D187" s="30" t="s">
        <v>620</v>
      </c>
      <c r="E187" s="28">
        <v>0</v>
      </c>
      <c r="F187" s="28">
        <v>0</v>
      </c>
      <c r="G187" s="28">
        <v>0</v>
      </c>
      <c r="H187" s="28">
        <v>0</v>
      </c>
      <c r="I187" s="25">
        <v>0</v>
      </c>
      <c r="J187" s="25">
        <v>0</v>
      </c>
      <c r="K187" s="28">
        <v>0</v>
      </c>
      <c r="L187" s="28">
        <v>0</v>
      </c>
      <c r="M187" s="25">
        <v>0</v>
      </c>
      <c r="N187" s="25">
        <v>0</v>
      </c>
      <c r="O187" s="28">
        <v>0</v>
      </c>
      <c r="P187" s="25">
        <v>0</v>
      </c>
      <c r="Q187" s="25">
        <v>0</v>
      </c>
      <c r="R187" s="28">
        <v>0</v>
      </c>
    </row>
    <row r="188" spans="1:18" x14ac:dyDescent="0.5">
      <c r="A188" s="30" t="s">
        <v>422</v>
      </c>
      <c r="B188" s="30">
        <v>11712</v>
      </c>
      <c r="C188" s="30" t="s">
        <v>22</v>
      </c>
      <c r="D188" s="30" t="s">
        <v>683</v>
      </c>
      <c r="E188" s="28">
        <v>4359895.9689640002</v>
      </c>
      <c r="F188" s="28">
        <v>5479597.6953950003</v>
      </c>
      <c r="G188" s="28">
        <v>9839493.6643589996</v>
      </c>
      <c r="H188" s="28">
        <v>-1119701.726431</v>
      </c>
      <c r="I188" s="25">
        <v>392129.89794499998</v>
      </c>
      <c r="J188" s="25">
        <v>353467.92773200001</v>
      </c>
      <c r="K188" s="28">
        <v>745597.82567699999</v>
      </c>
      <c r="L188" s="28">
        <v>38661.970212999964</v>
      </c>
      <c r="M188" s="25">
        <v>0</v>
      </c>
      <c r="N188" s="25">
        <v>1001643</v>
      </c>
      <c r="O188" s="28">
        <v>-1001643</v>
      </c>
      <c r="P188" s="25">
        <v>0</v>
      </c>
      <c r="Q188" s="25">
        <v>70865</v>
      </c>
      <c r="R188" s="28">
        <v>-70865</v>
      </c>
    </row>
    <row r="189" spans="1:18" x14ac:dyDescent="0.5">
      <c r="A189" s="30" t="s">
        <v>428</v>
      </c>
      <c r="B189" s="30">
        <v>11729</v>
      </c>
      <c r="C189" s="30" t="s">
        <v>22</v>
      </c>
      <c r="D189" s="30" t="s">
        <v>677</v>
      </c>
      <c r="E189" s="28">
        <v>263839.32162100001</v>
      </c>
      <c r="F189" s="28">
        <v>816438.12176600005</v>
      </c>
      <c r="G189" s="28">
        <v>1080277.4433870001</v>
      </c>
      <c r="H189" s="28">
        <v>-552598.80014499999</v>
      </c>
      <c r="I189" s="25">
        <v>40780</v>
      </c>
      <c r="J189" s="25">
        <v>73016.741762000005</v>
      </c>
      <c r="K189" s="28">
        <v>113796.74176200001</v>
      </c>
      <c r="L189" s="28">
        <v>-32236.741762000005</v>
      </c>
      <c r="M189" s="25">
        <v>0</v>
      </c>
      <c r="N189" s="25">
        <v>581069</v>
      </c>
      <c r="O189" s="28">
        <v>-581069</v>
      </c>
      <c r="P189" s="25">
        <v>0</v>
      </c>
      <c r="Q189" s="25">
        <v>30714</v>
      </c>
      <c r="R189" s="28">
        <v>-30714</v>
      </c>
    </row>
    <row r="190" spans="1:18" x14ac:dyDescent="0.5">
      <c r="A190" s="30" t="s">
        <v>430</v>
      </c>
      <c r="B190" s="30">
        <v>11736</v>
      </c>
      <c r="C190" s="30" t="s">
        <v>22</v>
      </c>
      <c r="D190" s="30" t="s">
        <v>674</v>
      </c>
      <c r="E190" s="28">
        <v>2284075.4742330001</v>
      </c>
      <c r="F190" s="28">
        <v>2905025.957808</v>
      </c>
      <c r="G190" s="28">
        <v>5189101.4320410006</v>
      </c>
      <c r="H190" s="28">
        <v>-620950.48357499996</v>
      </c>
      <c r="I190" s="25">
        <v>218023.20532400001</v>
      </c>
      <c r="J190" s="25">
        <v>120303.72208199999</v>
      </c>
      <c r="K190" s="28">
        <v>338326.92740599997</v>
      </c>
      <c r="L190" s="28">
        <v>97719.483242000017</v>
      </c>
      <c r="M190" s="25">
        <v>49984</v>
      </c>
      <c r="N190" s="25">
        <v>569103</v>
      </c>
      <c r="O190" s="28">
        <v>-519119</v>
      </c>
      <c r="P190" s="25">
        <v>0</v>
      </c>
      <c r="Q190" s="25">
        <v>179503</v>
      </c>
      <c r="R190" s="28">
        <v>-179503</v>
      </c>
    </row>
    <row r="191" spans="1:18" x14ac:dyDescent="0.5">
      <c r="A191" s="30" t="s">
        <v>445</v>
      </c>
      <c r="B191" s="30">
        <v>11745</v>
      </c>
      <c r="C191" s="30" t="s">
        <v>22</v>
      </c>
      <c r="D191" s="30" t="s">
        <v>613</v>
      </c>
      <c r="E191" s="28">
        <v>0</v>
      </c>
      <c r="F191" s="28">
        <v>0</v>
      </c>
      <c r="G191" s="28">
        <v>0</v>
      </c>
      <c r="H191" s="28">
        <v>0</v>
      </c>
      <c r="I191" s="25">
        <v>0</v>
      </c>
      <c r="J191" s="25">
        <v>0</v>
      </c>
      <c r="K191" s="28">
        <v>0</v>
      </c>
      <c r="L191" s="28">
        <v>0</v>
      </c>
      <c r="M191" s="25">
        <v>0</v>
      </c>
      <c r="N191" s="25">
        <v>0</v>
      </c>
      <c r="O191" s="28">
        <v>0</v>
      </c>
      <c r="P191" s="25">
        <v>0</v>
      </c>
      <c r="Q191" s="25">
        <v>0</v>
      </c>
      <c r="R191" s="28">
        <v>0</v>
      </c>
    </row>
    <row r="192" spans="1:18" x14ac:dyDescent="0.5">
      <c r="A192" s="30" t="s">
        <v>459</v>
      </c>
      <c r="B192" s="30">
        <v>11774</v>
      </c>
      <c r="C192" s="30" t="s">
        <v>22</v>
      </c>
      <c r="D192" s="30" t="s">
        <v>686</v>
      </c>
      <c r="E192" s="28">
        <v>195770.098707</v>
      </c>
      <c r="F192" s="28">
        <v>455783.72425199999</v>
      </c>
      <c r="G192" s="28">
        <v>651553.82295900001</v>
      </c>
      <c r="H192" s="28">
        <v>-260013.62554499999</v>
      </c>
      <c r="I192" s="25">
        <v>97015.224648000003</v>
      </c>
      <c r="J192" s="25">
        <v>107568.85884099999</v>
      </c>
      <c r="K192" s="28">
        <v>204584.08348899998</v>
      </c>
      <c r="L192" s="28">
        <v>-10553.634192999991</v>
      </c>
      <c r="M192" s="25">
        <v>6638</v>
      </c>
      <c r="N192" s="25">
        <v>314056</v>
      </c>
      <c r="O192" s="28">
        <v>-307418</v>
      </c>
      <c r="P192" s="25">
        <v>0</v>
      </c>
      <c r="Q192" s="25">
        <v>50580</v>
      </c>
      <c r="R192" s="28">
        <v>-50580</v>
      </c>
    </row>
    <row r="193" spans="1:18" x14ac:dyDescent="0.5">
      <c r="A193" s="30" t="s">
        <v>463</v>
      </c>
      <c r="B193" s="30">
        <v>11763</v>
      </c>
      <c r="C193" s="30" t="s">
        <v>22</v>
      </c>
      <c r="D193" s="30" t="s">
        <v>626</v>
      </c>
      <c r="E193" s="28">
        <v>2093893.680956</v>
      </c>
      <c r="F193" s="28">
        <v>2317782.1264240001</v>
      </c>
      <c r="G193" s="28">
        <v>4411675.8073800001</v>
      </c>
      <c r="H193" s="28">
        <v>-223888.44546800014</v>
      </c>
      <c r="I193" s="25">
        <v>134832.761164</v>
      </c>
      <c r="J193" s="25">
        <v>112552.996058</v>
      </c>
      <c r="K193" s="28">
        <v>247385.75722199999</v>
      </c>
      <c r="L193" s="28">
        <v>22279.765105999992</v>
      </c>
      <c r="M193" s="25">
        <v>42012</v>
      </c>
      <c r="N193" s="25">
        <v>185835</v>
      </c>
      <c r="O193" s="28">
        <v>-143823</v>
      </c>
      <c r="P193" s="25">
        <v>0</v>
      </c>
      <c r="Q193" s="25">
        <v>0</v>
      </c>
      <c r="R193" s="28">
        <v>0</v>
      </c>
    </row>
    <row r="194" spans="1:18" x14ac:dyDescent="0.5">
      <c r="A194" s="30" t="s">
        <v>467</v>
      </c>
      <c r="B194" s="30">
        <v>11773</v>
      </c>
      <c r="C194" s="30" t="s">
        <v>22</v>
      </c>
      <c r="D194" s="30" t="s">
        <v>684</v>
      </c>
      <c r="E194" s="28">
        <v>548578.028162</v>
      </c>
      <c r="F194" s="28">
        <v>450320.73745499999</v>
      </c>
      <c r="G194" s="28">
        <v>998898.76561699994</v>
      </c>
      <c r="H194" s="28">
        <v>98257.290707000007</v>
      </c>
      <c r="I194" s="25">
        <v>0</v>
      </c>
      <c r="J194" s="25">
        <v>16014.448179999999</v>
      </c>
      <c r="K194" s="28">
        <v>16014.448179999999</v>
      </c>
      <c r="L194" s="28">
        <v>-16014.448179999999</v>
      </c>
      <c r="M194" s="25">
        <v>66964</v>
      </c>
      <c r="N194" s="25">
        <v>77034</v>
      </c>
      <c r="O194" s="28">
        <v>-10070</v>
      </c>
      <c r="P194" s="25">
        <v>0</v>
      </c>
      <c r="Q194" s="25">
        <v>0</v>
      </c>
      <c r="R194" s="28">
        <v>0</v>
      </c>
    </row>
    <row r="195" spans="1:18" x14ac:dyDescent="0.5">
      <c r="A195" s="30" t="s">
        <v>482</v>
      </c>
      <c r="B195" s="30">
        <v>11823</v>
      </c>
      <c r="C195" s="30" t="s">
        <v>22</v>
      </c>
      <c r="D195" s="30" t="s">
        <v>694</v>
      </c>
      <c r="E195" s="28">
        <v>107964.351391</v>
      </c>
      <c r="F195" s="28">
        <v>130713.031499</v>
      </c>
      <c r="G195" s="28">
        <v>238677.38289000001</v>
      </c>
      <c r="H195" s="28">
        <v>-22748.680108</v>
      </c>
      <c r="I195" s="25">
        <v>0</v>
      </c>
      <c r="J195" s="25">
        <v>0</v>
      </c>
      <c r="K195" s="28">
        <v>0</v>
      </c>
      <c r="L195" s="28">
        <v>0</v>
      </c>
      <c r="M195" s="25">
        <v>1169</v>
      </c>
      <c r="N195" s="25">
        <v>30769</v>
      </c>
      <c r="O195" s="28">
        <v>-29600</v>
      </c>
      <c r="P195" s="25">
        <v>0</v>
      </c>
      <c r="Q195" s="25">
        <v>2328</v>
      </c>
      <c r="R195" s="28">
        <v>-2328</v>
      </c>
    </row>
    <row r="196" spans="1:18" x14ac:dyDescent="0.5">
      <c r="A196" s="30" t="s">
        <v>493</v>
      </c>
      <c r="B196" s="30">
        <v>11853</v>
      </c>
      <c r="C196" s="30" t="s">
        <v>22</v>
      </c>
      <c r="D196" s="30" t="s">
        <v>610</v>
      </c>
      <c r="E196" s="28">
        <v>1123051.2254999999</v>
      </c>
      <c r="F196" s="28">
        <v>811382.11031500006</v>
      </c>
      <c r="G196" s="28">
        <v>1934433.3358149999</v>
      </c>
      <c r="H196" s="28">
        <v>311669.11518499989</v>
      </c>
      <c r="I196" s="25">
        <v>73043.291712999999</v>
      </c>
      <c r="J196" s="25">
        <v>105431.74056999999</v>
      </c>
      <c r="K196" s="28">
        <v>178475.03228300001</v>
      </c>
      <c r="L196" s="28">
        <v>-32388.448856999996</v>
      </c>
      <c r="M196" s="25">
        <v>1071767</v>
      </c>
      <c r="N196" s="25">
        <v>644792</v>
      </c>
      <c r="O196" s="28">
        <v>426975</v>
      </c>
      <c r="P196" s="25">
        <v>37788</v>
      </c>
      <c r="Q196" s="25">
        <v>57726</v>
      </c>
      <c r="R196" s="28">
        <v>-19938</v>
      </c>
    </row>
    <row r="197" spans="1:18" x14ac:dyDescent="0.5">
      <c r="A197" s="30" t="s">
        <v>499</v>
      </c>
      <c r="B197" s="30">
        <v>11878</v>
      </c>
      <c r="C197" s="30" t="s">
        <v>22</v>
      </c>
      <c r="D197" s="30" t="s">
        <v>678</v>
      </c>
      <c r="E197" s="28">
        <v>1195436.1732310001</v>
      </c>
      <c r="F197" s="28">
        <v>576059.63221399998</v>
      </c>
      <c r="G197" s="28">
        <v>1771495.8054450001</v>
      </c>
      <c r="H197" s="28">
        <v>619376.5410170001</v>
      </c>
      <c r="I197" s="25">
        <v>73580.399890000001</v>
      </c>
      <c r="J197" s="25">
        <v>55922.984530000002</v>
      </c>
      <c r="K197" s="28">
        <v>129503.38442</v>
      </c>
      <c r="L197" s="28">
        <v>17657.415359999999</v>
      </c>
      <c r="M197" s="25">
        <v>13691</v>
      </c>
      <c r="N197" s="25">
        <v>461952</v>
      </c>
      <c r="O197" s="28">
        <v>-448261</v>
      </c>
      <c r="P197" s="25">
        <v>4219</v>
      </c>
      <c r="Q197" s="25">
        <v>1051</v>
      </c>
      <c r="R197" s="28">
        <v>3168</v>
      </c>
    </row>
    <row r="198" spans="1:18" x14ac:dyDescent="0.5">
      <c r="A198" s="30" t="s">
        <v>507</v>
      </c>
      <c r="B198" s="30">
        <v>11886</v>
      </c>
      <c r="C198" s="30" t="s">
        <v>22</v>
      </c>
      <c r="D198" s="30" t="s">
        <v>692</v>
      </c>
      <c r="E198" s="28">
        <v>1256355.7396150001</v>
      </c>
      <c r="F198" s="28">
        <v>937420.62497</v>
      </c>
      <c r="G198" s="28">
        <v>2193776.3645850001</v>
      </c>
      <c r="H198" s="28">
        <v>318935.11464500008</v>
      </c>
      <c r="I198" s="25">
        <v>38721.427274000001</v>
      </c>
      <c r="J198" s="25">
        <v>65236.865810000003</v>
      </c>
      <c r="K198" s="28">
        <v>103958.293084</v>
      </c>
      <c r="L198" s="28">
        <v>-26515.438536000001</v>
      </c>
      <c r="M198" s="25">
        <v>350461</v>
      </c>
      <c r="N198" s="25">
        <v>0</v>
      </c>
      <c r="O198" s="28">
        <v>350461</v>
      </c>
      <c r="P198" s="25">
        <v>0</v>
      </c>
      <c r="Q198" s="25">
        <v>0</v>
      </c>
      <c r="R198" s="28">
        <v>0</v>
      </c>
    </row>
    <row r="199" spans="1:18" x14ac:dyDescent="0.5">
      <c r="A199" s="30" t="s">
        <v>509</v>
      </c>
      <c r="B199" s="30">
        <v>11885</v>
      </c>
      <c r="C199" s="30" t="s">
        <v>22</v>
      </c>
      <c r="D199" s="30" t="s">
        <v>697</v>
      </c>
      <c r="E199" s="28">
        <v>840984.72256200004</v>
      </c>
      <c r="F199" s="28">
        <v>531871.06869900005</v>
      </c>
      <c r="G199" s="28">
        <v>1372855.7912610001</v>
      </c>
      <c r="H199" s="28">
        <v>309113.65386299998</v>
      </c>
      <c r="I199" s="25">
        <v>48810.766470000002</v>
      </c>
      <c r="J199" s="25">
        <v>33537.508568999998</v>
      </c>
      <c r="K199" s="28">
        <v>82348.275039</v>
      </c>
      <c r="L199" s="28">
        <v>15273.257901000004</v>
      </c>
      <c r="M199" s="25">
        <v>504661</v>
      </c>
      <c r="N199" s="25">
        <v>190612</v>
      </c>
      <c r="O199" s="28">
        <v>314049</v>
      </c>
      <c r="P199" s="25">
        <v>1228</v>
      </c>
      <c r="Q199" s="25">
        <v>10734</v>
      </c>
      <c r="R199" s="28">
        <v>-9506</v>
      </c>
    </row>
    <row r="200" spans="1:18" x14ac:dyDescent="0.5">
      <c r="A200" s="30" t="s">
        <v>511</v>
      </c>
      <c r="B200" s="30">
        <v>11889</v>
      </c>
      <c r="C200" s="30" t="s">
        <v>22</v>
      </c>
      <c r="D200" s="30" t="s">
        <v>699</v>
      </c>
      <c r="E200" s="28">
        <v>394902.26020399999</v>
      </c>
      <c r="F200" s="28">
        <v>133257.62670600001</v>
      </c>
      <c r="G200" s="28">
        <v>528159.88691</v>
      </c>
      <c r="H200" s="28">
        <v>261644.63349799998</v>
      </c>
      <c r="I200" s="25">
        <v>7028.4065099999998</v>
      </c>
      <c r="J200" s="25">
        <v>0</v>
      </c>
      <c r="K200" s="28">
        <v>7028.4065099999998</v>
      </c>
      <c r="L200" s="28">
        <v>7028.4065099999998</v>
      </c>
      <c r="M200" s="25">
        <v>304144</v>
      </c>
      <c r="N200" s="25">
        <v>3122</v>
      </c>
      <c r="O200" s="28">
        <v>301022</v>
      </c>
      <c r="P200" s="25">
        <v>0</v>
      </c>
      <c r="Q200" s="25">
        <v>0</v>
      </c>
      <c r="R200" s="28">
        <v>0</v>
      </c>
    </row>
    <row r="201" spans="1:18" x14ac:dyDescent="0.5">
      <c r="A201" s="30" t="s">
        <v>516</v>
      </c>
      <c r="B201" s="30">
        <v>11900</v>
      </c>
      <c r="C201" s="30" t="s">
        <v>22</v>
      </c>
      <c r="D201" s="30" t="s">
        <v>673</v>
      </c>
      <c r="E201" s="28">
        <v>998248.529247</v>
      </c>
      <c r="F201" s="28">
        <v>479011.02834000002</v>
      </c>
      <c r="G201" s="28">
        <v>1477259.5575870001</v>
      </c>
      <c r="H201" s="28">
        <v>519237.50090699998</v>
      </c>
      <c r="I201" s="25">
        <v>56885.306632</v>
      </c>
      <c r="J201" s="25">
        <v>60780.764743</v>
      </c>
      <c r="K201" s="28">
        <v>117666.071375</v>
      </c>
      <c r="L201" s="28">
        <v>-3895.4581109999999</v>
      </c>
      <c r="M201" s="25">
        <v>672561</v>
      </c>
      <c r="N201" s="25">
        <v>118183</v>
      </c>
      <c r="O201" s="28">
        <v>554378</v>
      </c>
      <c r="P201" s="25">
        <v>0</v>
      </c>
      <c r="Q201" s="25">
        <v>0</v>
      </c>
      <c r="R201" s="28">
        <v>0</v>
      </c>
    </row>
    <row r="202" spans="1:18" x14ac:dyDescent="0.5">
      <c r="A202" s="30" t="s">
        <v>723</v>
      </c>
      <c r="B202" s="30">
        <v>11912</v>
      </c>
      <c r="C202" s="30" t="s">
        <v>22</v>
      </c>
      <c r="D202" s="30" t="s">
        <v>640</v>
      </c>
      <c r="E202" s="28">
        <v>16142236.369112</v>
      </c>
      <c r="F202" s="28">
        <v>367968.72579900001</v>
      </c>
      <c r="G202" s="28">
        <v>16510205.094911</v>
      </c>
      <c r="H202" s="28">
        <v>15774267.643313</v>
      </c>
      <c r="I202" s="25">
        <v>557963.01661799999</v>
      </c>
      <c r="J202" s="25">
        <v>104736.378117</v>
      </c>
      <c r="K202" s="28">
        <v>662699.39473499998</v>
      </c>
      <c r="L202" s="28">
        <v>453226.63850100001</v>
      </c>
      <c r="M202" s="25">
        <v>34239574</v>
      </c>
      <c r="N202" s="25">
        <v>2468492</v>
      </c>
      <c r="O202" s="28">
        <v>31771082</v>
      </c>
      <c r="P202" s="25">
        <v>502749</v>
      </c>
      <c r="Q202" s="25">
        <v>303308</v>
      </c>
      <c r="R202" s="28">
        <v>199441</v>
      </c>
    </row>
    <row r="203" spans="1:18" x14ac:dyDescent="0.5">
      <c r="A203" s="30" t="s">
        <v>549</v>
      </c>
      <c r="B203" s="30">
        <v>11803</v>
      </c>
      <c r="C203" s="30" t="s">
        <v>22</v>
      </c>
      <c r="D203" s="30" t="s">
        <v>702</v>
      </c>
      <c r="E203" s="28">
        <v>536371.30006299994</v>
      </c>
      <c r="F203" s="28">
        <v>405952.93098300003</v>
      </c>
      <c r="G203" s="28">
        <v>942324.23104600003</v>
      </c>
      <c r="H203" s="28">
        <v>130418.36907999992</v>
      </c>
      <c r="I203" s="25">
        <v>0</v>
      </c>
      <c r="J203" s="25">
        <v>0</v>
      </c>
      <c r="K203" s="28">
        <v>0</v>
      </c>
      <c r="L203" s="28">
        <v>0</v>
      </c>
      <c r="M203" s="25">
        <v>140883</v>
      </c>
      <c r="N203" s="25">
        <v>11034</v>
      </c>
      <c r="O203" s="28">
        <v>129849</v>
      </c>
      <c r="P203" s="25">
        <v>0</v>
      </c>
      <c r="Q203" s="25">
        <v>0</v>
      </c>
      <c r="R203" s="28">
        <v>0</v>
      </c>
    </row>
    <row r="204" spans="1:18" x14ac:dyDescent="0.5">
      <c r="A204" s="30" t="s">
        <v>564</v>
      </c>
      <c r="B204" s="30">
        <v>11922</v>
      </c>
      <c r="C204" s="30" t="s">
        <v>22</v>
      </c>
      <c r="D204" s="30" t="s">
        <v>689</v>
      </c>
      <c r="E204" s="28">
        <v>767824.14864399994</v>
      </c>
      <c r="F204" s="28">
        <v>200001.58085699999</v>
      </c>
      <c r="G204" s="28">
        <v>967825.72950099991</v>
      </c>
      <c r="H204" s="28">
        <v>567822.56778699998</v>
      </c>
      <c r="I204" s="25">
        <v>22196.91059</v>
      </c>
      <c r="J204" s="25">
        <v>14024.177938000001</v>
      </c>
      <c r="K204" s="28">
        <v>36221.088528</v>
      </c>
      <c r="L204" s="28">
        <v>8172.7326519999988</v>
      </c>
      <c r="M204" s="25">
        <v>647232</v>
      </c>
      <c r="N204" s="25">
        <v>58476</v>
      </c>
      <c r="O204" s="28">
        <v>588756</v>
      </c>
      <c r="P204" s="25">
        <v>55510</v>
      </c>
      <c r="Q204" s="25">
        <v>7365</v>
      </c>
      <c r="R204" s="28">
        <v>48145</v>
      </c>
    </row>
    <row r="205" spans="1:18" x14ac:dyDescent="0.5">
      <c r="A205" s="30" t="s">
        <v>573</v>
      </c>
      <c r="B205" s="30">
        <v>11939</v>
      </c>
      <c r="C205" s="30" t="s">
        <v>22</v>
      </c>
      <c r="D205" s="30" t="s">
        <v>609</v>
      </c>
      <c r="E205" s="28">
        <v>4558300.8787810002</v>
      </c>
      <c r="F205" s="28">
        <v>729502.40830400004</v>
      </c>
      <c r="G205" s="28">
        <v>5287803.2870850004</v>
      </c>
      <c r="H205" s="28">
        <v>3828798.4704769999</v>
      </c>
      <c r="I205" s="25">
        <v>2714.4872399999999</v>
      </c>
      <c r="J205" s="25">
        <v>160172.614203</v>
      </c>
      <c r="K205" s="28">
        <v>162887.10144299999</v>
      </c>
      <c r="L205" s="28">
        <v>-157458.12696300002</v>
      </c>
      <c r="M205" s="25">
        <v>5366743</v>
      </c>
      <c r="N205" s="25">
        <v>1589697</v>
      </c>
      <c r="O205" s="28">
        <v>3777046</v>
      </c>
      <c r="P205" s="25">
        <v>53614</v>
      </c>
      <c r="Q205" s="25">
        <v>370306</v>
      </c>
      <c r="R205" s="28">
        <v>-316692</v>
      </c>
    </row>
    <row r="206" spans="1:18" x14ac:dyDescent="0.5">
      <c r="A206" s="30" t="s">
        <v>579</v>
      </c>
      <c r="B206" s="30">
        <v>11929</v>
      </c>
      <c r="C206" s="30" t="s">
        <v>22</v>
      </c>
      <c r="D206" s="30" t="s">
        <v>707</v>
      </c>
      <c r="E206" s="28">
        <v>1228453.5271729999</v>
      </c>
      <c r="F206" s="28">
        <v>994320.20577799994</v>
      </c>
      <c r="G206" s="28">
        <v>2222773.7329509999</v>
      </c>
      <c r="H206" s="28">
        <v>234133.32139499998</v>
      </c>
      <c r="I206" s="25">
        <v>202276.62825000001</v>
      </c>
      <c r="J206" s="25">
        <v>287594.61039400002</v>
      </c>
      <c r="K206" s="28">
        <v>489871.23864400003</v>
      </c>
      <c r="L206" s="28">
        <v>-85317.982144000009</v>
      </c>
      <c r="M206" s="25">
        <v>408767</v>
      </c>
      <c r="N206" s="25">
        <v>38641</v>
      </c>
      <c r="O206" s="28">
        <v>370126</v>
      </c>
      <c r="P206" s="25">
        <v>0</v>
      </c>
      <c r="Q206" s="25">
        <v>0</v>
      </c>
      <c r="R206" s="28">
        <v>0</v>
      </c>
    </row>
    <row r="207" spans="1:18" x14ac:dyDescent="0.5">
      <c r="A207" s="30" t="s">
        <v>591</v>
      </c>
      <c r="B207" s="30">
        <v>11951</v>
      </c>
      <c r="C207" s="30" t="s">
        <v>22</v>
      </c>
      <c r="D207" s="30" t="s">
        <v>617</v>
      </c>
      <c r="E207" s="28">
        <v>1651339.1082210001</v>
      </c>
      <c r="F207" s="28">
        <v>714071.68631400005</v>
      </c>
      <c r="G207" s="28">
        <v>2365410.7945349999</v>
      </c>
      <c r="H207" s="28">
        <v>937267.42190700001</v>
      </c>
      <c r="I207" s="25">
        <v>38196.645900000003</v>
      </c>
      <c r="J207" s="25">
        <v>59190.033770000002</v>
      </c>
      <c r="K207" s="28">
        <v>97386.679670000012</v>
      </c>
      <c r="L207" s="28">
        <v>-20993.387869999999</v>
      </c>
      <c r="M207" s="25">
        <v>1376739</v>
      </c>
      <c r="N207" s="25">
        <v>297602</v>
      </c>
      <c r="O207" s="28">
        <v>1079137</v>
      </c>
      <c r="P207" s="25">
        <v>60222</v>
      </c>
      <c r="Q207" s="25">
        <v>36642</v>
      </c>
      <c r="R207" s="28">
        <v>23580</v>
      </c>
    </row>
    <row r="208" spans="1:18" x14ac:dyDescent="0.5">
      <c r="A208" s="30" t="s">
        <v>595</v>
      </c>
      <c r="B208" s="30">
        <v>11924</v>
      </c>
      <c r="C208" s="30" t="s">
        <v>22</v>
      </c>
      <c r="D208" s="30" t="s">
        <v>667</v>
      </c>
      <c r="E208" s="28">
        <v>1823688.7241829999</v>
      </c>
      <c r="F208" s="28">
        <v>139697.834841</v>
      </c>
      <c r="G208" s="28">
        <v>1963386.5590239998</v>
      </c>
      <c r="H208" s="28">
        <v>1683990.889342</v>
      </c>
      <c r="I208" s="25">
        <v>5172.6621489999998</v>
      </c>
      <c r="J208" s="25">
        <v>20836.034987999999</v>
      </c>
      <c r="K208" s="28">
        <v>26008.697136999999</v>
      </c>
      <c r="L208" s="28">
        <v>-15663.372839</v>
      </c>
      <c r="M208" s="25">
        <v>2085940</v>
      </c>
      <c r="N208" s="25">
        <v>431340</v>
      </c>
      <c r="O208" s="28">
        <v>1654600</v>
      </c>
      <c r="P208" s="25">
        <v>25331</v>
      </c>
      <c r="Q208" s="25">
        <v>60607</v>
      </c>
      <c r="R208" s="28">
        <v>-35276</v>
      </c>
    </row>
    <row r="209" spans="1:18" x14ac:dyDescent="0.5">
      <c r="A209" s="30" t="s">
        <v>601</v>
      </c>
      <c r="B209" s="30">
        <v>11962</v>
      </c>
      <c r="C209" s="30" t="s">
        <v>22</v>
      </c>
      <c r="D209" s="30" t="s">
        <v>710</v>
      </c>
      <c r="E209" s="28">
        <v>599241.82028700004</v>
      </c>
      <c r="F209" s="28">
        <v>192863.76547499999</v>
      </c>
      <c r="G209" s="28">
        <v>792105.58576200006</v>
      </c>
      <c r="H209" s="28">
        <v>406378.05481200002</v>
      </c>
      <c r="I209" s="25">
        <v>87667.774019999997</v>
      </c>
      <c r="J209" s="25">
        <v>55531.091800000002</v>
      </c>
      <c r="K209" s="28">
        <v>143198.86582000001</v>
      </c>
      <c r="L209" s="28">
        <v>32136.682219999995</v>
      </c>
      <c r="M209" s="25">
        <v>682898</v>
      </c>
      <c r="N209" s="25">
        <v>77080</v>
      </c>
      <c r="O209" s="28">
        <v>605818</v>
      </c>
      <c r="P209" s="25">
        <v>57255</v>
      </c>
      <c r="Q209" s="25">
        <v>11335</v>
      </c>
      <c r="R209" s="28">
        <v>45920</v>
      </c>
    </row>
    <row r="210" spans="1:18" x14ac:dyDescent="0.5">
      <c r="A210" s="30" t="s">
        <v>731</v>
      </c>
      <c r="B210" s="30">
        <v>11968</v>
      </c>
      <c r="C210" s="30" t="s">
        <v>22</v>
      </c>
      <c r="D210" s="30" t="s">
        <v>732</v>
      </c>
      <c r="E210" s="28">
        <v>114351.05392000001</v>
      </c>
      <c r="F210" s="28">
        <v>23538.401403</v>
      </c>
      <c r="G210" s="28">
        <v>137889.455323</v>
      </c>
      <c r="H210" s="28">
        <v>90812.65251700001</v>
      </c>
      <c r="I210" s="25">
        <v>98796.101465999993</v>
      </c>
      <c r="J210" s="25">
        <v>22623.401403</v>
      </c>
      <c r="K210" s="28">
        <v>121419.50286899999</v>
      </c>
      <c r="L210" s="28">
        <v>76172.700062999997</v>
      </c>
      <c r="M210" s="25">
        <v>195925</v>
      </c>
      <c r="N210" s="25">
        <v>0</v>
      </c>
      <c r="O210" s="28">
        <v>195925</v>
      </c>
      <c r="P210" s="25">
        <v>0</v>
      </c>
      <c r="Q210" s="25">
        <v>0</v>
      </c>
      <c r="R210" s="28">
        <v>0</v>
      </c>
    </row>
    <row r="211" spans="1:18" x14ac:dyDescent="0.5">
      <c r="A211" s="30" t="s">
        <v>733</v>
      </c>
      <c r="B211" s="30">
        <v>11985</v>
      </c>
      <c r="C211" s="30" t="s">
        <v>22</v>
      </c>
      <c r="D211" s="30" t="s">
        <v>734</v>
      </c>
      <c r="E211" s="28">
        <v>0</v>
      </c>
      <c r="F211" s="28">
        <v>0</v>
      </c>
      <c r="G211" s="28">
        <v>0</v>
      </c>
      <c r="H211" s="28">
        <v>0</v>
      </c>
      <c r="I211" s="25">
        <v>0</v>
      </c>
      <c r="J211" s="25">
        <v>0</v>
      </c>
      <c r="K211" s="28">
        <v>0</v>
      </c>
      <c r="L211" s="28">
        <v>0</v>
      </c>
      <c r="M211" s="25">
        <v>0</v>
      </c>
      <c r="N211" s="25">
        <v>0</v>
      </c>
      <c r="O211" s="28">
        <v>0</v>
      </c>
      <c r="P211" s="25">
        <v>0</v>
      </c>
      <c r="Q211" s="25">
        <v>0</v>
      </c>
      <c r="R211" s="28">
        <v>0</v>
      </c>
    </row>
    <row r="212" spans="1:18" x14ac:dyDescent="0.5">
      <c r="A212" s="30" t="s">
        <v>30</v>
      </c>
      <c r="B212" s="30">
        <v>10615</v>
      </c>
      <c r="C212" s="30" t="s">
        <v>32</v>
      </c>
      <c r="D212" s="30" t="s">
        <v>611</v>
      </c>
      <c r="E212" s="28">
        <v>471529.95915299997</v>
      </c>
      <c r="F212" s="28">
        <v>923863.51016499999</v>
      </c>
      <c r="G212" s="28">
        <v>1395393.4693179999</v>
      </c>
      <c r="H212" s="28">
        <v>-452333.55101200001</v>
      </c>
      <c r="I212" s="25">
        <v>0</v>
      </c>
      <c r="J212" s="25">
        <v>0</v>
      </c>
      <c r="K212" s="28">
        <v>0</v>
      </c>
      <c r="L212" s="28">
        <v>0</v>
      </c>
      <c r="M212" s="25">
        <v>3050</v>
      </c>
      <c r="N212" s="25">
        <v>28898</v>
      </c>
      <c r="O212" s="28">
        <v>-25848</v>
      </c>
      <c r="P212" s="25">
        <v>0</v>
      </c>
      <c r="Q212" s="25">
        <v>487</v>
      </c>
      <c r="R212" s="28">
        <v>-487</v>
      </c>
    </row>
    <row r="213" spans="1:18" x14ac:dyDescent="0.5">
      <c r="A213" s="30" t="s">
        <v>47</v>
      </c>
      <c r="B213" s="30">
        <v>10762</v>
      </c>
      <c r="C213" s="30" t="s">
        <v>32</v>
      </c>
      <c r="D213" s="30" t="s">
        <v>609</v>
      </c>
      <c r="E213" s="28">
        <v>1088601.951082</v>
      </c>
      <c r="F213" s="28">
        <v>1357744.5965789999</v>
      </c>
      <c r="G213" s="28">
        <v>2446346.5476609999</v>
      </c>
      <c r="H213" s="28">
        <v>-269142.64549699984</v>
      </c>
      <c r="I213" s="25">
        <v>85845.842390999998</v>
      </c>
      <c r="J213" s="25">
        <v>128975.215744</v>
      </c>
      <c r="K213" s="28">
        <v>214821.058135</v>
      </c>
      <c r="L213" s="28">
        <v>-43129.373353000003</v>
      </c>
      <c r="M213" s="25">
        <v>1005222</v>
      </c>
      <c r="N213" s="25">
        <v>1559011</v>
      </c>
      <c r="O213" s="28">
        <v>-553789</v>
      </c>
      <c r="P213" s="25">
        <v>20855</v>
      </c>
      <c r="Q213" s="25">
        <v>112600</v>
      </c>
      <c r="R213" s="28">
        <v>-91745</v>
      </c>
    </row>
    <row r="214" spans="1:18" x14ac:dyDescent="0.5">
      <c r="A214" s="30" t="s">
        <v>56</v>
      </c>
      <c r="B214" s="30">
        <v>10767</v>
      </c>
      <c r="C214" s="30" t="s">
        <v>32</v>
      </c>
      <c r="D214" s="30" t="s">
        <v>621</v>
      </c>
      <c r="E214" s="28">
        <v>176556.87980200001</v>
      </c>
      <c r="F214" s="28">
        <v>176736.84826100001</v>
      </c>
      <c r="G214" s="28">
        <v>353293.72806300002</v>
      </c>
      <c r="H214" s="28">
        <v>-179.96845899999607</v>
      </c>
      <c r="I214" s="25">
        <v>8576.7667590000001</v>
      </c>
      <c r="J214" s="25">
        <v>6853.0158000000001</v>
      </c>
      <c r="K214" s="28">
        <v>15429.782558999999</v>
      </c>
      <c r="L214" s="28">
        <v>1723.750959</v>
      </c>
      <c r="M214" s="25">
        <v>3401</v>
      </c>
      <c r="N214" s="25">
        <v>8964</v>
      </c>
      <c r="O214" s="28">
        <v>-5563</v>
      </c>
      <c r="P214" s="25">
        <v>118</v>
      </c>
      <c r="Q214" s="25">
        <v>933</v>
      </c>
      <c r="R214" s="28">
        <v>-815</v>
      </c>
    </row>
    <row r="215" spans="1:18" x14ac:dyDescent="0.5">
      <c r="A215" s="30" t="s">
        <v>97</v>
      </c>
      <c r="B215" s="30">
        <v>10885</v>
      </c>
      <c r="C215" s="30" t="s">
        <v>32</v>
      </c>
      <c r="D215" s="30" t="s">
        <v>634</v>
      </c>
      <c r="E215" s="28">
        <v>66320.427674999999</v>
      </c>
      <c r="F215" s="28">
        <v>1939275.87947</v>
      </c>
      <c r="G215" s="28">
        <v>2005596.307145</v>
      </c>
      <c r="H215" s="28">
        <v>-1872955.4517950001</v>
      </c>
      <c r="I215" s="25">
        <v>0</v>
      </c>
      <c r="J215" s="25">
        <v>1629</v>
      </c>
      <c r="K215" s="28">
        <v>1629</v>
      </c>
      <c r="L215" s="28">
        <v>-1629</v>
      </c>
      <c r="M215" s="25">
        <v>3465</v>
      </c>
      <c r="N215" s="25">
        <v>1701374</v>
      </c>
      <c r="O215" s="28">
        <v>-1697909</v>
      </c>
      <c r="P215" s="25">
        <v>498</v>
      </c>
      <c r="Q215" s="25">
        <v>12800</v>
      </c>
      <c r="R215" s="28">
        <v>-12302</v>
      </c>
    </row>
    <row r="216" spans="1:18" x14ac:dyDescent="0.5">
      <c r="A216" s="30" t="s">
        <v>99</v>
      </c>
      <c r="B216" s="30">
        <v>10897</v>
      </c>
      <c r="C216" s="30" t="s">
        <v>32</v>
      </c>
      <c r="D216" s="30" t="s">
        <v>635</v>
      </c>
      <c r="E216" s="28">
        <v>199455.15683299999</v>
      </c>
      <c r="F216" s="28">
        <v>445955.06004999997</v>
      </c>
      <c r="G216" s="28">
        <v>645410.21688299999</v>
      </c>
      <c r="H216" s="28">
        <v>-246499.90321699998</v>
      </c>
      <c r="I216" s="25">
        <v>0</v>
      </c>
      <c r="J216" s="25">
        <v>32430.449441000001</v>
      </c>
      <c r="K216" s="28">
        <v>32430.449441000001</v>
      </c>
      <c r="L216" s="28">
        <v>-32430.449441000001</v>
      </c>
      <c r="M216" s="25">
        <v>17223</v>
      </c>
      <c r="N216" s="25">
        <v>212271</v>
      </c>
      <c r="O216" s="28">
        <v>-195048</v>
      </c>
      <c r="P216" s="25">
        <v>0</v>
      </c>
      <c r="Q216" s="25">
        <v>244</v>
      </c>
      <c r="R216" s="28">
        <v>-244</v>
      </c>
    </row>
    <row r="217" spans="1:18" x14ac:dyDescent="0.5">
      <c r="A217" s="30" t="s">
        <v>117</v>
      </c>
      <c r="B217" s="30">
        <v>10934</v>
      </c>
      <c r="C217" s="30" t="s">
        <v>32</v>
      </c>
      <c r="D217" s="30" t="s">
        <v>610</v>
      </c>
      <c r="E217" s="28">
        <v>115387.898438</v>
      </c>
      <c r="F217" s="28">
        <v>101846.95568699999</v>
      </c>
      <c r="G217" s="28">
        <v>217234.85412500001</v>
      </c>
      <c r="H217" s="28">
        <v>13540.94275100001</v>
      </c>
      <c r="I217" s="25">
        <v>431.75</v>
      </c>
      <c r="J217" s="25">
        <v>3580.35635</v>
      </c>
      <c r="K217" s="28">
        <v>4012.10635</v>
      </c>
      <c r="L217" s="28">
        <v>-3148.60635</v>
      </c>
      <c r="M217" s="25">
        <v>1258</v>
      </c>
      <c r="N217" s="25">
        <v>434</v>
      </c>
      <c r="O217" s="28">
        <v>824</v>
      </c>
      <c r="P217" s="25">
        <v>0</v>
      </c>
      <c r="Q217" s="25">
        <v>0</v>
      </c>
      <c r="R217" s="28">
        <v>0</v>
      </c>
    </row>
    <row r="218" spans="1:18" x14ac:dyDescent="0.5">
      <c r="A218" s="30" t="s">
        <v>142</v>
      </c>
      <c r="B218" s="30">
        <v>11131</v>
      </c>
      <c r="C218" s="30" t="s">
        <v>32</v>
      </c>
      <c r="D218" s="30" t="s">
        <v>615</v>
      </c>
      <c r="E218" s="28">
        <v>722477.841411</v>
      </c>
      <c r="F218" s="28">
        <v>800843.65396999998</v>
      </c>
      <c r="G218" s="28">
        <v>1523321.495381</v>
      </c>
      <c r="H218" s="28">
        <v>-78365.812558999984</v>
      </c>
      <c r="I218" s="25">
        <v>292172.02398</v>
      </c>
      <c r="J218" s="25">
        <v>58799.691789999997</v>
      </c>
      <c r="K218" s="28">
        <v>350971.71577000001</v>
      </c>
      <c r="L218" s="28">
        <v>233372.33218999999</v>
      </c>
      <c r="M218" s="25">
        <v>505937</v>
      </c>
      <c r="N218" s="25">
        <v>479354</v>
      </c>
      <c r="O218" s="28">
        <v>26583</v>
      </c>
      <c r="P218" s="25">
        <v>145</v>
      </c>
      <c r="Q218" s="25">
        <v>1088</v>
      </c>
      <c r="R218" s="28">
        <v>-943</v>
      </c>
    </row>
    <row r="219" spans="1:18" x14ac:dyDescent="0.5">
      <c r="A219" s="30" t="s">
        <v>155</v>
      </c>
      <c r="B219" s="30">
        <v>11157</v>
      </c>
      <c r="C219" s="30" t="s">
        <v>32</v>
      </c>
      <c r="D219" s="30" t="s">
        <v>638</v>
      </c>
      <c r="E219" s="28">
        <v>76016.053123999998</v>
      </c>
      <c r="F219" s="28">
        <v>202736.23762199999</v>
      </c>
      <c r="G219" s="28">
        <v>278752.29074600001</v>
      </c>
      <c r="H219" s="28">
        <v>-126720.18449799999</v>
      </c>
      <c r="I219" s="25">
        <v>0</v>
      </c>
      <c r="J219" s="25">
        <v>12884.599093999999</v>
      </c>
      <c r="K219" s="28">
        <v>12884.599093999999</v>
      </c>
      <c r="L219" s="28">
        <v>-12884.599093999999</v>
      </c>
      <c r="M219" s="25">
        <v>111295</v>
      </c>
      <c r="N219" s="25">
        <v>351653</v>
      </c>
      <c r="O219" s="28">
        <v>-240358</v>
      </c>
      <c r="P219" s="25">
        <v>297</v>
      </c>
      <c r="Q219" s="25">
        <v>20476</v>
      </c>
      <c r="R219" s="28">
        <v>-20179</v>
      </c>
    </row>
    <row r="220" spans="1:18" x14ac:dyDescent="0.5">
      <c r="A220" s="30" t="s">
        <v>165</v>
      </c>
      <c r="B220" s="30">
        <v>11172</v>
      </c>
      <c r="C220" s="30" t="s">
        <v>32</v>
      </c>
      <c r="D220" s="30" t="s">
        <v>639</v>
      </c>
      <c r="E220" s="28">
        <v>515083.73760599998</v>
      </c>
      <c r="F220" s="28">
        <v>1435997.1479100001</v>
      </c>
      <c r="G220" s="28">
        <v>1951080.885516</v>
      </c>
      <c r="H220" s="28">
        <v>-920913.41030400014</v>
      </c>
      <c r="I220" s="25">
        <v>61583.308782</v>
      </c>
      <c r="J220" s="25">
        <v>40346.402000000002</v>
      </c>
      <c r="K220" s="28">
        <v>101929.71078200001</v>
      </c>
      <c r="L220" s="28">
        <v>21236.906781999998</v>
      </c>
      <c r="M220" s="25">
        <v>35873</v>
      </c>
      <c r="N220" s="25">
        <v>1745593</v>
      </c>
      <c r="O220" s="28">
        <v>-1709720</v>
      </c>
      <c r="P220" s="25">
        <v>0</v>
      </c>
      <c r="Q220" s="25">
        <v>3659</v>
      </c>
      <c r="R220" s="28">
        <v>-3659</v>
      </c>
    </row>
    <row r="221" spans="1:18" x14ac:dyDescent="0.5">
      <c r="A221" s="30" t="s">
        <v>172</v>
      </c>
      <c r="B221" s="30">
        <v>11188</v>
      </c>
      <c r="C221" s="30" t="s">
        <v>32</v>
      </c>
      <c r="D221" s="30" t="s">
        <v>632</v>
      </c>
      <c r="E221" s="28">
        <v>593655.91514000006</v>
      </c>
      <c r="F221" s="28">
        <v>1001888.002055</v>
      </c>
      <c r="G221" s="28">
        <v>1595543.9171950002</v>
      </c>
      <c r="H221" s="28">
        <v>-408232.08691499999</v>
      </c>
      <c r="I221" s="25">
        <v>37725.548981</v>
      </c>
      <c r="J221" s="25">
        <v>29584.954946999998</v>
      </c>
      <c r="K221" s="28">
        <v>67310.503927999991</v>
      </c>
      <c r="L221" s="28">
        <v>8140.5940340000016</v>
      </c>
      <c r="M221" s="25">
        <v>116530</v>
      </c>
      <c r="N221" s="25">
        <v>647827</v>
      </c>
      <c r="O221" s="28">
        <v>-531297</v>
      </c>
      <c r="P221" s="25">
        <v>3633</v>
      </c>
      <c r="Q221" s="25">
        <v>38398</v>
      </c>
      <c r="R221" s="28">
        <v>-34765</v>
      </c>
    </row>
    <row r="222" spans="1:18" x14ac:dyDescent="0.5">
      <c r="A222" s="30" t="s">
        <v>182</v>
      </c>
      <c r="B222" s="30">
        <v>11196</v>
      </c>
      <c r="C222" s="30" t="s">
        <v>32</v>
      </c>
      <c r="D222" s="30" t="s">
        <v>613</v>
      </c>
      <c r="E222" s="28">
        <v>77461.820311999996</v>
      </c>
      <c r="F222" s="28">
        <v>74195.395705999996</v>
      </c>
      <c r="G222" s="28">
        <v>151657.21601799998</v>
      </c>
      <c r="H222" s="28">
        <v>3266.4246060000005</v>
      </c>
      <c r="I222" s="25">
        <v>0</v>
      </c>
      <c r="J222" s="25">
        <v>7850.8511600000002</v>
      </c>
      <c r="K222" s="28">
        <v>7850.8511600000002</v>
      </c>
      <c r="L222" s="28">
        <v>-7850.8511600000002</v>
      </c>
      <c r="M222" s="25">
        <v>0</v>
      </c>
      <c r="N222" s="25">
        <v>0</v>
      </c>
      <c r="O222" s="28">
        <v>0</v>
      </c>
      <c r="P222" s="25">
        <v>0</v>
      </c>
      <c r="Q222" s="25">
        <v>0</v>
      </c>
      <c r="R222" s="28">
        <v>0</v>
      </c>
    </row>
    <row r="223" spans="1:18" x14ac:dyDescent="0.5">
      <c r="A223" s="30" t="s">
        <v>185</v>
      </c>
      <c r="B223" s="30">
        <v>11222</v>
      </c>
      <c r="C223" s="30" t="s">
        <v>32</v>
      </c>
      <c r="D223" s="30" t="s">
        <v>642</v>
      </c>
      <c r="E223" s="28">
        <v>188466.15957700001</v>
      </c>
      <c r="F223" s="28">
        <v>161921.018136</v>
      </c>
      <c r="G223" s="28">
        <v>350387.17771299998</v>
      </c>
      <c r="H223" s="28">
        <v>26545.141441000014</v>
      </c>
      <c r="I223" s="25">
        <v>22729.006952</v>
      </c>
      <c r="J223" s="25">
        <v>4146.1748980000002</v>
      </c>
      <c r="K223" s="28">
        <v>26875.181850000001</v>
      </c>
      <c r="L223" s="28">
        <v>18582.832053999999</v>
      </c>
      <c r="M223" s="25">
        <v>11421</v>
      </c>
      <c r="N223" s="25">
        <v>10257</v>
      </c>
      <c r="O223" s="28">
        <v>1164</v>
      </c>
      <c r="P223" s="25">
        <v>0</v>
      </c>
      <c r="Q223" s="25">
        <v>0</v>
      </c>
      <c r="R223" s="28">
        <v>0</v>
      </c>
    </row>
    <row r="224" spans="1:18" x14ac:dyDescent="0.5">
      <c r="A224" s="30" t="s">
        <v>194</v>
      </c>
      <c r="B224" s="30">
        <v>11239</v>
      </c>
      <c r="C224" s="30" t="s">
        <v>32</v>
      </c>
      <c r="D224" s="30" t="s">
        <v>631</v>
      </c>
      <c r="E224" s="28">
        <v>64918.376607999999</v>
      </c>
      <c r="F224" s="28">
        <v>101446.88167800001</v>
      </c>
      <c r="G224" s="28">
        <v>166365.258286</v>
      </c>
      <c r="H224" s="28">
        <v>-36528.505070000007</v>
      </c>
      <c r="I224" s="25">
        <v>3319</v>
      </c>
      <c r="J224" s="25">
        <v>3.1425299999999998</v>
      </c>
      <c r="K224" s="28">
        <v>3322.1425300000001</v>
      </c>
      <c r="L224" s="28">
        <v>3315.8574699999999</v>
      </c>
      <c r="M224" s="25">
        <v>35582</v>
      </c>
      <c r="N224" s="25">
        <v>54491</v>
      </c>
      <c r="O224" s="28">
        <v>-18909</v>
      </c>
      <c r="P224" s="25">
        <v>307</v>
      </c>
      <c r="Q224" s="25">
        <v>2366</v>
      </c>
      <c r="R224" s="28">
        <v>-2059</v>
      </c>
    </row>
    <row r="225" spans="1:18" x14ac:dyDescent="0.5">
      <c r="A225" s="30" t="s">
        <v>197</v>
      </c>
      <c r="B225" s="30">
        <v>11258</v>
      </c>
      <c r="C225" s="30" t="s">
        <v>32</v>
      </c>
      <c r="D225" s="30" t="s">
        <v>647</v>
      </c>
      <c r="E225" s="28">
        <v>219757.16261299999</v>
      </c>
      <c r="F225" s="28">
        <v>193706.93987500001</v>
      </c>
      <c r="G225" s="28">
        <v>413464.102488</v>
      </c>
      <c r="H225" s="28">
        <v>26050.222737999982</v>
      </c>
      <c r="I225" s="25">
        <v>34654.888665999999</v>
      </c>
      <c r="J225" s="25">
        <v>18921.062333999998</v>
      </c>
      <c r="K225" s="28">
        <v>53575.951000000001</v>
      </c>
      <c r="L225" s="28">
        <v>15733.826332000001</v>
      </c>
      <c r="M225" s="25">
        <v>49999</v>
      </c>
      <c r="N225" s="25">
        <v>39556</v>
      </c>
      <c r="O225" s="28">
        <v>10443</v>
      </c>
      <c r="P225" s="25">
        <v>0</v>
      </c>
      <c r="Q225" s="25">
        <v>0</v>
      </c>
      <c r="R225" s="28">
        <v>0</v>
      </c>
    </row>
    <row r="226" spans="1:18" x14ac:dyDescent="0.5">
      <c r="A226" s="30" t="s">
        <v>225</v>
      </c>
      <c r="B226" s="30">
        <v>11304</v>
      </c>
      <c r="C226" s="30" t="s">
        <v>32</v>
      </c>
      <c r="D226" s="30" t="s">
        <v>629</v>
      </c>
      <c r="E226" s="28">
        <v>127977.785535</v>
      </c>
      <c r="F226" s="28">
        <v>99533.106744000004</v>
      </c>
      <c r="G226" s="28">
        <v>227510.89227900002</v>
      </c>
      <c r="H226" s="28">
        <v>28444.678790999998</v>
      </c>
      <c r="I226" s="25">
        <v>6938.4024399999998</v>
      </c>
      <c r="J226" s="25">
        <v>4969.9281270000001</v>
      </c>
      <c r="K226" s="28">
        <v>11908.330567000001</v>
      </c>
      <c r="L226" s="28">
        <v>1968.4743129999997</v>
      </c>
      <c r="M226" s="25">
        <v>1061</v>
      </c>
      <c r="N226" s="25">
        <v>5</v>
      </c>
      <c r="O226" s="28">
        <v>1056</v>
      </c>
      <c r="P226" s="25">
        <v>0</v>
      </c>
      <c r="Q226" s="25">
        <v>0</v>
      </c>
      <c r="R226" s="28">
        <v>0</v>
      </c>
    </row>
    <row r="227" spans="1:18" x14ac:dyDescent="0.5">
      <c r="A227" s="30" t="s">
        <v>742</v>
      </c>
      <c r="B227" s="30">
        <v>11305</v>
      </c>
      <c r="C227" s="30" t="s">
        <v>32</v>
      </c>
      <c r="D227" s="30" t="s">
        <v>651</v>
      </c>
      <c r="E227" s="28">
        <v>296217.64424699999</v>
      </c>
      <c r="F227" s="28">
        <v>283072.85947800003</v>
      </c>
      <c r="G227" s="28">
        <v>579290.50372499996</v>
      </c>
      <c r="H227" s="28">
        <v>13144.784768999962</v>
      </c>
      <c r="I227" s="25">
        <v>947.996711</v>
      </c>
      <c r="J227" s="25">
        <v>1437.5886800000001</v>
      </c>
      <c r="K227" s="28">
        <v>2385.5853910000001</v>
      </c>
      <c r="L227" s="28">
        <v>-489.59196900000006</v>
      </c>
      <c r="M227" s="25">
        <v>72296</v>
      </c>
      <c r="N227" s="25">
        <v>49231</v>
      </c>
      <c r="O227" s="28">
        <v>23065</v>
      </c>
      <c r="P227" s="25">
        <v>0</v>
      </c>
      <c r="Q227" s="25">
        <v>3343</v>
      </c>
      <c r="R227" s="28">
        <v>-3343</v>
      </c>
    </row>
    <row r="228" spans="1:18" x14ac:dyDescent="0.5">
      <c r="A228" s="30" t="s">
        <v>284</v>
      </c>
      <c r="B228" s="30">
        <v>11381</v>
      </c>
      <c r="C228" s="30" t="s">
        <v>32</v>
      </c>
      <c r="D228" s="30" t="s">
        <v>644</v>
      </c>
      <c r="E228" s="28">
        <v>512317.33864999999</v>
      </c>
      <c r="F228" s="28">
        <v>593341.93601499998</v>
      </c>
      <c r="G228" s="28">
        <v>1105659.2746649999</v>
      </c>
      <c r="H228" s="28">
        <v>-81024.597364999994</v>
      </c>
      <c r="I228" s="25">
        <v>14167.229740000001</v>
      </c>
      <c r="J228" s="25">
        <v>36643.609470000003</v>
      </c>
      <c r="K228" s="28">
        <v>50810.839210000006</v>
      </c>
      <c r="L228" s="28">
        <v>-22476.379730000001</v>
      </c>
      <c r="M228" s="25">
        <v>813</v>
      </c>
      <c r="N228" s="25">
        <v>114657</v>
      </c>
      <c r="O228" s="28">
        <v>-113844</v>
      </c>
      <c r="P228" s="25">
        <v>0</v>
      </c>
      <c r="Q228" s="25">
        <v>0</v>
      </c>
      <c r="R228" s="28">
        <v>0</v>
      </c>
    </row>
    <row r="229" spans="1:18" x14ac:dyDescent="0.5">
      <c r="A229" s="30" t="s">
        <v>418</v>
      </c>
      <c r="B229" s="30">
        <v>11691</v>
      </c>
      <c r="C229" s="30" t="s">
        <v>32</v>
      </c>
      <c r="D229" s="30" t="s">
        <v>609</v>
      </c>
      <c r="E229" s="28">
        <v>30155.911617000002</v>
      </c>
      <c r="F229" s="28">
        <v>44500.548560000003</v>
      </c>
      <c r="G229" s="28">
        <v>74656.460177000001</v>
      </c>
      <c r="H229" s="28">
        <v>-14344.636943000001</v>
      </c>
      <c r="I229" s="25">
        <v>636.07357999999999</v>
      </c>
      <c r="J229" s="25">
        <v>4173.9545799999996</v>
      </c>
      <c r="K229" s="28">
        <v>4810.0281599999998</v>
      </c>
      <c r="L229" s="28">
        <v>-3537.8809999999994</v>
      </c>
      <c r="M229" s="25">
        <v>78</v>
      </c>
      <c r="N229" s="25">
        <v>0</v>
      </c>
      <c r="O229" s="28">
        <v>78</v>
      </c>
      <c r="P229" s="25">
        <v>0</v>
      </c>
      <c r="Q229" s="25">
        <v>0</v>
      </c>
      <c r="R229" s="28">
        <v>0</v>
      </c>
    </row>
    <row r="230" spans="1:18" x14ac:dyDescent="0.5">
      <c r="A230" s="30" t="s">
        <v>484</v>
      </c>
      <c r="B230" s="30">
        <v>11842</v>
      </c>
      <c r="C230" s="30" t="s">
        <v>32</v>
      </c>
      <c r="D230" s="30" t="s">
        <v>640</v>
      </c>
      <c r="E230" s="28">
        <v>957856.41954699997</v>
      </c>
      <c r="F230" s="28">
        <v>689468.38459100004</v>
      </c>
      <c r="G230" s="28">
        <v>1647324.8041380001</v>
      </c>
      <c r="H230" s="28">
        <v>268388.03495599993</v>
      </c>
      <c r="I230" s="25">
        <v>67035.334596000001</v>
      </c>
      <c r="J230" s="25">
        <v>81064.697404000006</v>
      </c>
      <c r="K230" s="28">
        <v>148100.03200000001</v>
      </c>
      <c r="L230" s="28">
        <v>-14029.362808000005</v>
      </c>
      <c r="M230" s="25">
        <v>686882</v>
      </c>
      <c r="N230" s="25">
        <v>232070</v>
      </c>
      <c r="O230" s="28">
        <v>454812</v>
      </c>
      <c r="P230" s="25">
        <v>4617</v>
      </c>
      <c r="Q230" s="25">
        <v>9651</v>
      </c>
      <c r="R230" s="28">
        <v>-5034</v>
      </c>
    </row>
    <row r="231" spans="1:18" x14ac:dyDescent="0.5">
      <c r="A231" s="30" t="s">
        <v>503</v>
      </c>
      <c r="B231" s="30">
        <v>11888</v>
      </c>
      <c r="C231" s="30" t="s">
        <v>32</v>
      </c>
      <c r="D231" s="30" t="s">
        <v>673</v>
      </c>
      <c r="E231" s="28">
        <v>1908270.3370640001</v>
      </c>
      <c r="F231" s="28">
        <v>1077432.1355930001</v>
      </c>
      <c r="G231" s="28">
        <v>2985702.4726570002</v>
      </c>
      <c r="H231" s="28">
        <v>830838.20147099998</v>
      </c>
      <c r="I231" s="25">
        <v>219936.84662699999</v>
      </c>
      <c r="J231" s="25">
        <v>185807.06201699999</v>
      </c>
      <c r="K231" s="28">
        <v>405743.90864399995</v>
      </c>
      <c r="L231" s="28">
        <v>34129.784610000002</v>
      </c>
      <c r="M231" s="25">
        <v>1793764</v>
      </c>
      <c r="N231" s="25">
        <v>412485</v>
      </c>
      <c r="O231" s="28">
        <v>1381279</v>
      </c>
      <c r="P231" s="25">
        <v>183600</v>
      </c>
      <c r="Q231" s="25">
        <v>75060</v>
      </c>
      <c r="R231" s="28">
        <v>108540</v>
      </c>
    </row>
    <row r="232" spans="1:18" x14ac:dyDescent="0.5">
      <c r="A232" s="30" t="s">
        <v>572</v>
      </c>
      <c r="B232" s="30">
        <v>11907</v>
      </c>
      <c r="C232" s="30" t="s">
        <v>32</v>
      </c>
      <c r="D232" s="30" t="s">
        <v>692</v>
      </c>
      <c r="E232" s="28">
        <v>283959.800544</v>
      </c>
      <c r="F232" s="28">
        <v>135277.33138399999</v>
      </c>
      <c r="G232" s="28">
        <v>419237.13192800002</v>
      </c>
      <c r="H232" s="28">
        <v>148682.46916000001</v>
      </c>
      <c r="I232" s="25">
        <v>32551.977134000001</v>
      </c>
      <c r="J232" s="25">
        <v>45258.764750000002</v>
      </c>
      <c r="K232" s="28">
        <v>77810.741884000003</v>
      </c>
      <c r="L232" s="28">
        <v>-12706.787616000001</v>
      </c>
      <c r="M232" s="25">
        <v>311776</v>
      </c>
      <c r="N232" s="25">
        <v>0</v>
      </c>
      <c r="O232" s="28">
        <v>311776</v>
      </c>
      <c r="P232" s="25">
        <v>0</v>
      </c>
      <c r="Q232" s="25">
        <v>0</v>
      </c>
      <c r="R232" s="28">
        <v>0</v>
      </c>
    </row>
    <row r="233" spans="1:18" x14ac:dyDescent="0.5">
      <c r="A233" s="30" t="s">
        <v>575</v>
      </c>
      <c r="B233" s="30">
        <v>11921</v>
      </c>
      <c r="C233" s="30" t="s">
        <v>32</v>
      </c>
      <c r="D233" s="30" t="s">
        <v>609</v>
      </c>
      <c r="E233" s="28">
        <v>48816.295829000002</v>
      </c>
      <c r="F233" s="28">
        <v>28598.657525999999</v>
      </c>
      <c r="G233" s="28">
        <v>77414.953355000005</v>
      </c>
      <c r="H233" s="28">
        <v>20217.638303000003</v>
      </c>
      <c r="I233" s="25">
        <v>4337.1124300000001</v>
      </c>
      <c r="J233" s="25">
        <v>3980.1343499999998</v>
      </c>
      <c r="K233" s="28">
        <v>8317.2467799999995</v>
      </c>
      <c r="L233" s="28">
        <v>356.97808000000032</v>
      </c>
      <c r="M233" s="25">
        <v>33807</v>
      </c>
      <c r="N233" s="25">
        <v>475</v>
      </c>
      <c r="O233" s="28">
        <v>33332</v>
      </c>
      <c r="P233" s="25">
        <v>0</v>
      </c>
      <c r="Q233" s="25">
        <v>0</v>
      </c>
      <c r="R233" s="28">
        <v>0</v>
      </c>
    </row>
  </sheetData>
  <autoFilter ref="A3:R233"/>
  <mergeCells count="6">
    <mergeCell ref="E1:L1"/>
    <mergeCell ref="M1:R1"/>
    <mergeCell ref="E2:H2"/>
    <mergeCell ref="I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2"/>
  <sheetViews>
    <sheetView rightToLeft="1" workbookViewId="0">
      <selection activeCell="M1" sqref="M1:V1048576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26" customWidth="1"/>
    <col min="5" max="5" width="11.6640625" bestFit="1" customWidth="1"/>
    <col min="6" max="6" width="8" bestFit="1" customWidth="1"/>
    <col min="7" max="7" width="6.33203125" bestFit="1" customWidth="1"/>
    <col min="8" max="8" width="21" customWidth="1"/>
    <col min="9" max="9" width="20.5546875" customWidth="1"/>
    <col min="10" max="10" width="7.5546875" bestFit="1" customWidth="1"/>
    <col min="11" max="11" width="8" bestFit="1" customWidth="1"/>
    <col min="12" max="12" width="6.33203125" customWidth="1"/>
    <col min="13" max="13" width="18.33203125" style="3" hidden="1" customWidth="1"/>
    <col min="14" max="14" width="16.109375" style="3" hidden="1" customWidth="1"/>
    <col min="15" max="16" width="18.33203125" style="3" hidden="1" customWidth="1"/>
    <col min="17" max="18" width="17.33203125" style="3" hidden="1" customWidth="1"/>
    <col min="19" max="20" width="23" style="3" hidden="1" customWidth="1"/>
    <col min="21" max="21" width="25.33203125" style="3" hidden="1" customWidth="1"/>
    <col min="22" max="22" width="27.88671875" style="3" hidden="1" customWidth="1"/>
    <col min="23" max="23" width="16.6640625" bestFit="1" customWidth="1"/>
  </cols>
  <sheetData>
    <row r="1" spans="1:24" ht="17.399999999999999" x14ac:dyDescent="0.3">
      <c r="A1" s="55" t="s">
        <v>520</v>
      </c>
      <c r="B1" s="55" t="s">
        <v>1</v>
      </c>
      <c r="C1" s="56" t="s">
        <v>3</v>
      </c>
      <c r="D1" s="24"/>
      <c r="E1" s="51" t="s">
        <v>763</v>
      </c>
      <c r="F1" s="51"/>
      <c r="G1" s="51"/>
      <c r="H1" s="57" t="s">
        <v>534</v>
      </c>
      <c r="I1" s="57" t="s">
        <v>535</v>
      </c>
      <c r="J1" s="51" t="s">
        <v>765</v>
      </c>
      <c r="K1" s="51"/>
      <c r="L1" s="51"/>
      <c r="M1" s="12"/>
      <c r="N1" s="11"/>
      <c r="O1" s="52" t="s">
        <v>536</v>
      </c>
      <c r="P1" s="52"/>
      <c r="Q1" s="53" t="s">
        <v>537</v>
      </c>
      <c r="R1" s="54"/>
      <c r="S1" s="1"/>
      <c r="T1" s="1"/>
      <c r="U1" s="1"/>
      <c r="V1" s="1"/>
    </row>
    <row r="2" spans="1:24" ht="87" x14ac:dyDescent="0.3">
      <c r="A2" s="55"/>
      <c r="B2" s="55"/>
      <c r="C2" s="56"/>
      <c r="D2" s="24" t="s">
        <v>604</v>
      </c>
      <c r="E2" s="23" t="s">
        <v>538</v>
      </c>
      <c r="F2" s="23" t="s">
        <v>539</v>
      </c>
      <c r="G2" s="23" t="s">
        <v>540</v>
      </c>
      <c r="H2" s="57"/>
      <c r="I2" s="57"/>
      <c r="J2" s="23" t="s">
        <v>538</v>
      </c>
      <c r="K2" s="23" t="s">
        <v>539</v>
      </c>
      <c r="L2" s="23" t="s">
        <v>540</v>
      </c>
      <c r="M2" s="8" t="s">
        <v>541</v>
      </c>
      <c r="N2" s="9" t="s">
        <v>542</v>
      </c>
      <c r="O2" s="9" t="s">
        <v>532</v>
      </c>
      <c r="P2" s="9" t="s">
        <v>533</v>
      </c>
      <c r="Q2" s="9" t="s">
        <v>532</v>
      </c>
      <c r="R2" s="9" t="s">
        <v>533</v>
      </c>
      <c r="S2" s="10" t="s">
        <v>543</v>
      </c>
      <c r="T2" s="10" t="s">
        <v>544</v>
      </c>
      <c r="U2" s="13" t="s">
        <v>545</v>
      </c>
      <c r="V2" s="13" t="s">
        <v>546</v>
      </c>
    </row>
    <row r="3" spans="1:24" x14ac:dyDescent="0.5">
      <c r="A3" s="30" t="s">
        <v>17</v>
      </c>
      <c r="B3" s="30">
        <v>10581</v>
      </c>
      <c r="C3" s="30" t="s">
        <v>19</v>
      </c>
      <c r="D3" s="30" t="s">
        <v>605</v>
      </c>
      <c r="E3" s="26">
        <f>(M3/2)/T3</f>
        <v>0.18309513841438183</v>
      </c>
      <c r="F3" s="26">
        <f t="shared" ref="F3" si="0">(O3)/T3</f>
        <v>1.1888590409316737</v>
      </c>
      <c r="G3" s="26">
        <f t="shared" ref="G3" si="1">(P3)/T3</f>
        <v>1.1921040194213695</v>
      </c>
      <c r="H3" s="27">
        <f>U3/10^6</f>
        <v>8788001.6140119992</v>
      </c>
      <c r="I3" s="27">
        <f>V3/10^6</f>
        <v>8949875.7500340007</v>
      </c>
      <c r="J3" s="26">
        <f t="shared" ref="J3" si="2">(N3/2)/S3</f>
        <v>1.4302934247256901E-2</v>
      </c>
      <c r="K3" s="26">
        <f t="shared" ref="K3" si="3">(Q3)/S3</f>
        <v>4.5309272554496426E-2</v>
      </c>
      <c r="L3" s="26">
        <f t="shared" ref="L3" si="4">(R3)/S3</f>
        <v>0.17286371868460185</v>
      </c>
      <c r="M3" s="28">
        <v>14379129.236661</v>
      </c>
      <c r="N3" s="3">
        <v>1136227.428883</v>
      </c>
      <c r="O3" s="3">
        <v>46682719</v>
      </c>
      <c r="P3" s="3">
        <v>46810139</v>
      </c>
      <c r="Q3" s="3">
        <v>1799688</v>
      </c>
      <c r="R3" s="3">
        <v>6866161</v>
      </c>
      <c r="S3" s="3">
        <v>39720081.531553999</v>
      </c>
      <c r="T3" s="3">
        <v>39266824.234617531</v>
      </c>
      <c r="U3" s="3">
        <v>8788001614012</v>
      </c>
      <c r="V3" s="3">
        <v>8949875750034</v>
      </c>
      <c r="W3" s="29"/>
      <c r="X3" s="29"/>
    </row>
    <row r="4" spans="1:24" x14ac:dyDescent="0.5">
      <c r="A4" s="30" t="s">
        <v>20</v>
      </c>
      <c r="B4" s="30">
        <v>10589</v>
      </c>
      <c r="C4" s="30" t="s">
        <v>22</v>
      </c>
      <c r="D4" s="30" t="s">
        <v>606</v>
      </c>
      <c r="E4" s="26">
        <f t="shared" ref="E4:E66" si="5">(M4/2)/T4</f>
        <v>1.8744854557199906</v>
      </c>
      <c r="F4" s="26">
        <f t="shared" ref="F4:F66" si="6">(O4)/T4</f>
        <v>1.4798018181779901E-2</v>
      </c>
      <c r="G4" s="26">
        <f t="shared" ref="G4:G66" si="7">(P4)/T4</f>
        <v>0.19545852900236166</v>
      </c>
      <c r="H4" s="27">
        <f t="shared" ref="H4:H66" si="8">U4/10^6</f>
        <v>1269268.6660740001</v>
      </c>
      <c r="I4" s="27">
        <f t="shared" ref="I4:I66" si="9">V4/10^6</f>
        <v>1447268.994807</v>
      </c>
      <c r="J4" s="26">
        <f t="shared" ref="J4:J66" si="10">(N4/2)/S4</f>
        <v>0.29418425880772325</v>
      </c>
      <c r="K4" s="26">
        <f t="shared" ref="K4:K66" si="11">(Q4)/S4</f>
        <v>0</v>
      </c>
      <c r="L4" s="26">
        <f t="shared" ref="L4:L66" si="12">(R4)/S4</f>
        <v>4.9313674338608143E-3</v>
      </c>
      <c r="M4" s="28">
        <v>6602619.262507</v>
      </c>
      <c r="N4" s="3">
        <v>995057.35533299996</v>
      </c>
      <c r="O4" s="3">
        <v>26062</v>
      </c>
      <c r="P4" s="3">
        <v>344238</v>
      </c>
      <c r="Q4" s="3">
        <v>0</v>
      </c>
      <c r="R4" s="3">
        <v>8340</v>
      </c>
      <c r="S4" s="3">
        <v>1691214.477902032</v>
      </c>
      <c r="T4" s="3">
        <v>1761181.779874342</v>
      </c>
      <c r="U4" s="3">
        <v>1269268666074</v>
      </c>
      <c r="V4" s="3">
        <v>1447268994807</v>
      </c>
    </row>
    <row r="5" spans="1:24" x14ac:dyDescent="0.5">
      <c r="A5" s="30" t="s">
        <v>23</v>
      </c>
      <c r="B5" s="30">
        <v>10591</v>
      </c>
      <c r="C5" s="30" t="s">
        <v>22</v>
      </c>
      <c r="D5" s="30" t="s">
        <v>607</v>
      </c>
      <c r="E5" s="26">
        <f t="shared" si="5"/>
        <v>1.4042650737678268</v>
      </c>
      <c r="F5" s="26">
        <f t="shared" si="6"/>
        <v>6.8510144953669153E-2</v>
      </c>
      <c r="G5" s="26">
        <f t="shared" si="7"/>
        <v>0.23992420249680371</v>
      </c>
      <c r="H5" s="27">
        <f t="shared" si="8"/>
        <v>1564386.5525179999</v>
      </c>
      <c r="I5" s="27">
        <f t="shared" si="9"/>
        <v>1594920.495166</v>
      </c>
      <c r="J5" s="26">
        <f t="shared" si="10"/>
        <v>0.12484783761592799</v>
      </c>
      <c r="K5" s="26">
        <f t="shared" si="11"/>
        <v>5.1887244048760839E-4</v>
      </c>
      <c r="L5" s="26">
        <f t="shared" si="12"/>
        <v>1.0573852038007646E-2</v>
      </c>
      <c r="M5" s="28">
        <v>5335786.04629</v>
      </c>
      <c r="N5" s="3">
        <v>461497.15009399998</v>
      </c>
      <c r="O5" s="3">
        <v>130159</v>
      </c>
      <c r="P5" s="3">
        <v>455820</v>
      </c>
      <c r="Q5" s="3">
        <v>959</v>
      </c>
      <c r="R5" s="3">
        <v>19543</v>
      </c>
      <c r="S5" s="3">
        <v>1848238.459338452</v>
      </c>
      <c r="T5" s="3">
        <v>1899850.016198647</v>
      </c>
      <c r="U5" s="3">
        <v>1564386552518</v>
      </c>
      <c r="V5" s="3">
        <v>1594920495166</v>
      </c>
    </row>
    <row r="6" spans="1:24" x14ac:dyDescent="0.5">
      <c r="A6" s="30" t="s">
        <v>24</v>
      </c>
      <c r="B6" s="30">
        <v>10596</v>
      </c>
      <c r="C6" s="30" t="s">
        <v>22</v>
      </c>
      <c r="D6" s="30" t="s">
        <v>608</v>
      </c>
      <c r="E6" s="26">
        <f t="shared" si="5"/>
        <v>0.47865463895592614</v>
      </c>
      <c r="F6" s="26">
        <f t="shared" si="6"/>
        <v>7.4954922335416604E-2</v>
      </c>
      <c r="G6" s="26">
        <f t="shared" si="7"/>
        <v>0.1655174207303938</v>
      </c>
      <c r="H6" s="27">
        <f t="shared" si="8"/>
        <v>3838927.419913</v>
      </c>
      <c r="I6" s="27">
        <f t="shared" si="9"/>
        <v>3762600.4198799999</v>
      </c>
      <c r="J6" s="26">
        <f t="shared" si="10"/>
        <v>2.1835672568869972E-2</v>
      </c>
      <c r="K6" s="26">
        <f t="shared" si="11"/>
        <v>4.8640818178695959E-4</v>
      </c>
      <c r="L6" s="26">
        <f t="shared" si="12"/>
        <v>1.4137101175882873E-2</v>
      </c>
      <c r="M6" s="28">
        <v>4131421.867575</v>
      </c>
      <c r="N6" s="3">
        <v>180195.13851399999</v>
      </c>
      <c r="O6" s="3">
        <v>323480</v>
      </c>
      <c r="P6" s="3">
        <v>714317</v>
      </c>
      <c r="Q6" s="3">
        <v>2007</v>
      </c>
      <c r="R6" s="3">
        <v>58332</v>
      </c>
      <c r="S6" s="3">
        <v>4126164.1459786128</v>
      </c>
      <c r="T6" s="3">
        <v>4315660.5319722136</v>
      </c>
      <c r="U6" s="3">
        <v>3838927419913</v>
      </c>
      <c r="V6" s="3">
        <v>3762600419880</v>
      </c>
    </row>
    <row r="7" spans="1:24" x14ac:dyDescent="0.5">
      <c r="A7" s="30" t="s">
        <v>26</v>
      </c>
      <c r="B7" s="30">
        <v>10600</v>
      </c>
      <c r="C7" s="30" t="s">
        <v>22</v>
      </c>
      <c r="D7" s="30" t="s">
        <v>609</v>
      </c>
      <c r="E7" s="26">
        <f t="shared" si="5"/>
        <v>0.15616643986157946</v>
      </c>
      <c r="F7" s="26">
        <f t="shared" si="6"/>
        <v>0.41793540155527359</v>
      </c>
      <c r="G7" s="26">
        <f t="shared" si="7"/>
        <v>0.37592061931218818</v>
      </c>
      <c r="H7" s="27">
        <f t="shared" si="8"/>
        <v>32546630.401588999</v>
      </c>
      <c r="I7" s="27">
        <f t="shared" si="9"/>
        <v>32106503.926380001</v>
      </c>
      <c r="J7" s="26">
        <f t="shared" si="10"/>
        <v>1.4115391971353107E-2</v>
      </c>
      <c r="K7" s="26">
        <f t="shared" si="11"/>
        <v>2.0537047910599106E-2</v>
      </c>
      <c r="L7" s="26">
        <f t="shared" si="12"/>
        <v>6.1602547495923171E-2</v>
      </c>
      <c r="M7" s="28">
        <v>12087326.507329</v>
      </c>
      <c r="N7" s="3">
        <v>1146146.2598570001</v>
      </c>
      <c r="O7" s="3">
        <v>16174159</v>
      </c>
      <c r="P7" s="3">
        <v>14548181</v>
      </c>
      <c r="Q7" s="3">
        <v>833787</v>
      </c>
      <c r="R7" s="3">
        <v>2501012</v>
      </c>
      <c r="S7" s="3">
        <v>40599165.158965476</v>
      </c>
      <c r="T7" s="3">
        <v>38700141.073981032</v>
      </c>
      <c r="U7" s="3">
        <v>32546630401589</v>
      </c>
      <c r="V7" s="3">
        <v>32106503926380</v>
      </c>
    </row>
    <row r="8" spans="1:24" x14ac:dyDescent="0.5">
      <c r="A8" s="30" t="s">
        <v>28</v>
      </c>
      <c r="B8" s="30">
        <v>10616</v>
      </c>
      <c r="C8" s="30" t="s">
        <v>22</v>
      </c>
      <c r="D8" s="30" t="s">
        <v>610</v>
      </c>
      <c r="E8" s="26">
        <f t="shared" si="5"/>
        <v>0.42364203876100837</v>
      </c>
      <c r="F8" s="26">
        <f t="shared" si="6"/>
        <v>0.10574769364707512</v>
      </c>
      <c r="G8" s="26">
        <f t="shared" si="7"/>
        <v>0.46994836975085119</v>
      </c>
      <c r="H8" s="27">
        <f t="shared" si="8"/>
        <v>5819361.6435550004</v>
      </c>
      <c r="I8" s="27">
        <f t="shared" si="9"/>
        <v>5529880.1179710003</v>
      </c>
      <c r="J8" s="26">
        <f t="shared" si="10"/>
        <v>2.2189301397953925E-2</v>
      </c>
      <c r="K8" s="26">
        <f t="shared" si="11"/>
        <v>1.1302669494763938E-3</v>
      </c>
      <c r="L8" s="26">
        <f t="shared" si="12"/>
        <v>3.5982301123441744E-2</v>
      </c>
      <c r="M8" s="28">
        <v>6848015.4422830008</v>
      </c>
      <c r="N8" s="3">
        <v>308103.22844600002</v>
      </c>
      <c r="O8" s="3">
        <v>854686</v>
      </c>
      <c r="P8" s="3">
        <v>3798270</v>
      </c>
      <c r="Q8" s="3">
        <v>7847</v>
      </c>
      <c r="R8" s="3">
        <v>249811</v>
      </c>
      <c r="S8" s="3">
        <v>6942607.676562774</v>
      </c>
      <c r="T8" s="3">
        <v>8082313.3869231185</v>
      </c>
      <c r="U8" s="3">
        <v>5819361643555</v>
      </c>
      <c r="V8" s="3">
        <v>5529880117971</v>
      </c>
    </row>
    <row r="9" spans="1:24" x14ac:dyDescent="0.5">
      <c r="A9" s="30" t="s">
        <v>30</v>
      </c>
      <c r="B9" s="30">
        <v>10615</v>
      </c>
      <c r="C9" s="30" t="s">
        <v>32</v>
      </c>
      <c r="D9" s="30" t="s">
        <v>611</v>
      </c>
      <c r="E9" s="26">
        <f t="shared" si="5"/>
        <v>0.85642338470888424</v>
      </c>
      <c r="F9" s="26">
        <f t="shared" si="6"/>
        <v>3.7438778105200097E-3</v>
      </c>
      <c r="G9" s="26">
        <f t="shared" si="7"/>
        <v>3.5472321628985982E-2</v>
      </c>
      <c r="H9" s="27">
        <f t="shared" si="8"/>
        <v>32994.618748000001</v>
      </c>
      <c r="I9" s="27">
        <f t="shared" si="9"/>
        <v>32457.698903</v>
      </c>
      <c r="J9" s="26">
        <f t="shared" si="10"/>
        <v>0</v>
      </c>
      <c r="K9" s="26">
        <f t="shared" si="11"/>
        <v>0</v>
      </c>
      <c r="L9" s="26">
        <f t="shared" si="12"/>
        <v>5.584138348608879E-4</v>
      </c>
      <c r="M9" s="28">
        <v>1395393.4693179999</v>
      </c>
      <c r="N9" s="3">
        <v>0</v>
      </c>
      <c r="O9" s="3">
        <v>3050</v>
      </c>
      <c r="P9" s="3">
        <v>28898</v>
      </c>
      <c r="Q9" s="3">
        <v>0</v>
      </c>
      <c r="R9" s="3">
        <v>487</v>
      </c>
      <c r="S9" s="3">
        <v>872113.06310367736</v>
      </c>
      <c r="T9" s="3">
        <v>814663.33955390682</v>
      </c>
      <c r="U9" s="3">
        <v>32994618748</v>
      </c>
      <c r="V9" s="3">
        <v>32457698903</v>
      </c>
    </row>
    <row r="10" spans="1:24" x14ac:dyDescent="0.5">
      <c r="A10" s="30" t="s">
        <v>33</v>
      </c>
      <c r="B10" s="30">
        <v>10630</v>
      </c>
      <c r="C10" s="30" t="s">
        <v>22</v>
      </c>
      <c r="D10" s="30" t="s">
        <v>612</v>
      </c>
      <c r="E10" s="26">
        <f t="shared" si="5"/>
        <v>0.3480869351741942</v>
      </c>
      <c r="F10" s="26">
        <f t="shared" si="6"/>
        <v>1.742507257248764E-2</v>
      </c>
      <c r="G10" s="26">
        <f t="shared" si="7"/>
        <v>0.13349608830807855</v>
      </c>
      <c r="H10" s="27">
        <f t="shared" si="8"/>
        <v>452491.12588299997</v>
      </c>
      <c r="I10" s="27">
        <f t="shared" si="9"/>
        <v>440826.39880199998</v>
      </c>
      <c r="J10" s="26">
        <f t="shared" si="10"/>
        <v>6.2535923561133869E-2</v>
      </c>
      <c r="K10" s="26">
        <f t="shared" si="11"/>
        <v>0</v>
      </c>
      <c r="L10" s="26">
        <f t="shared" si="12"/>
        <v>3.3001083895021908E-4</v>
      </c>
      <c r="M10" s="28">
        <v>357254.56653099996</v>
      </c>
      <c r="N10" s="3">
        <v>62154.876468000002</v>
      </c>
      <c r="O10" s="3">
        <v>8942</v>
      </c>
      <c r="P10" s="3">
        <v>68506</v>
      </c>
      <c r="Q10" s="3">
        <v>0</v>
      </c>
      <c r="R10" s="3">
        <v>164</v>
      </c>
      <c r="S10" s="3">
        <v>496953.37438519346</v>
      </c>
      <c r="T10" s="3">
        <v>513168.59443779179</v>
      </c>
      <c r="U10" s="3">
        <v>452491125883</v>
      </c>
      <c r="V10" s="3">
        <v>440826398802</v>
      </c>
    </row>
    <row r="11" spans="1:24" x14ac:dyDescent="0.5">
      <c r="A11" s="30" t="s">
        <v>35</v>
      </c>
      <c r="B11" s="30">
        <v>10639</v>
      </c>
      <c r="C11" s="30" t="s">
        <v>19</v>
      </c>
      <c r="D11" s="30" t="s">
        <v>613</v>
      </c>
      <c r="E11" s="26">
        <f t="shared" si="5"/>
        <v>8.4425411995922867E-3</v>
      </c>
      <c r="F11" s="26">
        <f t="shared" si="6"/>
        <v>1.3989263150855102</v>
      </c>
      <c r="G11" s="26">
        <f t="shared" si="7"/>
        <v>1.2662095952291894</v>
      </c>
      <c r="H11" s="27">
        <f t="shared" si="8"/>
        <v>8377594.6914229998</v>
      </c>
      <c r="I11" s="27">
        <f t="shared" si="9"/>
        <v>8150705.9545879997</v>
      </c>
      <c r="J11" s="26">
        <f t="shared" si="10"/>
        <v>0</v>
      </c>
      <c r="K11" s="26">
        <f t="shared" si="11"/>
        <v>8.838116158150236E-2</v>
      </c>
      <c r="L11" s="26">
        <f t="shared" si="12"/>
        <v>0.11531456949968279</v>
      </c>
      <c r="M11" s="28">
        <v>1122436.4946680001</v>
      </c>
      <c r="N11" s="3">
        <v>0</v>
      </c>
      <c r="O11" s="3">
        <v>92993680</v>
      </c>
      <c r="P11" s="3">
        <v>84171331</v>
      </c>
      <c r="Q11" s="3">
        <v>6403857</v>
      </c>
      <c r="R11" s="3">
        <v>8355378</v>
      </c>
      <c r="S11" s="3">
        <v>72457262.219783813</v>
      </c>
      <c r="T11" s="3">
        <v>66475038.03251832</v>
      </c>
      <c r="U11" s="3">
        <v>8377594691423</v>
      </c>
      <c r="V11" s="3">
        <v>8150705954588</v>
      </c>
    </row>
    <row r="12" spans="1:24" x14ac:dyDescent="0.5">
      <c r="A12" s="30" t="s">
        <v>37</v>
      </c>
      <c r="B12" s="30">
        <v>10706</v>
      </c>
      <c r="C12" s="30" t="s">
        <v>22</v>
      </c>
      <c r="D12" s="30" t="s">
        <v>614</v>
      </c>
      <c r="E12" s="26">
        <f t="shared" si="5"/>
        <v>0.58819340575975876</v>
      </c>
      <c r="F12" s="26">
        <f t="shared" si="6"/>
        <v>8.2888423326702182E-2</v>
      </c>
      <c r="G12" s="26">
        <f t="shared" si="7"/>
        <v>0.4083813096998688</v>
      </c>
      <c r="H12" s="27">
        <f t="shared" si="8"/>
        <v>11581581.272671999</v>
      </c>
      <c r="I12" s="27">
        <f t="shared" si="9"/>
        <v>11046431.930898</v>
      </c>
      <c r="J12" s="26">
        <f t="shared" si="10"/>
        <v>3.4528594842947395E-2</v>
      </c>
      <c r="K12" s="26">
        <f t="shared" si="11"/>
        <v>2.6916561164642239E-3</v>
      </c>
      <c r="L12" s="26">
        <f t="shared" si="12"/>
        <v>1.7130022971448014E-2</v>
      </c>
      <c r="M12" s="28">
        <v>16321843.683617</v>
      </c>
      <c r="N12" s="3">
        <v>814732.64814599999</v>
      </c>
      <c r="O12" s="3">
        <v>1150040</v>
      </c>
      <c r="P12" s="3">
        <v>5666109</v>
      </c>
      <c r="Q12" s="3">
        <v>31756</v>
      </c>
      <c r="R12" s="3">
        <v>202099</v>
      </c>
      <c r="S12" s="3">
        <v>11797940.9798139</v>
      </c>
      <c r="T12" s="3">
        <v>13874555.141037641</v>
      </c>
      <c r="U12" s="3">
        <v>11581581272672</v>
      </c>
      <c r="V12" s="3">
        <v>11046431930898</v>
      </c>
    </row>
    <row r="13" spans="1:24" x14ac:dyDescent="0.5">
      <c r="A13" s="30" t="s">
        <v>39</v>
      </c>
      <c r="B13" s="30">
        <v>10720</v>
      </c>
      <c r="C13" s="30" t="s">
        <v>19</v>
      </c>
      <c r="D13" s="30" t="s">
        <v>615</v>
      </c>
      <c r="E13" s="26">
        <f t="shared" si="5"/>
        <v>0.16985356249109482</v>
      </c>
      <c r="F13" s="26">
        <f t="shared" si="6"/>
        <v>1.0284433750578008</v>
      </c>
      <c r="G13" s="26">
        <f t="shared" si="7"/>
        <v>0.6814173181215859</v>
      </c>
      <c r="H13" s="27">
        <f t="shared" si="8"/>
        <v>267729.08620399999</v>
      </c>
      <c r="I13" s="27">
        <f t="shared" si="9"/>
        <v>293897.637736</v>
      </c>
      <c r="J13" s="26">
        <f t="shared" si="10"/>
        <v>3.608292186522747E-2</v>
      </c>
      <c r="K13" s="26">
        <f t="shared" si="11"/>
        <v>0.20512293924341943</v>
      </c>
      <c r="L13" s="26">
        <f t="shared" si="12"/>
        <v>2.7288124107221704E-3</v>
      </c>
      <c r="M13" s="28">
        <v>571663.60531699995</v>
      </c>
      <c r="N13" s="3">
        <v>180255.11351900001</v>
      </c>
      <c r="O13" s="3">
        <v>1730678</v>
      </c>
      <c r="P13" s="3">
        <v>1146698</v>
      </c>
      <c r="Q13" s="3">
        <v>512354</v>
      </c>
      <c r="R13" s="3">
        <v>6816</v>
      </c>
      <c r="S13" s="3">
        <v>2497789.8712341939</v>
      </c>
      <c r="T13" s="3">
        <v>1682813.115406312</v>
      </c>
      <c r="U13" s="3">
        <v>267729086204</v>
      </c>
      <c r="V13" s="3">
        <v>293897637736</v>
      </c>
    </row>
    <row r="14" spans="1:24" x14ac:dyDescent="0.5">
      <c r="A14" s="30" t="s">
        <v>41</v>
      </c>
      <c r="B14" s="30">
        <v>10719</v>
      </c>
      <c r="C14" s="30" t="s">
        <v>22</v>
      </c>
      <c r="D14" s="30" t="s">
        <v>616</v>
      </c>
      <c r="E14" s="26">
        <f t="shared" si="5"/>
        <v>0.24630388211930054</v>
      </c>
      <c r="F14" s="26">
        <f t="shared" si="6"/>
        <v>5.3288804246732283E-2</v>
      </c>
      <c r="G14" s="26">
        <f t="shared" si="7"/>
        <v>0.29764420195843211</v>
      </c>
      <c r="H14" s="27">
        <f t="shared" si="8"/>
        <v>2347054.094794</v>
      </c>
      <c r="I14" s="27">
        <f t="shared" si="9"/>
        <v>2399721.2132680002</v>
      </c>
      <c r="J14" s="26">
        <f t="shared" si="10"/>
        <v>5.842010311548796E-2</v>
      </c>
      <c r="K14" s="26">
        <f t="shared" si="11"/>
        <v>1.0356561275091635E-2</v>
      </c>
      <c r="L14" s="26">
        <f t="shared" si="12"/>
        <v>1.2563600319284747E-2</v>
      </c>
      <c r="M14" s="28">
        <v>1338085.4549370001</v>
      </c>
      <c r="N14" s="3">
        <v>296304.06222100003</v>
      </c>
      <c r="O14" s="3">
        <v>144750</v>
      </c>
      <c r="P14" s="3">
        <v>808500</v>
      </c>
      <c r="Q14" s="3">
        <v>26264</v>
      </c>
      <c r="R14" s="3">
        <v>31861</v>
      </c>
      <c r="S14" s="3">
        <v>2535976.8848340651</v>
      </c>
      <c r="T14" s="3">
        <v>2716330.4196092221</v>
      </c>
      <c r="U14" s="3">
        <v>2347054094794</v>
      </c>
      <c r="V14" s="3">
        <v>2399721213268</v>
      </c>
    </row>
    <row r="15" spans="1:24" x14ac:dyDescent="0.5">
      <c r="A15" s="30" t="s">
        <v>43</v>
      </c>
      <c r="B15" s="30">
        <v>10743</v>
      </c>
      <c r="C15" s="30" t="s">
        <v>22</v>
      </c>
      <c r="D15" s="30" t="s">
        <v>617</v>
      </c>
      <c r="E15" s="26">
        <f t="shared" si="5"/>
        <v>1.1766816180603741</v>
      </c>
      <c r="F15" s="26">
        <f t="shared" si="6"/>
        <v>5.3924997437912049E-2</v>
      </c>
      <c r="G15" s="26">
        <f t="shared" si="7"/>
        <v>0.50677018878373281</v>
      </c>
      <c r="H15" s="27">
        <f t="shared" si="8"/>
        <v>3869017.4187799999</v>
      </c>
      <c r="I15" s="27">
        <f t="shared" si="9"/>
        <v>3500815.5789569998</v>
      </c>
      <c r="J15" s="26">
        <f t="shared" si="10"/>
        <v>4.9152900028750897E-2</v>
      </c>
      <c r="K15" s="26">
        <f t="shared" si="11"/>
        <v>1.3629623750659799E-3</v>
      </c>
      <c r="L15" s="26">
        <f t="shared" si="12"/>
        <v>1.5344408589134823E-2</v>
      </c>
      <c r="M15" s="28">
        <v>13129650.872804001</v>
      </c>
      <c r="N15" s="3">
        <v>456849.68929100002</v>
      </c>
      <c r="O15" s="3">
        <v>300853</v>
      </c>
      <c r="P15" s="3">
        <v>2827322</v>
      </c>
      <c r="Q15" s="3">
        <v>6334</v>
      </c>
      <c r="R15" s="3">
        <v>71309</v>
      </c>
      <c r="S15" s="3">
        <v>4647230.2653940655</v>
      </c>
      <c r="T15" s="3">
        <v>5579100.8677635072</v>
      </c>
      <c r="U15" s="3">
        <v>3869017418780</v>
      </c>
      <c r="V15" s="3">
        <v>3500815578957</v>
      </c>
    </row>
    <row r="16" spans="1:24" x14ac:dyDescent="0.5">
      <c r="A16" s="30" t="s">
        <v>45</v>
      </c>
      <c r="B16" s="30">
        <v>10748</v>
      </c>
      <c r="C16" s="30" t="s">
        <v>19</v>
      </c>
      <c r="D16" s="30" t="s">
        <v>613</v>
      </c>
      <c r="E16" s="26">
        <f t="shared" si="5"/>
        <v>1.3941918607428357E-2</v>
      </c>
      <c r="F16" s="26">
        <f t="shared" si="6"/>
        <v>1.3805939283804705</v>
      </c>
      <c r="G16" s="26">
        <f t="shared" si="7"/>
        <v>1.8011508638237148</v>
      </c>
      <c r="H16" s="27">
        <f t="shared" si="8"/>
        <v>2890516.6307279998</v>
      </c>
      <c r="I16" s="27">
        <f t="shared" si="9"/>
        <v>2934110.4287319998</v>
      </c>
      <c r="J16" s="26">
        <f t="shared" si="10"/>
        <v>0</v>
      </c>
      <c r="K16" s="26">
        <f t="shared" si="11"/>
        <v>7.4031964799986097E-2</v>
      </c>
      <c r="L16" s="26">
        <f t="shared" si="12"/>
        <v>0.25915668311724277</v>
      </c>
      <c r="M16" s="28">
        <v>335259.63842600002</v>
      </c>
      <c r="N16" s="3">
        <v>0</v>
      </c>
      <c r="O16" s="3">
        <v>16599488</v>
      </c>
      <c r="P16" s="3">
        <v>21656029</v>
      </c>
      <c r="Q16" s="3">
        <v>750955</v>
      </c>
      <c r="R16" s="3">
        <v>2628797</v>
      </c>
      <c r="S16" s="3">
        <v>10143658.91853435</v>
      </c>
      <c r="T16" s="3">
        <v>12023439.810047779</v>
      </c>
      <c r="U16" s="3">
        <v>2890516630728</v>
      </c>
      <c r="V16" s="3">
        <v>2934110428732</v>
      </c>
    </row>
    <row r="17" spans="1:22" x14ac:dyDescent="0.5">
      <c r="A17" s="30" t="s">
        <v>47</v>
      </c>
      <c r="B17" s="30">
        <v>10762</v>
      </c>
      <c r="C17" s="30" t="s">
        <v>32</v>
      </c>
      <c r="D17" s="30" t="s">
        <v>609</v>
      </c>
      <c r="E17" s="26">
        <f t="shared" si="5"/>
        <v>0.32954067094274014</v>
      </c>
      <c r="F17" s="26">
        <f t="shared" si="6"/>
        <v>0.27082142768621953</v>
      </c>
      <c r="G17" s="26">
        <f t="shared" si="7"/>
        <v>0.42002023910988895</v>
      </c>
      <c r="H17" s="27">
        <f t="shared" si="8"/>
        <v>2074008.6205239999</v>
      </c>
      <c r="I17" s="27">
        <f t="shared" si="9"/>
        <v>2012790.2773559999</v>
      </c>
      <c r="J17" s="26">
        <f t="shared" si="10"/>
        <v>2.9352367978052522E-2</v>
      </c>
      <c r="K17" s="26">
        <f t="shared" si="11"/>
        <v>5.6991026810564909E-3</v>
      </c>
      <c r="L17" s="26">
        <f t="shared" si="12"/>
        <v>3.0770508841379086E-2</v>
      </c>
      <c r="M17" s="28">
        <v>2446346.5476609999</v>
      </c>
      <c r="N17" s="3">
        <v>214821.058135</v>
      </c>
      <c r="O17" s="3">
        <v>1005222</v>
      </c>
      <c r="P17" s="3">
        <v>1559011</v>
      </c>
      <c r="Q17" s="3">
        <v>20855</v>
      </c>
      <c r="R17" s="3">
        <v>112600</v>
      </c>
      <c r="S17" s="3">
        <v>3659348.0004002899</v>
      </c>
      <c r="T17" s="3">
        <v>3711752.0891466364</v>
      </c>
      <c r="U17" s="3">
        <v>2074008620524</v>
      </c>
      <c r="V17" s="3">
        <v>2012790277356</v>
      </c>
    </row>
    <row r="18" spans="1:22" x14ac:dyDescent="0.5">
      <c r="A18" s="30" t="s">
        <v>49</v>
      </c>
      <c r="B18" s="30">
        <v>10753</v>
      </c>
      <c r="C18" s="30" t="s">
        <v>22</v>
      </c>
      <c r="D18" s="30" t="s">
        <v>618</v>
      </c>
      <c r="E18" s="26">
        <f t="shared" si="5"/>
        <v>0.93957855995340844</v>
      </c>
      <c r="F18" s="26">
        <f t="shared" si="6"/>
        <v>3.1921299873805771E-2</v>
      </c>
      <c r="G18" s="26">
        <f t="shared" si="7"/>
        <v>0.16879570297783059</v>
      </c>
      <c r="H18" s="27">
        <f t="shared" si="8"/>
        <v>554164.79227500001</v>
      </c>
      <c r="I18" s="27">
        <f t="shared" si="9"/>
        <v>637842.36249600002</v>
      </c>
      <c r="J18" s="26">
        <f t="shared" si="10"/>
        <v>0.14376872326598869</v>
      </c>
      <c r="K18" s="26">
        <f t="shared" si="11"/>
        <v>7.2957357074857076E-4</v>
      </c>
      <c r="L18" s="26">
        <f t="shared" si="12"/>
        <v>8.8134288762651419E-3</v>
      </c>
      <c r="M18" s="28">
        <v>1306526.152885</v>
      </c>
      <c r="N18" s="3">
        <v>191540.92831399999</v>
      </c>
      <c r="O18" s="3">
        <v>22194</v>
      </c>
      <c r="P18" s="3">
        <v>117359</v>
      </c>
      <c r="Q18" s="3">
        <v>486</v>
      </c>
      <c r="R18" s="3">
        <v>5871</v>
      </c>
      <c r="S18" s="3">
        <v>666142.55160222587</v>
      </c>
      <c r="T18" s="3">
        <v>695272.43839503301</v>
      </c>
      <c r="U18" s="3">
        <v>554164792275</v>
      </c>
      <c r="V18" s="3">
        <v>637842362496</v>
      </c>
    </row>
    <row r="19" spans="1:22" x14ac:dyDescent="0.5">
      <c r="A19" s="30" t="s">
        <v>51</v>
      </c>
      <c r="B19" s="30">
        <v>10782</v>
      </c>
      <c r="C19" s="30" t="s">
        <v>22</v>
      </c>
      <c r="D19" s="30" t="s">
        <v>619</v>
      </c>
      <c r="E19" s="26">
        <f t="shared" si="5"/>
        <v>0.52921239882313165</v>
      </c>
      <c r="F19" s="26">
        <f t="shared" si="6"/>
        <v>1.0787401260305038E-2</v>
      </c>
      <c r="G19" s="26">
        <f t="shared" si="7"/>
        <v>0.30197931332387334</v>
      </c>
      <c r="H19" s="27">
        <f t="shared" si="8"/>
        <v>979704.80997399997</v>
      </c>
      <c r="I19" s="27">
        <f t="shared" si="9"/>
        <v>909711.15348400001</v>
      </c>
      <c r="J19" s="26">
        <f t="shared" si="10"/>
        <v>1.3090377428565361E-2</v>
      </c>
      <c r="K19" s="26">
        <f t="shared" si="11"/>
        <v>9.8197941189161582E-5</v>
      </c>
      <c r="L19" s="26">
        <f t="shared" si="12"/>
        <v>7.972069592867035E-3</v>
      </c>
      <c r="M19" s="28">
        <v>1215470.350722</v>
      </c>
      <c r="N19" s="3">
        <v>26127.981350000002</v>
      </c>
      <c r="O19" s="3">
        <v>12388</v>
      </c>
      <c r="P19" s="3">
        <v>346786</v>
      </c>
      <c r="Q19" s="3">
        <v>98</v>
      </c>
      <c r="R19" s="3">
        <v>7956</v>
      </c>
      <c r="S19" s="3">
        <v>997984.2633484517</v>
      </c>
      <c r="T19" s="3">
        <v>1148376.6758157748</v>
      </c>
      <c r="U19" s="3">
        <v>979704809974</v>
      </c>
      <c r="V19" s="3">
        <v>909711153484</v>
      </c>
    </row>
    <row r="20" spans="1:22" x14ac:dyDescent="0.5">
      <c r="A20" s="30" t="s">
        <v>53</v>
      </c>
      <c r="B20" s="30">
        <v>10766</v>
      </c>
      <c r="C20" s="30" t="s">
        <v>19</v>
      </c>
      <c r="D20" s="30" t="s">
        <v>620</v>
      </c>
      <c r="E20" s="26">
        <f t="shared" si="5"/>
        <v>2.4971731434301578E-2</v>
      </c>
      <c r="F20" s="26">
        <f t="shared" si="6"/>
        <v>0.72720348772594534</v>
      </c>
      <c r="G20" s="26">
        <f t="shared" si="7"/>
        <v>1.5199893798993789</v>
      </c>
      <c r="H20" s="27">
        <f t="shared" si="8"/>
        <v>3359931.8946369998</v>
      </c>
      <c r="I20" s="27">
        <f t="shared" si="9"/>
        <v>3178340.5503389998</v>
      </c>
      <c r="J20" s="26">
        <f t="shared" si="10"/>
        <v>0</v>
      </c>
      <c r="K20" s="26">
        <f t="shared" si="11"/>
        <v>6.3255514265708801E-2</v>
      </c>
      <c r="L20" s="26">
        <f t="shared" si="12"/>
        <v>5.7257509177938454E-2</v>
      </c>
      <c r="M20" s="28">
        <v>1854727.7217890001</v>
      </c>
      <c r="N20" s="3">
        <v>0</v>
      </c>
      <c r="O20" s="3">
        <v>27005826</v>
      </c>
      <c r="P20" s="3">
        <v>56447156</v>
      </c>
      <c r="Q20" s="3">
        <v>1420991</v>
      </c>
      <c r="R20" s="3">
        <v>1286250</v>
      </c>
      <c r="S20" s="3">
        <v>22464302.385259841</v>
      </c>
      <c r="T20" s="3">
        <v>37136546.311749049</v>
      </c>
      <c r="U20" s="3">
        <v>3359931894637</v>
      </c>
      <c r="V20" s="3">
        <v>3178340550339</v>
      </c>
    </row>
    <row r="21" spans="1:22" x14ac:dyDescent="0.5">
      <c r="A21" s="30" t="s">
        <v>56</v>
      </c>
      <c r="B21" s="30">
        <v>10767</v>
      </c>
      <c r="C21" s="30" t="s">
        <v>32</v>
      </c>
      <c r="D21" s="30" t="s">
        <v>621</v>
      </c>
      <c r="E21" s="26">
        <f t="shared" si="5"/>
        <v>0.39753428788182188</v>
      </c>
      <c r="F21" s="26">
        <f t="shared" si="6"/>
        <v>7.6537679878935323E-3</v>
      </c>
      <c r="G21" s="26">
        <f t="shared" si="7"/>
        <v>2.0173000953683511E-2</v>
      </c>
      <c r="H21" s="27">
        <f t="shared" si="8"/>
        <v>226023.96309599999</v>
      </c>
      <c r="I21" s="27">
        <f t="shared" si="9"/>
        <v>223272.87011700001</v>
      </c>
      <c r="J21" s="26">
        <f t="shared" si="10"/>
        <v>1.7149411184126967E-2</v>
      </c>
      <c r="K21" s="26">
        <f t="shared" si="11"/>
        <v>2.6230188429280537E-4</v>
      </c>
      <c r="L21" s="26">
        <f t="shared" si="12"/>
        <v>2.0739632037727745E-3</v>
      </c>
      <c r="M21" s="28">
        <v>353293.72806300002</v>
      </c>
      <c r="N21" s="3">
        <v>15429.782558999999</v>
      </c>
      <c r="O21" s="3">
        <v>3401</v>
      </c>
      <c r="P21" s="3">
        <v>8964</v>
      </c>
      <c r="Q21" s="3">
        <v>118</v>
      </c>
      <c r="R21" s="3">
        <v>933</v>
      </c>
      <c r="S21" s="3">
        <v>449863.3333044516</v>
      </c>
      <c r="T21" s="3">
        <v>444356.29684353969</v>
      </c>
      <c r="U21" s="3">
        <v>226023963096</v>
      </c>
      <c r="V21" s="3">
        <v>223272870117</v>
      </c>
    </row>
    <row r="22" spans="1:22" x14ac:dyDescent="0.5">
      <c r="A22" s="30" t="s">
        <v>54</v>
      </c>
      <c r="B22" s="30">
        <v>10764</v>
      </c>
      <c r="C22" s="30" t="s">
        <v>22</v>
      </c>
      <c r="D22" s="30" t="s">
        <v>622</v>
      </c>
      <c r="E22" s="26">
        <f t="shared" si="5"/>
        <v>0.54635982420330031</v>
      </c>
      <c r="F22" s="26">
        <f t="shared" si="6"/>
        <v>5.1451545366769144E-2</v>
      </c>
      <c r="G22" s="26">
        <f t="shared" si="7"/>
        <v>4.3503801989537962E-3</v>
      </c>
      <c r="H22" s="27">
        <f t="shared" si="8"/>
        <v>1976672.3263890001</v>
      </c>
      <c r="I22" s="27">
        <f t="shared" si="9"/>
        <v>1858746.2062059999</v>
      </c>
      <c r="J22" s="26">
        <f t="shared" si="10"/>
        <v>7.8223147282126104E-3</v>
      </c>
      <c r="K22" s="26">
        <f t="shared" si="11"/>
        <v>1.6911860898098734E-5</v>
      </c>
      <c r="L22" s="26">
        <f t="shared" si="12"/>
        <v>1.3046292692819024E-5</v>
      </c>
      <c r="M22" s="28">
        <v>2208607.8524240004</v>
      </c>
      <c r="N22" s="3">
        <v>32377.396803</v>
      </c>
      <c r="O22" s="3">
        <v>103994</v>
      </c>
      <c r="P22" s="3">
        <v>8793</v>
      </c>
      <c r="Q22" s="3">
        <v>35</v>
      </c>
      <c r="R22" s="3">
        <v>27</v>
      </c>
      <c r="S22" s="3">
        <v>2069553.4460039681</v>
      </c>
      <c r="T22" s="3">
        <v>2021202.6530726189</v>
      </c>
      <c r="U22" s="3">
        <v>1976672326389</v>
      </c>
      <c r="V22" s="3">
        <v>1858746206206</v>
      </c>
    </row>
    <row r="23" spans="1:22" x14ac:dyDescent="0.5">
      <c r="A23" s="30" t="s">
        <v>59</v>
      </c>
      <c r="B23" s="30">
        <v>10765</v>
      </c>
      <c r="C23" s="30" t="s">
        <v>19</v>
      </c>
      <c r="D23" s="30" t="s">
        <v>613</v>
      </c>
      <c r="E23" s="26">
        <f t="shared" si="5"/>
        <v>1.2471170098964507E-3</v>
      </c>
      <c r="F23" s="26">
        <f t="shared" si="6"/>
        <v>1.4242789188332141</v>
      </c>
      <c r="G23" s="26">
        <f t="shared" si="7"/>
        <v>1.4890204922411276</v>
      </c>
      <c r="H23" s="27">
        <f t="shared" si="8"/>
        <v>14682460.489681</v>
      </c>
      <c r="I23" s="27">
        <f t="shared" si="9"/>
        <v>14058953.614777001</v>
      </c>
      <c r="J23" s="26">
        <f t="shared" si="10"/>
        <v>1.8332052469226411E-4</v>
      </c>
      <c r="K23" s="26">
        <f t="shared" si="11"/>
        <v>9.0832767391650512E-2</v>
      </c>
      <c r="L23" s="26">
        <f t="shared" si="12"/>
        <v>0.18004725624469206</v>
      </c>
      <c r="M23" s="28">
        <v>425253.483076</v>
      </c>
      <c r="N23" s="3">
        <v>55826.331660000003</v>
      </c>
      <c r="O23" s="3">
        <v>242831894</v>
      </c>
      <c r="P23" s="3">
        <v>253869984</v>
      </c>
      <c r="Q23" s="3">
        <v>13830585</v>
      </c>
      <c r="R23" s="3">
        <v>27414764</v>
      </c>
      <c r="S23" s="3">
        <v>152264269.79116049</v>
      </c>
      <c r="T23" s="3">
        <v>170494620.6736885</v>
      </c>
      <c r="U23" s="3">
        <v>14682460489681</v>
      </c>
      <c r="V23" s="3">
        <v>14058953614777</v>
      </c>
    </row>
    <row r="24" spans="1:22" x14ac:dyDescent="0.5">
      <c r="A24" s="30" t="s">
        <v>57</v>
      </c>
      <c r="B24" s="30">
        <v>10771</v>
      </c>
      <c r="C24" s="30" t="s">
        <v>22</v>
      </c>
      <c r="D24" s="30" t="s">
        <v>613</v>
      </c>
      <c r="E24" s="26">
        <f t="shared" si="5"/>
        <v>0.31326019912795861</v>
      </c>
      <c r="F24" s="26">
        <f t="shared" si="6"/>
        <v>7.8658314695055465E-2</v>
      </c>
      <c r="G24" s="26">
        <f t="shared" si="7"/>
        <v>0.36435703171444545</v>
      </c>
      <c r="H24" s="27">
        <f t="shared" si="8"/>
        <v>535962.07532299997</v>
      </c>
      <c r="I24" s="27">
        <f t="shared" si="9"/>
        <v>507180.52026299998</v>
      </c>
      <c r="J24" s="26">
        <f t="shared" si="10"/>
        <v>1.3703554234430879E-2</v>
      </c>
      <c r="K24" s="26">
        <f t="shared" si="11"/>
        <v>1.978190107235843E-4</v>
      </c>
      <c r="L24" s="26">
        <f t="shared" si="12"/>
        <v>3.3736575472239188E-5</v>
      </c>
      <c r="M24" s="28">
        <v>474352.850584</v>
      </c>
      <c r="N24" s="3">
        <v>17872.483435999999</v>
      </c>
      <c r="O24" s="3">
        <v>59554</v>
      </c>
      <c r="P24" s="3">
        <v>275863</v>
      </c>
      <c r="Q24" s="3">
        <v>129</v>
      </c>
      <c r="R24" s="3">
        <v>22</v>
      </c>
      <c r="S24" s="3">
        <v>652111.23808648391</v>
      </c>
      <c r="T24" s="3">
        <v>757122.75594615075</v>
      </c>
      <c r="U24" s="3">
        <v>535962075323</v>
      </c>
      <c r="V24" s="3">
        <v>507180520263</v>
      </c>
    </row>
    <row r="25" spans="1:22" x14ac:dyDescent="0.5">
      <c r="A25" s="30" t="s">
        <v>60</v>
      </c>
      <c r="B25" s="30">
        <v>10763</v>
      </c>
      <c r="C25" s="30" t="s">
        <v>22</v>
      </c>
      <c r="D25" s="30" t="s">
        <v>623</v>
      </c>
      <c r="E25" s="26">
        <f t="shared" si="5"/>
        <v>3.4036013788040758</v>
      </c>
      <c r="F25" s="26">
        <f t="shared" si="6"/>
        <v>1.2258693557972214E-3</v>
      </c>
      <c r="G25" s="26">
        <f t="shared" si="7"/>
        <v>5.1346146223353845E-2</v>
      </c>
      <c r="H25" s="27">
        <f t="shared" si="8"/>
        <v>87625.979135999994</v>
      </c>
      <c r="I25" s="27">
        <f t="shared" si="9"/>
        <v>3.4207550000000002</v>
      </c>
      <c r="J25" s="26">
        <f t="shared" si="10"/>
        <v>0.47228421875522764</v>
      </c>
      <c r="K25" s="26">
        <f t="shared" si="11"/>
        <v>0</v>
      </c>
      <c r="L25" s="26">
        <f t="shared" si="12"/>
        <v>2.7550703540547214E-2</v>
      </c>
      <c r="M25" s="28">
        <v>727437.68088299991</v>
      </c>
      <c r="N25" s="3">
        <v>89963.132026000007</v>
      </c>
      <c r="O25" s="3">
        <v>131</v>
      </c>
      <c r="P25" s="3">
        <v>5487</v>
      </c>
      <c r="Q25" s="3">
        <v>0</v>
      </c>
      <c r="R25" s="3">
        <v>2624</v>
      </c>
      <c r="S25" s="3">
        <v>95242.576877870975</v>
      </c>
      <c r="T25" s="3">
        <v>106862.9372130822</v>
      </c>
      <c r="U25" s="3">
        <v>87625979136</v>
      </c>
      <c r="V25" s="3">
        <v>3420755</v>
      </c>
    </row>
    <row r="26" spans="1:22" x14ac:dyDescent="0.5">
      <c r="A26" s="30" t="s">
        <v>62</v>
      </c>
      <c r="B26" s="30">
        <v>10778</v>
      </c>
      <c r="C26" s="30" t="s">
        <v>19</v>
      </c>
      <c r="D26" s="30" t="s">
        <v>624</v>
      </c>
      <c r="E26" s="26">
        <f t="shared" si="5"/>
        <v>2.9624026501253561E-2</v>
      </c>
      <c r="F26" s="26">
        <f t="shared" si="6"/>
        <v>0.5732421684775153</v>
      </c>
      <c r="G26" s="26">
        <f t="shared" si="7"/>
        <v>1.3294662895988663</v>
      </c>
      <c r="H26" s="27">
        <f t="shared" si="8"/>
        <v>473345.46829699998</v>
      </c>
      <c r="I26" s="27">
        <f t="shared" si="9"/>
        <v>479656.82283999998</v>
      </c>
      <c r="J26" s="26">
        <f t="shared" si="10"/>
        <v>0</v>
      </c>
      <c r="K26" s="26">
        <f t="shared" si="11"/>
        <v>3.6998549083412755E-2</v>
      </c>
      <c r="L26" s="26">
        <f t="shared" si="12"/>
        <v>0.50271367952891977</v>
      </c>
      <c r="M26" s="28">
        <v>178105.23284800001</v>
      </c>
      <c r="N26" s="3">
        <v>0</v>
      </c>
      <c r="O26" s="3">
        <v>1723220</v>
      </c>
      <c r="P26" s="3">
        <v>3996501</v>
      </c>
      <c r="Q26" s="3">
        <v>79518</v>
      </c>
      <c r="R26" s="3">
        <v>1080442</v>
      </c>
      <c r="S26" s="3">
        <v>2149219.4145431942</v>
      </c>
      <c r="T26" s="3">
        <v>3006094.2735192222</v>
      </c>
      <c r="U26" s="3">
        <v>473345468297</v>
      </c>
      <c r="V26" s="3">
        <v>479656822840</v>
      </c>
    </row>
    <row r="27" spans="1:22" x14ac:dyDescent="0.5">
      <c r="A27" s="30" t="s">
        <v>64</v>
      </c>
      <c r="B27" s="30">
        <v>10781</v>
      </c>
      <c r="C27" s="30" t="s">
        <v>22</v>
      </c>
      <c r="D27" s="30" t="s">
        <v>625</v>
      </c>
      <c r="E27" s="26">
        <f t="shared" si="5"/>
        <v>0.55776955579939058</v>
      </c>
      <c r="F27" s="26">
        <f t="shared" si="6"/>
        <v>2.0861402992994649E-2</v>
      </c>
      <c r="G27" s="26">
        <f t="shared" si="7"/>
        <v>0.36111901276367198</v>
      </c>
      <c r="H27" s="27">
        <f t="shared" si="8"/>
        <v>3532877.0546010002</v>
      </c>
      <c r="I27" s="27">
        <f t="shared" si="9"/>
        <v>3496677.9885999998</v>
      </c>
      <c r="J27" s="26">
        <f t="shared" si="10"/>
        <v>5.8573245048361831E-2</v>
      </c>
      <c r="K27" s="26">
        <f t="shared" si="11"/>
        <v>7.1300247203226073E-4</v>
      </c>
      <c r="L27" s="26">
        <f t="shared" si="12"/>
        <v>1.417009118482806E-2</v>
      </c>
      <c r="M27" s="28">
        <v>5027983.7881240007</v>
      </c>
      <c r="N27" s="3">
        <v>457083.317706</v>
      </c>
      <c r="O27" s="3">
        <v>94027</v>
      </c>
      <c r="P27" s="3">
        <v>1627644</v>
      </c>
      <c r="Q27" s="3">
        <v>2782</v>
      </c>
      <c r="R27" s="3">
        <v>55289</v>
      </c>
      <c r="S27" s="3">
        <v>3901809.7539977739</v>
      </c>
      <c r="T27" s="3">
        <v>4507223.2213516356</v>
      </c>
      <c r="U27" s="3">
        <v>3532877054601</v>
      </c>
      <c r="V27" s="3">
        <v>3496677988600</v>
      </c>
    </row>
    <row r="28" spans="1:22" x14ac:dyDescent="0.5">
      <c r="A28" s="30" t="s">
        <v>66</v>
      </c>
      <c r="B28" s="30">
        <v>10784</v>
      </c>
      <c r="C28" s="30" t="s">
        <v>19</v>
      </c>
      <c r="D28" s="30" t="s">
        <v>626</v>
      </c>
      <c r="E28" s="26">
        <f t="shared" si="5"/>
        <v>8.2743505268298378E-2</v>
      </c>
      <c r="F28" s="26">
        <f t="shared" si="6"/>
        <v>0.9676357245328332</v>
      </c>
      <c r="G28" s="26">
        <f t="shared" si="7"/>
        <v>1.29264016960093</v>
      </c>
      <c r="H28" s="27">
        <f t="shared" si="8"/>
        <v>3585034.648242</v>
      </c>
      <c r="I28" s="27">
        <f t="shared" si="9"/>
        <v>3725985.6505920002</v>
      </c>
      <c r="J28" s="26">
        <f t="shared" si="10"/>
        <v>1.3228966732059812E-2</v>
      </c>
      <c r="K28" s="26">
        <f t="shared" si="11"/>
        <v>9.9391817802307908E-2</v>
      </c>
      <c r="L28" s="26">
        <f t="shared" si="12"/>
        <v>0.16378022999349306</v>
      </c>
      <c r="M28" s="28">
        <v>2993481.0876619997</v>
      </c>
      <c r="N28" s="3">
        <v>391279.298862</v>
      </c>
      <c r="O28" s="3">
        <v>17503484</v>
      </c>
      <c r="P28" s="3">
        <v>23382463</v>
      </c>
      <c r="Q28" s="3">
        <v>1469879</v>
      </c>
      <c r="R28" s="3">
        <v>2422102</v>
      </c>
      <c r="S28" s="3">
        <v>14788732.437951939</v>
      </c>
      <c r="T28" s="3">
        <v>18088918.749305729</v>
      </c>
      <c r="U28" s="3">
        <v>3585034648242</v>
      </c>
      <c r="V28" s="3">
        <v>3725985650592</v>
      </c>
    </row>
    <row r="29" spans="1:22" x14ac:dyDescent="0.5">
      <c r="A29" s="30" t="s">
        <v>68</v>
      </c>
      <c r="B29" s="30">
        <v>10789</v>
      </c>
      <c r="C29" s="30" t="s">
        <v>22</v>
      </c>
      <c r="D29" s="30" t="s">
        <v>627</v>
      </c>
      <c r="E29" s="26">
        <f t="shared" si="5"/>
        <v>1.4373152881849116</v>
      </c>
      <c r="F29" s="26">
        <f t="shared" si="6"/>
        <v>0.58153589481680756</v>
      </c>
      <c r="G29" s="26">
        <f t="shared" si="7"/>
        <v>0.41738167188928138</v>
      </c>
      <c r="H29" s="27">
        <f t="shared" si="8"/>
        <v>1390677.4857359999</v>
      </c>
      <c r="I29" s="27">
        <f t="shared" si="9"/>
        <v>1314463.83975</v>
      </c>
      <c r="J29" s="26">
        <f t="shared" si="10"/>
        <v>5.8526067074012963E-2</v>
      </c>
      <c r="K29" s="26">
        <f t="shared" si="11"/>
        <v>7.2913274784335716E-3</v>
      </c>
      <c r="L29" s="26">
        <f t="shared" si="12"/>
        <v>7.4198194635197662E-3</v>
      </c>
      <c r="M29" s="28">
        <v>5001553.4106000001</v>
      </c>
      <c r="N29" s="3">
        <v>246872.42813499999</v>
      </c>
      <c r="O29" s="3">
        <v>1011811</v>
      </c>
      <c r="P29" s="3">
        <v>726200</v>
      </c>
      <c r="Q29" s="3">
        <v>15378</v>
      </c>
      <c r="R29" s="3">
        <v>15649</v>
      </c>
      <c r="S29" s="3">
        <v>2109080.9657754838</v>
      </c>
      <c r="T29" s="3">
        <v>1739894.319539356</v>
      </c>
      <c r="U29" s="3">
        <v>1390677485736</v>
      </c>
      <c r="V29" s="3">
        <v>1314463839750</v>
      </c>
    </row>
    <row r="30" spans="1:22" x14ac:dyDescent="0.5">
      <c r="A30" s="30" t="s">
        <v>70</v>
      </c>
      <c r="B30" s="30">
        <v>10787</v>
      </c>
      <c r="C30" s="30" t="s">
        <v>22</v>
      </c>
      <c r="D30" s="30" t="s">
        <v>628</v>
      </c>
      <c r="E30" s="26">
        <f t="shared" si="5"/>
        <v>0.85456569221073142</v>
      </c>
      <c r="F30" s="26">
        <f t="shared" si="6"/>
        <v>7.051989239593752E-2</v>
      </c>
      <c r="G30" s="26">
        <f t="shared" si="7"/>
        <v>1.0152478464106458</v>
      </c>
      <c r="H30" s="27">
        <f t="shared" si="8"/>
        <v>2726206.532505</v>
      </c>
      <c r="I30" s="27">
        <f t="shared" si="9"/>
        <v>2400054.6294399998</v>
      </c>
      <c r="J30" s="26">
        <f t="shared" si="10"/>
        <v>0.3869171050937889</v>
      </c>
      <c r="K30" s="26">
        <f t="shared" si="11"/>
        <v>1.1242995237069388E-3</v>
      </c>
      <c r="L30" s="26">
        <f t="shared" si="12"/>
        <v>5.3996475917216104E-2</v>
      </c>
      <c r="M30" s="28">
        <v>8708827.789735999</v>
      </c>
      <c r="N30" s="3">
        <v>2108205.2743290002</v>
      </c>
      <c r="O30" s="3">
        <v>359332</v>
      </c>
      <c r="P30" s="3">
        <v>5173165</v>
      </c>
      <c r="Q30" s="3">
        <v>3063</v>
      </c>
      <c r="R30" s="3">
        <v>147106</v>
      </c>
      <c r="S30" s="3">
        <v>2724362.9792717099</v>
      </c>
      <c r="T30" s="3">
        <v>5095470.0552081419</v>
      </c>
      <c r="U30" s="3">
        <v>2726206532505</v>
      </c>
      <c r="V30" s="3">
        <v>2400054629440</v>
      </c>
    </row>
    <row r="31" spans="1:22" x14ac:dyDescent="0.5">
      <c r="A31" s="30" t="s">
        <v>72</v>
      </c>
      <c r="B31" s="30">
        <v>10801</v>
      </c>
      <c r="C31" s="30" t="s">
        <v>22</v>
      </c>
      <c r="D31" s="30" t="s">
        <v>629</v>
      </c>
      <c r="E31" s="26">
        <f t="shared" si="5"/>
        <v>8.1843143441772376E-2</v>
      </c>
      <c r="F31" s="26">
        <f t="shared" si="6"/>
        <v>0.19620661274531767</v>
      </c>
      <c r="G31" s="26">
        <f t="shared" si="7"/>
        <v>0.2183492604517305</v>
      </c>
      <c r="H31" s="27">
        <f t="shared" si="8"/>
        <v>1129095.4697139999</v>
      </c>
      <c r="I31" s="27">
        <f t="shared" si="9"/>
        <v>1066503.441011</v>
      </c>
      <c r="J31" s="26">
        <f t="shared" si="10"/>
        <v>2.4190786590391404E-3</v>
      </c>
      <c r="K31" s="26">
        <f t="shared" si="11"/>
        <v>5.5639587766738725E-2</v>
      </c>
      <c r="L31" s="26">
        <f t="shared" si="12"/>
        <v>6.9408351112625513E-2</v>
      </c>
      <c r="M31" s="28">
        <v>211495.24346999999</v>
      </c>
      <c r="N31" s="3">
        <v>6093.3929900000003</v>
      </c>
      <c r="O31" s="3">
        <v>253514</v>
      </c>
      <c r="P31" s="3">
        <v>282124</v>
      </c>
      <c r="Q31" s="3">
        <v>70075</v>
      </c>
      <c r="R31" s="3">
        <v>87416</v>
      </c>
      <c r="S31" s="3">
        <v>1259444.9889488711</v>
      </c>
      <c r="T31" s="3">
        <v>1292076.73713357</v>
      </c>
      <c r="U31" s="3">
        <v>1129095469714</v>
      </c>
      <c r="V31" s="3">
        <v>1066503441011</v>
      </c>
    </row>
    <row r="32" spans="1:22" x14ac:dyDescent="0.5">
      <c r="A32" s="30" t="s">
        <v>74</v>
      </c>
      <c r="B32" s="30">
        <v>10825</v>
      </c>
      <c r="C32" s="30" t="s">
        <v>22</v>
      </c>
      <c r="D32" s="30" t="s">
        <v>630</v>
      </c>
      <c r="E32" s="26">
        <f t="shared" si="5"/>
        <v>1.5551461567006328</v>
      </c>
      <c r="F32" s="26">
        <f t="shared" si="6"/>
        <v>0.15834626740732474</v>
      </c>
      <c r="G32" s="26">
        <f t="shared" si="7"/>
        <v>0.28253335054984025</v>
      </c>
      <c r="H32" s="27">
        <f t="shared" si="8"/>
        <v>352134.98591799999</v>
      </c>
      <c r="I32" s="27">
        <f t="shared" si="9"/>
        <v>316746.58987800003</v>
      </c>
      <c r="J32" s="26">
        <f t="shared" si="10"/>
        <v>6.6791985132146792E-2</v>
      </c>
      <c r="K32" s="26">
        <f t="shared" si="11"/>
        <v>0</v>
      </c>
      <c r="L32" s="26">
        <f t="shared" si="12"/>
        <v>7.9993460883805276E-4</v>
      </c>
      <c r="M32" s="28">
        <v>1175948.0237050001</v>
      </c>
      <c r="N32" s="3">
        <v>50098.083813999998</v>
      </c>
      <c r="O32" s="3">
        <v>59868</v>
      </c>
      <c r="P32" s="3">
        <v>106821</v>
      </c>
      <c r="Q32" s="3">
        <v>0</v>
      </c>
      <c r="R32" s="3">
        <v>300</v>
      </c>
      <c r="S32" s="3">
        <v>375030.6546128387</v>
      </c>
      <c r="T32" s="3">
        <v>378082.79904696159</v>
      </c>
      <c r="U32" s="3">
        <v>352134985918</v>
      </c>
      <c r="V32" s="3">
        <v>316746589878</v>
      </c>
    </row>
    <row r="33" spans="1:22" x14ac:dyDescent="0.5">
      <c r="A33" s="30" t="s">
        <v>76</v>
      </c>
      <c r="B33" s="30">
        <v>10830</v>
      </c>
      <c r="C33" s="30" t="s">
        <v>22</v>
      </c>
      <c r="D33" s="30" t="s">
        <v>607</v>
      </c>
      <c r="E33" s="26">
        <f t="shared" si="5"/>
        <v>1.5476457401688273</v>
      </c>
      <c r="F33" s="26">
        <f t="shared" si="6"/>
        <v>1.0329575073481934</v>
      </c>
      <c r="G33" s="26">
        <f t="shared" si="7"/>
        <v>1.3727041150516657</v>
      </c>
      <c r="H33" s="27">
        <f t="shared" si="8"/>
        <v>1137046.37228</v>
      </c>
      <c r="I33" s="27">
        <f t="shared" si="9"/>
        <v>1128540.438109</v>
      </c>
      <c r="J33" s="26">
        <f t="shared" si="10"/>
        <v>9.3101204751154368E-2</v>
      </c>
      <c r="K33" s="26">
        <f t="shared" si="11"/>
        <v>8.1796805987552942E-2</v>
      </c>
      <c r="L33" s="26">
        <f t="shared" si="12"/>
        <v>5.275183224667946E-2</v>
      </c>
      <c r="M33" s="28">
        <v>4813178.479882</v>
      </c>
      <c r="N33" s="3">
        <v>251496.88858199999</v>
      </c>
      <c r="O33" s="3">
        <v>1606249</v>
      </c>
      <c r="P33" s="3">
        <v>2134555</v>
      </c>
      <c r="Q33" s="3">
        <v>110480</v>
      </c>
      <c r="R33" s="3">
        <v>71250</v>
      </c>
      <c r="S33" s="3">
        <v>1350663.985789516</v>
      </c>
      <c r="T33" s="3">
        <v>1555000.0736463589</v>
      </c>
      <c r="U33" s="3">
        <v>1137046372280</v>
      </c>
      <c r="V33" s="3">
        <v>1128540438109</v>
      </c>
    </row>
    <row r="34" spans="1:22" x14ac:dyDescent="0.5">
      <c r="A34" s="30" t="s">
        <v>78</v>
      </c>
      <c r="B34" s="30">
        <v>10835</v>
      </c>
      <c r="C34" s="30" t="s">
        <v>22</v>
      </c>
      <c r="D34" s="30" t="s">
        <v>605</v>
      </c>
      <c r="E34" s="26">
        <f t="shared" si="5"/>
        <v>0.71351365734100669</v>
      </c>
      <c r="F34" s="26">
        <f t="shared" si="6"/>
        <v>0.4791341641143787</v>
      </c>
      <c r="G34" s="26">
        <f t="shared" si="7"/>
        <v>0.99733489835211764</v>
      </c>
      <c r="H34" s="27">
        <f t="shared" si="8"/>
        <v>1637875.937441</v>
      </c>
      <c r="I34" s="27">
        <f t="shared" si="9"/>
        <v>1546906.7139989999</v>
      </c>
      <c r="J34" s="26">
        <f t="shared" si="10"/>
        <v>1.1979411932331116E-2</v>
      </c>
      <c r="K34" s="26">
        <f t="shared" si="11"/>
        <v>0</v>
      </c>
      <c r="L34" s="26">
        <f t="shared" si="12"/>
        <v>1.3711167714798805E-2</v>
      </c>
      <c r="M34" s="28">
        <v>3276606.4886190002</v>
      </c>
      <c r="N34" s="3">
        <v>41463.932417000004</v>
      </c>
      <c r="O34" s="3">
        <v>1100143</v>
      </c>
      <c r="P34" s="3">
        <v>2289987</v>
      </c>
      <c r="Q34" s="3">
        <v>0</v>
      </c>
      <c r="R34" s="3">
        <v>23729</v>
      </c>
      <c r="S34" s="3">
        <v>1730633.0499034519</v>
      </c>
      <c r="T34" s="3">
        <v>2296106.356835315</v>
      </c>
      <c r="U34" s="3">
        <v>1637875937441</v>
      </c>
      <c r="V34" s="3">
        <v>1546906713999</v>
      </c>
    </row>
    <row r="35" spans="1:22" x14ac:dyDescent="0.5">
      <c r="A35" s="30" t="s">
        <v>80</v>
      </c>
      <c r="B35" s="30">
        <v>10837</v>
      </c>
      <c r="C35" s="30" t="s">
        <v>19</v>
      </c>
      <c r="D35" s="30" t="s">
        <v>619</v>
      </c>
      <c r="E35" s="26">
        <f t="shared" si="5"/>
        <v>2.3334360303184667E-2</v>
      </c>
      <c r="F35" s="26">
        <f t="shared" si="6"/>
        <v>3.8200390406555691E-3</v>
      </c>
      <c r="G35" s="26">
        <f t="shared" si="7"/>
        <v>0.28425262123274508</v>
      </c>
      <c r="H35" s="27">
        <f t="shared" si="8"/>
        <v>3080589.34436</v>
      </c>
      <c r="I35" s="27">
        <f t="shared" si="9"/>
        <v>2949875.3108279998</v>
      </c>
      <c r="J35" s="26">
        <f t="shared" si="10"/>
        <v>0</v>
      </c>
      <c r="K35" s="26">
        <f t="shared" si="11"/>
        <v>3.5150729806221345E-4</v>
      </c>
      <c r="L35" s="26">
        <f t="shared" si="12"/>
        <v>4.2514803650068156E-2</v>
      </c>
      <c r="M35" s="28">
        <v>644376.05013600003</v>
      </c>
      <c r="N35" s="3">
        <v>0</v>
      </c>
      <c r="O35" s="3">
        <v>52745</v>
      </c>
      <c r="P35" s="3">
        <v>3924804</v>
      </c>
      <c r="Q35" s="3">
        <v>4339</v>
      </c>
      <c r="R35" s="3">
        <v>524802</v>
      </c>
      <c r="S35" s="3">
        <v>12343982.682351131</v>
      </c>
      <c r="T35" s="3">
        <v>13807450.509968679</v>
      </c>
      <c r="U35" s="3">
        <v>3080589344360</v>
      </c>
      <c r="V35" s="3">
        <v>2949875310828</v>
      </c>
    </row>
    <row r="36" spans="1:22" x14ac:dyDescent="0.5">
      <c r="A36" s="30" t="s">
        <v>82</v>
      </c>
      <c r="B36" s="30">
        <v>10845</v>
      </c>
      <c r="C36" s="30" t="s">
        <v>19</v>
      </c>
      <c r="D36" s="30" t="s">
        <v>605</v>
      </c>
      <c r="E36" s="26">
        <f t="shared" si="5"/>
        <v>0.21132402413750018</v>
      </c>
      <c r="F36" s="26">
        <f t="shared" si="6"/>
        <v>1.4373133614343261</v>
      </c>
      <c r="G36" s="26">
        <f t="shared" si="7"/>
        <v>1.429026772804018</v>
      </c>
      <c r="H36" s="27">
        <f t="shared" si="8"/>
        <v>6293006.9688910004</v>
      </c>
      <c r="I36" s="27">
        <f t="shared" si="9"/>
        <v>6334747.5034840005</v>
      </c>
      <c r="J36" s="26">
        <f t="shared" si="10"/>
        <v>1.4700819778122093E-2</v>
      </c>
      <c r="K36" s="26">
        <f t="shared" si="11"/>
        <v>7.6160038482644812E-2</v>
      </c>
      <c r="L36" s="26">
        <f t="shared" si="12"/>
        <v>0.22936419950835704</v>
      </c>
      <c r="M36" s="28">
        <v>13350414.690009</v>
      </c>
      <c r="N36" s="3">
        <v>916452.42519600003</v>
      </c>
      <c r="O36" s="3">
        <v>45401202</v>
      </c>
      <c r="P36" s="3">
        <v>45139449</v>
      </c>
      <c r="Q36" s="3">
        <v>2373917</v>
      </c>
      <c r="R36" s="3">
        <v>7149308</v>
      </c>
      <c r="S36" s="3">
        <v>31170112.926623102</v>
      </c>
      <c r="T36" s="3">
        <v>31587546.05515749</v>
      </c>
      <c r="U36" s="3">
        <v>6293006968891</v>
      </c>
      <c r="V36" s="3">
        <v>6334747503484</v>
      </c>
    </row>
    <row r="37" spans="1:22" x14ac:dyDescent="0.5">
      <c r="A37" s="30" t="s">
        <v>84</v>
      </c>
      <c r="B37" s="30">
        <v>10843</v>
      </c>
      <c r="C37" s="30" t="s">
        <v>22</v>
      </c>
      <c r="D37" s="30" t="s">
        <v>84</v>
      </c>
      <c r="E37" s="26">
        <f t="shared" si="5"/>
        <v>1.476925240972343</v>
      </c>
      <c r="F37" s="26">
        <f t="shared" si="6"/>
        <v>0.51402425545758068</v>
      </c>
      <c r="G37" s="26">
        <f t="shared" si="7"/>
        <v>0.44514528504837447</v>
      </c>
      <c r="H37" s="27">
        <f t="shared" si="8"/>
        <v>1073000.4762879999</v>
      </c>
      <c r="I37" s="27">
        <f t="shared" si="9"/>
        <v>1031743.0376949999</v>
      </c>
      <c r="J37" s="26">
        <f t="shared" si="10"/>
        <v>7.6560096525643898E-2</v>
      </c>
      <c r="K37" s="26">
        <f t="shared" si="11"/>
        <v>0</v>
      </c>
      <c r="L37" s="26">
        <f t="shared" si="12"/>
        <v>7.6160871784032727E-3</v>
      </c>
      <c r="M37" s="28">
        <v>4285806.0698469998</v>
      </c>
      <c r="N37" s="3">
        <v>197027.40485400002</v>
      </c>
      <c r="O37" s="3">
        <v>745809</v>
      </c>
      <c r="P37" s="3">
        <v>645871</v>
      </c>
      <c r="Q37" s="3">
        <v>0</v>
      </c>
      <c r="R37" s="3">
        <v>9800</v>
      </c>
      <c r="S37" s="3">
        <v>1286749.976784613</v>
      </c>
      <c r="T37" s="3">
        <v>1450921.8039450028</v>
      </c>
      <c r="U37" s="3">
        <v>1073000476288</v>
      </c>
      <c r="V37" s="3">
        <v>1031743037695</v>
      </c>
    </row>
    <row r="38" spans="1:22" x14ac:dyDescent="0.5">
      <c r="A38" s="30" t="s">
        <v>86</v>
      </c>
      <c r="B38" s="30">
        <v>10851</v>
      </c>
      <c r="C38" s="30" t="s">
        <v>22</v>
      </c>
      <c r="D38" s="30" t="s">
        <v>609</v>
      </c>
      <c r="E38" s="26">
        <f t="shared" si="5"/>
        <v>0.15056139372886898</v>
      </c>
      <c r="F38" s="26">
        <f t="shared" si="6"/>
        <v>0.13739287396809113</v>
      </c>
      <c r="G38" s="26">
        <f t="shared" si="7"/>
        <v>0.28116418378465152</v>
      </c>
      <c r="H38" s="27">
        <f t="shared" si="8"/>
        <v>23925649.876176</v>
      </c>
      <c r="I38" s="27">
        <f t="shared" si="9"/>
        <v>22926637.046783999</v>
      </c>
      <c r="J38" s="26">
        <f t="shared" si="10"/>
        <v>1.4420896981628099E-2</v>
      </c>
      <c r="K38" s="26">
        <f t="shared" si="11"/>
        <v>6.1409224971268727E-3</v>
      </c>
      <c r="L38" s="26">
        <f t="shared" si="12"/>
        <v>1.9777170147159302E-2</v>
      </c>
      <c r="M38" s="28">
        <v>9021830.4762849994</v>
      </c>
      <c r="N38" s="3">
        <v>800004.71867700003</v>
      </c>
      <c r="O38" s="3">
        <v>4116378</v>
      </c>
      <c r="P38" s="3">
        <v>8423858</v>
      </c>
      <c r="Q38" s="3">
        <v>170335</v>
      </c>
      <c r="R38" s="3">
        <v>548573</v>
      </c>
      <c r="S38" s="3">
        <v>27737689.260806322</v>
      </c>
      <c r="T38" s="3">
        <v>29960636.830087781</v>
      </c>
      <c r="U38" s="3">
        <v>23925649876176</v>
      </c>
      <c r="V38" s="3">
        <v>22926637046784</v>
      </c>
    </row>
    <row r="39" spans="1:22" x14ac:dyDescent="0.5">
      <c r="A39" s="30" t="s">
        <v>741</v>
      </c>
      <c r="B39" s="30">
        <v>10855</v>
      </c>
      <c r="C39" s="30" t="s">
        <v>22</v>
      </c>
      <c r="D39" s="30" t="s">
        <v>631</v>
      </c>
      <c r="E39" s="26">
        <f t="shared" si="5"/>
        <v>0.31547296540049141</v>
      </c>
      <c r="F39" s="26">
        <f t="shared" si="6"/>
        <v>2.65478752092599E-2</v>
      </c>
      <c r="G39" s="26">
        <f t="shared" si="7"/>
        <v>0.23819662320707452</v>
      </c>
      <c r="H39" s="27">
        <f t="shared" si="8"/>
        <v>5233849.6859189998</v>
      </c>
      <c r="I39" s="27">
        <f t="shared" si="9"/>
        <v>4906263.9761650003</v>
      </c>
      <c r="J39" s="26">
        <f t="shared" si="10"/>
        <v>9.9995245895175937E-3</v>
      </c>
      <c r="K39" s="26">
        <f t="shared" si="11"/>
        <v>2.8404446660078964E-4</v>
      </c>
      <c r="L39" s="26">
        <f t="shared" si="12"/>
        <v>1.4997934291578292E-2</v>
      </c>
      <c r="M39" s="28">
        <v>3761166.512867</v>
      </c>
      <c r="N39" s="3">
        <v>103500</v>
      </c>
      <c r="O39" s="3">
        <v>158256</v>
      </c>
      <c r="P39" s="3">
        <v>1419927</v>
      </c>
      <c r="Q39" s="3">
        <v>1470</v>
      </c>
      <c r="R39" s="3">
        <v>77618</v>
      </c>
      <c r="S39" s="3">
        <v>5175246.036621484</v>
      </c>
      <c r="T39" s="3">
        <v>5961155.0360459844</v>
      </c>
      <c r="U39" s="3">
        <v>5233849685919</v>
      </c>
      <c r="V39" s="3">
        <v>4906263976165</v>
      </c>
    </row>
    <row r="40" spans="1:22" x14ac:dyDescent="0.5">
      <c r="A40" s="30" t="s">
        <v>89</v>
      </c>
      <c r="B40" s="30">
        <v>10864</v>
      </c>
      <c r="C40" s="30" t="s">
        <v>22</v>
      </c>
      <c r="D40" s="30" t="s">
        <v>632</v>
      </c>
      <c r="E40" s="26">
        <f t="shared" si="5"/>
        <v>0.24225511104012334</v>
      </c>
      <c r="F40" s="26">
        <f t="shared" si="6"/>
        <v>9.3604431737610294E-3</v>
      </c>
      <c r="G40" s="26">
        <f t="shared" si="7"/>
        <v>0.29082482293534173</v>
      </c>
      <c r="H40" s="27">
        <f t="shared" si="8"/>
        <v>349972.39713400003</v>
      </c>
      <c r="I40" s="27">
        <f t="shared" si="9"/>
        <v>316263.24529699999</v>
      </c>
      <c r="J40" s="26">
        <f t="shared" si="10"/>
        <v>5.3041795053683123E-3</v>
      </c>
      <c r="K40" s="26">
        <f t="shared" si="11"/>
        <v>1.194329960073765E-5</v>
      </c>
      <c r="L40" s="26">
        <f t="shared" si="12"/>
        <v>1.572136337443766E-2</v>
      </c>
      <c r="M40" s="28">
        <v>274594.55502500001</v>
      </c>
      <c r="N40" s="3">
        <v>5329.3609130000004</v>
      </c>
      <c r="O40" s="3">
        <v>5305</v>
      </c>
      <c r="P40" s="3">
        <v>164824</v>
      </c>
      <c r="Q40" s="3">
        <v>6</v>
      </c>
      <c r="R40" s="3">
        <v>7898</v>
      </c>
      <c r="S40" s="3">
        <v>502373.73260145157</v>
      </c>
      <c r="T40" s="3">
        <v>566746.67016523844</v>
      </c>
      <c r="U40" s="3">
        <v>349972397134</v>
      </c>
      <c r="V40" s="3">
        <v>316263245297</v>
      </c>
    </row>
    <row r="41" spans="1:22" x14ac:dyDescent="0.5">
      <c r="A41" s="30" t="s">
        <v>91</v>
      </c>
      <c r="B41" s="30">
        <v>10869</v>
      </c>
      <c r="C41" s="30" t="s">
        <v>22</v>
      </c>
      <c r="D41" s="30" t="s">
        <v>633</v>
      </c>
      <c r="E41" s="26">
        <f t="shared" si="5"/>
        <v>0.76709232970598684</v>
      </c>
      <c r="F41" s="26">
        <f t="shared" si="6"/>
        <v>3.7189222314786233E-2</v>
      </c>
      <c r="G41" s="26">
        <f t="shared" si="7"/>
        <v>0.16497636189719439</v>
      </c>
      <c r="H41" s="27">
        <f t="shared" si="8"/>
        <v>532549.61722599994</v>
      </c>
      <c r="I41" s="27">
        <f t="shared" si="9"/>
        <v>485395.92165600002</v>
      </c>
      <c r="J41" s="26">
        <f t="shared" si="10"/>
        <v>0.15912318089710573</v>
      </c>
      <c r="K41" s="26">
        <f t="shared" si="11"/>
        <v>1.7959113988095454E-3</v>
      </c>
      <c r="L41" s="26">
        <f t="shared" si="12"/>
        <v>6.4688197773868942E-3</v>
      </c>
      <c r="M41" s="28">
        <v>949201.21022200002</v>
      </c>
      <c r="N41" s="3">
        <v>179864.138863</v>
      </c>
      <c r="O41" s="3">
        <v>23009</v>
      </c>
      <c r="P41" s="3">
        <v>102071</v>
      </c>
      <c r="Q41" s="3">
        <v>1015</v>
      </c>
      <c r="R41" s="3">
        <v>3656</v>
      </c>
      <c r="S41" s="3">
        <v>565172.64753306448</v>
      </c>
      <c r="T41" s="3">
        <v>618700.7570430357</v>
      </c>
      <c r="U41" s="3">
        <v>532549617226</v>
      </c>
      <c r="V41" s="3">
        <v>485395921656</v>
      </c>
    </row>
    <row r="42" spans="1:22" x14ac:dyDescent="0.5">
      <c r="A42" s="30" t="s">
        <v>93</v>
      </c>
      <c r="B42" s="30">
        <v>10872</v>
      </c>
      <c r="C42" s="30" t="s">
        <v>22</v>
      </c>
      <c r="D42" s="30" t="s">
        <v>611</v>
      </c>
      <c r="E42" s="26">
        <f t="shared" si="5"/>
        <v>0.87092055965878312</v>
      </c>
      <c r="F42" s="26">
        <f t="shared" si="6"/>
        <v>6.2007262968865509E-2</v>
      </c>
      <c r="G42" s="26">
        <f t="shared" si="7"/>
        <v>0.33756870022301627</v>
      </c>
      <c r="H42" s="27">
        <f t="shared" si="8"/>
        <v>1750348.9092929999</v>
      </c>
      <c r="I42" s="27">
        <f t="shared" si="9"/>
        <v>1694313.659118</v>
      </c>
      <c r="J42" s="26">
        <f t="shared" si="10"/>
        <v>4.303709472275237E-2</v>
      </c>
      <c r="K42" s="26">
        <f t="shared" si="11"/>
        <v>6.4912292347367266E-4</v>
      </c>
      <c r="L42" s="26">
        <f t="shared" si="12"/>
        <v>2.6874006710239155E-2</v>
      </c>
      <c r="M42" s="28">
        <v>3445800.903186</v>
      </c>
      <c r="N42" s="3">
        <v>162568.525073</v>
      </c>
      <c r="O42" s="3">
        <v>122666</v>
      </c>
      <c r="P42" s="3">
        <v>667796</v>
      </c>
      <c r="Q42" s="3">
        <v>1226</v>
      </c>
      <c r="R42" s="3">
        <v>50757</v>
      </c>
      <c r="S42" s="3">
        <v>1888702.3638593231</v>
      </c>
      <c r="T42" s="3">
        <v>1978252.1292963999</v>
      </c>
      <c r="U42" s="3">
        <v>1750348909293</v>
      </c>
      <c r="V42" s="3">
        <v>1694313659118</v>
      </c>
    </row>
    <row r="43" spans="1:22" x14ac:dyDescent="0.5">
      <c r="A43" s="30" t="s">
        <v>95</v>
      </c>
      <c r="B43" s="30">
        <v>10883</v>
      </c>
      <c r="C43" s="30" t="s">
        <v>19</v>
      </c>
      <c r="D43" s="30" t="s">
        <v>628</v>
      </c>
      <c r="E43" s="26">
        <f t="shared" si="5"/>
        <v>5.1976056013879224E-2</v>
      </c>
      <c r="F43" s="26">
        <f t="shared" si="6"/>
        <v>2.012983628174899</v>
      </c>
      <c r="G43" s="26">
        <f t="shared" si="7"/>
        <v>2.3247824096763714</v>
      </c>
      <c r="H43" s="27">
        <f t="shared" si="8"/>
        <v>18486465.946346998</v>
      </c>
      <c r="I43" s="27">
        <f t="shared" si="9"/>
        <v>15856050.714275001</v>
      </c>
      <c r="J43" s="26">
        <f t="shared" si="10"/>
        <v>1.1454523151862867E-2</v>
      </c>
      <c r="K43" s="26">
        <f t="shared" si="11"/>
        <v>0.1278017198916335</v>
      </c>
      <c r="L43" s="26">
        <f t="shared" si="12"/>
        <v>0.14506484212291157</v>
      </c>
      <c r="M43" s="28">
        <v>14399797.551667999</v>
      </c>
      <c r="N43" s="3">
        <v>2608295.15912</v>
      </c>
      <c r="O43" s="3">
        <v>278845289</v>
      </c>
      <c r="P43" s="3">
        <v>322036709</v>
      </c>
      <c r="Q43" s="3">
        <v>14550785</v>
      </c>
      <c r="R43" s="3">
        <v>16516267</v>
      </c>
      <c r="S43" s="3">
        <v>113854375.4523648</v>
      </c>
      <c r="T43" s="3">
        <v>138523376.4930414</v>
      </c>
      <c r="U43" s="3">
        <v>18486465946347</v>
      </c>
      <c r="V43" s="3">
        <v>15856050714275</v>
      </c>
    </row>
    <row r="44" spans="1:22" x14ac:dyDescent="0.5">
      <c r="A44" s="30" t="s">
        <v>97</v>
      </c>
      <c r="B44" s="30">
        <v>10885</v>
      </c>
      <c r="C44" s="30" t="s">
        <v>32</v>
      </c>
      <c r="D44" s="30" t="s">
        <v>634</v>
      </c>
      <c r="E44" s="26">
        <f t="shared" si="5"/>
        <v>0.31979817843917507</v>
      </c>
      <c r="F44" s="26">
        <f t="shared" si="6"/>
        <v>1.1050087042383334E-3</v>
      </c>
      <c r="G44" s="26">
        <f t="shared" si="7"/>
        <v>0.54257808922504769</v>
      </c>
      <c r="H44" s="27">
        <f t="shared" si="8"/>
        <v>1326969.409985</v>
      </c>
      <c r="I44" s="27">
        <f t="shared" si="9"/>
        <v>1259375.302102</v>
      </c>
      <c r="J44" s="26">
        <f t="shared" si="10"/>
        <v>3.3752292392771682E-4</v>
      </c>
      <c r="K44" s="26">
        <f t="shared" si="11"/>
        <v>2.0636760726335538E-4</v>
      </c>
      <c r="L44" s="26">
        <f t="shared" si="12"/>
        <v>5.3042276565681704E-3</v>
      </c>
      <c r="M44" s="28">
        <v>2005596.307145</v>
      </c>
      <c r="N44" s="3">
        <v>1629</v>
      </c>
      <c r="O44" s="3">
        <v>3465</v>
      </c>
      <c r="P44" s="3">
        <v>1701374</v>
      </c>
      <c r="Q44" s="3">
        <v>498</v>
      </c>
      <c r="R44" s="3">
        <v>12800</v>
      </c>
      <c r="S44" s="3">
        <v>2413169.4242327423</v>
      </c>
      <c r="T44" s="3">
        <v>3135721.9058182663</v>
      </c>
      <c r="U44" s="3">
        <v>1326969409985</v>
      </c>
      <c r="V44" s="3">
        <v>1259375302102</v>
      </c>
    </row>
    <row r="45" spans="1:22" x14ac:dyDescent="0.5">
      <c r="A45" s="30" t="s">
        <v>99</v>
      </c>
      <c r="B45" s="30">
        <v>10897</v>
      </c>
      <c r="C45" s="30" t="s">
        <v>32</v>
      </c>
      <c r="D45" s="30" t="s">
        <v>635</v>
      </c>
      <c r="E45" s="26">
        <f t="shared" si="5"/>
        <v>0.43819440533960241</v>
      </c>
      <c r="F45" s="26">
        <f t="shared" si="6"/>
        <v>2.3386745501526814E-2</v>
      </c>
      <c r="G45" s="26">
        <f t="shared" si="7"/>
        <v>0.28823827755644188</v>
      </c>
      <c r="H45" s="27">
        <f t="shared" si="8"/>
        <v>359044.42621499998</v>
      </c>
      <c r="I45" s="27">
        <f t="shared" si="9"/>
        <v>315692.24199900002</v>
      </c>
      <c r="J45" s="26">
        <f t="shared" si="10"/>
        <v>2.3802065376120455E-2</v>
      </c>
      <c r="K45" s="26">
        <f t="shared" si="11"/>
        <v>0</v>
      </c>
      <c r="L45" s="26">
        <f t="shared" si="12"/>
        <v>3.5816364261859635E-4</v>
      </c>
      <c r="M45" s="28">
        <v>645410.21688299999</v>
      </c>
      <c r="N45" s="3">
        <v>32430.449441000001</v>
      </c>
      <c r="O45" s="3">
        <v>17223</v>
      </c>
      <c r="P45" s="3">
        <v>212271</v>
      </c>
      <c r="Q45" s="3">
        <v>0</v>
      </c>
      <c r="R45" s="3">
        <v>244</v>
      </c>
      <c r="S45" s="3">
        <v>681252.84357751615</v>
      </c>
      <c r="T45" s="3">
        <v>736442.78546049038</v>
      </c>
      <c r="U45" s="3">
        <v>359044426215</v>
      </c>
      <c r="V45" s="3">
        <v>315692241999</v>
      </c>
    </row>
    <row r="46" spans="1:22" x14ac:dyDescent="0.5">
      <c r="A46" s="30" t="s">
        <v>101</v>
      </c>
      <c r="B46" s="30">
        <v>10895</v>
      </c>
      <c r="C46" s="30" t="s">
        <v>19</v>
      </c>
      <c r="D46" s="30" t="s">
        <v>636</v>
      </c>
      <c r="E46" s="26">
        <f t="shared" si="5"/>
        <v>7.9564794629849597E-2</v>
      </c>
      <c r="F46" s="26">
        <f t="shared" si="6"/>
        <v>7.0488013003643629E-2</v>
      </c>
      <c r="G46" s="26">
        <f t="shared" si="7"/>
        <v>1.0688030549172702</v>
      </c>
      <c r="H46" s="27">
        <f t="shared" si="8"/>
        <v>151640.617516</v>
      </c>
      <c r="I46" s="27">
        <f t="shared" si="9"/>
        <v>149328.263335</v>
      </c>
      <c r="J46" s="26">
        <f t="shared" si="10"/>
        <v>4.8092214337805035E-3</v>
      </c>
      <c r="K46" s="26">
        <f t="shared" si="11"/>
        <v>1.6078067243191378E-2</v>
      </c>
      <c r="L46" s="26">
        <f t="shared" si="12"/>
        <v>1.5461330507030227E-2</v>
      </c>
      <c r="M46" s="28">
        <v>231664.35674400002</v>
      </c>
      <c r="N46" s="3">
        <v>9638.1443550000004</v>
      </c>
      <c r="O46" s="3">
        <v>102618</v>
      </c>
      <c r="P46" s="3">
        <v>1555987</v>
      </c>
      <c r="Q46" s="3">
        <v>16111</v>
      </c>
      <c r="R46" s="3">
        <v>15493</v>
      </c>
      <c r="S46" s="3">
        <v>1002048.3032139681</v>
      </c>
      <c r="T46" s="3">
        <v>1455821.9990496188</v>
      </c>
      <c r="U46" s="3">
        <v>151640617516</v>
      </c>
      <c r="V46" s="3">
        <v>149328263335</v>
      </c>
    </row>
    <row r="47" spans="1:22" x14ac:dyDescent="0.5">
      <c r="A47" s="30" t="s">
        <v>103</v>
      </c>
      <c r="B47" s="30">
        <v>10896</v>
      </c>
      <c r="C47" s="30" t="s">
        <v>22</v>
      </c>
      <c r="D47" s="30" t="s">
        <v>637</v>
      </c>
      <c r="E47" s="26">
        <f t="shared" si="5"/>
        <v>1.5777190143341082</v>
      </c>
      <c r="F47" s="26">
        <f t="shared" si="6"/>
        <v>0.35301627114018441</v>
      </c>
      <c r="G47" s="26">
        <f t="shared" si="7"/>
        <v>0.29396671176759487</v>
      </c>
      <c r="H47" s="27">
        <f t="shared" si="8"/>
        <v>3021435.262325</v>
      </c>
      <c r="I47" s="27">
        <f t="shared" si="9"/>
        <v>2713860.3428239999</v>
      </c>
      <c r="J47" s="26">
        <f t="shared" si="10"/>
        <v>0.12509305793866937</v>
      </c>
      <c r="K47" s="26">
        <f t="shared" si="11"/>
        <v>8.0083776599230126E-3</v>
      </c>
      <c r="L47" s="26">
        <f t="shared" si="12"/>
        <v>6.6577749232958859E-3</v>
      </c>
      <c r="M47" s="28">
        <v>9283416.0456559993</v>
      </c>
      <c r="N47" s="3">
        <v>811723.18850199995</v>
      </c>
      <c r="O47" s="3">
        <v>1038587</v>
      </c>
      <c r="P47" s="3">
        <v>864861</v>
      </c>
      <c r="Q47" s="3">
        <v>25983</v>
      </c>
      <c r="R47" s="3">
        <v>21601</v>
      </c>
      <c r="S47" s="3">
        <v>3244477.3590072901</v>
      </c>
      <c r="T47" s="3">
        <v>2942037.1946186363</v>
      </c>
      <c r="U47" s="3">
        <v>3021435262325</v>
      </c>
      <c r="V47" s="3">
        <v>2713860342824</v>
      </c>
    </row>
    <row r="48" spans="1:22" x14ac:dyDescent="0.5">
      <c r="A48" s="30" t="s">
        <v>105</v>
      </c>
      <c r="B48" s="30">
        <v>10911</v>
      </c>
      <c r="C48" s="30" t="s">
        <v>19</v>
      </c>
      <c r="D48" s="30" t="s">
        <v>633</v>
      </c>
      <c r="E48" s="26">
        <f t="shared" si="5"/>
        <v>6.7586855067082133E-2</v>
      </c>
      <c r="F48" s="26">
        <f t="shared" si="6"/>
        <v>1.0776540210097623</v>
      </c>
      <c r="G48" s="26">
        <f t="shared" si="7"/>
        <v>1.2736221335388149</v>
      </c>
      <c r="H48" s="27">
        <f t="shared" si="8"/>
        <v>4441972.6416579997</v>
      </c>
      <c r="I48" s="27">
        <f t="shared" si="9"/>
        <v>4313736.0626360001</v>
      </c>
      <c r="J48" s="26">
        <f t="shared" si="10"/>
        <v>3.0797207596721023E-3</v>
      </c>
      <c r="K48" s="26">
        <f t="shared" si="11"/>
        <v>8.7224502056365047E-2</v>
      </c>
      <c r="L48" s="26">
        <f t="shared" si="12"/>
        <v>8.7562081652374668E-2</v>
      </c>
      <c r="M48" s="28">
        <v>8389826.7770259995</v>
      </c>
      <c r="N48" s="3">
        <v>378164.398675</v>
      </c>
      <c r="O48" s="3">
        <v>66886753</v>
      </c>
      <c r="P48" s="3">
        <v>79049906</v>
      </c>
      <c r="Q48" s="3">
        <v>5355226</v>
      </c>
      <c r="R48" s="3">
        <v>5375952</v>
      </c>
      <c r="S48" s="3">
        <v>61395890.761742815</v>
      </c>
      <c r="T48" s="3">
        <v>62067000.814720742</v>
      </c>
      <c r="U48" s="3">
        <v>4441972641658</v>
      </c>
      <c r="V48" s="3">
        <v>4313736062636</v>
      </c>
    </row>
    <row r="49" spans="1:22" x14ac:dyDescent="0.5">
      <c r="A49" s="30" t="s">
        <v>107</v>
      </c>
      <c r="B49" s="30">
        <v>10919</v>
      </c>
      <c r="C49" s="30" t="s">
        <v>19</v>
      </c>
      <c r="D49" s="30" t="s">
        <v>632</v>
      </c>
      <c r="E49" s="26">
        <f t="shared" si="5"/>
        <v>1.2154985340418839E-2</v>
      </c>
      <c r="F49" s="26">
        <f t="shared" si="6"/>
        <v>1.4234437194875513</v>
      </c>
      <c r="G49" s="26">
        <f t="shared" si="7"/>
        <v>1.1900737926950335</v>
      </c>
      <c r="H49" s="27">
        <f t="shared" si="8"/>
        <v>69974314.144725993</v>
      </c>
      <c r="I49" s="27">
        <f t="shared" si="9"/>
        <v>65674559.649090998</v>
      </c>
      <c r="J49" s="26">
        <f t="shared" si="10"/>
        <v>3.4414329657825295E-5</v>
      </c>
      <c r="K49" s="26">
        <f t="shared" si="11"/>
        <v>0.11009407956070108</v>
      </c>
      <c r="L49" s="26">
        <f t="shared" si="12"/>
        <v>9.9857245581569817E-2</v>
      </c>
      <c r="M49" s="28">
        <v>12301884.257268999</v>
      </c>
      <c r="N49" s="3">
        <v>39613.724386000002</v>
      </c>
      <c r="O49" s="3">
        <v>720323365</v>
      </c>
      <c r="P49" s="3">
        <v>602228207</v>
      </c>
      <c r="Q49" s="3">
        <v>63363671</v>
      </c>
      <c r="R49" s="3">
        <v>57471952</v>
      </c>
      <c r="S49" s="3">
        <v>575541130.39351976</v>
      </c>
      <c r="T49" s="3">
        <v>506042743.48080367</v>
      </c>
      <c r="U49" s="3">
        <v>69974314144726</v>
      </c>
      <c r="V49" s="3">
        <v>65674559649091</v>
      </c>
    </row>
    <row r="50" spans="1:22" x14ac:dyDescent="0.5">
      <c r="A50" s="30" t="s">
        <v>109</v>
      </c>
      <c r="B50" s="30">
        <v>10923</v>
      </c>
      <c r="C50" s="30" t="s">
        <v>19</v>
      </c>
      <c r="D50" s="30" t="s">
        <v>613</v>
      </c>
      <c r="E50" s="26">
        <f t="shared" si="5"/>
        <v>3.5665045782933232E-2</v>
      </c>
      <c r="F50" s="26">
        <f t="shared" si="6"/>
        <v>0.91004998645186519</v>
      </c>
      <c r="G50" s="26">
        <f t="shared" si="7"/>
        <v>1.1293022789472873</v>
      </c>
      <c r="H50" s="27">
        <f t="shared" si="8"/>
        <v>327012.743433</v>
      </c>
      <c r="I50" s="27">
        <f t="shared" si="9"/>
        <v>320684.28356900002</v>
      </c>
      <c r="J50" s="26">
        <f t="shared" si="10"/>
        <v>0</v>
      </c>
      <c r="K50" s="26">
        <f t="shared" si="11"/>
        <v>2.4073684707154333E-2</v>
      </c>
      <c r="L50" s="26">
        <f t="shared" si="12"/>
        <v>3.2924908566472316E-2</v>
      </c>
      <c r="M50" s="28">
        <v>169264.45610899999</v>
      </c>
      <c r="N50" s="3">
        <v>0</v>
      </c>
      <c r="O50" s="3">
        <v>2159525</v>
      </c>
      <c r="P50" s="3">
        <v>2679805</v>
      </c>
      <c r="Q50" s="3">
        <v>47439</v>
      </c>
      <c r="R50" s="3">
        <v>64881</v>
      </c>
      <c r="S50" s="3">
        <v>1970574.9484166771</v>
      </c>
      <c r="T50" s="3">
        <v>2372974.0477439398</v>
      </c>
      <c r="U50" s="3">
        <v>327012743433</v>
      </c>
      <c r="V50" s="3">
        <v>320684283569</v>
      </c>
    </row>
    <row r="51" spans="1:22" x14ac:dyDescent="0.5">
      <c r="A51" s="30" t="s">
        <v>111</v>
      </c>
      <c r="B51" s="30">
        <v>10920</v>
      </c>
      <c r="C51" s="30" t="s">
        <v>243</v>
      </c>
      <c r="D51" s="30" t="s">
        <v>613</v>
      </c>
      <c r="E51" s="26">
        <f t="shared" si="5"/>
        <v>2.4388674053047073E-3</v>
      </c>
      <c r="F51" s="26">
        <f t="shared" si="6"/>
        <v>0.9274783882430282</v>
      </c>
      <c r="G51" s="26">
        <f t="shared" si="7"/>
        <v>0</v>
      </c>
      <c r="H51" s="27">
        <f t="shared" si="8"/>
        <v>328589.01624000003</v>
      </c>
      <c r="I51" s="27">
        <f t="shared" si="9"/>
        <v>329220.96439699997</v>
      </c>
      <c r="J51" s="26">
        <f t="shared" si="10"/>
        <v>0</v>
      </c>
      <c r="K51" s="26">
        <f t="shared" si="11"/>
        <v>1.3806830128266228E-2</v>
      </c>
      <c r="L51" s="26">
        <f t="shared" si="12"/>
        <v>0</v>
      </c>
      <c r="M51" s="28">
        <v>33068.131229999999</v>
      </c>
      <c r="N51" s="3">
        <v>0</v>
      </c>
      <c r="O51" s="3">
        <v>6287750</v>
      </c>
      <c r="P51" s="3">
        <v>0</v>
      </c>
      <c r="Q51" s="3">
        <v>140083</v>
      </c>
      <c r="R51" s="3">
        <v>0</v>
      </c>
      <c r="S51" s="3">
        <v>10145920.439276868</v>
      </c>
      <c r="T51" s="3">
        <v>6779403.2504748926</v>
      </c>
      <c r="U51" s="3">
        <v>328589016240</v>
      </c>
      <c r="V51" s="3">
        <v>329220964397</v>
      </c>
    </row>
    <row r="52" spans="1:22" x14ac:dyDescent="0.5">
      <c r="A52" s="30" t="s">
        <v>113</v>
      </c>
      <c r="B52" s="30">
        <v>10915</v>
      </c>
      <c r="C52" s="30" t="s">
        <v>19</v>
      </c>
      <c r="D52" s="30" t="s">
        <v>634</v>
      </c>
      <c r="E52" s="26">
        <f t="shared" si="5"/>
        <v>0.14905475232133888</v>
      </c>
      <c r="F52" s="26">
        <f t="shared" si="6"/>
        <v>0.45637165743204416</v>
      </c>
      <c r="G52" s="26">
        <f t="shared" si="7"/>
        <v>0.60506318610414589</v>
      </c>
      <c r="H52" s="27">
        <f t="shared" si="8"/>
        <v>10785073.913952</v>
      </c>
      <c r="I52" s="27">
        <f t="shared" si="9"/>
        <v>10463570.591599001</v>
      </c>
      <c r="J52" s="26">
        <f t="shared" si="10"/>
        <v>5.5732090825554095E-3</v>
      </c>
      <c r="K52" s="26">
        <f t="shared" si="11"/>
        <v>4.5641249855850555E-3</v>
      </c>
      <c r="L52" s="26">
        <f t="shared" si="12"/>
        <v>4.9239562142210716E-2</v>
      </c>
      <c r="M52" s="28">
        <v>12039666.827865001</v>
      </c>
      <c r="N52" s="3">
        <v>400691.03728399996</v>
      </c>
      <c r="O52" s="3">
        <v>18431357</v>
      </c>
      <c r="P52" s="3">
        <v>24436521</v>
      </c>
      <c r="Q52" s="3">
        <v>164071</v>
      </c>
      <c r="R52" s="3">
        <v>1770062</v>
      </c>
      <c r="S52" s="3">
        <v>35947963.85247729</v>
      </c>
      <c r="T52" s="3">
        <v>40386725.818407148</v>
      </c>
      <c r="U52" s="3">
        <v>10785073913952</v>
      </c>
      <c r="V52" s="3">
        <v>10463570591599</v>
      </c>
    </row>
    <row r="53" spans="1:22" x14ac:dyDescent="0.5">
      <c r="A53" s="30" t="s">
        <v>115</v>
      </c>
      <c r="B53" s="30">
        <v>10929</v>
      </c>
      <c r="C53" s="30" t="s">
        <v>19</v>
      </c>
      <c r="D53" s="30" t="s">
        <v>624</v>
      </c>
      <c r="E53" s="26">
        <f t="shared" si="5"/>
        <v>4.9072483995301279E-2</v>
      </c>
      <c r="F53" s="26">
        <f t="shared" si="6"/>
        <v>0.89791616487482284</v>
      </c>
      <c r="G53" s="26">
        <f t="shared" si="7"/>
        <v>1.3482346196298107</v>
      </c>
      <c r="H53" s="27">
        <f t="shared" si="8"/>
        <v>591444.31231800001</v>
      </c>
      <c r="I53" s="27">
        <f t="shared" si="9"/>
        <v>573369.16869399999</v>
      </c>
      <c r="J53" s="26">
        <f t="shared" si="10"/>
        <v>5.3684995024164614E-3</v>
      </c>
      <c r="K53" s="26">
        <f t="shared" si="11"/>
        <v>5.365595653479046E-2</v>
      </c>
      <c r="L53" s="26">
        <f t="shared" si="12"/>
        <v>8.3588660394491351E-2</v>
      </c>
      <c r="M53" s="28">
        <v>404087.879923</v>
      </c>
      <c r="N53" s="3">
        <v>31299.129860000001</v>
      </c>
      <c r="O53" s="3">
        <v>3696950</v>
      </c>
      <c r="P53" s="3">
        <v>5551026</v>
      </c>
      <c r="Q53" s="3">
        <v>156411</v>
      </c>
      <c r="R53" s="3">
        <v>243667</v>
      </c>
      <c r="S53" s="3">
        <v>2915072.4374577738</v>
      </c>
      <c r="T53" s="3">
        <v>4117255.2011193451</v>
      </c>
      <c r="U53" s="3">
        <v>591444312318</v>
      </c>
      <c r="V53" s="3">
        <v>573369168694</v>
      </c>
    </row>
    <row r="54" spans="1:22" x14ac:dyDescent="0.5">
      <c r="A54" s="30" t="s">
        <v>117</v>
      </c>
      <c r="B54" s="30">
        <v>10934</v>
      </c>
      <c r="C54" s="30" t="s">
        <v>32</v>
      </c>
      <c r="D54" s="30" t="s">
        <v>610</v>
      </c>
      <c r="E54" s="26">
        <f t="shared" si="5"/>
        <v>0.53422740882644904</v>
      </c>
      <c r="F54" s="26">
        <f t="shared" si="6"/>
        <v>6.1873872220979892E-3</v>
      </c>
      <c r="G54" s="26">
        <f t="shared" si="7"/>
        <v>2.1345994073056658E-3</v>
      </c>
      <c r="H54" s="27">
        <f t="shared" si="8"/>
        <v>139887.170029</v>
      </c>
      <c r="I54" s="27">
        <f t="shared" si="9"/>
        <v>136824.31163700001</v>
      </c>
      <c r="J54" s="26">
        <f t="shared" si="10"/>
        <v>9.3603628052529014E-3</v>
      </c>
      <c r="K54" s="26">
        <f t="shared" si="11"/>
        <v>0</v>
      </c>
      <c r="L54" s="26">
        <f t="shared" si="12"/>
        <v>0</v>
      </c>
      <c r="M54" s="28">
        <v>217234.85412500001</v>
      </c>
      <c r="N54" s="3">
        <v>4012.10635</v>
      </c>
      <c r="O54" s="3">
        <v>1258</v>
      </c>
      <c r="P54" s="3">
        <v>434</v>
      </c>
      <c r="Q54" s="3">
        <v>0</v>
      </c>
      <c r="R54" s="3">
        <v>0</v>
      </c>
      <c r="S54" s="3">
        <v>214313.6133435161</v>
      </c>
      <c r="T54" s="3">
        <v>203316.8371145589</v>
      </c>
      <c r="U54" s="3">
        <v>139887170029</v>
      </c>
      <c r="V54" s="3">
        <v>136824311637</v>
      </c>
    </row>
    <row r="55" spans="1:22" x14ac:dyDescent="0.5">
      <c r="A55" s="30" t="s">
        <v>119</v>
      </c>
      <c r="B55" s="30">
        <v>11008</v>
      </c>
      <c r="C55" s="30" t="s">
        <v>19</v>
      </c>
      <c r="D55" s="30" t="s">
        <v>607</v>
      </c>
      <c r="E55" s="26">
        <f t="shared" si="5"/>
        <v>7.2262436327795262E-2</v>
      </c>
      <c r="F55" s="26">
        <f t="shared" si="6"/>
        <v>1.3035599183092903</v>
      </c>
      <c r="G55" s="26">
        <f t="shared" si="7"/>
        <v>1.221150202532437</v>
      </c>
      <c r="H55" s="27">
        <f t="shared" si="8"/>
        <v>13130824.353442</v>
      </c>
      <c r="I55" s="27">
        <f t="shared" si="9"/>
        <v>12913262.545035001</v>
      </c>
      <c r="J55" s="26">
        <f t="shared" si="10"/>
        <v>1.6651637635706688E-3</v>
      </c>
      <c r="K55" s="26">
        <f t="shared" si="11"/>
        <v>0.13680417067627929</v>
      </c>
      <c r="L55" s="26">
        <f t="shared" si="12"/>
        <v>0.10074160670402184</v>
      </c>
      <c r="M55" s="28">
        <v>11607618.051961999</v>
      </c>
      <c r="N55" s="3">
        <v>287921.99171600002</v>
      </c>
      <c r="O55" s="3">
        <v>104696343</v>
      </c>
      <c r="P55" s="3">
        <v>98077548</v>
      </c>
      <c r="Q55" s="3">
        <v>11827344</v>
      </c>
      <c r="R55" s="3">
        <v>8709571</v>
      </c>
      <c r="S55" s="3">
        <v>86454557.207814455</v>
      </c>
      <c r="T55" s="3">
        <v>80315712.020196632</v>
      </c>
      <c r="U55" s="3">
        <v>13130824353442</v>
      </c>
      <c r="V55" s="3">
        <v>12913262545035</v>
      </c>
    </row>
    <row r="56" spans="1:22" x14ac:dyDescent="0.5">
      <c r="A56" s="30" t="s">
        <v>121</v>
      </c>
      <c r="B56" s="30">
        <v>11014</v>
      </c>
      <c r="C56" s="30" t="s">
        <v>19</v>
      </c>
      <c r="D56" s="30" t="s">
        <v>636</v>
      </c>
      <c r="E56" s="26">
        <f t="shared" si="5"/>
        <v>3.5425380288060623E-2</v>
      </c>
      <c r="F56" s="26">
        <f t="shared" si="6"/>
        <v>2.2416414742839296E-2</v>
      </c>
      <c r="G56" s="26">
        <f t="shared" si="7"/>
        <v>0.60394449838532394</v>
      </c>
      <c r="H56" s="27">
        <f t="shared" si="8"/>
        <v>267658.69685399998</v>
      </c>
      <c r="I56" s="27">
        <f t="shared" si="9"/>
        <v>274196.48011200002</v>
      </c>
      <c r="J56" s="26">
        <f t="shared" si="10"/>
        <v>6.5264665970129914E-8</v>
      </c>
      <c r="K56" s="26">
        <f t="shared" si="11"/>
        <v>2.8830781844060207E-3</v>
      </c>
      <c r="L56" s="26">
        <f t="shared" si="12"/>
        <v>3.372902340067345E-2</v>
      </c>
      <c r="M56" s="28">
        <v>204690.93782699999</v>
      </c>
      <c r="N56" s="3">
        <v>0.30981199999999998</v>
      </c>
      <c r="O56" s="3">
        <v>64762</v>
      </c>
      <c r="P56" s="3">
        <v>1744822</v>
      </c>
      <c r="Q56" s="3">
        <v>6843</v>
      </c>
      <c r="R56" s="3">
        <v>80056</v>
      </c>
      <c r="S56" s="3">
        <v>2373504.831402903</v>
      </c>
      <c r="T56" s="3">
        <v>2889043.6201751479</v>
      </c>
      <c r="U56" s="3">
        <v>267658696854</v>
      </c>
      <c r="V56" s="3">
        <v>274196480112</v>
      </c>
    </row>
    <row r="57" spans="1:22" x14ac:dyDescent="0.5">
      <c r="A57" s="30" t="s">
        <v>123</v>
      </c>
      <c r="B57" s="30">
        <v>11049</v>
      </c>
      <c r="C57" s="30" t="s">
        <v>19</v>
      </c>
      <c r="D57" s="30" t="s">
        <v>626</v>
      </c>
      <c r="E57" s="26">
        <f t="shared" si="5"/>
        <v>4.1857876516838227E-2</v>
      </c>
      <c r="F57" s="26">
        <f t="shared" si="6"/>
        <v>1.2892405807840424</v>
      </c>
      <c r="G57" s="26">
        <f t="shared" si="7"/>
        <v>1.3388532334559986</v>
      </c>
      <c r="H57" s="27">
        <f t="shared" si="8"/>
        <v>8118851.1244860003</v>
      </c>
      <c r="I57" s="27">
        <f t="shared" si="9"/>
        <v>8436684.1544770002</v>
      </c>
      <c r="J57" s="26">
        <f t="shared" si="10"/>
        <v>3.6564815707157382E-3</v>
      </c>
      <c r="K57" s="26">
        <f t="shared" si="11"/>
        <v>0.10483730837017939</v>
      </c>
      <c r="L57" s="26">
        <f t="shared" si="12"/>
        <v>0.10946977567162348</v>
      </c>
      <c r="M57" s="28">
        <v>4525759.6599310003</v>
      </c>
      <c r="N57" s="3">
        <v>383898.15035100002</v>
      </c>
      <c r="O57" s="3">
        <v>69697671</v>
      </c>
      <c r="P57" s="3">
        <v>72379782</v>
      </c>
      <c r="Q57" s="3">
        <v>5503494</v>
      </c>
      <c r="R57" s="3">
        <v>5746678</v>
      </c>
      <c r="S57" s="3">
        <v>52495567.518456526</v>
      </c>
      <c r="T57" s="3">
        <v>54061027.89412187</v>
      </c>
      <c r="U57" s="3">
        <v>8118851124486</v>
      </c>
      <c r="V57" s="3">
        <v>8436684154477</v>
      </c>
    </row>
    <row r="58" spans="1:22" x14ac:dyDescent="0.5">
      <c r="A58" s="30" t="s">
        <v>125</v>
      </c>
      <c r="B58" s="30">
        <v>11055</v>
      </c>
      <c r="C58" s="30" t="s">
        <v>22</v>
      </c>
      <c r="D58" s="30" t="s">
        <v>625</v>
      </c>
      <c r="E58" s="26">
        <f t="shared" si="5"/>
        <v>0.78285199690150664</v>
      </c>
      <c r="F58" s="26">
        <f t="shared" si="6"/>
        <v>3.3815395019246311E-2</v>
      </c>
      <c r="G58" s="26">
        <f t="shared" si="7"/>
        <v>0.32790586438182029</v>
      </c>
      <c r="H58" s="27">
        <f t="shared" si="8"/>
        <v>2051555.4501829999</v>
      </c>
      <c r="I58" s="27">
        <f t="shared" si="9"/>
        <v>2041724.4644559999</v>
      </c>
      <c r="J58" s="26">
        <f t="shared" si="10"/>
        <v>6.566069092166596E-2</v>
      </c>
      <c r="K58" s="26">
        <f t="shared" si="11"/>
        <v>1.794953113011184E-4</v>
      </c>
      <c r="L58" s="26">
        <f t="shared" si="12"/>
        <v>2.6074719168363309E-2</v>
      </c>
      <c r="M58" s="28">
        <v>3571235.7928480003</v>
      </c>
      <c r="N58" s="3">
        <v>260454.78067000001</v>
      </c>
      <c r="O58" s="3">
        <v>77130</v>
      </c>
      <c r="P58" s="3">
        <v>747925</v>
      </c>
      <c r="Q58" s="3">
        <v>356</v>
      </c>
      <c r="R58" s="3">
        <v>51715</v>
      </c>
      <c r="S58" s="3">
        <v>1983338.7146407419</v>
      </c>
      <c r="T58" s="3">
        <v>2280913.7659371071</v>
      </c>
      <c r="U58" s="3">
        <v>2051555450183</v>
      </c>
      <c r="V58" s="3">
        <v>2041724464456</v>
      </c>
    </row>
    <row r="59" spans="1:22" x14ac:dyDescent="0.5">
      <c r="A59" s="30" t="s">
        <v>127</v>
      </c>
      <c r="B59" s="30">
        <v>11075</v>
      </c>
      <c r="C59" s="30" t="s">
        <v>19</v>
      </c>
      <c r="D59" s="30" t="s">
        <v>636</v>
      </c>
      <c r="E59" s="26">
        <f t="shared" si="5"/>
        <v>3.5031691015225415E-2</v>
      </c>
      <c r="F59" s="26">
        <f t="shared" si="6"/>
        <v>2.1295370471779473</v>
      </c>
      <c r="G59" s="26">
        <f t="shared" si="7"/>
        <v>1.3196496196785068</v>
      </c>
      <c r="H59" s="27">
        <f t="shared" si="8"/>
        <v>11468653.24192</v>
      </c>
      <c r="I59" s="27">
        <f t="shared" si="9"/>
        <v>11721373.774821</v>
      </c>
      <c r="J59" s="26">
        <f t="shared" si="10"/>
        <v>1.4156026347863899E-3</v>
      </c>
      <c r="K59" s="26">
        <f t="shared" si="11"/>
        <v>8.6692894974623166E-2</v>
      </c>
      <c r="L59" s="26">
        <f t="shared" si="12"/>
        <v>0.11689678092014938</v>
      </c>
      <c r="M59" s="28">
        <v>6939744.710244</v>
      </c>
      <c r="N59" s="3">
        <v>469038.95444</v>
      </c>
      <c r="O59" s="3">
        <v>210929633</v>
      </c>
      <c r="P59" s="3">
        <v>130710668</v>
      </c>
      <c r="Q59" s="3">
        <v>14362203</v>
      </c>
      <c r="R59" s="3">
        <v>19366008</v>
      </c>
      <c r="S59" s="3">
        <v>165667590.2241368</v>
      </c>
      <c r="T59" s="3">
        <v>99049525.003344253</v>
      </c>
      <c r="U59" s="3">
        <v>11468653241920</v>
      </c>
      <c r="V59" s="3">
        <v>11721373774821</v>
      </c>
    </row>
    <row r="60" spans="1:22" x14ac:dyDescent="0.5">
      <c r="A60" s="30" t="s">
        <v>129</v>
      </c>
      <c r="B60" s="30">
        <v>11087</v>
      </c>
      <c r="C60" s="30" t="s">
        <v>22</v>
      </c>
      <c r="D60" s="30" t="s">
        <v>638</v>
      </c>
      <c r="E60" s="26">
        <f t="shared" si="5"/>
        <v>0.3762907534077452</v>
      </c>
      <c r="F60" s="26">
        <f t="shared" si="6"/>
        <v>0.41997136365750287</v>
      </c>
      <c r="G60" s="26">
        <f t="shared" si="7"/>
        <v>0.91241639771093064</v>
      </c>
      <c r="H60" s="27">
        <f t="shared" si="8"/>
        <v>1039428.862633</v>
      </c>
      <c r="I60" s="27">
        <f t="shared" si="9"/>
        <v>970577.18189500005</v>
      </c>
      <c r="J60" s="26">
        <f t="shared" si="10"/>
        <v>2.6434734587172232E-2</v>
      </c>
      <c r="K60" s="26">
        <f t="shared" si="11"/>
        <v>8.0998268373798175E-3</v>
      </c>
      <c r="L60" s="26">
        <f t="shared" si="12"/>
        <v>5.6746948994205307E-2</v>
      </c>
      <c r="M60" s="28">
        <v>1158327.0018219999</v>
      </c>
      <c r="N60" s="3">
        <v>60376.919121999999</v>
      </c>
      <c r="O60" s="3">
        <v>646394</v>
      </c>
      <c r="P60" s="3">
        <v>1404335</v>
      </c>
      <c r="Q60" s="3">
        <v>9250</v>
      </c>
      <c r="R60" s="3">
        <v>64805</v>
      </c>
      <c r="S60" s="3">
        <v>1141999.7224276769</v>
      </c>
      <c r="T60" s="3">
        <v>1539138.274501855</v>
      </c>
      <c r="U60" s="3">
        <v>1039428862633</v>
      </c>
      <c r="V60" s="3">
        <v>970577181895</v>
      </c>
    </row>
    <row r="61" spans="1:22" x14ac:dyDescent="0.5">
      <c r="A61" s="30" t="s">
        <v>134</v>
      </c>
      <c r="B61" s="30">
        <v>11090</v>
      </c>
      <c r="C61" s="30" t="s">
        <v>19</v>
      </c>
      <c r="D61" s="30" t="s">
        <v>625</v>
      </c>
      <c r="E61" s="26">
        <f t="shared" si="5"/>
        <v>2.6319961502825898E-2</v>
      </c>
      <c r="F61" s="26">
        <f t="shared" si="6"/>
        <v>0.96785930691011068</v>
      </c>
      <c r="G61" s="26">
        <f t="shared" si="7"/>
        <v>0.98091949006995716</v>
      </c>
      <c r="H61" s="27">
        <f t="shared" si="8"/>
        <v>6443959.9993770001</v>
      </c>
      <c r="I61" s="27">
        <f t="shared" si="9"/>
        <v>6069768.0070460001</v>
      </c>
      <c r="J61" s="26">
        <f t="shared" si="10"/>
        <v>1.414298626845713E-3</v>
      </c>
      <c r="K61" s="26">
        <f t="shared" si="11"/>
        <v>7.4882819053311817E-2</v>
      </c>
      <c r="L61" s="26">
        <f t="shared" si="12"/>
        <v>0.1073843881203518</v>
      </c>
      <c r="M61" s="28">
        <v>2539030.5213959999</v>
      </c>
      <c r="N61" s="3">
        <v>161541.31018</v>
      </c>
      <c r="O61" s="3">
        <v>46683661</v>
      </c>
      <c r="P61" s="3">
        <v>47313605</v>
      </c>
      <c r="Q61" s="3">
        <v>4276561</v>
      </c>
      <c r="R61" s="3">
        <v>6132727</v>
      </c>
      <c r="S61" s="3">
        <v>57110042.785052739</v>
      </c>
      <c r="T61" s="3">
        <v>48233933.038302347</v>
      </c>
      <c r="U61" s="3">
        <v>6443959999377</v>
      </c>
      <c r="V61" s="3">
        <v>6069768007046</v>
      </c>
    </row>
    <row r="62" spans="1:22" x14ac:dyDescent="0.5">
      <c r="A62" s="30" t="s">
        <v>136</v>
      </c>
      <c r="B62" s="30">
        <v>11095</v>
      </c>
      <c r="C62" s="30" t="s">
        <v>22</v>
      </c>
      <c r="D62" s="30" t="s">
        <v>640</v>
      </c>
      <c r="E62" s="26">
        <f t="shared" si="5"/>
        <v>1.1162397288465677</v>
      </c>
      <c r="F62" s="26">
        <f t="shared" si="6"/>
        <v>0.41135608973019711</v>
      </c>
      <c r="G62" s="26">
        <f t="shared" si="7"/>
        <v>0.51846638357753139</v>
      </c>
      <c r="H62" s="27">
        <f t="shared" si="8"/>
        <v>2045867.5606539999</v>
      </c>
      <c r="I62" s="27">
        <f t="shared" si="9"/>
        <v>1976481.4492830001</v>
      </c>
      <c r="J62" s="26">
        <f t="shared" si="10"/>
        <v>1.1228617286566661E-2</v>
      </c>
      <c r="K62" s="26">
        <f t="shared" si="11"/>
        <v>0.11188091324280058</v>
      </c>
      <c r="L62" s="26">
        <f t="shared" si="12"/>
        <v>0.12817511695105302</v>
      </c>
      <c r="M62" s="28">
        <v>5064573.4547100002</v>
      </c>
      <c r="N62" s="3">
        <v>47790.283144000001</v>
      </c>
      <c r="O62" s="3">
        <v>933197</v>
      </c>
      <c r="P62" s="3">
        <v>1176186</v>
      </c>
      <c r="Q62" s="3">
        <v>238089</v>
      </c>
      <c r="R62" s="3">
        <v>272764</v>
      </c>
      <c r="S62" s="3">
        <v>2128057.3522250969</v>
      </c>
      <c r="T62" s="3">
        <v>2268586.811519118</v>
      </c>
      <c r="U62" s="3">
        <v>2045867560654</v>
      </c>
      <c r="V62" s="3">
        <v>1976481449283</v>
      </c>
    </row>
    <row r="63" spans="1:22" x14ac:dyDescent="0.5">
      <c r="A63" s="30" t="s">
        <v>138</v>
      </c>
      <c r="B63" s="30">
        <v>11098</v>
      </c>
      <c r="C63" s="30" t="s">
        <v>19</v>
      </c>
      <c r="D63" s="30" t="s">
        <v>641</v>
      </c>
      <c r="E63" s="26">
        <f t="shared" si="5"/>
        <v>2.9973982481258814E-2</v>
      </c>
      <c r="F63" s="26">
        <f t="shared" si="6"/>
        <v>1.7425370994912832</v>
      </c>
      <c r="G63" s="26">
        <f t="shared" si="7"/>
        <v>1.4857735766666138</v>
      </c>
      <c r="H63" s="27">
        <f t="shared" si="8"/>
        <v>89776485.736298993</v>
      </c>
      <c r="I63" s="27">
        <f t="shared" si="9"/>
        <v>89193567.793896005</v>
      </c>
      <c r="J63" s="26">
        <f t="shared" si="10"/>
        <v>1.0141952346268614E-3</v>
      </c>
      <c r="K63" s="26">
        <f t="shared" si="11"/>
        <v>0.12583224701176207</v>
      </c>
      <c r="L63" s="26">
        <f t="shared" si="12"/>
        <v>0.12416392069994545</v>
      </c>
      <c r="M63" s="28">
        <v>28912308.125544</v>
      </c>
      <c r="N63" s="3">
        <v>1100011.520826</v>
      </c>
      <c r="O63" s="3">
        <v>840408337</v>
      </c>
      <c r="P63" s="3">
        <v>716573840</v>
      </c>
      <c r="Q63" s="3">
        <v>68239781</v>
      </c>
      <c r="R63" s="3">
        <v>67335035</v>
      </c>
      <c r="S63" s="3">
        <v>542307577.11591482</v>
      </c>
      <c r="T63" s="3">
        <v>482290068.4555577</v>
      </c>
      <c r="U63" s="3">
        <v>89776485736299</v>
      </c>
      <c r="V63" s="3">
        <v>89193567793896</v>
      </c>
    </row>
    <row r="64" spans="1:22" x14ac:dyDescent="0.5">
      <c r="A64" s="30" t="s">
        <v>140</v>
      </c>
      <c r="B64" s="30">
        <v>11099</v>
      </c>
      <c r="C64" s="30" t="s">
        <v>22</v>
      </c>
      <c r="D64" s="30" t="s">
        <v>632</v>
      </c>
      <c r="E64" s="26">
        <f t="shared" si="5"/>
        <v>0.59002153049775996</v>
      </c>
      <c r="F64" s="26">
        <f t="shared" si="6"/>
        <v>0.11635530966526247</v>
      </c>
      <c r="G64" s="26">
        <f t="shared" si="7"/>
        <v>0.5061320343946305</v>
      </c>
      <c r="H64" s="27">
        <f t="shared" si="8"/>
        <v>5573243.8001640001</v>
      </c>
      <c r="I64" s="27">
        <f t="shared" si="9"/>
        <v>5245581.2258609999</v>
      </c>
      <c r="J64" s="26">
        <f t="shared" si="10"/>
        <v>2.8770647573017737E-2</v>
      </c>
      <c r="K64" s="26">
        <f t="shared" si="11"/>
        <v>3.8525492053959379E-3</v>
      </c>
      <c r="L64" s="26">
        <f t="shared" si="12"/>
        <v>3.1470210198233095E-2</v>
      </c>
      <c r="M64" s="28">
        <v>8883396.9091669992</v>
      </c>
      <c r="N64" s="3">
        <v>377400.35707100003</v>
      </c>
      <c r="O64" s="3">
        <v>875926</v>
      </c>
      <c r="P64" s="3">
        <v>3810176</v>
      </c>
      <c r="Q64" s="3">
        <v>25268</v>
      </c>
      <c r="R64" s="3">
        <v>206406</v>
      </c>
      <c r="S64" s="3">
        <v>6558774.1136723869</v>
      </c>
      <c r="T64" s="3">
        <v>7528027.7498286357</v>
      </c>
      <c r="U64" s="3">
        <v>5573243800164</v>
      </c>
      <c r="V64" s="3">
        <v>5245581225861</v>
      </c>
    </row>
    <row r="65" spans="1:22" x14ac:dyDescent="0.5">
      <c r="A65" s="30" t="s">
        <v>142</v>
      </c>
      <c r="B65" s="30">
        <v>11131</v>
      </c>
      <c r="C65" s="30" t="s">
        <v>32</v>
      </c>
      <c r="D65" s="30" t="s">
        <v>615</v>
      </c>
      <c r="E65" s="26">
        <f t="shared" si="5"/>
        <v>0.39648863435849024</v>
      </c>
      <c r="F65" s="26">
        <f t="shared" si="6"/>
        <v>0.26336957866042526</v>
      </c>
      <c r="G65" s="26">
        <f t="shared" si="7"/>
        <v>0.2495315839900808</v>
      </c>
      <c r="H65" s="27">
        <f t="shared" si="8"/>
        <v>863959.01976299996</v>
      </c>
      <c r="I65" s="27">
        <f t="shared" si="9"/>
        <v>1021672.836486</v>
      </c>
      <c r="J65" s="26">
        <f t="shared" si="10"/>
        <v>8.8223584736348476E-2</v>
      </c>
      <c r="K65" s="26">
        <f t="shared" si="11"/>
        <v>7.2897155024045877E-5</v>
      </c>
      <c r="L65" s="26">
        <f t="shared" si="12"/>
        <v>5.4698003218042702E-4</v>
      </c>
      <c r="M65" s="28">
        <v>1523321.495381</v>
      </c>
      <c r="N65" s="3">
        <v>350971.71577000001</v>
      </c>
      <c r="O65" s="3">
        <v>505937</v>
      </c>
      <c r="P65" s="3">
        <v>479354</v>
      </c>
      <c r="Q65" s="3">
        <v>145</v>
      </c>
      <c r="R65" s="3">
        <v>1088</v>
      </c>
      <c r="S65" s="3">
        <v>1989103.689330129</v>
      </c>
      <c r="T65" s="3">
        <v>1921015.337357274</v>
      </c>
      <c r="U65" s="3">
        <v>863959019763</v>
      </c>
      <c r="V65" s="3">
        <v>1021672836486</v>
      </c>
    </row>
    <row r="66" spans="1:22" x14ac:dyDescent="0.5">
      <c r="A66" s="30" t="s">
        <v>144</v>
      </c>
      <c r="B66" s="30">
        <v>11132</v>
      </c>
      <c r="C66" s="30" t="s">
        <v>22</v>
      </c>
      <c r="D66" s="30" t="s">
        <v>609</v>
      </c>
      <c r="E66" s="26">
        <f t="shared" si="5"/>
        <v>0.15229030134280305</v>
      </c>
      <c r="F66" s="26">
        <f t="shared" si="6"/>
        <v>9.3047590743385922E-2</v>
      </c>
      <c r="G66" s="26">
        <f t="shared" si="7"/>
        <v>0.22924258838371886</v>
      </c>
      <c r="H66" s="27">
        <f t="shared" si="8"/>
        <v>14740208.437571</v>
      </c>
      <c r="I66" s="27">
        <f t="shared" si="9"/>
        <v>14457022.502873</v>
      </c>
      <c r="J66" s="26">
        <f t="shared" si="10"/>
        <v>5.0543546017729063E-3</v>
      </c>
      <c r="K66" s="26">
        <f t="shared" si="11"/>
        <v>4.728356158838049E-3</v>
      </c>
      <c r="L66" s="26">
        <f t="shared" si="12"/>
        <v>1.7621982014466291E-2</v>
      </c>
      <c r="M66" s="28">
        <v>5832281.9938289998</v>
      </c>
      <c r="N66" s="3">
        <v>183217.24287299998</v>
      </c>
      <c r="O66" s="3">
        <v>1781728</v>
      </c>
      <c r="P66" s="3">
        <v>4389667</v>
      </c>
      <c r="Q66" s="3">
        <v>85700</v>
      </c>
      <c r="R66" s="3">
        <v>319393</v>
      </c>
      <c r="S66" s="3">
        <v>18124692.201921608</v>
      </c>
      <c r="T66" s="3">
        <v>19148566.72553502</v>
      </c>
      <c r="U66" s="3">
        <v>14740208437571</v>
      </c>
      <c r="V66" s="3">
        <v>14457022502873</v>
      </c>
    </row>
    <row r="67" spans="1:22" x14ac:dyDescent="0.5">
      <c r="A67" s="30" t="s">
        <v>145</v>
      </c>
      <c r="B67" s="30">
        <v>11141</v>
      </c>
      <c r="C67" s="30" t="s">
        <v>22</v>
      </c>
      <c r="D67" s="30" t="s">
        <v>642</v>
      </c>
      <c r="E67" s="26">
        <f t="shared" ref="E67:E117" si="13">(M67/2)/T67</f>
        <v>0.73549851434111579</v>
      </c>
      <c r="F67" s="26">
        <f t="shared" ref="F67:F117" si="14">(O67)/T67</f>
        <v>3.316055750008979E-3</v>
      </c>
      <c r="G67" s="26">
        <f t="shared" ref="G67:G117" si="15">(P67)/T67</f>
        <v>0.19455558365381898</v>
      </c>
      <c r="H67" s="27">
        <f t="shared" ref="H67:H117" si="16">U67/10^6</f>
        <v>520198.81941599998</v>
      </c>
      <c r="I67" s="27">
        <f t="shared" ref="I67:I117" si="17">V67/10^6</f>
        <v>0</v>
      </c>
      <c r="J67" s="26">
        <f t="shared" ref="J67:J117" si="18">(N67/2)/S67</f>
        <v>3.7806930023088825E-2</v>
      </c>
      <c r="K67" s="26">
        <f t="shared" ref="K67:K117" si="19">(Q67)/S67</f>
        <v>0</v>
      </c>
      <c r="L67" s="26">
        <f t="shared" ref="L67:L117" si="20">(R67)/S67</f>
        <v>1.0889913704970139E-2</v>
      </c>
      <c r="M67" s="28">
        <v>862355.29174999997</v>
      </c>
      <c r="N67" s="3">
        <v>41445.61131</v>
      </c>
      <c r="O67" s="3">
        <v>1944</v>
      </c>
      <c r="P67" s="3">
        <v>114056</v>
      </c>
      <c r="Q67" s="3">
        <v>0</v>
      </c>
      <c r="R67" s="3">
        <v>5969</v>
      </c>
      <c r="S67" s="3">
        <v>548121.8824788077</v>
      </c>
      <c r="T67" s="3">
        <v>586238.63606476947</v>
      </c>
      <c r="U67" s="3">
        <v>520198819416</v>
      </c>
      <c r="V67" s="3">
        <v>0</v>
      </c>
    </row>
    <row r="68" spans="1:22" x14ac:dyDescent="0.5">
      <c r="A68" s="30" t="s">
        <v>147</v>
      </c>
      <c r="B68" s="30">
        <v>11142</v>
      </c>
      <c r="C68" s="30" t="s">
        <v>19</v>
      </c>
      <c r="D68" s="30" t="s">
        <v>643</v>
      </c>
      <c r="E68" s="26">
        <f t="shared" si="13"/>
        <v>4.2085796478043946E-2</v>
      </c>
      <c r="F68" s="26">
        <f t="shared" si="14"/>
        <v>0.293653448894863</v>
      </c>
      <c r="G68" s="26">
        <f t="shared" si="15"/>
        <v>0.46474882025547481</v>
      </c>
      <c r="H68" s="27">
        <f t="shared" si="16"/>
        <v>22973430.704709999</v>
      </c>
      <c r="I68" s="27">
        <f t="shared" si="17"/>
        <v>22067960.883862998</v>
      </c>
      <c r="J68" s="26">
        <f t="shared" si="18"/>
        <v>9.1069229722377438E-5</v>
      </c>
      <c r="K68" s="26">
        <f t="shared" si="19"/>
        <v>3.2443208897415213E-2</v>
      </c>
      <c r="L68" s="26">
        <f t="shared" si="20"/>
        <v>3.022787694286843E-2</v>
      </c>
      <c r="M68" s="28">
        <v>11732577.090500001</v>
      </c>
      <c r="N68" s="3">
        <v>23007.998842000001</v>
      </c>
      <c r="O68" s="3">
        <v>40932001</v>
      </c>
      <c r="P68" s="3">
        <v>64780779</v>
      </c>
      <c r="Q68" s="3">
        <v>4098274</v>
      </c>
      <c r="R68" s="3">
        <v>3818430</v>
      </c>
      <c r="S68" s="3">
        <v>126321474.9489997</v>
      </c>
      <c r="T68" s="3">
        <v>139388797.0805169</v>
      </c>
      <c r="U68" s="3">
        <v>22973430704710</v>
      </c>
      <c r="V68" s="3">
        <v>22067960883863</v>
      </c>
    </row>
    <row r="69" spans="1:22" x14ac:dyDescent="0.5">
      <c r="A69" s="30" t="s">
        <v>149</v>
      </c>
      <c r="B69" s="30">
        <v>11145</v>
      </c>
      <c r="C69" s="30" t="s">
        <v>19</v>
      </c>
      <c r="D69" s="30" t="s">
        <v>631</v>
      </c>
      <c r="E69" s="26">
        <f t="shared" si="13"/>
        <v>4.0821930414709107E-2</v>
      </c>
      <c r="F69" s="26">
        <f t="shared" si="14"/>
        <v>1.5550151902641289</v>
      </c>
      <c r="G69" s="26">
        <f t="shared" si="15"/>
        <v>1.2026050491917575</v>
      </c>
      <c r="H69" s="27">
        <f t="shared" si="16"/>
        <v>32927243.846342999</v>
      </c>
      <c r="I69" s="27">
        <f t="shared" si="17"/>
        <v>31064568.296642002</v>
      </c>
      <c r="J69" s="26">
        <f t="shared" si="18"/>
        <v>1.7181788961010628E-3</v>
      </c>
      <c r="K69" s="26">
        <f t="shared" si="19"/>
        <v>0.10073821508942263</v>
      </c>
      <c r="L69" s="26">
        <f t="shared" si="20"/>
        <v>0.11315554828932978</v>
      </c>
      <c r="M69" s="28">
        <v>16224235.072288999</v>
      </c>
      <c r="N69" s="3">
        <v>818570.65477399994</v>
      </c>
      <c r="O69" s="3">
        <v>309011991</v>
      </c>
      <c r="P69" s="3">
        <v>238981190</v>
      </c>
      <c r="Q69" s="3">
        <v>23996729</v>
      </c>
      <c r="R69" s="3">
        <v>26954647</v>
      </c>
      <c r="S69" s="3">
        <v>238208796.71829349</v>
      </c>
      <c r="T69" s="3">
        <v>198719596.39668369</v>
      </c>
      <c r="U69" s="3">
        <v>32927243846343</v>
      </c>
      <c r="V69" s="3">
        <v>31064568296642</v>
      </c>
    </row>
    <row r="70" spans="1:22" x14ac:dyDescent="0.5">
      <c r="A70" s="30" t="s">
        <v>151</v>
      </c>
      <c r="B70" s="30">
        <v>11148</v>
      </c>
      <c r="C70" s="30" t="s">
        <v>19</v>
      </c>
      <c r="D70" s="30" t="s">
        <v>606</v>
      </c>
      <c r="E70" s="26">
        <f t="shared" si="13"/>
        <v>0.43826044973266093</v>
      </c>
      <c r="F70" s="26">
        <f t="shared" si="14"/>
        <v>2.2664560560222871</v>
      </c>
      <c r="G70" s="26">
        <f t="shared" si="15"/>
        <v>1.6429062915247197</v>
      </c>
      <c r="H70" s="27">
        <f t="shared" si="16"/>
        <v>90589.306618999995</v>
      </c>
      <c r="I70" s="27">
        <f t="shared" si="17"/>
        <v>166175.54685799999</v>
      </c>
      <c r="J70" s="26">
        <f t="shared" si="18"/>
        <v>6.2094811538306059E-2</v>
      </c>
      <c r="K70" s="26">
        <f t="shared" si="19"/>
        <v>1.3549022740761452</v>
      </c>
      <c r="L70" s="26">
        <f t="shared" si="20"/>
        <v>0.69279875283110437</v>
      </c>
      <c r="M70" s="28">
        <v>810469.01961999992</v>
      </c>
      <c r="N70" s="3">
        <v>170728.593459</v>
      </c>
      <c r="O70" s="3">
        <v>2095663</v>
      </c>
      <c r="P70" s="3">
        <v>1519102</v>
      </c>
      <c r="Q70" s="3">
        <v>1862640</v>
      </c>
      <c r="R70" s="3">
        <v>952419</v>
      </c>
      <c r="S70" s="3">
        <v>1374741.216129452</v>
      </c>
      <c r="T70" s="3">
        <v>924643.12044856709</v>
      </c>
      <c r="U70" s="3">
        <v>90589306619</v>
      </c>
      <c r="V70" s="3">
        <v>166175546858</v>
      </c>
    </row>
    <row r="71" spans="1:22" x14ac:dyDescent="0.5">
      <c r="A71" s="30" t="s">
        <v>153</v>
      </c>
      <c r="B71" s="30">
        <v>11149</v>
      </c>
      <c r="C71" s="30" t="s">
        <v>22</v>
      </c>
      <c r="D71" s="30" t="s">
        <v>639</v>
      </c>
      <c r="E71" s="26">
        <f t="shared" si="13"/>
        <v>0.69124077159332009</v>
      </c>
      <c r="F71" s="26">
        <f t="shared" si="14"/>
        <v>3.0305470275044242E-2</v>
      </c>
      <c r="G71" s="26">
        <f t="shared" si="15"/>
        <v>0.53813095130446276</v>
      </c>
      <c r="H71" s="27">
        <f t="shared" si="16"/>
        <v>1014428.937163</v>
      </c>
      <c r="I71" s="27">
        <f t="shared" si="17"/>
        <v>982627.93409500003</v>
      </c>
      <c r="J71" s="26">
        <f t="shared" si="18"/>
        <v>3.9741536194540468E-2</v>
      </c>
      <c r="K71" s="26">
        <f t="shared" si="19"/>
        <v>0</v>
      </c>
      <c r="L71" s="26">
        <f t="shared" si="20"/>
        <v>1.254379436501693E-2</v>
      </c>
      <c r="M71" s="28">
        <v>2075172.727194</v>
      </c>
      <c r="N71" s="3">
        <v>89223.492488999997</v>
      </c>
      <c r="O71" s="3">
        <v>45490</v>
      </c>
      <c r="P71" s="3">
        <v>807761</v>
      </c>
      <c r="Q71" s="3">
        <v>0</v>
      </c>
      <c r="R71" s="3">
        <v>14081</v>
      </c>
      <c r="S71" s="3">
        <v>1122547.1010008059</v>
      </c>
      <c r="T71" s="3">
        <v>1501049.136909775</v>
      </c>
      <c r="U71" s="3">
        <v>1014428937163</v>
      </c>
      <c r="V71" s="3">
        <v>982627934095</v>
      </c>
    </row>
    <row r="72" spans="1:22" x14ac:dyDescent="0.5">
      <c r="A72" s="30" t="s">
        <v>155</v>
      </c>
      <c r="B72" s="30">
        <v>11157</v>
      </c>
      <c r="C72" s="30" t="s">
        <v>32</v>
      </c>
      <c r="D72" s="30" t="s">
        <v>638</v>
      </c>
      <c r="E72" s="26">
        <f t="shared" si="13"/>
        <v>0.18676103644010428</v>
      </c>
      <c r="F72" s="26">
        <f t="shared" si="14"/>
        <v>0.14913290574204668</v>
      </c>
      <c r="G72" s="26">
        <f t="shared" si="15"/>
        <v>0.47120745498816607</v>
      </c>
      <c r="H72" s="27">
        <f t="shared" si="16"/>
        <v>321876.952039</v>
      </c>
      <c r="I72" s="27">
        <f t="shared" si="17"/>
        <v>299935.81103500002</v>
      </c>
      <c r="J72" s="26">
        <f t="shared" si="18"/>
        <v>9.6733822681057454E-3</v>
      </c>
      <c r="K72" s="26">
        <f t="shared" si="19"/>
        <v>4.4595792428889469E-4</v>
      </c>
      <c r="L72" s="26">
        <f t="shared" si="20"/>
        <v>3.074557056477915E-2</v>
      </c>
      <c r="M72" s="28">
        <v>278752.29074600001</v>
      </c>
      <c r="N72" s="3">
        <v>12884.599093999999</v>
      </c>
      <c r="O72" s="3">
        <v>111295</v>
      </c>
      <c r="P72" s="3">
        <v>351653</v>
      </c>
      <c r="Q72" s="3">
        <v>297</v>
      </c>
      <c r="R72" s="3">
        <v>20476</v>
      </c>
      <c r="S72" s="3">
        <v>665982.11136977421</v>
      </c>
      <c r="T72" s="3">
        <v>746280.63770517264</v>
      </c>
      <c r="U72" s="3">
        <v>321876952039</v>
      </c>
      <c r="V72" s="3">
        <v>299935811035</v>
      </c>
    </row>
    <row r="73" spans="1:22" x14ac:dyDescent="0.5">
      <c r="A73" s="30" t="s">
        <v>157</v>
      </c>
      <c r="B73" s="30">
        <v>11158</v>
      </c>
      <c r="C73" s="30" t="s">
        <v>19</v>
      </c>
      <c r="D73" s="30" t="s">
        <v>641</v>
      </c>
      <c r="E73" s="26">
        <f t="shared" si="13"/>
        <v>5.380056201226241E-2</v>
      </c>
      <c r="F73" s="26">
        <f t="shared" si="14"/>
        <v>1.1419613764901235</v>
      </c>
      <c r="G73" s="26">
        <f t="shared" si="15"/>
        <v>0.88021445668859821</v>
      </c>
      <c r="H73" s="27">
        <f t="shared" si="16"/>
        <v>3094009.4237569999</v>
      </c>
      <c r="I73" s="27">
        <f t="shared" si="17"/>
        <v>2988654.2423930001</v>
      </c>
      <c r="J73" s="26">
        <f t="shared" si="18"/>
        <v>0</v>
      </c>
      <c r="K73" s="26">
        <f t="shared" si="19"/>
        <v>8.8816434165345154E-2</v>
      </c>
      <c r="L73" s="26">
        <f t="shared" si="20"/>
        <v>5.8472710280904408E-2</v>
      </c>
      <c r="M73" s="28">
        <v>1613159.8244830002</v>
      </c>
      <c r="N73" s="3">
        <v>0</v>
      </c>
      <c r="O73" s="3">
        <v>17120325</v>
      </c>
      <c r="P73" s="3">
        <v>13196206</v>
      </c>
      <c r="Q73" s="3">
        <v>1473525</v>
      </c>
      <c r="R73" s="3">
        <v>970102</v>
      </c>
      <c r="S73" s="3">
        <v>16590679.572395481</v>
      </c>
      <c r="T73" s="3">
        <v>14992035.065686891</v>
      </c>
      <c r="U73" s="3">
        <v>3094009423757</v>
      </c>
      <c r="V73" s="3">
        <v>2988654242393</v>
      </c>
    </row>
    <row r="74" spans="1:22" x14ac:dyDescent="0.5">
      <c r="A74" s="30" t="s">
        <v>159</v>
      </c>
      <c r="B74" s="30">
        <v>11173</v>
      </c>
      <c r="C74" s="30" t="s">
        <v>22</v>
      </c>
      <c r="D74" s="30" t="s">
        <v>624</v>
      </c>
      <c r="E74" s="26">
        <f t="shared" si="13"/>
        <v>0.31000485185430754</v>
      </c>
      <c r="F74" s="26">
        <f t="shared" si="14"/>
        <v>0.15503670004701681</v>
      </c>
      <c r="G74" s="26">
        <f t="shared" si="15"/>
        <v>1.2323149008389229E-2</v>
      </c>
      <c r="H74" s="27">
        <f t="shared" si="16"/>
        <v>1080745.924444</v>
      </c>
      <c r="I74" s="27">
        <f t="shared" si="17"/>
        <v>1122861.835041</v>
      </c>
      <c r="J74" s="26">
        <f t="shared" si="18"/>
        <v>3.2053895215537559E-2</v>
      </c>
      <c r="K74" s="26">
        <f t="shared" si="19"/>
        <v>0</v>
      </c>
      <c r="L74" s="26">
        <f t="shared" si="20"/>
        <v>6.1149631038190025E-5</v>
      </c>
      <c r="M74" s="28">
        <v>729834.61904700007</v>
      </c>
      <c r="N74" s="3">
        <v>74434.678400000004</v>
      </c>
      <c r="O74" s="3">
        <v>182499</v>
      </c>
      <c r="P74" s="3">
        <v>14506</v>
      </c>
      <c r="Q74" s="3">
        <v>0</v>
      </c>
      <c r="R74" s="3">
        <v>71</v>
      </c>
      <c r="S74" s="3">
        <v>1161086.3188309032</v>
      </c>
      <c r="T74" s="3">
        <v>1177134.1878707099</v>
      </c>
      <c r="U74" s="3">
        <v>1080745924444</v>
      </c>
      <c r="V74" s="3">
        <v>1122861835041</v>
      </c>
    </row>
    <row r="75" spans="1:22" x14ac:dyDescent="0.5">
      <c r="A75" s="30" t="s">
        <v>161</v>
      </c>
      <c r="B75" s="30">
        <v>11161</v>
      </c>
      <c r="C75" s="30" t="s">
        <v>19</v>
      </c>
      <c r="D75" s="30" t="s">
        <v>624</v>
      </c>
      <c r="E75" s="26">
        <f t="shared" si="13"/>
        <v>0.14643695011099328</v>
      </c>
      <c r="F75" s="26">
        <f t="shared" si="14"/>
        <v>0.82969580095856565</v>
      </c>
      <c r="G75" s="26">
        <f t="shared" si="15"/>
        <v>0.69219138895641474</v>
      </c>
      <c r="H75" s="27">
        <f t="shared" si="16"/>
        <v>5234722.210066</v>
      </c>
      <c r="I75" s="27">
        <f t="shared" si="17"/>
        <v>5156751.3341640001</v>
      </c>
      <c r="J75" s="26">
        <f t="shared" si="18"/>
        <v>1.4491544541020667E-3</v>
      </c>
      <c r="K75" s="26">
        <f t="shared" si="19"/>
        <v>6.3673649704593369E-2</v>
      </c>
      <c r="L75" s="26">
        <f t="shared" si="20"/>
        <v>0.12510170658875569</v>
      </c>
      <c r="M75" s="28">
        <v>5515288.2180970004</v>
      </c>
      <c r="N75" s="3">
        <v>55075.273044000001</v>
      </c>
      <c r="O75" s="3">
        <v>15624511</v>
      </c>
      <c r="P75" s="3">
        <v>13035081</v>
      </c>
      <c r="Q75" s="3">
        <v>1209962</v>
      </c>
      <c r="R75" s="3">
        <v>2377252</v>
      </c>
      <c r="S75" s="3">
        <v>19002554.520017002</v>
      </c>
      <c r="T75" s="3">
        <v>18831613.92639165</v>
      </c>
      <c r="U75" s="3">
        <v>5234722210066</v>
      </c>
      <c r="V75" s="3">
        <v>5156751334164</v>
      </c>
    </row>
    <row r="76" spans="1:22" x14ac:dyDescent="0.5">
      <c r="A76" s="30" t="s">
        <v>163</v>
      </c>
      <c r="B76" s="30">
        <v>11168</v>
      </c>
      <c r="C76" s="30" t="s">
        <v>19</v>
      </c>
      <c r="D76" s="30" t="s">
        <v>644</v>
      </c>
      <c r="E76" s="26">
        <f t="shared" si="13"/>
        <v>0.32910812412583113</v>
      </c>
      <c r="F76" s="26">
        <f t="shared" si="14"/>
        <v>4.3500928397030574</v>
      </c>
      <c r="G76" s="26">
        <f t="shared" si="15"/>
        <v>2.7643440314979584</v>
      </c>
      <c r="H76" s="27">
        <f t="shared" si="16"/>
        <v>7063977.6716649998</v>
      </c>
      <c r="I76" s="27">
        <f t="shared" si="17"/>
        <v>5542223.7611779999</v>
      </c>
      <c r="J76" s="26">
        <f t="shared" si="18"/>
        <v>2.0679521171660959E-2</v>
      </c>
      <c r="K76" s="26">
        <f t="shared" si="19"/>
        <v>5.1865755720788928E-2</v>
      </c>
      <c r="L76" s="26">
        <f t="shared" si="20"/>
        <v>0.57577463041130361</v>
      </c>
      <c r="M76" s="28">
        <v>10723102.664138</v>
      </c>
      <c r="N76" s="3">
        <v>1574714.7174940002</v>
      </c>
      <c r="O76" s="3">
        <v>70868035</v>
      </c>
      <c r="P76" s="3">
        <v>45034356</v>
      </c>
      <c r="Q76" s="3">
        <v>1974750</v>
      </c>
      <c r="R76" s="3">
        <v>21922190</v>
      </c>
      <c r="S76" s="3">
        <v>38074254.824912868</v>
      </c>
      <c r="T76" s="3">
        <v>16291154.605527349</v>
      </c>
      <c r="U76" s="3">
        <v>7063977671665</v>
      </c>
      <c r="V76" s="3">
        <v>5542223761178</v>
      </c>
    </row>
    <row r="77" spans="1:22" x14ac:dyDescent="0.5">
      <c r="A77" s="30" t="s">
        <v>165</v>
      </c>
      <c r="B77" s="30">
        <v>11172</v>
      </c>
      <c r="C77" s="30" t="s">
        <v>32</v>
      </c>
      <c r="D77" s="30" t="s">
        <v>639</v>
      </c>
      <c r="E77" s="26">
        <f t="shared" si="13"/>
        <v>0.61732651806094596</v>
      </c>
      <c r="F77" s="26">
        <f t="shared" si="14"/>
        <v>2.2700600827775072E-2</v>
      </c>
      <c r="G77" s="26">
        <f t="shared" si="15"/>
        <v>1.1046193488350116</v>
      </c>
      <c r="H77" s="27">
        <f t="shared" si="16"/>
        <v>470832.37396200001</v>
      </c>
      <c r="I77" s="27">
        <f t="shared" si="17"/>
        <v>466791.04975499999</v>
      </c>
      <c r="J77" s="26">
        <f t="shared" si="18"/>
        <v>5.858968752738191E-2</v>
      </c>
      <c r="K77" s="26">
        <f t="shared" si="19"/>
        <v>0</v>
      </c>
      <c r="L77" s="26">
        <f t="shared" si="20"/>
        <v>4.2064215628197033E-3</v>
      </c>
      <c r="M77" s="28">
        <v>1951080.885516</v>
      </c>
      <c r="N77" s="3">
        <v>101929.71078200001</v>
      </c>
      <c r="O77" s="3">
        <v>35873</v>
      </c>
      <c r="P77" s="3">
        <v>1745593</v>
      </c>
      <c r="Q77" s="3">
        <v>0</v>
      </c>
      <c r="R77" s="3">
        <v>3659</v>
      </c>
      <c r="S77" s="3">
        <v>869860.50859516126</v>
      </c>
      <c r="T77" s="3">
        <v>1580266.5432585371</v>
      </c>
      <c r="U77" s="3">
        <v>470832373962</v>
      </c>
      <c r="V77" s="3">
        <v>466791049755</v>
      </c>
    </row>
    <row r="78" spans="1:22" x14ac:dyDescent="0.5">
      <c r="A78" s="30" t="s">
        <v>169</v>
      </c>
      <c r="B78" s="30">
        <v>11183</v>
      </c>
      <c r="C78" s="30" t="s">
        <v>22</v>
      </c>
      <c r="D78" s="30" t="s">
        <v>640</v>
      </c>
      <c r="E78" s="26">
        <f t="shared" si="13"/>
        <v>0.27244712326587095</v>
      </c>
      <c r="F78" s="26">
        <f t="shared" si="14"/>
        <v>8.049720504641646E-3</v>
      </c>
      <c r="G78" s="26">
        <f t="shared" si="15"/>
        <v>5.1568652572350208E-2</v>
      </c>
      <c r="H78" s="27">
        <f t="shared" si="16"/>
        <v>7599054.7840740001</v>
      </c>
      <c r="I78" s="27">
        <f t="shared" si="17"/>
        <v>7225298.008347</v>
      </c>
      <c r="J78" s="26">
        <f t="shared" si="18"/>
        <v>2.7734546364590457E-2</v>
      </c>
      <c r="K78" s="26">
        <f t="shared" si="19"/>
        <v>0</v>
      </c>
      <c r="L78" s="26">
        <f t="shared" si="20"/>
        <v>0</v>
      </c>
      <c r="M78" s="28">
        <v>4433359.3646849999</v>
      </c>
      <c r="N78" s="3">
        <v>458208.12995199999</v>
      </c>
      <c r="O78" s="3">
        <v>65494</v>
      </c>
      <c r="P78" s="3">
        <v>419572</v>
      </c>
      <c r="Q78" s="3">
        <v>0</v>
      </c>
      <c r="R78" s="3">
        <v>0</v>
      </c>
      <c r="S78" s="3">
        <v>8260602.5699596135</v>
      </c>
      <c r="T78" s="3">
        <v>8136183.1087470334</v>
      </c>
      <c r="U78" s="3">
        <v>7599054784074</v>
      </c>
      <c r="V78" s="3">
        <v>7225298008347</v>
      </c>
    </row>
    <row r="79" spans="1:22" x14ac:dyDescent="0.5">
      <c r="A79" s="30" t="s">
        <v>167</v>
      </c>
      <c r="B79" s="30">
        <v>11182</v>
      </c>
      <c r="C79" s="30" t="s">
        <v>22</v>
      </c>
      <c r="D79" s="30" t="s">
        <v>608</v>
      </c>
      <c r="E79" s="26">
        <f t="shared" si="13"/>
        <v>0.58835863297984159</v>
      </c>
      <c r="F79" s="26">
        <f t="shared" si="14"/>
        <v>8.9960654084849004E-2</v>
      </c>
      <c r="G79" s="26">
        <f t="shared" si="15"/>
        <v>0.32048415989309026</v>
      </c>
      <c r="H79" s="27">
        <f t="shared" si="16"/>
        <v>4103714.4544569999</v>
      </c>
      <c r="I79" s="27">
        <f t="shared" si="17"/>
        <v>3923827.3983339998</v>
      </c>
      <c r="J79" s="26">
        <f t="shared" si="18"/>
        <v>3.4457560736479299E-2</v>
      </c>
      <c r="K79" s="26">
        <f t="shared" si="19"/>
        <v>6.4914484548933538E-5</v>
      </c>
      <c r="L79" s="26">
        <f t="shared" si="20"/>
        <v>4.172196874434958E-2</v>
      </c>
      <c r="M79" s="28">
        <v>5595814.9887899999</v>
      </c>
      <c r="N79" s="3">
        <v>294071.32754199998</v>
      </c>
      <c r="O79" s="3">
        <v>427803</v>
      </c>
      <c r="P79" s="3">
        <v>1524045</v>
      </c>
      <c r="Q79" s="3">
        <v>277</v>
      </c>
      <c r="R79" s="3">
        <v>178034</v>
      </c>
      <c r="S79" s="3">
        <v>4267152.4225258715</v>
      </c>
      <c r="T79" s="3">
        <v>4755445.6373394663</v>
      </c>
      <c r="U79" s="3">
        <v>4103714454457</v>
      </c>
      <c r="V79" s="3">
        <v>3923827398334</v>
      </c>
    </row>
    <row r="80" spans="1:22" x14ac:dyDescent="0.5">
      <c r="A80" s="30" t="s">
        <v>170</v>
      </c>
      <c r="B80" s="30">
        <v>11186</v>
      </c>
      <c r="C80" s="30" t="s">
        <v>22</v>
      </c>
      <c r="D80" s="30" t="s">
        <v>645</v>
      </c>
      <c r="E80" s="26">
        <f t="shared" si="13"/>
        <v>0.27265064850789134</v>
      </c>
      <c r="F80" s="26">
        <f t="shared" si="14"/>
        <v>0</v>
      </c>
      <c r="G80" s="26">
        <f t="shared" si="15"/>
        <v>0.23128628197613346</v>
      </c>
      <c r="H80" s="27">
        <f t="shared" si="16"/>
        <v>754472.27034299995</v>
      </c>
      <c r="I80" s="27">
        <f t="shared" si="17"/>
        <v>703922.13752800005</v>
      </c>
      <c r="J80" s="26">
        <f t="shared" si="18"/>
        <v>1.9099975669652085E-2</v>
      </c>
      <c r="K80" s="26">
        <f t="shared" si="19"/>
        <v>0</v>
      </c>
      <c r="L80" s="26">
        <f t="shared" si="20"/>
        <v>2.7933514921178217E-4</v>
      </c>
      <c r="M80" s="28">
        <v>513028.57486499997</v>
      </c>
      <c r="N80" s="3">
        <v>30085.684949999999</v>
      </c>
      <c r="O80" s="3">
        <v>0</v>
      </c>
      <c r="P80" s="3">
        <v>217598</v>
      </c>
      <c r="Q80" s="3">
        <v>0</v>
      </c>
      <c r="R80" s="3">
        <v>220</v>
      </c>
      <c r="S80" s="3">
        <v>787584.37891109684</v>
      </c>
      <c r="T80" s="3">
        <v>940816.71485580818</v>
      </c>
      <c r="U80" s="3">
        <v>754472270343</v>
      </c>
      <c r="V80" s="3">
        <v>703922137528</v>
      </c>
    </row>
    <row r="81" spans="1:22" x14ac:dyDescent="0.5">
      <c r="A81" s="30" t="s">
        <v>172</v>
      </c>
      <c r="B81" s="30">
        <v>11188</v>
      </c>
      <c r="C81" s="30" t="s">
        <v>32</v>
      </c>
      <c r="D81" s="30" t="s">
        <v>632</v>
      </c>
      <c r="E81" s="26">
        <f t="shared" si="13"/>
        <v>0.38620075092913175</v>
      </c>
      <c r="F81" s="26">
        <f t="shared" si="14"/>
        <v>5.6412077437379041E-2</v>
      </c>
      <c r="G81" s="26">
        <f t="shared" si="15"/>
        <v>0.31361251943726898</v>
      </c>
      <c r="H81" s="27">
        <f t="shared" si="16"/>
        <v>972281.06341299997</v>
      </c>
      <c r="I81" s="27">
        <f t="shared" si="17"/>
        <v>949837.92760699999</v>
      </c>
      <c r="J81" s="26">
        <f t="shared" si="18"/>
        <v>1.7533032848640676E-2</v>
      </c>
      <c r="K81" s="26">
        <f t="shared" si="19"/>
        <v>1.8926469012101549E-3</v>
      </c>
      <c r="L81" s="26">
        <f t="shared" si="20"/>
        <v>2.0003813848793704E-2</v>
      </c>
      <c r="M81" s="28">
        <v>1595543.9171950002</v>
      </c>
      <c r="N81" s="3">
        <v>67310.503927999991</v>
      </c>
      <c r="O81" s="3">
        <v>116530</v>
      </c>
      <c r="P81" s="3">
        <v>647827</v>
      </c>
      <c r="Q81" s="3">
        <v>3633</v>
      </c>
      <c r="R81" s="3">
        <v>38398</v>
      </c>
      <c r="S81" s="3">
        <v>1919533.959386226</v>
      </c>
      <c r="T81" s="3">
        <v>2065692.406548148</v>
      </c>
      <c r="U81" s="3">
        <v>972281063413</v>
      </c>
      <c r="V81" s="3">
        <v>949837927607</v>
      </c>
    </row>
    <row r="82" spans="1:22" x14ac:dyDescent="0.5">
      <c r="A82" s="30" t="s">
        <v>174</v>
      </c>
      <c r="B82" s="30">
        <v>11197</v>
      </c>
      <c r="C82" s="30" t="s">
        <v>22</v>
      </c>
      <c r="D82" s="30" t="s">
        <v>642</v>
      </c>
      <c r="E82" s="26">
        <f t="shared" si="13"/>
        <v>0.83959909822398926</v>
      </c>
      <c r="F82" s="26">
        <f t="shared" si="14"/>
        <v>0</v>
      </c>
      <c r="G82" s="26">
        <f t="shared" si="15"/>
        <v>4.2595876388114386E-2</v>
      </c>
      <c r="H82" s="27">
        <f t="shared" si="16"/>
        <v>3269026.8901459998</v>
      </c>
      <c r="I82" s="27">
        <f t="shared" si="17"/>
        <v>3158363.6548649999</v>
      </c>
      <c r="J82" s="26">
        <f t="shared" si="18"/>
        <v>1.9829942013590375E-2</v>
      </c>
      <c r="K82" s="26">
        <f t="shared" si="19"/>
        <v>0</v>
      </c>
      <c r="L82" s="26">
        <f t="shared" si="20"/>
        <v>0</v>
      </c>
      <c r="M82" s="28">
        <v>5812322.7663740003</v>
      </c>
      <c r="N82" s="3">
        <v>138020.502148</v>
      </c>
      <c r="O82" s="3">
        <v>0</v>
      </c>
      <c r="P82" s="3">
        <v>147440</v>
      </c>
      <c r="Q82" s="3">
        <v>0</v>
      </c>
      <c r="R82" s="3">
        <v>0</v>
      </c>
      <c r="S82" s="3">
        <v>3480103.523585903</v>
      </c>
      <c r="T82" s="3">
        <v>3461367.9187298161</v>
      </c>
      <c r="U82" s="3">
        <v>3269026890146</v>
      </c>
      <c r="V82" s="3">
        <v>3158363654865</v>
      </c>
    </row>
    <row r="83" spans="1:22" x14ac:dyDescent="0.5">
      <c r="A83" s="30" t="s">
        <v>176</v>
      </c>
      <c r="B83" s="30">
        <v>11195</v>
      </c>
      <c r="C83" s="30" t="s">
        <v>22</v>
      </c>
      <c r="D83" s="30" t="s">
        <v>638</v>
      </c>
      <c r="E83" s="26">
        <f t="shared" si="13"/>
        <v>1.2004192356299728</v>
      </c>
      <c r="F83" s="26">
        <f t="shared" si="14"/>
        <v>0</v>
      </c>
      <c r="G83" s="26">
        <f t="shared" si="15"/>
        <v>2.3594240460460904E-2</v>
      </c>
      <c r="H83" s="27">
        <f t="shared" si="16"/>
        <v>2481113.3310730001</v>
      </c>
      <c r="I83" s="27">
        <f t="shared" si="17"/>
        <v>2377758.215206</v>
      </c>
      <c r="J83" s="26">
        <f t="shared" si="18"/>
        <v>0.15247384049327445</v>
      </c>
      <c r="K83" s="26">
        <f t="shared" si="19"/>
        <v>0</v>
      </c>
      <c r="L83" s="26">
        <f t="shared" si="20"/>
        <v>0</v>
      </c>
      <c r="M83" s="28">
        <v>6398270.0560899992</v>
      </c>
      <c r="N83" s="3">
        <v>870457.34971800004</v>
      </c>
      <c r="O83" s="3">
        <v>0</v>
      </c>
      <c r="P83" s="3">
        <v>62879</v>
      </c>
      <c r="Q83" s="3">
        <v>0</v>
      </c>
      <c r="R83" s="3">
        <v>0</v>
      </c>
      <c r="S83" s="3">
        <v>2854448.1692792261</v>
      </c>
      <c r="T83" s="3">
        <v>2665014.7990723532</v>
      </c>
      <c r="U83" s="3">
        <v>2481113331073</v>
      </c>
      <c r="V83" s="3">
        <v>2377758215206</v>
      </c>
    </row>
    <row r="84" spans="1:22" x14ac:dyDescent="0.5">
      <c r="A84" s="30" t="s">
        <v>178</v>
      </c>
      <c r="B84" s="30">
        <v>11215</v>
      </c>
      <c r="C84" s="30" t="s">
        <v>22</v>
      </c>
      <c r="D84" s="30" t="s">
        <v>609</v>
      </c>
      <c r="E84" s="26">
        <f t="shared" si="13"/>
        <v>0.30496267463153942</v>
      </c>
      <c r="F84" s="26">
        <f t="shared" si="14"/>
        <v>0.35385467085408207</v>
      </c>
      <c r="G84" s="26">
        <f t="shared" si="15"/>
        <v>0.2442142127638903</v>
      </c>
      <c r="H84" s="27">
        <f t="shared" si="16"/>
        <v>10666375.759947</v>
      </c>
      <c r="I84" s="27">
        <f t="shared" si="17"/>
        <v>10118098.973433999</v>
      </c>
      <c r="J84" s="26">
        <f t="shared" si="18"/>
        <v>2.4439694359643112E-2</v>
      </c>
      <c r="K84" s="26">
        <f t="shared" si="19"/>
        <v>4.1020441312427974E-4</v>
      </c>
      <c r="L84" s="26">
        <f t="shared" si="20"/>
        <v>2.6331444008186232E-2</v>
      </c>
      <c r="M84" s="28">
        <v>7618655.6304350002</v>
      </c>
      <c r="N84" s="3">
        <v>624391.12962799997</v>
      </c>
      <c r="O84" s="3">
        <v>4420044</v>
      </c>
      <c r="P84" s="3">
        <v>3050511</v>
      </c>
      <c r="Q84" s="3">
        <v>5240</v>
      </c>
      <c r="R84" s="3">
        <v>336361</v>
      </c>
      <c r="S84" s="3">
        <v>12774119.030290481</v>
      </c>
      <c r="T84" s="3">
        <v>12491128.03663592</v>
      </c>
      <c r="U84" s="3">
        <v>10666375759947</v>
      </c>
      <c r="V84" s="3">
        <v>10118098973434</v>
      </c>
    </row>
    <row r="85" spans="1:22" x14ac:dyDescent="0.5">
      <c r="A85" s="30" t="s">
        <v>182</v>
      </c>
      <c r="B85" s="30">
        <v>11196</v>
      </c>
      <c r="C85" s="30" t="s">
        <v>32</v>
      </c>
      <c r="D85" s="30" t="s">
        <v>613</v>
      </c>
      <c r="E85" s="26">
        <f t="shared" si="13"/>
        <v>4.4107999286085359E-2</v>
      </c>
      <c r="F85" s="26">
        <f t="shared" si="14"/>
        <v>0</v>
      </c>
      <c r="G85" s="26">
        <f t="shared" si="15"/>
        <v>0</v>
      </c>
      <c r="H85" s="27">
        <f t="shared" si="16"/>
        <v>699596.24156800006</v>
      </c>
      <c r="I85" s="27">
        <f t="shared" si="17"/>
        <v>652461.62101600005</v>
      </c>
      <c r="J85" s="26">
        <f t="shared" si="18"/>
        <v>2.2175740978455927E-3</v>
      </c>
      <c r="K85" s="26">
        <f t="shared" si="19"/>
        <v>0</v>
      </c>
      <c r="L85" s="26">
        <f t="shared" si="20"/>
        <v>0</v>
      </c>
      <c r="M85" s="28">
        <v>151657.21601799998</v>
      </c>
      <c r="N85" s="3">
        <v>7850.8511600000002</v>
      </c>
      <c r="O85" s="3">
        <v>0</v>
      </c>
      <c r="P85" s="3">
        <v>0</v>
      </c>
      <c r="Q85" s="3">
        <v>0</v>
      </c>
      <c r="R85" s="3">
        <v>0</v>
      </c>
      <c r="S85" s="3">
        <v>1770144.043355129</v>
      </c>
      <c r="T85" s="3">
        <v>1719157.731847553</v>
      </c>
      <c r="U85" s="3">
        <v>699596241568</v>
      </c>
      <c r="V85" s="3">
        <v>652461621016</v>
      </c>
    </row>
    <row r="86" spans="1:22" x14ac:dyDescent="0.5">
      <c r="A86" s="30" t="s">
        <v>180</v>
      </c>
      <c r="B86" s="30">
        <v>11198</v>
      </c>
      <c r="C86" s="30" t="s">
        <v>19</v>
      </c>
      <c r="D86" s="30" t="s">
        <v>626</v>
      </c>
      <c r="E86" s="26">
        <f t="shared" si="13"/>
        <v>0.55635173470290078</v>
      </c>
      <c r="F86" s="26">
        <f t="shared" si="14"/>
        <v>8.1473997986305081E-4</v>
      </c>
      <c r="G86" s="26">
        <f t="shared" si="15"/>
        <v>1.6294799597261017E-4</v>
      </c>
      <c r="H86" s="27">
        <f t="shared" si="16"/>
        <v>9129.4795300000005</v>
      </c>
      <c r="I86" s="27">
        <f t="shared" si="17"/>
        <v>12944.63603</v>
      </c>
      <c r="J86" s="26">
        <f t="shared" si="18"/>
        <v>4.5861655537268051E-2</v>
      </c>
      <c r="K86" s="26">
        <f t="shared" si="19"/>
        <v>0</v>
      </c>
      <c r="L86" s="26">
        <f t="shared" si="20"/>
        <v>1.2878716868167515E-4</v>
      </c>
      <c r="M86" s="28">
        <v>68285.802643000003</v>
      </c>
      <c r="N86" s="3">
        <v>5697.6676800000005</v>
      </c>
      <c r="O86" s="3">
        <v>50</v>
      </c>
      <c r="P86" s="3">
        <v>10</v>
      </c>
      <c r="Q86" s="3">
        <v>0</v>
      </c>
      <c r="R86" s="3">
        <v>8</v>
      </c>
      <c r="S86" s="3">
        <v>62117.989562870971</v>
      </c>
      <c r="T86" s="3">
        <v>61369.272695326028</v>
      </c>
      <c r="U86" s="3">
        <v>9129479530</v>
      </c>
      <c r="V86" s="3">
        <v>12944636030</v>
      </c>
    </row>
    <row r="87" spans="1:22" x14ac:dyDescent="0.5">
      <c r="A87" s="30" t="s">
        <v>183</v>
      </c>
      <c r="B87" s="30">
        <v>11220</v>
      </c>
      <c r="C87" s="30" t="s">
        <v>22</v>
      </c>
      <c r="D87" s="30" t="s">
        <v>646</v>
      </c>
      <c r="E87" s="26">
        <f t="shared" si="13"/>
        <v>0.7496463632988084</v>
      </c>
      <c r="F87" s="26">
        <f t="shared" si="14"/>
        <v>3.4526635350858551E-2</v>
      </c>
      <c r="G87" s="26">
        <f t="shared" si="15"/>
        <v>0.23188283334558416</v>
      </c>
      <c r="H87" s="27">
        <f t="shared" si="16"/>
        <v>550995.33260299999</v>
      </c>
      <c r="I87" s="27">
        <f t="shared" si="17"/>
        <v>528968.86841899995</v>
      </c>
      <c r="J87" s="26">
        <f t="shared" si="18"/>
        <v>1.9881932685324698E-2</v>
      </c>
      <c r="K87" s="26">
        <f t="shared" si="19"/>
        <v>3.5874157828021634E-4</v>
      </c>
      <c r="L87" s="26">
        <f t="shared" si="20"/>
        <v>1.9538664538370835E-2</v>
      </c>
      <c r="M87" s="28">
        <v>980910.04399799998</v>
      </c>
      <c r="N87" s="3">
        <v>23387.798073000002</v>
      </c>
      <c r="O87" s="3">
        <v>22589</v>
      </c>
      <c r="P87" s="3">
        <v>151709</v>
      </c>
      <c r="Q87" s="3">
        <v>211</v>
      </c>
      <c r="R87" s="3">
        <v>11492</v>
      </c>
      <c r="S87" s="3">
        <v>588167.11743177415</v>
      </c>
      <c r="T87" s="3">
        <v>654248.51771541918</v>
      </c>
      <c r="U87" s="3">
        <v>550995332603</v>
      </c>
      <c r="V87" s="3">
        <v>528968868419</v>
      </c>
    </row>
    <row r="88" spans="1:22" x14ac:dyDescent="0.5">
      <c r="A88" s="30" t="s">
        <v>185</v>
      </c>
      <c r="B88" s="30">
        <v>11222</v>
      </c>
      <c r="C88" s="30" t="s">
        <v>32</v>
      </c>
      <c r="D88" s="30" t="s">
        <v>642</v>
      </c>
      <c r="E88" s="26">
        <f t="shared" si="13"/>
        <v>0.39884549638946537</v>
      </c>
      <c r="F88" s="26">
        <f t="shared" si="14"/>
        <v>2.6001033736429889E-2</v>
      </c>
      <c r="G88" s="26">
        <f t="shared" si="15"/>
        <v>2.33510728512881E-2</v>
      </c>
      <c r="H88" s="27">
        <f t="shared" si="16"/>
        <v>225229.50912</v>
      </c>
      <c r="I88" s="27">
        <f t="shared" si="17"/>
        <v>231973.093219</v>
      </c>
      <c r="J88" s="26">
        <f t="shared" si="18"/>
        <v>2.9283788177507836E-2</v>
      </c>
      <c r="K88" s="26">
        <f t="shared" si="19"/>
        <v>0</v>
      </c>
      <c r="L88" s="26">
        <f t="shared" si="20"/>
        <v>0</v>
      </c>
      <c r="M88" s="28">
        <v>350387.17771299998</v>
      </c>
      <c r="N88" s="3">
        <v>26875.181850000001</v>
      </c>
      <c r="O88" s="3">
        <v>11421</v>
      </c>
      <c r="P88" s="3">
        <v>10257</v>
      </c>
      <c r="Q88" s="3">
        <v>0</v>
      </c>
      <c r="R88" s="3">
        <v>0</v>
      </c>
      <c r="S88" s="3">
        <v>458874.74815574189</v>
      </c>
      <c r="T88" s="3">
        <v>439251.76651719451</v>
      </c>
      <c r="U88" s="3">
        <v>225229509120</v>
      </c>
      <c r="V88" s="3">
        <v>231973093219</v>
      </c>
    </row>
    <row r="89" spans="1:22" x14ac:dyDescent="0.5">
      <c r="A89" s="30" t="s">
        <v>186</v>
      </c>
      <c r="B89" s="30">
        <v>11217</v>
      </c>
      <c r="C89" s="30" t="s">
        <v>19</v>
      </c>
      <c r="D89" s="30" t="s">
        <v>629</v>
      </c>
      <c r="E89" s="26">
        <f t="shared" si="13"/>
        <v>2.3075323477555209E-2</v>
      </c>
      <c r="F89" s="26">
        <f t="shared" si="14"/>
        <v>2.0440397014597047</v>
      </c>
      <c r="G89" s="26">
        <f t="shared" si="15"/>
        <v>1.9100803563654465</v>
      </c>
      <c r="H89" s="27">
        <f t="shared" si="16"/>
        <v>3128651.4123889999</v>
      </c>
      <c r="I89" s="27">
        <f t="shared" si="17"/>
        <v>3221143.6094889999</v>
      </c>
      <c r="J89" s="26">
        <f t="shared" si="18"/>
        <v>1.2499950536356736E-3</v>
      </c>
      <c r="K89" s="26">
        <f t="shared" si="19"/>
        <v>0.20452720000342878</v>
      </c>
      <c r="L89" s="26">
        <f t="shared" si="20"/>
        <v>0.10703617381079565</v>
      </c>
      <c r="M89" s="28">
        <v>795237.82600999996</v>
      </c>
      <c r="N89" s="3">
        <v>46670.649319999997</v>
      </c>
      <c r="O89" s="3">
        <v>35221558</v>
      </c>
      <c r="P89" s="3">
        <v>32913258</v>
      </c>
      <c r="Q89" s="3">
        <v>3818182</v>
      </c>
      <c r="R89" s="3">
        <v>1998187</v>
      </c>
      <c r="S89" s="3">
        <v>18668333.600303482</v>
      </c>
      <c r="T89" s="3">
        <v>17231347.304481082</v>
      </c>
      <c r="U89" s="3">
        <v>3128651412389</v>
      </c>
      <c r="V89" s="3">
        <v>3221143609489</v>
      </c>
    </row>
    <row r="90" spans="1:22" x14ac:dyDescent="0.5">
      <c r="A90" s="30" t="s">
        <v>188</v>
      </c>
      <c r="B90" s="30">
        <v>11235</v>
      </c>
      <c r="C90" s="30" t="s">
        <v>22</v>
      </c>
      <c r="D90" s="30" t="s">
        <v>611</v>
      </c>
      <c r="E90" s="26">
        <f t="shared" si="13"/>
        <v>0.71757106328662645</v>
      </c>
      <c r="F90" s="26">
        <f t="shared" si="14"/>
        <v>7.7617418950185119E-2</v>
      </c>
      <c r="G90" s="26">
        <f t="shared" si="15"/>
        <v>0.26340231229170252</v>
      </c>
      <c r="H90" s="27">
        <f t="shared" si="16"/>
        <v>2953728.9935539998</v>
      </c>
      <c r="I90" s="27">
        <f t="shared" si="17"/>
        <v>2795373.1897979998</v>
      </c>
      <c r="J90" s="26">
        <f t="shared" si="18"/>
        <v>3.4495254750969005E-2</v>
      </c>
      <c r="K90" s="26">
        <f t="shared" si="19"/>
        <v>2.7161293994491174E-4</v>
      </c>
      <c r="L90" s="26">
        <f t="shared" si="20"/>
        <v>2.241376003222053E-2</v>
      </c>
      <c r="M90" s="28">
        <v>4687997.1676369999</v>
      </c>
      <c r="N90" s="3">
        <v>212092.529339</v>
      </c>
      <c r="O90" s="3">
        <v>253543</v>
      </c>
      <c r="P90" s="3">
        <v>860423</v>
      </c>
      <c r="Q90" s="3">
        <v>835</v>
      </c>
      <c r="R90" s="3">
        <v>68905</v>
      </c>
      <c r="S90" s="3">
        <v>3074227.6129014837</v>
      </c>
      <c r="T90" s="3">
        <v>3266573.4499974027</v>
      </c>
      <c r="U90" s="3">
        <v>2953728993554</v>
      </c>
      <c r="V90" s="3">
        <v>2795373189798</v>
      </c>
    </row>
    <row r="91" spans="1:22" x14ac:dyDescent="0.5">
      <c r="A91" s="30" t="s">
        <v>190</v>
      </c>
      <c r="B91" s="30">
        <v>11234</v>
      </c>
      <c r="C91" s="30" t="s">
        <v>22</v>
      </c>
      <c r="D91" s="30" t="s">
        <v>645</v>
      </c>
      <c r="E91" s="26">
        <f t="shared" si="13"/>
        <v>0.13184296134008153</v>
      </c>
      <c r="F91" s="26">
        <f t="shared" si="14"/>
        <v>0.12256895285457199</v>
      </c>
      <c r="G91" s="26">
        <f t="shared" si="15"/>
        <v>0.1802292563111377</v>
      </c>
      <c r="H91" s="27">
        <f t="shared" si="16"/>
        <v>15207127.190610999</v>
      </c>
      <c r="I91" s="27">
        <f t="shared" si="17"/>
        <v>14650652.308917001</v>
      </c>
      <c r="J91" s="26">
        <f t="shared" si="18"/>
        <v>1.47556582000957E-2</v>
      </c>
      <c r="K91" s="26">
        <f t="shared" si="19"/>
        <v>0</v>
      </c>
      <c r="L91" s="26">
        <f t="shared" si="20"/>
        <v>1.2935114694563148E-3</v>
      </c>
      <c r="M91" s="28">
        <v>4126553.2176620001</v>
      </c>
      <c r="N91" s="3">
        <v>454449.70938100002</v>
      </c>
      <c r="O91" s="3">
        <v>1918143</v>
      </c>
      <c r="P91" s="3">
        <v>2820498</v>
      </c>
      <c r="Q91" s="3">
        <v>0</v>
      </c>
      <c r="R91" s="3">
        <v>19919</v>
      </c>
      <c r="S91" s="3">
        <v>15399167.66905229</v>
      </c>
      <c r="T91" s="3">
        <v>15649501.405758731</v>
      </c>
      <c r="U91" s="3">
        <v>15207127190611</v>
      </c>
      <c r="V91" s="3">
        <v>14650652308917</v>
      </c>
    </row>
    <row r="92" spans="1:22" x14ac:dyDescent="0.5">
      <c r="A92" s="30" t="s">
        <v>192</v>
      </c>
      <c r="B92" s="30">
        <v>11223</v>
      </c>
      <c r="C92" s="30" t="s">
        <v>22</v>
      </c>
      <c r="D92" s="30" t="s">
        <v>626</v>
      </c>
      <c r="E92" s="26">
        <f t="shared" si="13"/>
        <v>0.72128846279039349</v>
      </c>
      <c r="F92" s="26">
        <f t="shared" si="14"/>
        <v>0.10696735771863024</v>
      </c>
      <c r="G92" s="26">
        <f t="shared" si="15"/>
        <v>0.62758904833858831</v>
      </c>
      <c r="H92" s="27">
        <f t="shared" si="16"/>
        <v>2410531.9669869998</v>
      </c>
      <c r="I92" s="27">
        <f t="shared" si="17"/>
        <v>2345969.7422509999</v>
      </c>
      <c r="J92" s="26">
        <f t="shared" si="18"/>
        <v>0.11268290604074353</v>
      </c>
      <c r="K92" s="26">
        <f t="shared" si="19"/>
        <v>3.3382635233369538E-3</v>
      </c>
      <c r="L92" s="26">
        <f t="shared" si="20"/>
        <v>2.9358226096860444E-2</v>
      </c>
      <c r="M92" s="28">
        <v>4800810.1489800001</v>
      </c>
      <c r="N92" s="3">
        <v>614205.00328499998</v>
      </c>
      <c r="O92" s="3">
        <v>355981</v>
      </c>
      <c r="P92" s="3">
        <v>2088579</v>
      </c>
      <c r="Q92" s="3">
        <v>9098</v>
      </c>
      <c r="R92" s="3">
        <v>80012</v>
      </c>
      <c r="S92" s="3">
        <v>2725369.0238647098</v>
      </c>
      <c r="T92" s="3">
        <v>3327940.4819588219</v>
      </c>
      <c r="U92" s="3">
        <v>2410531966987</v>
      </c>
      <c r="V92" s="3">
        <v>2345969742251</v>
      </c>
    </row>
    <row r="93" spans="1:22" x14ac:dyDescent="0.5">
      <c r="A93" s="30" t="s">
        <v>194</v>
      </c>
      <c r="B93" s="30">
        <v>11239</v>
      </c>
      <c r="C93" s="30" t="s">
        <v>32</v>
      </c>
      <c r="D93" s="30" t="s">
        <v>631</v>
      </c>
      <c r="E93" s="26">
        <f t="shared" si="13"/>
        <v>0.17711137544033362</v>
      </c>
      <c r="F93" s="26">
        <f t="shared" si="14"/>
        <v>7.5760733050216134E-2</v>
      </c>
      <c r="G93" s="26">
        <f t="shared" si="15"/>
        <v>0.11602153067953817</v>
      </c>
      <c r="H93" s="27">
        <f t="shared" si="16"/>
        <v>252123.20023399999</v>
      </c>
      <c r="I93" s="27">
        <f t="shared" si="17"/>
        <v>241087.09273800001</v>
      </c>
      <c r="J93" s="26">
        <f t="shared" si="18"/>
        <v>3.3966885050461882E-3</v>
      </c>
      <c r="K93" s="26">
        <f t="shared" si="19"/>
        <v>6.2777762340568801E-4</v>
      </c>
      <c r="L93" s="26">
        <f t="shared" si="20"/>
        <v>4.8381819445532824E-3</v>
      </c>
      <c r="M93" s="28">
        <v>166365.258286</v>
      </c>
      <c r="N93" s="3">
        <v>3322.1425300000001</v>
      </c>
      <c r="O93" s="3">
        <v>35582</v>
      </c>
      <c r="P93" s="3">
        <v>54491</v>
      </c>
      <c r="Q93" s="3">
        <v>307</v>
      </c>
      <c r="R93" s="3">
        <v>2366</v>
      </c>
      <c r="S93" s="3">
        <v>489026.66892541939</v>
      </c>
      <c r="T93" s="3">
        <v>469662.8262086027</v>
      </c>
      <c r="U93" s="3">
        <v>252123200234</v>
      </c>
      <c r="V93" s="3">
        <v>241087092738</v>
      </c>
    </row>
    <row r="94" spans="1:22" x14ac:dyDescent="0.5">
      <c r="A94" s="30" t="s">
        <v>196</v>
      </c>
      <c r="B94" s="30">
        <v>11256</v>
      </c>
      <c r="C94" s="30" t="s">
        <v>19</v>
      </c>
      <c r="D94" s="30" t="s">
        <v>640</v>
      </c>
      <c r="E94" s="26">
        <f t="shared" si="13"/>
        <v>0.69016069210124109</v>
      </c>
      <c r="F94" s="26">
        <f t="shared" si="14"/>
        <v>0.25904104029345371</v>
      </c>
      <c r="G94" s="26">
        <f t="shared" si="15"/>
        <v>3.6161647372719562E-2</v>
      </c>
      <c r="H94" s="27">
        <f t="shared" si="16"/>
        <v>5284.3123269999996</v>
      </c>
      <c r="I94" s="27">
        <f t="shared" si="17"/>
        <v>4381.7360939999999</v>
      </c>
      <c r="J94" s="26">
        <f t="shared" si="18"/>
        <v>2.4748796486852519E-3</v>
      </c>
      <c r="K94" s="26">
        <f t="shared" si="19"/>
        <v>1.5531414397675662E-2</v>
      </c>
      <c r="L94" s="26">
        <f t="shared" si="20"/>
        <v>5.0230965063634097E-4</v>
      </c>
      <c r="M94" s="28">
        <v>121459.694556</v>
      </c>
      <c r="N94" s="3">
        <v>492.7</v>
      </c>
      <c r="O94" s="3">
        <v>22794</v>
      </c>
      <c r="P94" s="3">
        <v>3182</v>
      </c>
      <c r="Q94" s="3">
        <v>1546</v>
      </c>
      <c r="R94" s="3">
        <v>50</v>
      </c>
      <c r="S94" s="3">
        <v>99540.193855838719</v>
      </c>
      <c r="T94" s="3">
        <v>87993.778801142471</v>
      </c>
      <c r="U94" s="3">
        <v>5284312327</v>
      </c>
      <c r="V94" s="3">
        <v>4381736094</v>
      </c>
    </row>
    <row r="95" spans="1:22" x14ac:dyDescent="0.5">
      <c r="A95" s="30" t="s">
        <v>197</v>
      </c>
      <c r="B95" s="30">
        <v>11258</v>
      </c>
      <c r="C95" s="30" t="s">
        <v>32</v>
      </c>
      <c r="D95" s="30" t="s">
        <v>647</v>
      </c>
      <c r="E95" s="26">
        <f t="shared" si="13"/>
        <v>0.86855403055537905</v>
      </c>
      <c r="F95" s="26">
        <f t="shared" si="14"/>
        <v>0.21006337775114964</v>
      </c>
      <c r="G95" s="26">
        <f t="shared" si="15"/>
        <v>0.16618866317975312</v>
      </c>
      <c r="H95" s="27">
        <f t="shared" si="16"/>
        <v>138824.36702999999</v>
      </c>
      <c r="I95" s="27">
        <f t="shared" si="17"/>
        <v>139115.86558099999</v>
      </c>
      <c r="J95" s="26">
        <f t="shared" si="18"/>
        <v>0.10694527890843195</v>
      </c>
      <c r="K95" s="26">
        <f t="shared" si="19"/>
        <v>0</v>
      </c>
      <c r="L95" s="26">
        <f t="shared" si="20"/>
        <v>0</v>
      </c>
      <c r="M95" s="28">
        <v>413464.102488</v>
      </c>
      <c r="N95" s="3">
        <v>53575.951000000001</v>
      </c>
      <c r="O95" s="3">
        <v>49999</v>
      </c>
      <c r="P95" s="3">
        <v>39556</v>
      </c>
      <c r="Q95" s="3">
        <v>0</v>
      </c>
      <c r="R95" s="3">
        <v>0</v>
      </c>
      <c r="S95" s="3">
        <v>250483.0112504194</v>
      </c>
      <c r="T95" s="3">
        <v>238018.6424462384</v>
      </c>
      <c r="U95" s="3">
        <v>138824367030</v>
      </c>
      <c r="V95" s="3">
        <v>139115865581</v>
      </c>
    </row>
    <row r="96" spans="1:22" x14ac:dyDescent="0.5">
      <c r="A96" s="30" t="s">
        <v>199</v>
      </c>
      <c r="B96" s="30">
        <v>11268</v>
      </c>
      <c r="C96" s="30" t="s">
        <v>22</v>
      </c>
      <c r="D96" s="30" t="s">
        <v>648</v>
      </c>
      <c r="E96" s="26">
        <f t="shared" si="13"/>
        <v>0.98637490785539006</v>
      </c>
      <c r="F96" s="26">
        <f t="shared" si="14"/>
        <v>0.20217516725790197</v>
      </c>
      <c r="G96" s="26">
        <f t="shared" si="15"/>
        <v>0.32924038829826147</v>
      </c>
      <c r="H96" s="27">
        <f t="shared" si="16"/>
        <v>1730686.5132919999</v>
      </c>
      <c r="I96" s="27">
        <f t="shared" si="17"/>
        <v>1523810.7201759999</v>
      </c>
      <c r="J96" s="26">
        <f t="shared" si="18"/>
        <v>6.1032796315520797E-2</v>
      </c>
      <c r="K96" s="26">
        <f t="shared" si="19"/>
        <v>0.18292234693650564</v>
      </c>
      <c r="L96" s="26">
        <f t="shared" si="20"/>
        <v>0.19359951532264733</v>
      </c>
      <c r="M96" s="28">
        <v>3510530.6407010001</v>
      </c>
      <c r="N96" s="3">
        <v>196968.711121</v>
      </c>
      <c r="O96" s="3">
        <v>359773</v>
      </c>
      <c r="P96" s="3">
        <v>585887</v>
      </c>
      <c r="Q96" s="3">
        <v>295169</v>
      </c>
      <c r="R96" s="3">
        <v>312398</v>
      </c>
      <c r="S96" s="3">
        <v>1613630.0727786771</v>
      </c>
      <c r="T96" s="3">
        <v>1779511.3261415558</v>
      </c>
      <c r="U96" s="3">
        <v>1730686513292</v>
      </c>
      <c r="V96" s="3">
        <v>1523810720176</v>
      </c>
    </row>
    <row r="97" spans="1:22" x14ac:dyDescent="0.5">
      <c r="A97" s="30" t="s">
        <v>201</v>
      </c>
      <c r="B97" s="30">
        <v>11273</v>
      </c>
      <c r="C97" s="30" t="s">
        <v>22</v>
      </c>
      <c r="D97" s="30" t="s">
        <v>631</v>
      </c>
      <c r="E97" s="26">
        <f t="shared" si="13"/>
        <v>0.26099484425493674</v>
      </c>
      <c r="F97" s="26">
        <f t="shared" si="14"/>
        <v>6.6914836127623528E-2</v>
      </c>
      <c r="G97" s="26">
        <f t="shared" si="15"/>
        <v>0.23685035083785103</v>
      </c>
      <c r="H97" s="27">
        <f t="shared" si="16"/>
        <v>5212306.6817460004</v>
      </c>
      <c r="I97" s="27">
        <f t="shared" si="17"/>
        <v>4915317.3105189996</v>
      </c>
      <c r="J97" s="26">
        <f t="shared" si="18"/>
        <v>1.183186607988033E-2</v>
      </c>
      <c r="K97" s="26">
        <f t="shared" si="19"/>
        <v>1.7424383041542833E-2</v>
      </c>
      <c r="L97" s="26">
        <f t="shared" si="20"/>
        <v>1.9919527171854981E-2</v>
      </c>
      <c r="M97" s="28">
        <v>3229884.9266679999</v>
      </c>
      <c r="N97" s="3">
        <v>137573.65538100002</v>
      </c>
      <c r="O97" s="3">
        <v>414045</v>
      </c>
      <c r="P97" s="3">
        <v>1465545</v>
      </c>
      <c r="Q97" s="3">
        <v>101300</v>
      </c>
      <c r="R97" s="3">
        <v>115806</v>
      </c>
      <c r="S97" s="3">
        <v>5813692.212716097</v>
      </c>
      <c r="T97" s="3">
        <v>6187641.246110375</v>
      </c>
      <c r="U97" s="3">
        <v>5212306681746</v>
      </c>
      <c r="V97" s="3">
        <v>4915317310519</v>
      </c>
    </row>
    <row r="98" spans="1:22" x14ac:dyDescent="0.5">
      <c r="A98" s="30" t="s">
        <v>203</v>
      </c>
      <c r="B98" s="30">
        <v>11260</v>
      </c>
      <c r="C98" s="30" t="s">
        <v>22</v>
      </c>
      <c r="D98" s="30" t="s">
        <v>629</v>
      </c>
      <c r="E98" s="26">
        <f t="shared" si="13"/>
        <v>1.18883008703346</v>
      </c>
      <c r="F98" s="26">
        <f t="shared" si="14"/>
        <v>5.2233253432717723E-2</v>
      </c>
      <c r="G98" s="26">
        <f t="shared" si="15"/>
        <v>0</v>
      </c>
      <c r="H98" s="27">
        <f t="shared" si="16"/>
        <v>1200060.0818660001</v>
      </c>
      <c r="I98" s="27">
        <f t="shared" si="17"/>
        <v>1194957.546051</v>
      </c>
      <c r="J98" s="26">
        <f t="shared" si="18"/>
        <v>2.2329608106527225E-2</v>
      </c>
      <c r="K98" s="26">
        <f t="shared" si="19"/>
        <v>0</v>
      </c>
      <c r="L98" s="26">
        <f t="shared" si="20"/>
        <v>0</v>
      </c>
      <c r="M98" s="28">
        <v>2944145.6281559998</v>
      </c>
      <c r="N98" s="3">
        <v>58965.212717000002</v>
      </c>
      <c r="O98" s="3">
        <v>64678</v>
      </c>
      <c r="P98" s="3">
        <v>0</v>
      </c>
      <c r="Q98" s="3">
        <v>0</v>
      </c>
      <c r="R98" s="3">
        <v>0</v>
      </c>
      <c r="S98" s="3">
        <v>1320336.9364051609</v>
      </c>
      <c r="T98" s="3">
        <v>1238253.330003893</v>
      </c>
      <c r="U98" s="3">
        <v>1200060081866</v>
      </c>
      <c r="V98" s="3">
        <v>1194957546051</v>
      </c>
    </row>
    <row r="99" spans="1:22" x14ac:dyDescent="0.5">
      <c r="A99" s="30" t="s">
        <v>205</v>
      </c>
      <c r="B99" s="30">
        <v>11277</v>
      </c>
      <c r="C99" s="30" t="s">
        <v>19</v>
      </c>
      <c r="D99" s="30" t="s">
        <v>609</v>
      </c>
      <c r="E99" s="26">
        <f t="shared" si="13"/>
        <v>3.6962571234236262E-2</v>
      </c>
      <c r="F99" s="26">
        <f t="shared" si="14"/>
        <v>5.1658153352138427</v>
      </c>
      <c r="G99" s="26">
        <f t="shared" si="15"/>
        <v>4.0857762134014255</v>
      </c>
      <c r="H99" s="27">
        <f t="shared" si="16"/>
        <v>22626920.440855</v>
      </c>
      <c r="I99" s="27">
        <f t="shared" si="17"/>
        <v>22016747.199724</v>
      </c>
      <c r="J99" s="26">
        <f t="shared" si="18"/>
        <v>7.2843106986911748E-3</v>
      </c>
      <c r="K99" s="26">
        <f t="shared" si="19"/>
        <v>0.5123014389417393</v>
      </c>
      <c r="L99" s="26">
        <f t="shared" si="20"/>
        <v>0.46685691632547566</v>
      </c>
      <c r="M99" s="28">
        <v>12136319.480587</v>
      </c>
      <c r="N99" s="3">
        <v>2836872.0233110003</v>
      </c>
      <c r="O99" s="3">
        <v>848073919</v>
      </c>
      <c r="P99" s="3">
        <v>670763475</v>
      </c>
      <c r="Q99" s="3">
        <v>99757800</v>
      </c>
      <c r="R99" s="3">
        <v>90908624</v>
      </c>
      <c r="S99" s="3">
        <v>194724809.29600668</v>
      </c>
      <c r="T99" s="3">
        <v>164170390.14517799</v>
      </c>
      <c r="U99" s="3">
        <v>22626920440855</v>
      </c>
      <c r="V99" s="3">
        <v>22016747199724</v>
      </c>
    </row>
    <row r="100" spans="1:22" x14ac:dyDescent="0.5">
      <c r="A100" s="30" t="s">
        <v>207</v>
      </c>
      <c r="B100" s="30">
        <v>11280</v>
      </c>
      <c r="C100" s="30" t="s">
        <v>22</v>
      </c>
      <c r="D100" s="30" t="s">
        <v>613</v>
      </c>
      <c r="E100" s="26">
        <f t="shared" si="13"/>
        <v>0.13448533614912139</v>
      </c>
      <c r="F100" s="26">
        <f t="shared" si="14"/>
        <v>5.251057935207027E-2</v>
      </c>
      <c r="G100" s="26">
        <f t="shared" si="15"/>
        <v>0.26612947582895663</v>
      </c>
      <c r="H100" s="27">
        <f t="shared" si="16"/>
        <v>1238182.2309030001</v>
      </c>
      <c r="I100" s="27">
        <f t="shared" si="17"/>
        <v>1155763.13702</v>
      </c>
      <c r="J100" s="26">
        <f t="shared" si="18"/>
        <v>0</v>
      </c>
      <c r="K100" s="26">
        <f t="shared" si="19"/>
        <v>9.7357977735665422E-4</v>
      </c>
      <c r="L100" s="26">
        <f t="shared" si="20"/>
        <v>8.346569254997405E-3</v>
      </c>
      <c r="M100" s="28">
        <v>469118.40102300001</v>
      </c>
      <c r="N100" s="3">
        <v>0</v>
      </c>
      <c r="O100" s="3">
        <v>91585</v>
      </c>
      <c r="P100" s="3">
        <v>464163</v>
      </c>
      <c r="Q100" s="3">
        <v>1478</v>
      </c>
      <c r="R100" s="3">
        <v>12671</v>
      </c>
      <c r="S100" s="3">
        <v>1518108.7717463549</v>
      </c>
      <c r="T100" s="3">
        <v>1744124.7293415968</v>
      </c>
      <c r="U100" s="3">
        <v>1238182230903</v>
      </c>
      <c r="V100" s="3">
        <v>1155763137020</v>
      </c>
    </row>
    <row r="101" spans="1:22" x14ac:dyDescent="0.5">
      <c r="A101" s="30" t="s">
        <v>215</v>
      </c>
      <c r="B101" s="30">
        <v>11290</v>
      </c>
      <c r="C101" s="30" t="s">
        <v>19</v>
      </c>
      <c r="D101" s="30" t="s">
        <v>641</v>
      </c>
      <c r="E101" s="26">
        <f t="shared" si="13"/>
        <v>0.14449266383515427</v>
      </c>
      <c r="F101" s="26">
        <f t="shared" si="14"/>
        <v>1.8812911028987737E-3</v>
      </c>
      <c r="G101" s="26">
        <f t="shared" si="15"/>
        <v>1.8812911028987737E-3</v>
      </c>
      <c r="H101" s="27">
        <f t="shared" si="16"/>
        <v>8981.925808</v>
      </c>
      <c r="I101" s="27">
        <f t="shared" si="17"/>
        <v>8588.6229210000001</v>
      </c>
      <c r="J101" s="26">
        <f t="shared" si="18"/>
        <v>1.6796376322771624E-3</v>
      </c>
      <c r="K101" s="26">
        <f t="shared" si="19"/>
        <v>0</v>
      </c>
      <c r="L101" s="26">
        <f t="shared" si="20"/>
        <v>0</v>
      </c>
      <c r="M101" s="28">
        <v>15514.62081</v>
      </c>
      <c r="N101" s="3">
        <v>182.506</v>
      </c>
      <c r="O101" s="3">
        <v>101</v>
      </c>
      <c r="P101" s="3">
        <v>101</v>
      </c>
      <c r="Q101" s="3">
        <v>0</v>
      </c>
      <c r="R101" s="3">
        <v>0</v>
      </c>
      <c r="S101" s="3">
        <v>54328.980398161293</v>
      </c>
      <c r="T101" s="3">
        <v>53686.534659295889</v>
      </c>
      <c r="U101" s="3">
        <v>8981925808</v>
      </c>
      <c r="V101" s="3">
        <v>8588622921</v>
      </c>
    </row>
    <row r="102" spans="1:22" x14ac:dyDescent="0.5">
      <c r="A102" s="30" t="s">
        <v>217</v>
      </c>
      <c r="B102" s="30">
        <v>11285</v>
      </c>
      <c r="C102" s="30" t="s">
        <v>22</v>
      </c>
      <c r="D102" s="30" t="s">
        <v>641</v>
      </c>
      <c r="E102" s="26">
        <f t="shared" si="13"/>
        <v>0.13849312846939421</v>
      </c>
      <c r="F102" s="26">
        <f t="shared" si="14"/>
        <v>0.25505901278476417</v>
      </c>
      <c r="G102" s="26">
        <f t="shared" si="15"/>
        <v>0.39696100084414088</v>
      </c>
      <c r="H102" s="27">
        <f t="shared" si="16"/>
        <v>12786405.235637</v>
      </c>
      <c r="I102" s="27">
        <f t="shared" si="17"/>
        <v>11903747.910420001</v>
      </c>
      <c r="J102" s="26">
        <f t="shared" si="18"/>
        <v>2.599996921050729E-3</v>
      </c>
      <c r="K102" s="26">
        <f t="shared" si="19"/>
        <v>1.8889675174673262E-3</v>
      </c>
      <c r="L102" s="26">
        <f t="shared" si="20"/>
        <v>3.9048248093108057E-2</v>
      </c>
      <c r="M102" s="28">
        <v>3924518.2001630003</v>
      </c>
      <c r="N102" s="3">
        <v>67625.857799999998</v>
      </c>
      <c r="O102" s="3">
        <v>3613839</v>
      </c>
      <c r="P102" s="3">
        <v>5624397</v>
      </c>
      <c r="Q102" s="3">
        <v>24566</v>
      </c>
      <c r="R102" s="3">
        <v>507822</v>
      </c>
      <c r="S102" s="3">
        <v>13004988.054499419</v>
      </c>
      <c r="T102" s="3">
        <v>14168638.70264251</v>
      </c>
      <c r="U102" s="3">
        <v>12786405235637</v>
      </c>
      <c r="V102" s="3">
        <v>11903747910420</v>
      </c>
    </row>
    <row r="103" spans="1:22" x14ac:dyDescent="0.5">
      <c r="A103" s="30" t="s">
        <v>221</v>
      </c>
      <c r="B103" s="30">
        <v>11297</v>
      </c>
      <c r="C103" s="30" t="s">
        <v>22</v>
      </c>
      <c r="D103" s="30" t="s">
        <v>621</v>
      </c>
      <c r="E103" s="26">
        <f t="shared" si="13"/>
        <v>0.38646811110411677</v>
      </c>
      <c r="F103" s="26">
        <f t="shared" si="14"/>
        <v>0.1159065198541554</v>
      </c>
      <c r="G103" s="26">
        <f t="shared" si="15"/>
        <v>0.47821797886981804</v>
      </c>
      <c r="H103" s="27">
        <f t="shared" si="16"/>
        <v>3804071.1708089998</v>
      </c>
      <c r="I103" s="27">
        <f t="shared" si="17"/>
        <v>3699534.8832459999</v>
      </c>
      <c r="J103" s="26">
        <f t="shared" si="18"/>
        <v>8.6143474823933471E-3</v>
      </c>
      <c r="K103" s="26">
        <f t="shared" si="19"/>
        <v>5.9395917375207222E-4</v>
      </c>
      <c r="L103" s="26">
        <f t="shared" si="20"/>
        <v>8.2494329687787804E-3</v>
      </c>
      <c r="M103" s="28">
        <v>3389564.8073610002</v>
      </c>
      <c r="N103" s="3">
        <v>65525.752687</v>
      </c>
      <c r="O103" s="3">
        <v>508286</v>
      </c>
      <c r="P103" s="3">
        <v>2097134</v>
      </c>
      <c r="Q103" s="3">
        <v>2259</v>
      </c>
      <c r="R103" s="3">
        <v>31375</v>
      </c>
      <c r="S103" s="3">
        <v>3803291.7072898713</v>
      </c>
      <c r="T103" s="3">
        <v>4385309.8224290898</v>
      </c>
      <c r="U103" s="3">
        <v>3804071170809</v>
      </c>
      <c r="V103" s="3">
        <v>3699534883246</v>
      </c>
    </row>
    <row r="104" spans="1:22" x14ac:dyDescent="0.5">
      <c r="A104" s="30" t="s">
        <v>223</v>
      </c>
      <c r="B104" s="30">
        <v>11302</v>
      </c>
      <c r="C104" s="30" t="s">
        <v>19</v>
      </c>
      <c r="D104" s="30" t="s">
        <v>640</v>
      </c>
      <c r="E104" s="26">
        <f t="shared" si="13"/>
        <v>6.0587891777463522E-2</v>
      </c>
      <c r="F104" s="26">
        <f t="shared" si="14"/>
        <v>2.2731742640216384</v>
      </c>
      <c r="G104" s="26">
        <f t="shared" si="15"/>
        <v>1.44710488064918</v>
      </c>
      <c r="H104" s="27">
        <f t="shared" si="16"/>
        <v>3586830.3846459999</v>
      </c>
      <c r="I104" s="27">
        <f t="shared" si="17"/>
        <v>3646278.4555239999</v>
      </c>
      <c r="J104" s="26">
        <f t="shared" si="18"/>
        <v>2.3866375117792476E-4</v>
      </c>
      <c r="K104" s="26">
        <f t="shared" si="19"/>
        <v>0.14903975229490368</v>
      </c>
      <c r="L104" s="26">
        <f t="shared" si="20"/>
        <v>0.10039669706957584</v>
      </c>
      <c r="M104" s="28">
        <v>2758651.570729</v>
      </c>
      <c r="N104" s="3">
        <v>17088.477889999998</v>
      </c>
      <c r="O104" s="3">
        <v>51750404</v>
      </c>
      <c r="P104" s="3">
        <v>32944356</v>
      </c>
      <c r="Q104" s="3">
        <v>5335671</v>
      </c>
      <c r="R104" s="3">
        <v>3594234</v>
      </c>
      <c r="S104" s="3">
        <v>35800321.175000034</v>
      </c>
      <c r="T104" s="3">
        <v>22765700.289270647</v>
      </c>
      <c r="U104" s="3">
        <v>3586830384646</v>
      </c>
      <c r="V104" s="3">
        <v>3646278455524</v>
      </c>
    </row>
    <row r="105" spans="1:22" x14ac:dyDescent="0.5">
      <c r="A105" s="30" t="s">
        <v>225</v>
      </c>
      <c r="B105" s="30">
        <v>11304</v>
      </c>
      <c r="C105" s="30" t="s">
        <v>32</v>
      </c>
      <c r="D105" s="30" t="s">
        <v>629</v>
      </c>
      <c r="E105" s="26">
        <f t="shared" si="13"/>
        <v>0.107576925901713</v>
      </c>
      <c r="F105" s="26">
        <f t="shared" si="14"/>
        <v>1.0033727813061977E-3</v>
      </c>
      <c r="G105" s="26">
        <f t="shared" si="15"/>
        <v>4.7284296951281698E-6</v>
      </c>
      <c r="H105" s="27">
        <f t="shared" si="16"/>
        <v>604888.92454799998</v>
      </c>
      <c r="I105" s="27">
        <f t="shared" si="17"/>
        <v>577791.37621599995</v>
      </c>
      <c r="J105" s="26">
        <f t="shared" si="18"/>
        <v>5.8426737711064491E-3</v>
      </c>
      <c r="K105" s="26">
        <f t="shared" si="19"/>
        <v>0</v>
      </c>
      <c r="L105" s="26">
        <f t="shared" si="20"/>
        <v>0</v>
      </c>
      <c r="M105" s="28">
        <v>227510.89227900002</v>
      </c>
      <c r="N105" s="3">
        <v>11908.330567000001</v>
      </c>
      <c r="O105" s="3">
        <v>1061</v>
      </c>
      <c r="P105" s="3">
        <v>5</v>
      </c>
      <c r="Q105" s="3">
        <v>0</v>
      </c>
      <c r="R105" s="3">
        <v>0</v>
      </c>
      <c r="S105" s="3">
        <v>1019082.275814355</v>
      </c>
      <c r="T105" s="3">
        <v>1057433.5080315641</v>
      </c>
      <c r="U105" s="3">
        <v>604888924548</v>
      </c>
      <c r="V105" s="3">
        <v>577791376216</v>
      </c>
    </row>
    <row r="106" spans="1:22" x14ac:dyDescent="0.5">
      <c r="A106" s="30" t="s">
        <v>742</v>
      </c>
      <c r="B106" s="30">
        <v>11305</v>
      </c>
      <c r="C106" s="30" t="s">
        <v>32</v>
      </c>
      <c r="D106" s="30" t="s">
        <v>651</v>
      </c>
      <c r="E106" s="26">
        <f t="shared" si="13"/>
        <v>1.2149348916354055</v>
      </c>
      <c r="F106" s="26">
        <f t="shared" si="14"/>
        <v>0.30325003555511471</v>
      </c>
      <c r="G106" s="26">
        <f t="shared" si="15"/>
        <v>0.20650246902199088</v>
      </c>
      <c r="H106" s="27">
        <f t="shared" si="16"/>
        <v>137246.92443899999</v>
      </c>
      <c r="I106" s="27">
        <f t="shared" si="17"/>
        <v>128955.03598</v>
      </c>
      <c r="J106" s="26">
        <f t="shared" si="18"/>
        <v>4.3362989280584701E-3</v>
      </c>
      <c r="K106" s="26">
        <f t="shared" si="19"/>
        <v>0</v>
      </c>
      <c r="L106" s="26">
        <f t="shared" si="20"/>
        <v>1.2153199270241057E-2</v>
      </c>
      <c r="M106" s="28">
        <v>579290.50372499996</v>
      </c>
      <c r="N106" s="3">
        <v>2385.5853910000001</v>
      </c>
      <c r="O106" s="3">
        <v>72296</v>
      </c>
      <c r="P106" s="3">
        <v>49231</v>
      </c>
      <c r="Q106" s="3">
        <v>0</v>
      </c>
      <c r="R106" s="3">
        <v>3343</v>
      </c>
      <c r="S106" s="3">
        <v>275071.60260145162</v>
      </c>
      <c r="T106" s="3">
        <v>238403.92917896438</v>
      </c>
      <c r="U106" s="3">
        <v>137246924439</v>
      </c>
      <c r="V106" s="3">
        <v>128955035980</v>
      </c>
    </row>
    <row r="107" spans="1:22" x14ac:dyDescent="0.5">
      <c r="A107" s="30" t="s">
        <v>230</v>
      </c>
      <c r="B107" s="30">
        <v>11308</v>
      </c>
      <c r="C107" s="30" t="s">
        <v>22</v>
      </c>
      <c r="D107" s="30" t="s">
        <v>627</v>
      </c>
      <c r="E107" s="26">
        <f t="shared" si="13"/>
        <v>0.67899680361194803</v>
      </c>
      <c r="F107" s="26">
        <f t="shared" si="14"/>
        <v>0</v>
      </c>
      <c r="G107" s="26">
        <f t="shared" si="15"/>
        <v>0.17700638473534647</v>
      </c>
      <c r="H107" s="27">
        <f t="shared" si="16"/>
        <v>1842378.914909</v>
      </c>
      <c r="I107" s="27">
        <f t="shared" si="17"/>
        <v>1765078.250215</v>
      </c>
      <c r="J107" s="26">
        <f t="shared" si="18"/>
        <v>2.3647956398882633E-2</v>
      </c>
      <c r="K107" s="26">
        <f t="shared" si="19"/>
        <v>0</v>
      </c>
      <c r="L107" s="26">
        <f t="shared" si="20"/>
        <v>0</v>
      </c>
      <c r="M107" s="28">
        <v>3490968.7469079997</v>
      </c>
      <c r="N107" s="3">
        <v>107745.577305</v>
      </c>
      <c r="O107" s="3">
        <v>0</v>
      </c>
      <c r="P107" s="3">
        <v>455027</v>
      </c>
      <c r="Q107" s="3">
        <v>0</v>
      </c>
      <c r="R107" s="3">
        <v>0</v>
      </c>
      <c r="S107" s="3">
        <v>2278116.034375194</v>
      </c>
      <c r="T107" s="3">
        <v>2570681.2818099181</v>
      </c>
      <c r="U107" s="3">
        <v>1842378914909</v>
      </c>
      <c r="V107" s="3">
        <v>1765078250215</v>
      </c>
    </row>
    <row r="108" spans="1:22" x14ac:dyDescent="0.5">
      <c r="A108" s="30" t="s">
        <v>234</v>
      </c>
      <c r="B108" s="30">
        <v>11314</v>
      </c>
      <c r="C108" s="30" t="s">
        <v>22</v>
      </c>
      <c r="D108" s="30" t="s">
        <v>621</v>
      </c>
      <c r="E108" s="26">
        <f t="shared" si="13"/>
        <v>1.3117690968087716</v>
      </c>
      <c r="F108" s="26">
        <f t="shared" si="14"/>
        <v>7.4574229801203928E-3</v>
      </c>
      <c r="G108" s="26">
        <f t="shared" si="15"/>
        <v>0</v>
      </c>
      <c r="H108" s="27">
        <f t="shared" si="16"/>
        <v>119600.15872199999</v>
      </c>
      <c r="I108" s="27">
        <f t="shared" si="17"/>
        <v>122421.314784</v>
      </c>
      <c r="J108" s="26">
        <f t="shared" si="18"/>
        <v>4.3850364658382206E-2</v>
      </c>
      <c r="K108" s="26">
        <f t="shared" si="19"/>
        <v>0</v>
      </c>
      <c r="L108" s="26">
        <f t="shared" si="20"/>
        <v>0</v>
      </c>
      <c r="M108" s="28">
        <v>329990.51175900002</v>
      </c>
      <c r="N108" s="3">
        <v>11115.219472000001</v>
      </c>
      <c r="O108" s="3">
        <v>938</v>
      </c>
      <c r="P108" s="3">
        <v>0</v>
      </c>
      <c r="Q108" s="3">
        <v>0</v>
      </c>
      <c r="R108" s="3">
        <v>0</v>
      </c>
      <c r="S108" s="3">
        <v>126740.3311077742</v>
      </c>
      <c r="T108" s="3">
        <v>125780.71573792599</v>
      </c>
      <c r="U108" s="3">
        <v>119600158722</v>
      </c>
      <c r="V108" s="3">
        <v>122421314784</v>
      </c>
    </row>
    <row r="109" spans="1:22" x14ac:dyDescent="0.5">
      <c r="A109" s="30" t="s">
        <v>240</v>
      </c>
      <c r="B109" s="30">
        <v>11310</v>
      </c>
      <c r="C109" s="30" t="s">
        <v>19</v>
      </c>
      <c r="D109" s="30" t="s">
        <v>611</v>
      </c>
      <c r="E109" s="26">
        <f t="shared" si="13"/>
        <v>4.6605924504035688E-2</v>
      </c>
      <c r="F109" s="26">
        <f t="shared" si="14"/>
        <v>1.4619433399225912</v>
      </c>
      <c r="G109" s="26">
        <f t="shared" si="15"/>
        <v>1.1257741520107785</v>
      </c>
      <c r="H109" s="27">
        <f t="shared" si="16"/>
        <v>45422331.372286998</v>
      </c>
      <c r="I109" s="27">
        <f t="shared" si="17"/>
        <v>44423077.999310002</v>
      </c>
      <c r="J109" s="26">
        <f t="shared" si="18"/>
        <v>5.1400021674401272E-3</v>
      </c>
      <c r="K109" s="26">
        <f t="shared" si="19"/>
        <v>0.10132600389663879</v>
      </c>
      <c r="L109" s="26">
        <f t="shared" si="20"/>
        <v>0.21744211297545657</v>
      </c>
      <c r="M109" s="28">
        <v>32839290.288910002</v>
      </c>
      <c r="N109" s="3">
        <v>4220176.5863840003</v>
      </c>
      <c r="O109" s="3">
        <v>515054494</v>
      </c>
      <c r="P109" s="3">
        <v>396619363</v>
      </c>
      <c r="Q109" s="3">
        <v>41596639</v>
      </c>
      <c r="R109" s="3">
        <v>89264954</v>
      </c>
      <c r="S109" s="3">
        <v>410522841.1300236</v>
      </c>
      <c r="T109" s="3">
        <v>352308109.30557114</v>
      </c>
      <c r="U109" s="3">
        <v>45422331372287</v>
      </c>
      <c r="V109" s="3">
        <v>44423077999310</v>
      </c>
    </row>
    <row r="110" spans="1:22" x14ac:dyDescent="0.5">
      <c r="A110" s="30" t="s">
        <v>239</v>
      </c>
      <c r="B110" s="30">
        <v>11312</v>
      </c>
      <c r="C110" s="30" t="s">
        <v>22</v>
      </c>
      <c r="D110" s="30" t="s">
        <v>611</v>
      </c>
      <c r="E110" s="26">
        <f t="shared" si="13"/>
        <v>0.67166806056069583</v>
      </c>
      <c r="F110" s="26">
        <f t="shared" si="14"/>
        <v>0.16383746359773196</v>
      </c>
      <c r="G110" s="26">
        <f t="shared" si="15"/>
        <v>5.4787235317687845E-2</v>
      </c>
      <c r="H110" s="27">
        <f t="shared" si="16"/>
        <v>4669391.9371239999</v>
      </c>
      <c r="I110" s="27">
        <f t="shared" si="17"/>
        <v>4397644.0748229995</v>
      </c>
      <c r="J110" s="26">
        <f t="shared" si="18"/>
        <v>3.5332358638795761E-2</v>
      </c>
      <c r="K110" s="26">
        <f t="shared" si="19"/>
        <v>0</v>
      </c>
      <c r="L110" s="26">
        <f t="shared" si="20"/>
        <v>0</v>
      </c>
      <c r="M110" s="28">
        <v>6529080.3038079999</v>
      </c>
      <c r="N110" s="3">
        <v>349724.29217100004</v>
      </c>
      <c r="O110" s="3">
        <v>796307</v>
      </c>
      <c r="P110" s="3">
        <v>266285</v>
      </c>
      <c r="Q110" s="3">
        <v>0</v>
      </c>
      <c r="R110" s="3">
        <v>0</v>
      </c>
      <c r="S110" s="3">
        <v>4949065.1861972576</v>
      </c>
      <c r="T110" s="3">
        <v>4860347.4596943371</v>
      </c>
      <c r="U110" s="3">
        <v>4669391937124</v>
      </c>
      <c r="V110" s="3">
        <v>4397644074823</v>
      </c>
    </row>
    <row r="111" spans="1:22" x14ac:dyDescent="0.5">
      <c r="A111" s="30" t="s">
        <v>238</v>
      </c>
      <c r="B111" s="30">
        <v>11309</v>
      </c>
      <c r="C111" s="30" t="s">
        <v>22</v>
      </c>
      <c r="D111" s="30" t="s">
        <v>611</v>
      </c>
      <c r="E111" s="26">
        <f t="shared" si="13"/>
        <v>0.79392612283818487</v>
      </c>
      <c r="F111" s="26">
        <f t="shared" si="14"/>
        <v>0.29061139674350039</v>
      </c>
      <c r="G111" s="26">
        <f t="shared" si="15"/>
        <v>0.70060490346424997</v>
      </c>
      <c r="H111" s="27">
        <f t="shared" si="16"/>
        <v>1636690.0030650001</v>
      </c>
      <c r="I111" s="27">
        <f t="shared" si="17"/>
        <v>1524653.125243</v>
      </c>
      <c r="J111" s="26">
        <f t="shared" si="18"/>
        <v>5.4116931591691939E-2</v>
      </c>
      <c r="K111" s="26">
        <f t="shared" si="19"/>
        <v>8.8087001592909069E-4</v>
      </c>
      <c r="L111" s="26">
        <f t="shared" si="20"/>
        <v>8.8949906127315057E-2</v>
      </c>
      <c r="M111" s="28">
        <v>3395493.780632</v>
      </c>
      <c r="N111" s="3">
        <v>192785.46012900001</v>
      </c>
      <c r="O111" s="3">
        <v>621449</v>
      </c>
      <c r="P111" s="3">
        <v>1498187</v>
      </c>
      <c r="Q111" s="3">
        <v>1569</v>
      </c>
      <c r="R111" s="3">
        <v>158437</v>
      </c>
      <c r="S111" s="3">
        <v>1781193.5604881609</v>
      </c>
      <c r="T111" s="3">
        <v>2138419.2325688577</v>
      </c>
      <c r="U111" s="3">
        <v>1636690003065</v>
      </c>
      <c r="V111" s="3">
        <v>1524653125243</v>
      </c>
    </row>
    <row r="112" spans="1:22" x14ac:dyDescent="0.5">
      <c r="A112" s="30" t="s">
        <v>241</v>
      </c>
      <c r="B112" s="30">
        <v>11315</v>
      </c>
      <c r="C112" s="30" t="s">
        <v>243</v>
      </c>
      <c r="D112" s="30" t="s">
        <v>641</v>
      </c>
      <c r="E112" s="26">
        <f t="shared" si="13"/>
        <v>5.4320524680945566E-2</v>
      </c>
      <c r="F112" s="26">
        <f t="shared" si="14"/>
        <v>0.53322856564373522</v>
      </c>
      <c r="G112" s="26">
        <f t="shared" si="15"/>
        <v>0.24763141209552439</v>
      </c>
      <c r="H112" s="27">
        <f t="shared" si="16"/>
        <v>18408810.215094</v>
      </c>
      <c r="I112" s="27">
        <f t="shared" si="17"/>
        <v>18451995.639958002</v>
      </c>
      <c r="J112" s="26">
        <f t="shared" si="18"/>
        <v>7.3567874098836119E-4</v>
      </c>
      <c r="K112" s="26">
        <f t="shared" si="19"/>
        <v>1.1674115084217581E-2</v>
      </c>
      <c r="L112" s="26">
        <f t="shared" si="20"/>
        <v>2.7866767255662592E-2</v>
      </c>
      <c r="M112" s="28">
        <v>11436664.434036</v>
      </c>
      <c r="N112" s="3">
        <v>193267.088422</v>
      </c>
      <c r="O112" s="3">
        <v>56133075</v>
      </c>
      <c r="P112" s="3">
        <v>26068207</v>
      </c>
      <c r="Q112" s="3">
        <v>1533429</v>
      </c>
      <c r="R112" s="3">
        <v>3660381</v>
      </c>
      <c r="S112" s="3">
        <v>131352911.0290395</v>
      </c>
      <c r="T112" s="3">
        <v>105270194.8408069</v>
      </c>
      <c r="U112" s="3">
        <v>18408810215094</v>
      </c>
      <c r="V112" s="3">
        <v>18451995639958</v>
      </c>
    </row>
    <row r="113" spans="1:22" x14ac:dyDescent="0.5">
      <c r="A113" s="30" t="s">
        <v>248</v>
      </c>
      <c r="B113" s="30">
        <v>11334</v>
      </c>
      <c r="C113" s="30" t="s">
        <v>22</v>
      </c>
      <c r="D113" s="30" t="s">
        <v>655</v>
      </c>
      <c r="E113" s="26">
        <f t="shared" si="13"/>
        <v>0.56703881452097749</v>
      </c>
      <c r="F113" s="26">
        <f t="shared" si="14"/>
        <v>0.19052056498787151</v>
      </c>
      <c r="G113" s="26">
        <f t="shared" si="15"/>
        <v>0.27058631659211169</v>
      </c>
      <c r="H113" s="27">
        <f t="shared" si="16"/>
        <v>1353619.6207290001</v>
      </c>
      <c r="I113" s="27">
        <f t="shared" si="17"/>
        <v>1257147.5920579999</v>
      </c>
      <c r="J113" s="26">
        <f t="shared" si="18"/>
        <v>2.2580914442105034E-2</v>
      </c>
      <c r="K113" s="26">
        <f t="shared" si="19"/>
        <v>0</v>
      </c>
      <c r="L113" s="26">
        <f t="shared" si="20"/>
        <v>1.3260455032428224E-2</v>
      </c>
      <c r="M113" s="28">
        <v>1706617.4806650002</v>
      </c>
      <c r="N113" s="3">
        <v>64620.749374999999</v>
      </c>
      <c r="O113" s="3">
        <v>286705</v>
      </c>
      <c r="P113" s="3">
        <v>407192</v>
      </c>
      <c r="Q113" s="3">
        <v>0</v>
      </c>
      <c r="R113" s="3">
        <v>18974</v>
      </c>
      <c r="S113" s="3">
        <v>1430870.9583192579</v>
      </c>
      <c r="T113" s="3">
        <v>1504850.6706782628</v>
      </c>
      <c r="U113" s="3">
        <v>1353619620729</v>
      </c>
      <c r="V113" s="3">
        <v>1257147592058</v>
      </c>
    </row>
    <row r="114" spans="1:22" x14ac:dyDescent="0.5">
      <c r="A114" s="30" t="s">
        <v>250</v>
      </c>
      <c r="B114" s="30">
        <v>11338</v>
      </c>
      <c r="C114" s="30" t="s">
        <v>19</v>
      </c>
      <c r="D114" s="30" t="s">
        <v>656</v>
      </c>
      <c r="E114" s="26">
        <f t="shared" si="13"/>
        <v>0.10311815784216551</v>
      </c>
      <c r="F114" s="26">
        <f t="shared" si="14"/>
        <v>0.78907331833306638</v>
      </c>
      <c r="G114" s="26">
        <f t="shared" si="15"/>
        <v>0.88257758519102769</v>
      </c>
      <c r="H114" s="27">
        <f t="shared" si="16"/>
        <v>7377567.8537600003</v>
      </c>
      <c r="I114" s="27">
        <f t="shared" si="17"/>
        <v>8696784.8233209997</v>
      </c>
      <c r="J114" s="26">
        <f t="shared" si="18"/>
        <v>3.4429154892184996E-2</v>
      </c>
      <c r="K114" s="26">
        <f t="shared" si="19"/>
        <v>5.9275774981349373E-2</v>
      </c>
      <c r="L114" s="26">
        <f t="shared" si="20"/>
        <v>0.21527148298310464</v>
      </c>
      <c r="M114" s="28">
        <v>9217197.9087140001</v>
      </c>
      <c r="N114" s="3">
        <v>2809482.2111690002</v>
      </c>
      <c r="O114" s="3">
        <v>35265588</v>
      </c>
      <c r="P114" s="3">
        <v>39444519</v>
      </c>
      <c r="Q114" s="3">
        <v>2418506</v>
      </c>
      <c r="R114" s="3">
        <v>8783274</v>
      </c>
      <c r="S114" s="3">
        <v>40800917.41965352</v>
      </c>
      <c r="T114" s="3">
        <v>44692409.666695207</v>
      </c>
      <c r="U114" s="3">
        <v>7377567853760</v>
      </c>
      <c r="V114" s="3">
        <v>8696784823321</v>
      </c>
    </row>
    <row r="115" spans="1:22" x14ac:dyDescent="0.5">
      <c r="A115" s="30" t="s">
        <v>743</v>
      </c>
      <c r="B115" s="30">
        <v>11343</v>
      </c>
      <c r="C115" s="30" t="s">
        <v>19</v>
      </c>
      <c r="D115" s="30" t="s">
        <v>642</v>
      </c>
      <c r="E115" s="26">
        <f t="shared" si="13"/>
        <v>7.7618449211619006E-2</v>
      </c>
      <c r="F115" s="26">
        <f t="shared" si="14"/>
        <v>2.0203944595285113</v>
      </c>
      <c r="G115" s="26">
        <f t="shared" si="15"/>
        <v>1.3805065420996581</v>
      </c>
      <c r="H115" s="27">
        <f t="shared" si="16"/>
        <v>18113934.739964999</v>
      </c>
      <c r="I115" s="27">
        <f t="shared" si="17"/>
        <v>17832947.557695001</v>
      </c>
      <c r="J115" s="26">
        <f t="shared" si="18"/>
        <v>9.7787012642935409E-5</v>
      </c>
      <c r="K115" s="26">
        <f t="shared" si="19"/>
        <v>9.6560812529241258E-2</v>
      </c>
      <c r="L115" s="26">
        <f t="shared" si="20"/>
        <v>0.11609130608340593</v>
      </c>
      <c r="M115" s="28">
        <v>12870452.472958</v>
      </c>
      <c r="N115" s="3">
        <v>18644.16245</v>
      </c>
      <c r="O115" s="3">
        <v>167507797</v>
      </c>
      <c r="P115" s="3">
        <v>114455674</v>
      </c>
      <c r="Q115" s="3">
        <v>9205187</v>
      </c>
      <c r="R115" s="3">
        <v>11067038</v>
      </c>
      <c r="S115" s="3">
        <v>95330463.351397514</v>
      </c>
      <c r="T115" s="3">
        <v>82908461.864961952</v>
      </c>
      <c r="U115" s="3">
        <v>18113934739965</v>
      </c>
      <c r="V115" s="3">
        <v>17832947557695</v>
      </c>
    </row>
    <row r="116" spans="1:22" x14ac:dyDescent="0.5">
      <c r="A116" s="30" t="s">
        <v>255</v>
      </c>
      <c r="B116" s="30">
        <v>11323</v>
      </c>
      <c r="C116" s="30" t="s">
        <v>19</v>
      </c>
      <c r="D116" s="30" t="s">
        <v>634</v>
      </c>
      <c r="E116" s="26">
        <f t="shared" si="13"/>
        <v>0.27874051486033036</v>
      </c>
      <c r="F116" s="26">
        <f t="shared" si="14"/>
        <v>0.46034342146658802</v>
      </c>
      <c r="G116" s="26">
        <f t="shared" si="15"/>
        <v>0.43084352041266455</v>
      </c>
      <c r="H116" s="27">
        <f t="shared" si="16"/>
        <v>287950.35585599998</v>
      </c>
      <c r="I116" s="27">
        <f t="shared" si="17"/>
        <v>292551.27403999999</v>
      </c>
      <c r="J116" s="26">
        <f t="shared" si="18"/>
        <v>0</v>
      </c>
      <c r="K116" s="26">
        <f t="shared" si="19"/>
        <v>1.0839357648483152E-2</v>
      </c>
      <c r="L116" s="26">
        <f t="shared" si="20"/>
        <v>0.1566772588409841</v>
      </c>
      <c r="M116" s="28">
        <v>926026.34051000001</v>
      </c>
      <c r="N116" s="3">
        <v>0</v>
      </c>
      <c r="O116" s="3">
        <v>764672</v>
      </c>
      <c r="P116" s="3">
        <v>715670</v>
      </c>
      <c r="Q116" s="3">
        <v>20276</v>
      </c>
      <c r="R116" s="3">
        <v>293079</v>
      </c>
      <c r="S116" s="3">
        <v>1870590.5513540648</v>
      </c>
      <c r="T116" s="3">
        <v>1661090.3172328712</v>
      </c>
      <c r="U116" s="3">
        <v>287950355856</v>
      </c>
      <c r="V116" s="3">
        <v>292551274040</v>
      </c>
    </row>
    <row r="117" spans="1:22" x14ac:dyDescent="0.5">
      <c r="A117" s="30" t="s">
        <v>259</v>
      </c>
      <c r="B117" s="30">
        <v>11340</v>
      </c>
      <c r="C117" s="30" t="s">
        <v>19</v>
      </c>
      <c r="D117" s="30" t="s">
        <v>658</v>
      </c>
      <c r="E117" s="26">
        <f t="shared" si="13"/>
        <v>0.17126361253920488</v>
      </c>
      <c r="F117" s="26">
        <f t="shared" si="14"/>
        <v>0.34654036991338583</v>
      </c>
      <c r="G117" s="26">
        <f t="shared" si="15"/>
        <v>0.41484437502098137</v>
      </c>
      <c r="H117" s="27">
        <f t="shared" si="16"/>
        <v>141492.95672399999</v>
      </c>
      <c r="I117" s="27">
        <f t="shared" si="17"/>
        <v>135428.116695</v>
      </c>
      <c r="J117" s="26">
        <f t="shared" si="18"/>
        <v>8.0796994789608131E-7</v>
      </c>
      <c r="K117" s="26">
        <f t="shared" si="19"/>
        <v>0</v>
      </c>
      <c r="L117" s="26">
        <f t="shared" si="20"/>
        <v>0</v>
      </c>
      <c r="M117" s="28">
        <v>752211.87514299992</v>
      </c>
      <c r="N117" s="3">
        <v>3.4337140000000002</v>
      </c>
      <c r="O117" s="3">
        <v>761025</v>
      </c>
      <c r="P117" s="3">
        <v>911025</v>
      </c>
      <c r="Q117" s="3">
        <v>0</v>
      </c>
      <c r="R117" s="3">
        <v>0</v>
      </c>
      <c r="S117" s="3">
        <v>2124902.0517045483</v>
      </c>
      <c r="T117" s="3">
        <v>2196064.487927367</v>
      </c>
      <c r="U117" s="3">
        <v>141492956724</v>
      </c>
      <c r="V117" s="3">
        <v>135428116695</v>
      </c>
    </row>
    <row r="118" spans="1:22" x14ac:dyDescent="0.5">
      <c r="A118" s="30" t="s">
        <v>266</v>
      </c>
      <c r="B118" s="30">
        <v>11327</v>
      </c>
      <c r="C118" s="30" t="s">
        <v>22</v>
      </c>
      <c r="D118" s="30" t="s">
        <v>641</v>
      </c>
      <c r="E118" s="26">
        <f t="shared" ref="E118:E160" si="21">(M118/2)/T118</f>
        <v>0.44378644983722598</v>
      </c>
      <c r="F118" s="26">
        <f t="shared" ref="F118:F160" si="22">(O118)/T118</f>
        <v>0.5581364887700031</v>
      </c>
      <c r="G118" s="26">
        <f t="shared" ref="G118:G160" si="23">(P118)/T118</f>
        <v>7.8480856406022096E-3</v>
      </c>
      <c r="H118" s="27">
        <f t="shared" ref="H118:H160" si="24">U118/10^6</f>
        <v>3987423.4777489998</v>
      </c>
      <c r="I118" s="27">
        <f t="shared" ref="I118:I160" si="25">V118/10^6</f>
        <v>3934102.7200819999</v>
      </c>
      <c r="J118" s="26">
        <f t="shared" ref="J118:J160" si="26">(N118/2)/S118</f>
        <v>2.9016852517124558E-2</v>
      </c>
      <c r="K118" s="26">
        <f t="shared" ref="K118:K160" si="27">(Q118)/S118</f>
        <v>2.1062910499219715E-2</v>
      </c>
      <c r="L118" s="26">
        <f t="shared" ref="L118:L160" si="28">(R118)/S118</f>
        <v>0</v>
      </c>
      <c r="M118" s="28">
        <v>3205202.4788739998</v>
      </c>
      <c r="N118" s="3">
        <v>281151.806125</v>
      </c>
      <c r="O118" s="3">
        <v>2015542</v>
      </c>
      <c r="P118" s="3">
        <v>28341</v>
      </c>
      <c r="Q118" s="3">
        <v>102042</v>
      </c>
      <c r="R118" s="3">
        <v>0</v>
      </c>
      <c r="S118" s="3">
        <v>4844629.6158254193</v>
      </c>
      <c r="T118" s="3">
        <v>3611199.1252207211</v>
      </c>
      <c r="U118" s="3">
        <v>3987423477749</v>
      </c>
      <c r="V118" s="3">
        <v>3934102720082</v>
      </c>
    </row>
    <row r="119" spans="1:22" x14ac:dyDescent="0.5">
      <c r="A119" s="30" t="s">
        <v>267</v>
      </c>
      <c r="B119" s="30">
        <v>11367</v>
      </c>
      <c r="C119" s="30" t="s">
        <v>19</v>
      </c>
      <c r="D119" s="30" t="s">
        <v>632</v>
      </c>
      <c r="E119" s="26">
        <f t="shared" si="21"/>
        <v>5.5326525655172813E-3</v>
      </c>
      <c r="F119" s="26">
        <f t="shared" si="22"/>
        <v>0.18336448754469553</v>
      </c>
      <c r="G119" s="26">
        <f t="shared" si="23"/>
        <v>2.7174439538395361E-2</v>
      </c>
      <c r="H119" s="27">
        <f t="shared" si="24"/>
        <v>800207.62074499996</v>
      </c>
      <c r="I119" s="27">
        <f t="shared" si="25"/>
        <v>777579.69595199998</v>
      </c>
      <c r="J119" s="26">
        <f t="shared" si="26"/>
        <v>3.7108771208427342E-4</v>
      </c>
      <c r="K119" s="26">
        <f t="shared" si="27"/>
        <v>0</v>
      </c>
      <c r="L119" s="26">
        <f t="shared" si="28"/>
        <v>0</v>
      </c>
      <c r="M119" s="28">
        <v>68829.44980599999</v>
      </c>
      <c r="N119" s="3">
        <v>5127.4733020000003</v>
      </c>
      <c r="O119" s="3">
        <v>1140581</v>
      </c>
      <c r="P119" s="3">
        <v>169033</v>
      </c>
      <c r="Q119" s="3">
        <v>0</v>
      </c>
      <c r="R119" s="3">
        <v>0</v>
      </c>
      <c r="S119" s="3">
        <v>6908708.0156881614</v>
      </c>
      <c r="T119" s="3">
        <v>6220293.8817254929</v>
      </c>
      <c r="U119" s="3">
        <v>800207620745</v>
      </c>
      <c r="V119" s="3">
        <v>777579695952</v>
      </c>
    </row>
    <row r="120" spans="1:22" x14ac:dyDescent="0.5">
      <c r="A120" s="30" t="s">
        <v>269</v>
      </c>
      <c r="B120" s="30">
        <v>11379</v>
      </c>
      <c r="C120" s="30" t="s">
        <v>19</v>
      </c>
      <c r="D120" s="30" t="s">
        <v>660</v>
      </c>
      <c r="E120" s="26">
        <f t="shared" si="21"/>
        <v>5.8200876245628047E-4</v>
      </c>
      <c r="F120" s="26">
        <f t="shared" si="22"/>
        <v>0</v>
      </c>
      <c r="G120" s="26">
        <f t="shared" si="23"/>
        <v>7.3589183518196558E-2</v>
      </c>
      <c r="H120" s="27">
        <f t="shared" si="24"/>
        <v>4489167.5801940002</v>
      </c>
      <c r="I120" s="27">
        <f t="shared" si="25"/>
        <v>4143434.8600770002</v>
      </c>
      <c r="J120" s="26">
        <f t="shared" si="26"/>
        <v>0</v>
      </c>
      <c r="K120" s="26">
        <f t="shared" si="27"/>
        <v>0</v>
      </c>
      <c r="L120" s="26">
        <f t="shared" si="28"/>
        <v>6.1434410065103872E-3</v>
      </c>
      <c r="M120" s="28">
        <v>23550.523397000001</v>
      </c>
      <c r="N120" s="3">
        <v>0</v>
      </c>
      <c r="O120" s="3">
        <v>0</v>
      </c>
      <c r="P120" s="3">
        <v>1488864</v>
      </c>
      <c r="Q120" s="3">
        <v>0</v>
      </c>
      <c r="R120" s="3">
        <v>121334</v>
      </c>
      <c r="S120" s="3">
        <v>19750169.30599948</v>
      </c>
      <c r="T120" s="3">
        <v>20232103.80682978</v>
      </c>
      <c r="U120" s="3">
        <v>4489167580194</v>
      </c>
      <c r="V120" s="3">
        <v>4143434860077</v>
      </c>
    </row>
    <row r="121" spans="1:22" x14ac:dyDescent="0.5">
      <c r="A121" s="30" t="s">
        <v>271</v>
      </c>
      <c r="B121" s="30">
        <v>11385</v>
      </c>
      <c r="C121" s="30" t="s">
        <v>19</v>
      </c>
      <c r="D121" s="30" t="s">
        <v>622</v>
      </c>
      <c r="E121" s="26">
        <f t="shared" si="21"/>
        <v>5.5027486407712149E-2</v>
      </c>
      <c r="F121" s="26">
        <f t="shared" si="22"/>
        <v>1.0593410262727019</v>
      </c>
      <c r="G121" s="26">
        <f t="shared" si="23"/>
        <v>1.3075425973839421</v>
      </c>
      <c r="H121" s="27">
        <f t="shared" si="24"/>
        <v>16574131.969993001</v>
      </c>
      <c r="I121" s="27">
        <f t="shared" si="25"/>
        <v>16090095.767688001</v>
      </c>
      <c r="J121" s="26">
        <f t="shared" si="26"/>
        <v>1.1078117324696444E-3</v>
      </c>
      <c r="K121" s="26">
        <f t="shared" si="27"/>
        <v>0.11279954100704269</v>
      </c>
      <c r="L121" s="26">
        <f t="shared" si="28"/>
        <v>0.10193255364161</v>
      </c>
      <c r="M121" s="28">
        <v>9579080.7436500005</v>
      </c>
      <c r="N121" s="3">
        <v>169810.90527300001</v>
      </c>
      <c r="O121" s="3">
        <v>92204041</v>
      </c>
      <c r="P121" s="3">
        <v>113807271</v>
      </c>
      <c r="Q121" s="3">
        <v>8645238</v>
      </c>
      <c r="R121" s="3">
        <v>7812365</v>
      </c>
      <c r="S121" s="3">
        <v>76642492.71599634</v>
      </c>
      <c r="T121" s="3">
        <v>87039054.198080584</v>
      </c>
      <c r="U121" s="3">
        <v>16574131969993</v>
      </c>
      <c r="V121" s="3">
        <v>16090095767688</v>
      </c>
    </row>
    <row r="122" spans="1:22" x14ac:dyDescent="0.5">
      <c r="A122" s="30" t="s">
        <v>273</v>
      </c>
      <c r="B122" s="30">
        <v>11384</v>
      </c>
      <c r="C122" s="30" t="s">
        <v>22</v>
      </c>
      <c r="D122" s="30" t="s">
        <v>661</v>
      </c>
      <c r="E122" s="26">
        <f t="shared" si="21"/>
        <v>1.6617154509245822</v>
      </c>
      <c r="F122" s="26">
        <f t="shared" si="22"/>
        <v>0.13300371385549056</v>
      </c>
      <c r="G122" s="26">
        <f t="shared" si="23"/>
        <v>0.41640830733550832</v>
      </c>
      <c r="H122" s="27">
        <f t="shared" si="24"/>
        <v>552626.05305999995</v>
      </c>
      <c r="I122" s="27">
        <f t="shared" si="25"/>
        <v>521279.28953900002</v>
      </c>
      <c r="J122" s="26">
        <f t="shared" si="26"/>
        <v>1.380873427834701E-2</v>
      </c>
      <c r="K122" s="26">
        <f t="shared" si="27"/>
        <v>6.8855865075665903E-3</v>
      </c>
      <c r="L122" s="26">
        <f t="shared" si="28"/>
        <v>4.9691541071333667E-2</v>
      </c>
      <c r="M122" s="28">
        <v>2525836.9074379997</v>
      </c>
      <c r="N122" s="3">
        <v>19781.808677000001</v>
      </c>
      <c r="O122" s="3">
        <v>101084</v>
      </c>
      <c r="P122" s="3">
        <v>316474</v>
      </c>
      <c r="Q122" s="3">
        <v>4932</v>
      </c>
      <c r="R122" s="3">
        <v>35593</v>
      </c>
      <c r="S122" s="3">
        <v>716278.85214719351</v>
      </c>
      <c r="T122" s="3">
        <v>760008.85290938907</v>
      </c>
      <c r="U122" s="3">
        <v>552626053060</v>
      </c>
      <c r="V122" s="3">
        <v>521279289539</v>
      </c>
    </row>
    <row r="123" spans="1:22" x14ac:dyDescent="0.5">
      <c r="A123" s="30" t="s">
        <v>275</v>
      </c>
      <c r="B123" s="30">
        <v>11341</v>
      </c>
      <c r="C123" s="30" t="s">
        <v>22</v>
      </c>
      <c r="D123" s="30" t="s">
        <v>610</v>
      </c>
      <c r="E123" s="26">
        <f t="shared" si="21"/>
        <v>0.29937813522049794</v>
      </c>
      <c r="F123" s="26">
        <f t="shared" si="22"/>
        <v>0.10973152700086775</v>
      </c>
      <c r="G123" s="26">
        <f t="shared" si="23"/>
        <v>0.12145832084536036</v>
      </c>
      <c r="H123" s="27">
        <f t="shared" si="24"/>
        <v>10334457.239832001</v>
      </c>
      <c r="I123" s="27">
        <f t="shared" si="25"/>
        <v>10158516.580091</v>
      </c>
      <c r="J123" s="26">
        <f t="shared" si="26"/>
        <v>1.6496363028063461E-2</v>
      </c>
      <c r="K123" s="26">
        <f t="shared" si="27"/>
        <v>0</v>
      </c>
      <c r="L123" s="26">
        <f t="shared" si="28"/>
        <v>0</v>
      </c>
      <c r="M123" s="28">
        <v>7917436.1131570004</v>
      </c>
      <c r="N123" s="3">
        <v>442885.54632800003</v>
      </c>
      <c r="O123" s="3">
        <v>1450995</v>
      </c>
      <c r="P123" s="3">
        <v>1606060</v>
      </c>
      <c r="Q123" s="3">
        <v>0</v>
      </c>
      <c r="R123" s="3">
        <v>0</v>
      </c>
      <c r="S123" s="3">
        <v>13423733.02450265</v>
      </c>
      <c r="T123" s="3">
        <v>13223136.865565769</v>
      </c>
      <c r="U123" s="3">
        <v>10334457239832</v>
      </c>
      <c r="V123" s="3">
        <v>10158516580091</v>
      </c>
    </row>
    <row r="124" spans="1:22" x14ac:dyDescent="0.5">
      <c r="A124" s="30" t="s">
        <v>744</v>
      </c>
      <c r="B124" s="30">
        <v>11383</v>
      </c>
      <c r="C124" s="30" t="s">
        <v>19</v>
      </c>
      <c r="D124" s="30" t="s">
        <v>642</v>
      </c>
      <c r="E124" s="26">
        <f t="shared" si="21"/>
        <v>9.6247960112906983E-2</v>
      </c>
      <c r="F124" s="26">
        <f t="shared" si="22"/>
        <v>0.20891244165230369</v>
      </c>
      <c r="G124" s="26">
        <f t="shared" si="23"/>
        <v>0.33239984358599123</v>
      </c>
      <c r="H124" s="27">
        <f t="shared" si="24"/>
        <v>7489490.9630519999</v>
      </c>
      <c r="I124" s="27">
        <f t="shared" si="25"/>
        <v>7156968.5206300002</v>
      </c>
      <c r="J124" s="26">
        <f t="shared" si="26"/>
        <v>2.2996792826616469E-3</v>
      </c>
      <c r="K124" s="26">
        <f t="shared" si="27"/>
        <v>3.6615791729237401E-2</v>
      </c>
      <c r="L124" s="26">
        <f t="shared" si="28"/>
        <v>2.2684229308005097E-2</v>
      </c>
      <c r="M124" s="28">
        <v>5268538.2150999997</v>
      </c>
      <c r="N124" s="3">
        <v>125800.633583</v>
      </c>
      <c r="O124" s="3">
        <v>5717852</v>
      </c>
      <c r="P124" s="3">
        <v>9097654</v>
      </c>
      <c r="Q124" s="3">
        <v>1001507</v>
      </c>
      <c r="R124" s="3">
        <v>620454</v>
      </c>
      <c r="S124" s="3">
        <v>27351777.817774322</v>
      </c>
      <c r="T124" s="3">
        <v>27369609.750271898</v>
      </c>
      <c r="U124" s="3">
        <v>7489490963052</v>
      </c>
      <c r="V124" s="3">
        <v>7156968520630</v>
      </c>
    </row>
    <row r="125" spans="1:22" x14ac:dyDescent="0.5">
      <c r="A125" s="30" t="s">
        <v>280</v>
      </c>
      <c r="B125" s="30">
        <v>11380</v>
      </c>
      <c r="C125" s="30" t="s">
        <v>19</v>
      </c>
      <c r="D125" s="30" t="s">
        <v>626</v>
      </c>
      <c r="E125" s="26">
        <f t="shared" si="21"/>
        <v>0.16415561118643995</v>
      </c>
      <c r="F125" s="26">
        <f t="shared" si="22"/>
        <v>5.3477473921379907E-2</v>
      </c>
      <c r="G125" s="26">
        <f t="shared" si="23"/>
        <v>9.6081963467786974E-4</v>
      </c>
      <c r="H125" s="27">
        <f t="shared" si="24"/>
        <v>41020.109000999997</v>
      </c>
      <c r="I125" s="27">
        <f t="shared" si="25"/>
        <v>52094.674281</v>
      </c>
      <c r="J125" s="26">
        <f t="shared" si="26"/>
        <v>2.3302279412448407E-2</v>
      </c>
      <c r="K125" s="26">
        <f t="shared" si="27"/>
        <v>3.4530300049208747E-4</v>
      </c>
      <c r="L125" s="26">
        <f t="shared" si="28"/>
        <v>0</v>
      </c>
      <c r="M125" s="28">
        <v>93967.257635000002</v>
      </c>
      <c r="N125" s="3">
        <v>13361.746979</v>
      </c>
      <c r="O125" s="3">
        <v>15306</v>
      </c>
      <c r="P125" s="3">
        <v>275</v>
      </c>
      <c r="Q125" s="3">
        <v>99</v>
      </c>
      <c r="R125" s="3">
        <v>0</v>
      </c>
      <c r="S125" s="3">
        <v>286704.71979367745</v>
      </c>
      <c r="T125" s="3">
        <v>286213.967819463</v>
      </c>
      <c r="U125" s="3">
        <v>41020109001</v>
      </c>
      <c r="V125" s="3">
        <v>52094674281</v>
      </c>
    </row>
    <row r="126" spans="1:22" x14ac:dyDescent="0.5">
      <c r="A126" s="30" t="s">
        <v>282</v>
      </c>
      <c r="B126" s="30">
        <v>11391</v>
      </c>
      <c r="C126" s="30" t="s">
        <v>19</v>
      </c>
      <c r="D126" s="30" t="s">
        <v>663</v>
      </c>
      <c r="E126" s="26">
        <f t="shared" si="21"/>
        <v>9.0264406957091356E-2</v>
      </c>
      <c r="F126" s="26">
        <f t="shared" si="22"/>
        <v>0.38460241758646002</v>
      </c>
      <c r="G126" s="26">
        <f t="shared" si="23"/>
        <v>1.1581729602985968</v>
      </c>
      <c r="H126" s="27">
        <f t="shared" si="24"/>
        <v>22576.500274999999</v>
      </c>
      <c r="I126" s="27">
        <f t="shared" si="25"/>
        <v>20416.554378000001</v>
      </c>
      <c r="J126" s="26">
        <f t="shared" si="26"/>
        <v>5.1055184237543579E-3</v>
      </c>
      <c r="K126" s="26">
        <f t="shared" si="27"/>
        <v>7.0395356806316671E-4</v>
      </c>
      <c r="L126" s="26">
        <f t="shared" si="28"/>
        <v>2.1586598520104593E-2</v>
      </c>
      <c r="M126" s="28">
        <v>64880.596441000002</v>
      </c>
      <c r="N126" s="3">
        <v>2596.4434000000001</v>
      </c>
      <c r="O126" s="3">
        <v>138223</v>
      </c>
      <c r="P126" s="3">
        <v>416238</v>
      </c>
      <c r="Q126" s="3">
        <v>179</v>
      </c>
      <c r="R126" s="3">
        <v>5489</v>
      </c>
      <c r="S126" s="3">
        <v>254278.1344123226</v>
      </c>
      <c r="T126" s="3">
        <v>359391.91663798358</v>
      </c>
      <c r="U126" s="3">
        <v>22576500275</v>
      </c>
      <c r="V126" s="3">
        <v>20416554378</v>
      </c>
    </row>
    <row r="127" spans="1:22" x14ac:dyDescent="0.5">
      <c r="A127" s="30" t="s">
        <v>284</v>
      </c>
      <c r="B127" s="30">
        <v>11381</v>
      </c>
      <c r="C127" s="30" t="s">
        <v>32</v>
      </c>
      <c r="D127" s="30" t="s">
        <v>644</v>
      </c>
      <c r="E127" s="26">
        <f t="shared" si="21"/>
        <v>0.44655367113426719</v>
      </c>
      <c r="F127" s="26">
        <f t="shared" si="22"/>
        <v>6.5670888482739494E-4</v>
      </c>
      <c r="G127" s="26">
        <f t="shared" si="23"/>
        <v>9.2615339000805194E-2</v>
      </c>
      <c r="H127" s="27">
        <f t="shared" si="24"/>
        <v>734709.65719000006</v>
      </c>
      <c r="I127" s="27">
        <f t="shared" si="25"/>
        <v>695414.89990399999</v>
      </c>
      <c r="J127" s="26">
        <f t="shared" si="26"/>
        <v>2.1010556214916293E-2</v>
      </c>
      <c r="K127" s="26">
        <f t="shared" si="27"/>
        <v>0</v>
      </c>
      <c r="L127" s="26">
        <f t="shared" si="28"/>
        <v>0</v>
      </c>
      <c r="M127" s="28">
        <v>1105659.2746649999</v>
      </c>
      <c r="N127" s="3">
        <v>50810.839210000006</v>
      </c>
      <c r="O127" s="3">
        <v>813</v>
      </c>
      <c r="P127" s="3">
        <v>114657</v>
      </c>
      <c r="Q127" s="3">
        <v>0</v>
      </c>
      <c r="R127" s="3">
        <v>0</v>
      </c>
      <c r="S127" s="3">
        <v>1209174.0620823549</v>
      </c>
      <c r="T127" s="3">
        <v>1237991.4735182601</v>
      </c>
      <c r="U127" s="3">
        <v>734709657190</v>
      </c>
      <c r="V127" s="3">
        <v>695414899904</v>
      </c>
    </row>
    <row r="128" spans="1:22" x14ac:dyDescent="0.5">
      <c r="A128" s="30" t="s">
        <v>286</v>
      </c>
      <c r="B128" s="30">
        <v>11394</v>
      </c>
      <c r="C128" s="30" t="s">
        <v>19</v>
      </c>
      <c r="D128" s="30" t="s">
        <v>635</v>
      </c>
      <c r="E128" s="26">
        <f t="shared" si="21"/>
        <v>5.4637306316594123E-2</v>
      </c>
      <c r="F128" s="26">
        <f t="shared" si="22"/>
        <v>3.2439647651638919</v>
      </c>
      <c r="G128" s="26">
        <f t="shared" si="23"/>
        <v>2.3461518347708199</v>
      </c>
      <c r="H128" s="27">
        <f t="shared" si="24"/>
        <v>1874659.106465</v>
      </c>
      <c r="I128" s="27">
        <f t="shared" si="25"/>
        <v>2258532.2713620001</v>
      </c>
      <c r="J128" s="26">
        <f t="shared" si="26"/>
        <v>1.0619551960458364E-2</v>
      </c>
      <c r="K128" s="26">
        <f t="shared" si="27"/>
        <v>0.33023801177520656</v>
      </c>
      <c r="L128" s="26">
        <f t="shared" si="28"/>
        <v>0.22388058815039133</v>
      </c>
      <c r="M128" s="28">
        <v>1696891.7458330002</v>
      </c>
      <c r="N128" s="3">
        <v>507768.26448399998</v>
      </c>
      <c r="O128" s="3">
        <v>50374528</v>
      </c>
      <c r="P128" s="3">
        <v>36432668</v>
      </c>
      <c r="Q128" s="3">
        <v>7895078</v>
      </c>
      <c r="R128" s="3">
        <v>5352366</v>
      </c>
      <c r="S128" s="3">
        <v>23907235.746605057</v>
      </c>
      <c r="T128" s="3">
        <v>15528691.47684931</v>
      </c>
      <c r="U128" s="3">
        <v>1874659106465</v>
      </c>
      <c r="V128" s="3">
        <v>2258532271362</v>
      </c>
    </row>
    <row r="129" spans="1:22" x14ac:dyDescent="0.5">
      <c r="A129" s="30" t="s">
        <v>288</v>
      </c>
      <c r="B129" s="30">
        <v>11405</v>
      </c>
      <c r="C129" s="30" t="s">
        <v>19</v>
      </c>
      <c r="D129" s="30" t="s">
        <v>632</v>
      </c>
      <c r="E129" s="26">
        <f t="shared" si="21"/>
        <v>1.2837504860841736E-2</v>
      </c>
      <c r="F129" s="26">
        <f t="shared" si="22"/>
        <v>2.2291865796887311</v>
      </c>
      <c r="G129" s="26">
        <f t="shared" si="23"/>
        <v>1.4156398040394849</v>
      </c>
      <c r="H129" s="27">
        <f t="shared" si="24"/>
        <v>10841437.95112</v>
      </c>
      <c r="I129" s="27">
        <f t="shared" si="25"/>
        <v>10334412.484443</v>
      </c>
      <c r="J129" s="26">
        <f t="shared" si="26"/>
        <v>7.076657069038651E-4</v>
      </c>
      <c r="K129" s="26">
        <f t="shared" si="27"/>
        <v>0.10768282621712161</v>
      </c>
      <c r="L129" s="26">
        <f t="shared" si="28"/>
        <v>7.5524036422664864E-2</v>
      </c>
      <c r="M129" s="28">
        <v>3313375.172086</v>
      </c>
      <c r="N129" s="3">
        <v>257775.701784</v>
      </c>
      <c r="O129" s="3">
        <v>287677845</v>
      </c>
      <c r="P129" s="3">
        <v>182689153</v>
      </c>
      <c r="Q129" s="3">
        <v>19612379</v>
      </c>
      <c r="R129" s="3">
        <v>13755267</v>
      </c>
      <c r="S129" s="3">
        <v>182130983.08225518</v>
      </c>
      <c r="T129" s="3">
        <v>129050590.74963991</v>
      </c>
      <c r="U129" s="3">
        <v>10841437951120</v>
      </c>
      <c r="V129" s="3">
        <v>10334412484443</v>
      </c>
    </row>
    <row r="130" spans="1:22" x14ac:dyDescent="0.5">
      <c r="A130" s="30" t="s">
        <v>295</v>
      </c>
      <c r="B130" s="30">
        <v>11409</v>
      </c>
      <c r="C130" s="30" t="s">
        <v>19</v>
      </c>
      <c r="D130" s="30" t="s">
        <v>639</v>
      </c>
      <c r="E130" s="26">
        <f t="shared" si="21"/>
        <v>0.10106515212103444</v>
      </c>
      <c r="F130" s="26">
        <f t="shared" si="22"/>
        <v>0.56093717563279288</v>
      </c>
      <c r="G130" s="26">
        <f t="shared" si="23"/>
        <v>0.46869342052420282</v>
      </c>
      <c r="H130" s="27">
        <f t="shared" si="24"/>
        <v>2683264.4400360002</v>
      </c>
      <c r="I130" s="27">
        <f t="shared" si="25"/>
        <v>2467832.8903299998</v>
      </c>
      <c r="J130" s="26">
        <f t="shared" si="26"/>
        <v>3.817518760524094E-3</v>
      </c>
      <c r="K130" s="26">
        <f t="shared" si="27"/>
        <v>0</v>
      </c>
      <c r="L130" s="26">
        <f t="shared" si="28"/>
        <v>4.640687503292653E-2</v>
      </c>
      <c r="M130" s="28">
        <v>2743180.478009</v>
      </c>
      <c r="N130" s="3">
        <v>120625.592775</v>
      </c>
      <c r="O130" s="3">
        <v>7612673</v>
      </c>
      <c r="P130" s="3">
        <v>6360801</v>
      </c>
      <c r="Q130" s="3">
        <v>0</v>
      </c>
      <c r="R130" s="3">
        <v>733180</v>
      </c>
      <c r="S130" s="3">
        <v>15798952.191454289</v>
      </c>
      <c r="T130" s="3">
        <v>13571346.900679471</v>
      </c>
      <c r="U130" s="3">
        <v>2683264440036</v>
      </c>
      <c r="V130" s="3">
        <v>2467832890330</v>
      </c>
    </row>
    <row r="131" spans="1:22" x14ac:dyDescent="0.5">
      <c r="A131" s="30" t="s">
        <v>293</v>
      </c>
      <c r="B131" s="30">
        <v>11411</v>
      </c>
      <c r="C131" s="30" t="s">
        <v>19</v>
      </c>
      <c r="D131" s="30" t="s">
        <v>664</v>
      </c>
      <c r="E131" s="26">
        <f t="shared" si="21"/>
        <v>0.39027470407949622</v>
      </c>
      <c r="F131" s="26">
        <f t="shared" si="22"/>
        <v>1.2118700282643051</v>
      </c>
      <c r="G131" s="26">
        <f t="shared" si="23"/>
        <v>1.5570924437955425</v>
      </c>
      <c r="H131" s="27">
        <f t="shared" si="24"/>
        <v>67312.342189000003</v>
      </c>
      <c r="I131" s="27">
        <f t="shared" si="25"/>
        <v>62076.122824999999</v>
      </c>
      <c r="J131" s="26">
        <f t="shared" si="26"/>
        <v>4.5149549719581778E-3</v>
      </c>
      <c r="K131" s="26">
        <f t="shared" si="27"/>
        <v>2.9005737118533759E-2</v>
      </c>
      <c r="L131" s="26">
        <f t="shared" si="28"/>
        <v>0.1255629868970401</v>
      </c>
      <c r="M131" s="28">
        <v>376412.01620800002</v>
      </c>
      <c r="N131" s="3">
        <v>4402.3</v>
      </c>
      <c r="O131" s="3">
        <v>584412</v>
      </c>
      <c r="P131" s="3">
        <v>750892</v>
      </c>
      <c r="Q131" s="3">
        <v>14141</v>
      </c>
      <c r="R131" s="3">
        <v>61215</v>
      </c>
      <c r="S131" s="3">
        <v>487524.24191848387</v>
      </c>
      <c r="T131" s="3">
        <v>482239.83296048769</v>
      </c>
      <c r="U131" s="3">
        <v>67312342189</v>
      </c>
      <c r="V131" s="3">
        <v>62076122825</v>
      </c>
    </row>
    <row r="132" spans="1:22" x14ac:dyDescent="0.5">
      <c r="A132" s="30" t="s">
        <v>296</v>
      </c>
      <c r="B132" s="30">
        <v>11420</v>
      </c>
      <c r="C132" s="30" t="s">
        <v>19</v>
      </c>
      <c r="D132" s="30" t="s">
        <v>647</v>
      </c>
      <c r="E132" s="26">
        <f t="shared" si="21"/>
        <v>0.4716481670459014</v>
      </c>
      <c r="F132" s="26">
        <f t="shared" si="22"/>
        <v>8.6126313933175436E-2</v>
      </c>
      <c r="G132" s="26">
        <f t="shared" si="23"/>
        <v>0.42007712891654536</v>
      </c>
      <c r="H132" s="27">
        <f t="shared" si="24"/>
        <v>40203.918512999997</v>
      </c>
      <c r="I132" s="27">
        <f t="shared" si="25"/>
        <v>29971.779483999999</v>
      </c>
      <c r="J132" s="26">
        <f t="shared" si="26"/>
        <v>9.0873099320759931E-2</v>
      </c>
      <c r="K132" s="26">
        <f t="shared" si="27"/>
        <v>7.5276902656025796E-2</v>
      </c>
      <c r="L132" s="26">
        <f t="shared" si="28"/>
        <v>0.26184312901822027</v>
      </c>
      <c r="M132" s="28">
        <v>163465.69524899998</v>
      </c>
      <c r="N132" s="3">
        <v>29563.944900000002</v>
      </c>
      <c r="O132" s="3">
        <v>14925</v>
      </c>
      <c r="P132" s="3">
        <v>72796</v>
      </c>
      <c r="Q132" s="3">
        <v>12245</v>
      </c>
      <c r="R132" s="3">
        <v>42593</v>
      </c>
      <c r="S132" s="3">
        <v>162666.09767345159</v>
      </c>
      <c r="T132" s="3">
        <v>173291.98613538902</v>
      </c>
      <c r="U132" s="3">
        <v>40203918513</v>
      </c>
      <c r="V132" s="3">
        <v>29971779484</v>
      </c>
    </row>
    <row r="133" spans="1:22" x14ac:dyDescent="0.5">
      <c r="A133" s="30" t="s">
        <v>300</v>
      </c>
      <c r="B133" s="30">
        <v>11421</v>
      </c>
      <c r="C133" s="30" t="s">
        <v>19</v>
      </c>
      <c r="D133" s="30" t="s">
        <v>639</v>
      </c>
      <c r="E133" s="26">
        <f t="shared" si="21"/>
        <v>0.29155676043015805</v>
      </c>
      <c r="F133" s="26">
        <f t="shared" si="22"/>
        <v>1.5515334713576445</v>
      </c>
      <c r="G133" s="26">
        <f t="shared" si="23"/>
        <v>0.96284322493448538</v>
      </c>
      <c r="H133" s="27">
        <f t="shared" si="24"/>
        <v>436344.734368</v>
      </c>
      <c r="I133" s="27">
        <f t="shared" si="25"/>
        <v>492204.010396</v>
      </c>
      <c r="J133" s="26">
        <f t="shared" si="26"/>
        <v>4.3687923373853582E-3</v>
      </c>
      <c r="K133" s="26">
        <f t="shared" si="27"/>
        <v>0.19437157880968667</v>
      </c>
      <c r="L133" s="26">
        <f t="shared" si="28"/>
        <v>5.5396186068027937E-2</v>
      </c>
      <c r="M133" s="28">
        <v>1394432.063419</v>
      </c>
      <c r="N133" s="3">
        <v>27027.49396</v>
      </c>
      <c r="O133" s="3">
        <v>3710269</v>
      </c>
      <c r="P133" s="3">
        <v>2302501</v>
      </c>
      <c r="Q133" s="3">
        <v>601239</v>
      </c>
      <c r="R133" s="3">
        <v>171354</v>
      </c>
      <c r="S133" s="3">
        <v>3093245.4409329351</v>
      </c>
      <c r="T133" s="3">
        <v>2391356.0799648031</v>
      </c>
      <c r="U133" s="3">
        <v>436344734368</v>
      </c>
      <c r="V133" s="3">
        <v>492204010396</v>
      </c>
    </row>
    <row r="134" spans="1:22" x14ac:dyDescent="0.5">
      <c r="A134" s="30" t="s">
        <v>304</v>
      </c>
      <c r="B134" s="30">
        <v>11427</v>
      </c>
      <c r="C134" s="30" t="s">
        <v>19</v>
      </c>
      <c r="D134" s="30" t="s">
        <v>640</v>
      </c>
      <c r="E134" s="26">
        <f t="shared" si="21"/>
        <v>0.1243967300404441</v>
      </c>
      <c r="F134" s="26">
        <f t="shared" si="22"/>
        <v>1.207030422193959</v>
      </c>
      <c r="G134" s="26">
        <f t="shared" si="23"/>
        <v>5.2423072894999652E-2</v>
      </c>
      <c r="H134" s="27">
        <f t="shared" si="24"/>
        <v>7351.135894</v>
      </c>
      <c r="I134" s="27">
        <f t="shared" si="25"/>
        <v>8368.9899960000002</v>
      </c>
      <c r="J134" s="26">
        <f t="shared" si="26"/>
        <v>1.3560535642139744E-2</v>
      </c>
      <c r="K134" s="26">
        <f t="shared" si="27"/>
        <v>8.7114121746786725E-4</v>
      </c>
      <c r="L134" s="26">
        <f t="shared" si="28"/>
        <v>8.8928999283178112E-4</v>
      </c>
      <c r="M134" s="28">
        <v>8613.7668990000002</v>
      </c>
      <c r="N134" s="3">
        <v>1494.37473</v>
      </c>
      <c r="O134" s="3">
        <v>41790</v>
      </c>
      <c r="P134" s="3">
        <v>1815</v>
      </c>
      <c r="Q134" s="3">
        <v>48</v>
      </c>
      <c r="R134" s="3">
        <v>49</v>
      </c>
      <c r="S134" s="3">
        <v>55100.136507741947</v>
      </c>
      <c r="T134" s="3">
        <v>34622.159666895888</v>
      </c>
      <c r="U134" s="3">
        <v>7351135894</v>
      </c>
      <c r="V134" s="3">
        <v>8368989996</v>
      </c>
    </row>
    <row r="135" spans="1:22" x14ac:dyDescent="0.5">
      <c r="A135" s="30" t="s">
        <v>310</v>
      </c>
      <c r="B135" s="30">
        <v>11378</v>
      </c>
      <c r="C135" s="30" t="s">
        <v>22</v>
      </c>
      <c r="D135" s="30" t="s">
        <v>632</v>
      </c>
      <c r="E135" s="26">
        <f t="shared" si="21"/>
        <v>0.44137125027716034</v>
      </c>
      <c r="F135" s="26">
        <f t="shared" si="22"/>
        <v>0</v>
      </c>
      <c r="G135" s="26">
        <f t="shared" si="23"/>
        <v>4.6133187511729061E-2</v>
      </c>
      <c r="H135" s="27">
        <f t="shared" si="24"/>
        <v>2111397.5927090002</v>
      </c>
      <c r="I135" s="27">
        <f t="shared" si="25"/>
        <v>2086295.4947899999</v>
      </c>
      <c r="J135" s="26">
        <f t="shared" si="26"/>
        <v>2.3184563917094139E-2</v>
      </c>
      <c r="K135" s="26">
        <f t="shared" si="27"/>
        <v>0</v>
      </c>
      <c r="L135" s="26">
        <f t="shared" si="28"/>
        <v>0</v>
      </c>
      <c r="M135" s="28">
        <v>2509126.9504899997</v>
      </c>
      <c r="N135" s="3">
        <v>129457.55325899999</v>
      </c>
      <c r="O135" s="3">
        <v>0</v>
      </c>
      <c r="P135" s="3">
        <v>131130</v>
      </c>
      <c r="Q135" s="3">
        <v>0</v>
      </c>
      <c r="R135" s="3">
        <v>0</v>
      </c>
      <c r="S135" s="3">
        <v>2791891.055659452</v>
      </c>
      <c r="T135" s="3">
        <v>2842422.2793333121</v>
      </c>
      <c r="U135" s="3">
        <v>2111397592709</v>
      </c>
      <c r="V135" s="3">
        <v>2086295494790</v>
      </c>
    </row>
    <row r="136" spans="1:22" x14ac:dyDescent="0.5">
      <c r="A136" s="30" t="s">
        <v>308</v>
      </c>
      <c r="B136" s="30">
        <v>11442</v>
      </c>
      <c r="C136" s="30" t="s">
        <v>19</v>
      </c>
      <c r="D136" s="30" t="s">
        <v>666</v>
      </c>
      <c r="E136" s="26">
        <f t="shared" si="21"/>
        <v>1.2220189453916583</v>
      </c>
      <c r="F136" s="26">
        <f t="shared" si="22"/>
        <v>0.65333124841491141</v>
      </c>
      <c r="G136" s="26">
        <f t="shared" si="23"/>
        <v>1.601886946110338</v>
      </c>
      <c r="H136" s="27">
        <f t="shared" si="24"/>
        <v>45999.885770000001</v>
      </c>
      <c r="I136" s="27">
        <f t="shared" si="25"/>
        <v>30159.396110999998</v>
      </c>
      <c r="J136" s="26">
        <f t="shared" si="26"/>
        <v>0.12356981223837797</v>
      </c>
      <c r="K136" s="26">
        <f t="shared" si="27"/>
        <v>2.8907457966888154E-2</v>
      </c>
      <c r="L136" s="26">
        <f t="shared" si="28"/>
        <v>0.10958976622478964</v>
      </c>
      <c r="M136" s="28">
        <v>928839.61317700008</v>
      </c>
      <c r="N136" s="3">
        <v>61743.317935999999</v>
      </c>
      <c r="O136" s="3">
        <v>248294</v>
      </c>
      <c r="P136" s="3">
        <v>608786</v>
      </c>
      <c r="Q136" s="3">
        <v>7222</v>
      </c>
      <c r="R136" s="3">
        <v>27379</v>
      </c>
      <c r="S136" s="3">
        <v>249831.72191316128</v>
      </c>
      <c r="T136" s="3">
        <v>380043.04952870676</v>
      </c>
      <c r="U136" s="3">
        <v>45999885770</v>
      </c>
      <c r="V136" s="3">
        <v>30159396111</v>
      </c>
    </row>
    <row r="137" spans="1:22" x14ac:dyDescent="0.5">
      <c r="A137" s="30" t="s">
        <v>311</v>
      </c>
      <c r="B137" s="30">
        <v>11416</v>
      </c>
      <c r="C137" s="30" t="s">
        <v>19</v>
      </c>
      <c r="D137" s="30" t="s">
        <v>631</v>
      </c>
      <c r="E137" s="26">
        <f t="shared" si="21"/>
        <v>3.6155578524582746E-2</v>
      </c>
      <c r="F137" s="26">
        <f t="shared" si="22"/>
        <v>0.75424793937784462</v>
      </c>
      <c r="G137" s="26">
        <f t="shared" si="23"/>
        <v>0.34622110967357256</v>
      </c>
      <c r="H137" s="27">
        <f t="shared" si="24"/>
        <v>6506560.8708079997</v>
      </c>
      <c r="I137" s="27">
        <f t="shared" si="25"/>
        <v>6267414.426151</v>
      </c>
      <c r="J137" s="26">
        <f t="shared" si="26"/>
        <v>2.1036292845122765E-5</v>
      </c>
      <c r="K137" s="26">
        <f t="shared" si="27"/>
        <v>1.3992207353077466E-2</v>
      </c>
      <c r="L137" s="26">
        <f t="shared" si="28"/>
        <v>2.1357138688407579E-2</v>
      </c>
      <c r="M137" s="28">
        <v>3498433.97756</v>
      </c>
      <c r="N137" s="3">
        <v>2411.007282</v>
      </c>
      <c r="O137" s="3">
        <v>36490726</v>
      </c>
      <c r="P137" s="3">
        <v>16750274</v>
      </c>
      <c r="Q137" s="3">
        <v>801836</v>
      </c>
      <c r="R137" s="3">
        <v>1223890</v>
      </c>
      <c r="S137" s="3">
        <v>57305897.47325629</v>
      </c>
      <c r="T137" s="3">
        <v>48380279.341697708</v>
      </c>
      <c r="U137" s="3">
        <v>6506560870808</v>
      </c>
      <c r="V137" s="3">
        <v>6267414426151</v>
      </c>
    </row>
    <row r="138" spans="1:22" x14ac:dyDescent="0.5">
      <c r="A138" s="30" t="s">
        <v>317</v>
      </c>
      <c r="B138" s="30">
        <v>11449</v>
      </c>
      <c r="C138" s="30" t="s">
        <v>19</v>
      </c>
      <c r="D138" s="30" t="s">
        <v>663</v>
      </c>
      <c r="E138" s="26">
        <f t="shared" si="21"/>
        <v>9.7728187357976226E-2</v>
      </c>
      <c r="F138" s="26">
        <f t="shared" si="22"/>
        <v>2.1281651785493341</v>
      </c>
      <c r="G138" s="26">
        <f t="shared" si="23"/>
        <v>1.9155472136510394</v>
      </c>
      <c r="H138" s="27">
        <f t="shared" si="24"/>
        <v>732932.647352</v>
      </c>
      <c r="I138" s="27">
        <f t="shared" si="25"/>
        <v>713156.82003399997</v>
      </c>
      <c r="J138" s="26">
        <f t="shared" si="26"/>
        <v>2.3999944874262386E-3</v>
      </c>
      <c r="K138" s="26">
        <f t="shared" si="27"/>
        <v>0.26662827337269229</v>
      </c>
      <c r="L138" s="26">
        <f t="shared" si="28"/>
        <v>0.29719958596062235</v>
      </c>
      <c r="M138" s="28">
        <v>833298.19912100001</v>
      </c>
      <c r="N138" s="3">
        <v>24721.786540000001</v>
      </c>
      <c r="O138" s="3">
        <v>9073105</v>
      </c>
      <c r="P138" s="3">
        <v>8166641</v>
      </c>
      <c r="Q138" s="3">
        <v>1373238</v>
      </c>
      <c r="R138" s="3">
        <v>1530692</v>
      </c>
      <c r="S138" s="3">
        <v>5150384.0257799346</v>
      </c>
      <c r="T138" s="3">
        <v>4263346.234329748</v>
      </c>
      <c r="U138" s="3">
        <v>732932647352</v>
      </c>
      <c r="V138" s="3">
        <v>713156820034</v>
      </c>
    </row>
    <row r="139" spans="1:22" x14ac:dyDescent="0.5">
      <c r="A139" s="30" t="s">
        <v>321</v>
      </c>
      <c r="B139" s="30">
        <v>11463</v>
      </c>
      <c r="C139" s="30" t="s">
        <v>22</v>
      </c>
      <c r="D139" s="30" t="s">
        <v>664</v>
      </c>
      <c r="E139" s="26">
        <f t="shared" si="21"/>
        <v>2.2104231710303335</v>
      </c>
      <c r="F139" s="26">
        <f t="shared" si="22"/>
        <v>2.3478961780917142</v>
      </c>
      <c r="G139" s="26">
        <f t="shared" si="23"/>
        <v>1.107195775705575</v>
      </c>
      <c r="H139" s="27">
        <f t="shared" si="24"/>
        <v>665134.60844700004</v>
      </c>
      <c r="I139" s="27">
        <f t="shared" si="25"/>
        <v>659797.26864400005</v>
      </c>
      <c r="J139" s="26">
        <f t="shared" si="26"/>
        <v>8.268711752243578E-2</v>
      </c>
      <c r="K139" s="26">
        <f t="shared" si="27"/>
        <v>7.8132492971656701E-3</v>
      </c>
      <c r="L139" s="26">
        <f t="shared" si="28"/>
        <v>4.0401646461723117E-2</v>
      </c>
      <c r="M139" s="28">
        <v>1521943.6492909999</v>
      </c>
      <c r="N139" s="3">
        <v>121238.11519499999</v>
      </c>
      <c r="O139" s="3">
        <v>808299</v>
      </c>
      <c r="P139" s="3">
        <v>381169</v>
      </c>
      <c r="Q139" s="3">
        <v>5728</v>
      </c>
      <c r="R139" s="3">
        <v>29619</v>
      </c>
      <c r="S139" s="3">
        <v>733113.68703899998</v>
      </c>
      <c r="T139" s="3">
        <v>344265.2224328575</v>
      </c>
      <c r="U139" s="3">
        <v>665134608447</v>
      </c>
      <c r="V139" s="3">
        <v>659797268644</v>
      </c>
    </row>
    <row r="140" spans="1:22" x14ac:dyDescent="0.5">
      <c r="A140" s="30" t="s">
        <v>323</v>
      </c>
      <c r="B140" s="30">
        <v>11461</v>
      </c>
      <c r="C140" s="30" t="s">
        <v>22</v>
      </c>
      <c r="D140" s="30" t="s">
        <v>656</v>
      </c>
      <c r="E140" s="26">
        <f t="shared" si="21"/>
        <v>0.45093376874046887</v>
      </c>
      <c r="F140" s="26">
        <f t="shared" si="22"/>
        <v>4.2138576185083591E-2</v>
      </c>
      <c r="G140" s="26">
        <f t="shared" si="23"/>
        <v>0.21487562636001004</v>
      </c>
      <c r="H140" s="27">
        <f t="shared" si="24"/>
        <v>2731261.150132</v>
      </c>
      <c r="I140" s="27">
        <f t="shared" si="25"/>
        <v>2635038.842737</v>
      </c>
      <c r="J140" s="26">
        <f t="shared" si="26"/>
        <v>4.7604422383302231E-2</v>
      </c>
      <c r="K140" s="26">
        <f t="shared" si="27"/>
        <v>9.4762663845092739E-3</v>
      </c>
      <c r="L140" s="26">
        <f t="shared" si="28"/>
        <v>2.7945860318207266E-2</v>
      </c>
      <c r="M140" s="28">
        <v>2617580.2654570001</v>
      </c>
      <c r="N140" s="3">
        <v>253528.11870799999</v>
      </c>
      <c r="O140" s="3">
        <v>122303</v>
      </c>
      <c r="P140" s="3">
        <v>623655</v>
      </c>
      <c r="Q140" s="3">
        <v>25234</v>
      </c>
      <c r="R140" s="3">
        <v>74416</v>
      </c>
      <c r="S140" s="3">
        <v>2662863.0914438711</v>
      </c>
      <c r="T140" s="3">
        <v>2902399.9164759009</v>
      </c>
      <c r="U140" s="3">
        <v>2731261150132</v>
      </c>
      <c r="V140" s="3">
        <v>2635038842737</v>
      </c>
    </row>
    <row r="141" spans="1:22" x14ac:dyDescent="0.5">
      <c r="A141" s="30" t="s">
        <v>325</v>
      </c>
      <c r="B141" s="30">
        <v>11470</v>
      </c>
      <c r="C141" s="30" t="s">
        <v>22</v>
      </c>
      <c r="D141" s="30" t="s">
        <v>635</v>
      </c>
      <c r="E141" s="26">
        <f t="shared" si="21"/>
        <v>0.45264919020184169</v>
      </c>
      <c r="F141" s="26">
        <f t="shared" si="22"/>
        <v>0.3417261727191529</v>
      </c>
      <c r="G141" s="26">
        <f t="shared" si="23"/>
        <v>8.2817120203513048E-2</v>
      </c>
      <c r="H141" s="27">
        <f t="shared" si="24"/>
        <v>1309912.606446</v>
      </c>
      <c r="I141" s="27">
        <f t="shared" si="25"/>
        <v>1211607.4845739999</v>
      </c>
      <c r="J141" s="26">
        <f t="shared" si="26"/>
        <v>6.3282944638455615E-2</v>
      </c>
      <c r="K141" s="26">
        <f t="shared" si="27"/>
        <v>7.7118182285843874E-4</v>
      </c>
      <c r="L141" s="26">
        <f t="shared" si="28"/>
        <v>0</v>
      </c>
      <c r="M141" s="28">
        <v>1095687.4332070001</v>
      </c>
      <c r="N141" s="3">
        <v>162806.43350400002</v>
      </c>
      <c r="O141" s="3">
        <v>413593</v>
      </c>
      <c r="P141" s="3">
        <v>100234</v>
      </c>
      <c r="Q141" s="3">
        <v>992</v>
      </c>
      <c r="R141" s="3">
        <v>0</v>
      </c>
      <c r="S141" s="3">
        <v>1286337.3728430001</v>
      </c>
      <c r="T141" s="3">
        <v>1210305.305879836</v>
      </c>
      <c r="U141" s="3">
        <v>1309912606446</v>
      </c>
      <c r="V141" s="3">
        <v>1211607484574</v>
      </c>
    </row>
    <row r="142" spans="1:22" x14ac:dyDescent="0.5">
      <c r="A142" s="30" t="s">
        <v>327</v>
      </c>
      <c r="B142" s="30">
        <v>11459</v>
      </c>
      <c r="C142" s="30" t="s">
        <v>19</v>
      </c>
      <c r="D142" s="30" t="s">
        <v>667</v>
      </c>
      <c r="E142" s="26">
        <f t="shared" si="21"/>
        <v>6.7627423651193147E-2</v>
      </c>
      <c r="F142" s="26">
        <f t="shared" si="22"/>
        <v>1.1604080496059308</v>
      </c>
      <c r="G142" s="26">
        <f t="shared" si="23"/>
        <v>1.1681380631827782</v>
      </c>
      <c r="H142" s="27">
        <f t="shared" si="24"/>
        <v>5233723.596225</v>
      </c>
      <c r="I142" s="27">
        <f t="shared" si="25"/>
        <v>4937344.8486500001</v>
      </c>
      <c r="J142" s="26">
        <f t="shared" si="26"/>
        <v>8.8070238862673965E-4</v>
      </c>
      <c r="K142" s="26">
        <f t="shared" si="27"/>
        <v>0.13386729680960843</v>
      </c>
      <c r="L142" s="26">
        <f t="shared" si="28"/>
        <v>6.4751809063874746E-2</v>
      </c>
      <c r="M142" s="28">
        <v>6467357.5160070006</v>
      </c>
      <c r="N142" s="3">
        <v>92716.696119999993</v>
      </c>
      <c r="O142" s="3">
        <v>55486172</v>
      </c>
      <c r="P142" s="3">
        <v>55855791</v>
      </c>
      <c r="Q142" s="3">
        <v>7046497</v>
      </c>
      <c r="R142" s="3">
        <v>3408401</v>
      </c>
      <c r="S142" s="3">
        <v>52637927.021278523</v>
      </c>
      <c r="T142" s="3">
        <v>47816086.779855452</v>
      </c>
      <c r="U142" s="3">
        <v>5233723596225</v>
      </c>
      <c r="V142" s="3">
        <v>4937344848650</v>
      </c>
    </row>
    <row r="143" spans="1:22" x14ac:dyDescent="0.5">
      <c r="A143" s="30" t="s">
        <v>329</v>
      </c>
      <c r="B143" s="30">
        <v>11460</v>
      </c>
      <c r="C143" s="30" t="s">
        <v>19</v>
      </c>
      <c r="D143" s="30" t="s">
        <v>624</v>
      </c>
      <c r="E143" s="26">
        <f t="shared" si="21"/>
        <v>5.7361132671709551E-2</v>
      </c>
      <c r="F143" s="26">
        <f t="shared" si="22"/>
        <v>0.53089659459341598</v>
      </c>
      <c r="G143" s="26">
        <f t="shared" si="23"/>
        <v>0.75939739485552538</v>
      </c>
      <c r="H143" s="27">
        <f t="shared" si="24"/>
        <v>10936805.289911</v>
      </c>
      <c r="I143" s="27">
        <f t="shared" si="25"/>
        <v>11175016.867598001</v>
      </c>
      <c r="J143" s="26">
        <f t="shared" si="26"/>
        <v>4.5977815751133854E-4</v>
      </c>
      <c r="K143" s="26">
        <f t="shared" si="27"/>
        <v>0</v>
      </c>
      <c r="L143" s="26">
        <f t="shared" si="28"/>
        <v>1.9418423564745442E-2</v>
      </c>
      <c r="M143" s="28">
        <v>7514542.6349260006</v>
      </c>
      <c r="N143" s="3">
        <v>53606.245626000004</v>
      </c>
      <c r="O143" s="3">
        <v>34774811</v>
      </c>
      <c r="P143" s="3">
        <v>49742080</v>
      </c>
      <c r="Q143" s="3">
        <v>0</v>
      </c>
      <c r="R143" s="3">
        <v>1132012</v>
      </c>
      <c r="S143" s="3">
        <v>58295772.374395609</v>
      </c>
      <c r="T143" s="3">
        <v>65502041.930843577</v>
      </c>
      <c r="U143" s="3">
        <v>10936805289911</v>
      </c>
      <c r="V143" s="3">
        <v>11175016867598</v>
      </c>
    </row>
    <row r="144" spans="1:22" x14ac:dyDescent="0.5">
      <c r="A144" s="30" t="s">
        <v>331</v>
      </c>
      <c r="B144" s="30">
        <v>11454</v>
      </c>
      <c r="C144" s="30" t="s">
        <v>22</v>
      </c>
      <c r="D144" s="30" t="s">
        <v>667</v>
      </c>
      <c r="E144" s="26">
        <f t="shared" si="21"/>
        <v>1.0742898455721126</v>
      </c>
      <c r="F144" s="26">
        <f t="shared" si="22"/>
        <v>0.17845711292926492</v>
      </c>
      <c r="G144" s="26">
        <f t="shared" si="23"/>
        <v>0.49354267652191852</v>
      </c>
      <c r="H144" s="27">
        <f t="shared" si="24"/>
        <v>1819666.732998</v>
      </c>
      <c r="I144" s="27">
        <f t="shared" si="25"/>
        <v>1663516.8924209999</v>
      </c>
      <c r="J144" s="26">
        <f t="shared" si="26"/>
        <v>7.4846661288912111E-2</v>
      </c>
      <c r="K144" s="26">
        <f t="shared" si="27"/>
        <v>4.3303152386882796E-3</v>
      </c>
      <c r="L144" s="26">
        <f t="shared" si="28"/>
        <v>7.5001975864448761E-2</v>
      </c>
      <c r="M144" s="28">
        <v>4703654.868214</v>
      </c>
      <c r="N144" s="3">
        <v>294179.54696599999</v>
      </c>
      <c r="O144" s="3">
        <v>390677</v>
      </c>
      <c r="P144" s="3">
        <v>1080460</v>
      </c>
      <c r="Q144" s="3">
        <v>8510</v>
      </c>
      <c r="R144" s="3">
        <v>147395</v>
      </c>
      <c r="S144" s="3">
        <v>1965214.893356774</v>
      </c>
      <c r="T144" s="3">
        <v>2189192.650196312</v>
      </c>
      <c r="U144" s="3">
        <v>1819666732998</v>
      </c>
      <c r="V144" s="3">
        <v>1663516892421</v>
      </c>
    </row>
    <row r="145" spans="1:22" x14ac:dyDescent="0.5">
      <c r="A145" s="30" t="s">
        <v>333</v>
      </c>
      <c r="B145" s="30">
        <v>11477</v>
      </c>
      <c r="C145" s="30" t="s">
        <v>22</v>
      </c>
      <c r="D145" s="30" t="s">
        <v>667</v>
      </c>
      <c r="E145" s="26">
        <f t="shared" si="21"/>
        <v>0.6825631345411981</v>
      </c>
      <c r="F145" s="26">
        <f t="shared" si="22"/>
        <v>0.19203351757715437</v>
      </c>
      <c r="G145" s="26">
        <f t="shared" si="23"/>
        <v>0.66771790530003161</v>
      </c>
      <c r="H145" s="27">
        <f t="shared" si="24"/>
        <v>3325591.8306809999</v>
      </c>
      <c r="I145" s="27">
        <f t="shared" si="25"/>
        <v>3166476.6298489999</v>
      </c>
      <c r="J145" s="26">
        <f t="shared" si="26"/>
        <v>0.16024114896340264</v>
      </c>
      <c r="K145" s="26">
        <f t="shared" si="27"/>
        <v>3.9183655279113258E-3</v>
      </c>
      <c r="L145" s="26">
        <f t="shared" si="28"/>
        <v>5.4203819044543147E-2</v>
      </c>
      <c r="M145" s="28">
        <v>6112402.0985420002</v>
      </c>
      <c r="N145" s="3">
        <v>1124854.9968069999</v>
      </c>
      <c r="O145" s="3">
        <v>859837</v>
      </c>
      <c r="P145" s="3">
        <v>2989731</v>
      </c>
      <c r="Q145" s="3">
        <v>13753</v>
      </c>
      <c r="R145" s="3">
        <v>190249</v>
      </c>
      <c r="S145" s="3">
        <v>3509881.8377291611</v>
      </c>
      <c r="T145" s="3">
        <v>4477536.0616645403</v>
      </c>
      <c r="U145" s="3">
        <v>3325591830681</v>
      </c>
      <c r="V145" s="3">
        <v>3166476629849</v>
      </c>
    </row>
    <row r="146" spans="1:22" x14ac:dyDescent="0.5">
      <c r="A146" s="30" t="s">
        <v>335</v>
      </c>
      <c r="B146" s="30">
        <v>11476</v>
      </c>
      <c r="C146" s="30" t="s">
        <v>19</v>
      </c>
      <c r="D146" s="30" t="s">
        <v>641</v>
      </c>
      <c r="E146" s="26">
        <f t="shared" si="21"/>
        <v>0.17875720756070854</v>
      </c>
      <c r="F146" s="26">
        <f t="shared" si="22"/>
        <v>0.14303604161657474</v>
      </c>
      <c r="G146" s="26">
        <f t="shared" si="23"/>
        <v>0.16388489924071112</v>
      </c>
      <c r="H146" s="27">
        <f t="shared" si="24"/>
        <v>59979.957225999999</v>
      </c>
      <c r="I146" s="27">
        <f t="shared" si="25"/>
        <v>57633.191443999996</v>
      </c>
      <c r="J146" s="26">
        <f t="shared" si="26"/>
        <v>0</v>
      </c>
      <c r="K146" s="26">
        <f t="shared" si="27"/>
        <v>4.3405297704638118E-3</v>
      </c>
      <c r="L146" s="26">
        <f t="shared" si="28"/>
        <v>1.5682023056995033E-2</v>
      </c>
      <c r="M146" s="28">
        <v>107157.31386200001</v>
      </c>
      <c r="N146" s="3">
        <v>0</v>
      </c>
      <c r="O146" s="3">
        <v>42872</v>
      </c>
      <c r="P146" s="3">
        <v>49121</v>
      </c>
      <c r="Q146" s="3">
        <v>1284</v>
      </c>
      <c r="R146" s="3">
        <v>4639</v>
      </c>
      <c r="S146" s="3">
        <v>295816.42516019347</v>
      </c>
      <c r="T146" s="3">
        <v>299728.65241142188</v>
      </c>
      <c r="U146" s="3">
        <v>59979957226</v>
      </c>
      <c r="V146" s="3">
        <v>57633191444</v>
      </c>
    </row>
    <row r="147" spans="1:22" x14ac:dyDescent="0.5">
      <c r="A147" s="30" t="s">
        <v>337</v>
      </c>
      <c r="B147" s="30">
        <v>11500</v>
      </c>
      <c r="C147" s="30" t="s">
        <v>243</v>
      </c>
      <c r="D147" s="30" t="s">
        <v>611</v>
      </c>
      <c r="E147" s="26">
        <f t="shared" si="21"/>
        <v>3.7737619015503647E-2</v>
      </c>
      <c r="F147" s="26">
        <f t="shared" si="22"/>
        <v>1.4700485874391538</v>
      </c>
      <c r="G147" s="26">
        <f t="shared" si="23"/>
        <v>0</v>
      </c>
      <c r="H147" s="27">
        <f t="shared" si="24"/>
        <v>2590637.2766320002</v>
      </c>
      <c r="I147" s="27">
        <f t="shared" si="25"/>
        <v>2597443.1399599998</v>
      </c>
      <c r="J147" s="26">
        <f t="shared" si="26"/>
        <v>3.2788589321596477E-4</v>
      </c>
      <c r="K147" s="26">
        <f t="shared" si="27"/>
        <v>2.9049306772127508E-2</v>
      </c>
      <c r="L147" s="26">
        <f t="shared" si="28"/>
        <v>0</v>
      </c>
      <c r="M147" s="28">
        <v>3048628.6968499999</v>
      </c>
      <c r="N147" s="3">
        <v>50081.843090000002</v>
      </c>
      <c r="O147" s="3">
        <v>59378843</v>
      </c>
      <c r="P147" s="3">
        <v>0</v>
      </c>
      <c r="Q147" s="3">
        <v>2218520</v>
      </c>
      <c r="R147" s="3">
        <v>0</v>
      </c>
      <c r="S147" s="3">
        <v>76370841.390564457</v>
      </c>
      <c r="T147" s="3">
        <v>40392435.670060955</v>
      </c>
      <c r="U147" s="3">
        <v>2590637276632</v>
      </c>
      <c r="V147" s="3">
        <v>2597443139960</v>
      </c>
    </row>
    <row r="148" spans="1:22" x14ac:dyDescent="0.5">
      <c r="A148" s="30" t="s">
        <v>339</v>
      </c>
      <c r="B148" s="30">
        <v>11499</v>
      </c>
      <c r="C148" s="30" t="s">
        <v>19</v>
      </c>
      <c r="D148" s="30" t="s">
        <v>624</v>
      </c>
      <c r="E148" s="26">
        <f t="shared" si="21"/>
        <v>5.8070672241379941E-2</v>
      </c>
      <c r="F148" s="26">
        <f t="shared" si="22"/>
        <v>0.47925350634143832</v>
      </c>
      <c r="G148" s="26">
        <f t="shared" si="23"/>
        <v>0.95557410126428888</v>
      </c>
      <c r="H148" s="27">
        <f t="shared" si="24"/>
        <v>982788.37373800005</v>
      </c>
      <c r="I148" s="27">
        <f t="shared" si="25"/>
        <v>1025080.172435</v>
      </c>
      <c r="J148" s="26">
        <f t="shared" si="26"/>
        <v>1.5482484112120248E-3</v>
      </c>
      <c r="K148" s="26">
        <f t="shared" si="27"/>
        <v>0</v>
      </c>
      <c r="L148" s="26">
        <f t="shared" si="28"/>
        <v>0</v>
      </c>
      <c r="M148" s="28">
        <v>644716.78808300011</v>
      </c>
      <c r="N148" s="3">
        <v>14668.804516</v>
      </c>
      <c r="O148" s="3">
        <v>2660403</v>
      </c>
      <c r="P148" s="3">
        <v>5304525</v>
      </c>
      <c r="Q148" s="3">
        <v>0</v>
      </c>
      <c r="R148" s="3">
        <v>0</v>
      </c>
      <c r="S148" s="3">
        <v>4737225.7609864846</v>
      </c>
      <c r="T148" s="3">
        <v>5551139.3548462186</v>
      </c>
      <c r="U148" s="3">
        <v>982788373738</v>
      </c>
      <c r="V148" s="3">
        <v>1025080172435</v>
      </c>
    </row>
    <row r="149" spans="1:22" x14ac:dyDescent="0.5">
      <c r="A149" s="30" t="s">
        <v>745</v>
      </c>
      <c r="B149" s="30">
        <v>11495</v>
      </c>
      <c r="C149" s="30" t="s">
        <v>19</v>
      </c>
      <c r="D149" s="30" t="s">
        <v>628</v>
      </c>
      <c r="E149" s="26">
        <f t="shared" si="21"/>
        <v>0.10422303209695311</v>
      </c>
      <c r="F149" s="26">
        <f t="shared" si="22"/>
        <v>0.598440948749554</v>
      </c>
      <c r="G149" s="26">
        <f t="shared" si="23"/>
        <v>1.7104558519256212</v>
      </c>
      <c r="H149" s="27">
        <f t="shared" si="24"/>
        <v>1511413.1919110001</v>
      </c>
      <c r="I149" s="27">
        <f t="shared" si="25"/>
        <v>859343.88320200006</v>
      </c>
      <c r="J149" s="26">
        <f t="shared" si="26"/>
        <v>2.797467037266383E-2</v>
      </c>
      <c r="K149" s="26">
        <f t="shared" si="27"/>
        <v>1.7414088651319704E-2</v>
      </c>
      <c r="L149" s="26">
        <f t="shared" si="28"/>
        <v>0.58714885165428843</v>
      </c>
      <c r="M149" s="28">
        <v>4832271.1738460008</v>
      </c>
      <c r="N149" s="3">
        <v>610247.60441200004</v>
      </c>
      <c r="O149" s="3">
        <v>13873272</v>
      </c>
      <c r="P149" s="3">
        <v>39652399</v>
      </c>
      <c r="Q149" s="3">
        <v>189938</v>
      </c>
      <c r="R149" s="3">
        <v>6404118</v>
      </c>
      <c r="S149" s="3">
        <v>10907145.576383971</v>
      </c>
      <c r="T149" s="3">
        <v>23182357.472342569</v>
      </c>
      <c r="U149" s="3">
        <v>1511413191911</v>
      </c>
      <c r="V149" s="3">
        <v>859343883202</v>
      </c>
    </row>
    <row r="150" spans="1:22" x14ac:dyDescent="0.5">
      <c r="A150" s="30" t="s">
        <v>345</v>
      </c>
      <c r="B150" s="30">
        <v>11517</v>
      </c>
      <c r="C150" s="30" t="s">
        <v>19</v>
      </c>
      <c r="D150" s="30" t="s">
        <v>608</v>
      </c>
      <c r="E150" s="26">
        <f t="shared" si="21"/>
        <v>3.7820477198947995E-2</v>
      </c>
      <c r="F150" s="26">
        <f t="shared" si="22"/>
        <v>1.4953932302021715</v>
      </c>
      <c r="G150" s="26">
        <f t="shared" si="23"/>
        <v>0.96572477519150202</v>
      </c>
      <c r="H150" s="27">
        <f t="shared" si="24"/>
        <v>17021718.937920999</v>
      </c>
      <c r="I150" s="27">
        <f t="shared" si="25"/>
        <v>16932681.502011001</v>
      </c>
      <c r="J150" s="26">
        <f t="shared" si="26"/>
        <v>6.6880815761869946E-4</v>
      </c>
      <c r="K150" s="26">
        <f t="shared" si="27"/>
        <v>9.5541075270304615E-2</v>
      </c>
      <c r="L150" s="26">
        <f t="shared" si="28"/>
        <v>0.16551565617221844</v>
      </c>
      <c r="M150" s="28">
        <v>9588514.665267</v>
      </c>
      <c r="N150" s="3">
        <v>232036.94164400001</v>
      </c>
      <c r="O150" s="3">
        <v>189561330</v>
      </c>
      <c r="P150" s="3">
        <v>122418685</v>
      </c>
      <c r="Q150" s="3">
        <v>16573556</v>
      </c>
      <c r="R150" s="3">
        <v>28712080</v>
      </c>
      <c r="S150" s="3">
        <v>173470478.0442352</v>
      </c>
      <c r="T150" s="3">
        <v>126763533.61207341</v>
      </c>
      <c r="U150" s="3">
        <v>17021718937921</v>
      </c>
      <c r="V150" s="3">
        <v>16932681502011</v>
      </c>
    </row>
    <row r="151" spans="1:22" x14ac:dyDescent="0.5">
      <c r="A151" s="30" t="s">
        <v>347</v>
      </c>
      <c r="B151" s="30">
        <v>11513</v>
      </c>
      <c r="C151" s="30" t="s">
        <v>19</v>
      </c>
      <c r="D151" s="30" t="s">
        <v>640</v>
      </c>
      <c r="E151" s="26">
        <f t="shared" si="21"/>
        <v>3.1127746792485884E-2</v>
      </c>
      <c r="F151" s="26">
        <f t="shared" si="22"/>
        <v>1.252379434297364</v>
      </c>
      <c r="G151" s="26">
        <f t="shared" si="23"/>
        <v>1.3302804905342245</v>
      </c>
      <c r="H151" s="27">
        <f t="shared" si="24"/>
        <v>18915868.097599</v>
      </c>
      <c r="I151" s="27">
        <f t="shared" si="25"/>
        <v>18965099.806862</v>
      </c>
      <c r="J151" s="26">
        <f t="shared" si="26"/>
        <v>7.4143798160079962E-4</v>
      </c>
      <c r="K151" s="26">
        <f t="shared" si="27"/>
        <v>7.4638205982751754E-2</v>
      </c>
      <c r="L151" s="26">
        <f t="shared" si="28"/>
        <v>0.19797588673227093</v>
      </c>
      <c r="M151" s="28">
        <v>7461208.5521099996</v>
      </c>
      <c r="N151" s="3">
        <v>199286.61124600001</v>
      </c>
      <c r="O151" s="3">
        <v>150095415</v>
      </c>
      <c r="P151" s="3">
        <v>159431716</v>
      </c>
      <c r="Q151" s="3">
        <v>10030775</v>
      </c>
      <c r="R151" s="3">
        <v>26606368</v>
      </c>
      <c r="S151" s="3">
        <v>134391962.77464151</v>
      </c>
      <c r="T151" s="3">
        <v>119848195.27494849</v>
      </c>
      <c r="U151" s="3">
        <v>18915868097599</v>
      </c>
      <c r="V151" s="3">
        <v>18965099806862</v>
      </c>
    </row>
    <row r="152" spans="1:22" x14ac:dyDescent="0.5">
      <c r="A152" s="30" t="s">
        <v>746</v>
      </c>
      <c r="B152" s="30">
        <v>11521</v>
      </c>
      <c r="C152" s="30" t="s">
        <v>19</v>
      </c>
      <c r="D152" s="30" t="s">
        <v>632</v>
      </c>
      <c r="E152" s="26">
        <f t="shared" si="21"/>
        <v>1.3382074223694604E-2</v>
      </c>
      <c r="F152" s="26">
        <f t="shared" si="22"/>
        <v>1.1010913097021693</v>
      </c>
      <c r="G152" s="26">
        <f t="shared" si="23"/>
        <v>0.9660173988453169</v>
      </c>
      <c r="H152" s="27">
        <f t="shared" si="24"/>
        <v>293352.37002700003</v>
      </c>
      <c r="I152" s="27">
        <f t="shared" si="25"/>
        <v>277167.185925</v>
      </c>
      <c r="J152" s="26">
        <f t="shared" si="26"/>
        <v>7.3099430831801001E-4</v>
      </c>
      <c r="K152" s="26">
        <f t="shared" si="27"/>
        <v>8.0524289895642392E-2</v>
      </c>
      <c r="L152" s="26">
        <f t="shared" si="28"/>
        <v>6.0813593468143939E-2</v>
      </c>
      <c r="M152" s="28">
        <v>95704.571479999999</v>
      </c>
      <c r="N152" s="3">
        <v>5127.1634919999997</v>
      </c>
      <c r="O152" s="3">
        <v>3937337</v>
      </c>
      <c r="P152" s="3">
        <v>3454333</v>
      </c>
      <c r="Q152" s="3">
        <v>282397</v>
      </c>
      <c r="R152" s="3">
        <v>213272</v>
      </c>
      <c r="S152" s="3">
        <v>3506979.0788093871</v>
      </c>
      <c r="T152" s="3">
        <v>3575849.6732346364</v>
      </c>
      <c r="U152" s="3">
        <v>293352370027</v>
      </c>
      <c r="V152" s="3">
        <v>277167185925</v>
      </c>
    </row>
    <row r="153" spans="1:22" x14ac:dyDescent="0.5">
      <c r="A153" s="30" t="s">
        <v>354</v>
      </c>
      <c r="B153" s="30">
        <v>11518</v>
      </c>
      <c r="C153" s="30" t="s">
        <v>19</v>
      </c>
      <c r="D153" s="30" t="s">
        <v>627</v>
      </c>
      <c r="E153" s="26">
        <f t="shared" si="21"/>
        <v>0.18339684573043366</v>
      </c>
      <c r="F153" s="26">
        <f t="shared" si="22"/>
        <v>1.7496713365370766</v>
      </c>
      <c r="G153" s="26">
        <f t="shared" si="23"/>
        <v>6.6043073249794873E-2</v>
      </c>
      <c r="H153" s="27">
        <f t="shared" si="24"/>
        <v>1108054.45743</v>
      </c>
      <c r="I153" s="27">
        <f t="shared" si="25"/>
        <v>1317859.5491579999</v>
      </c>
      <c r="J153" s="26">
        <f t="shared" si="26"/>
        <v>1.3853348832930573E-2</v>
      </c>
      <c r="K153" s="26">
        <f t="shared" si="27"/>
        <v>4.6024812701673537E-2</v>
      </c>
      <c r="L153" s="26">
        <f t="shared" si="28"/>
        <v>0</v>
      </c>
      <c r="M153" s="28">
        <v>2146826.2162309997</v>
      </c>
      <c r="N153" s="3">
        <v>358891.23665799998</v>
      </c>
      <c r="O153" s="3">
        <v>10240744</v>
      </c>
      <c r="P153" s="3">
        <v>386547</v>
      </c>
      <c r="Q153" s="3">
        <v>596170</v>
      </c>
      <c r="R153" s="3">
        <v>0</v>
      </c>
      <c r="S153" s="3">
        <v>12953230.333913391</v>
      </c>
      <c r="T153" s="3">
        <v>5852952.943875921</v>
      </c>
      <c r="U153" s="3">
        <v>1108054457430</v>
      </c>
      <c r="V153" s="3">
        <v>1317859549158</v>
      </c>
    </row>
    <row r="154" spans="1:22" x14ac:dyDescent="0.5">
      <c r="A154" s="30" t="s">
        <v>358</v>
      </c>
      <c r="B154" s="30">
        <v>11551</v>
      </c>
      <c r="C154" s="30" t="s">
        <v>19</v>
      </c>
      <c r="D154" s="30" t="s">
        <v>617</v>
      </c>
      <c r="E154" s="26">
        <f t="shared" si="21"/>
        <v>0.23918758869926934</v>
      </c>
      <c r="F154" s="26">
        <f t="shared" si="22"/>
        <v>4.9044171139526958</v>
      </c>
      <c r="G154" s="26">
        <f t="shared" si="23"/>
        <v>5.0255660810144702</v>
      </c>
      <c r="H154" s="27">
        <f t="shared" si="24"/>
        <v>1534300.6130959999</v>
      </c>
      <c r="I154" s="27">
        <f t="shared" si="25"/>
        <v>1648324.346835</v>
      </c>
      <c r="J154" s="26">
        <f t="shared" si="26"/>
        <v>5.3543404688274473E-3</v>
      </c>
      <c r="K154" s="26">
        <f t="shared" si="27"/>
        <v>0.45986127588916825</v>
      </c>
      <c r="L154" s="26">
        <f t="shared" si="28"/>
        <v>0.33547060044578253</v>
      </c>
      <c r="M154" s="28">
        <v>3932707.8883739999</v>
      </c>
      <c r="N154" s="3">
        <v>96079.650739000004</v>
      </c>
      <c r="O154" s="3">
        <v>40319065</v>
      </c>
      <c r="P154" s="3">
        <v>41315027</v>
      </c>
      <c r="Q154" s="3">
        <v>4125934</v>
      </c>
      <c r="R154" s="3">
        <v>3009885</v>
      </c>
      <c r="S154" s="3">
        <v>8972127.5008909348</v>
      </c>
      <c r="T154" s="3">
        <v>8220969.8039947115</v>
      </c>
      <c r="U154" s="3">
        <v>1534300613096</v>
      </c>
      <c r="V154" s="3">
        <v>1648324346835</v>
      </c>
    </row>
    <row r="155" spans="1:22" x14ac:dyDescent="0.5">
      <c r="A155" s="30" t="s">
        <v>360</v>
      </c>
      <c r="B155" s="30">
        <v>11562</v>
      </c>
      <c r="C155" s="30" t="s">
        <v>19</v>
      </c>
      <c r="D155" s="30" t="s">
        <v>609</v>
      </c>
      <c r="E155" s="26">
        <f t="shared" si="21"/>
        <v>0.11826848790855887</v>
      </c>
      <c r="F155" s="26">
        <f t="shared" si="22"/>
        <v>2.14121212145408</v>
      </c>
      <c r="G155" s="26">
        <f t="shared" si="23"/>
        <v>1.9028620139032459</v>
      </c>
      <c r="H155" s="27">
        <f t="shared" si="24"/>
        <v>921906.03805500001</v>
      </c>
      <c r="I155" s="27">
        <f t="shared" si="25"/>
        <v>1007750.342438</v>
      </c>
      <c r="J155" s="26">
        <f t="shared" si="26"/>
        <v>2.3897954967059119E-2</v>
      </c>
      <c r="K155" s="26">
        <f t="shared" si="27"/>
        <v>0.11754354711024009</v>
      </c>
      <c r="L155" s="26">
        <f t="shared" si="28"/>
        <v>0.14967972822320269</v>
      </c>
      <c r="M155" s="28">
        <v>1315566.7591299999</v>
      </c>
      <c r="N155" s="3">
        <v>264947.82194699999</v>
      </c>
      <c r="O155" s="3">
        <v>11908952</v>
      </c>
      <c r="P155" s="3">
        <v>10583301</v>
      </c>
      <c r="Q155" s="3">
        <v>651581</v>
      </c>
      <c r="R155" s="3">
        <v>829722</v>
      </c>
      <c r="S155" s="3">
        <v>5543315.7839698708</v>
      </c>
      <c r="T155" s="3">
        <v>5561780.5824453887</v>
      </c>
      <c r="U155" s="3">
        <v>921906038055</v>
      </c>
      <c r="V155" s="3">
        <v>1007750342438</v>
      </c>
    </row>
    <row r="156" spans="1:22" x14ac:dyDescent="0.5">
      <c r="A156" s="30" t="s">
        <v>362</v>
      </c>
      <c r="B156" s="30">
        <v>11233</v>
      </c>
      <c r="C156" s="30" t="s">
        <v>22</v>
      </c>
      <c r="D156" s="30" t="s">
        <v>636</v>
      </c>
      <c r="E156" s="26">
        <f t="shared" si="21"/>
        <v>0.27764699132640508</v>
      </c>
      <c r="F156" s="26">
        <f t="shared" si="22"/>
        <v>0</v>
      </c>
      <c r="G156" s="26">
        <f t="shared" si="23"/>
        <v>0</v>
      </c>
      <c r="H156" s="27">
        <f t="shared" si="24"/>
        <v>3636396.3261409998</v>
      </c>
      <c r="I156" s="27">
        <f t="shared" si="25"/>
        <v>3595310.6434709998</v>
      </c>
      <c r="J156" s="26">
        <f t="shared" si="26"/>
        <v>1.1573780806093507E-2</v>
      </c>
      <c r="K156" s="26">
        <f t="shared" si="27"/>
        <v>0</v>
      </c>
      <c r="L156" s="26">
        <f t="shared" si="28"/>
        <v>0</v>
      </c>
      <c r="M156" s="28">
        <v>2131107.1305379998</v>
      </c>
      <c r="N156" s="3">
        <v>89686.642919000005</v>
      </c>
      <c r="O156" s="3">
        <v>0</v>
      </c>
      <c r="P156" s="3">
        <v>0</v>
      </c>
      <c r="Q156" s="3">
        <v>0</v>
      </c>
      <c r="R156" s="3">
        <v>0</v>
      </c>
      <c r="S156" s="3">
        <v>3874561.1491009351</v>
      </c>
      <c r="T156" s="3">
        <v>3837799.7909450517</v>
      </c>
      <c r="U156" s="3">
        <v>3636396326141</v>
      </c>
      <c r="V156" s="3">
        <v>3595310643471</v>
      </c>
    </row>
    <row r="157" spans="1:22" x14ac:dyDescent="0.5">
      <c r="A157" s="30" t="s">
        <v>364</v>
      </c>
      <c r="B157" s="30">
        <v>11569</v>
      </c>
      <c r="C157" s="30" t="s">
        <v>19</v>
      </c>
      <c r="D157" s="30" t="s">
        <v>670</v>
      </c>
      <c r="E157" s="26">
        <f t="shared" si="21"/>
        <v>0.69871343669230068</v>
      </c>
      <c r="F157" s="26">
        <f t="shared" si="22"/>
        <v>1.2648871665066479</v>
      </c>
      <c r="G157" s="26">
        <f t="shared" si="23"/>
        <v>1.5856487411512101</v>
      </c>
      <c r="H157" s="27">
        <f t="shared" si="24"/>
        <v>436900.21614500001</v>
      </c>
      <c r="I157" s="27">
        <f t="shared" si="25"/>
        <v>367879.53113800002</v>
      </c>
      <c r="J157" s="26">
        <f t="shared" si="26"/>
        <v>1.3905469913896913E-2</v>
      </c>
      <c r="K157" s="26">
        <f t="shared" si="27"/>
        <v>9.6609571208100001E-2</v>
      </c>
      <c r="L157" s="26">
        <f t="shared" si="28"/>
        <v>0</v>
      </c>
      <c r="M157" s="28">
        <v>4549626.8134189993</v>
      </c>
      <c r="N157" s="3">
        <v>84336.523986</v>
      </c>
      <c r="O157" s="3">
        <v>4118115</v>
      </c>
      <c r="P157" s="3">
        <v>5162424</v>
      </c>
      <c r="Q157" s="3">
        <v>292968</v>
      </c>
      <c r="R157" s="3">
        <v>0</v>
      </c>
      <c r="S157" s="3">
        <v>3032494.568979484</v>
      </c>
      <c r="T157" s="3">
        <v>3255717.275852649</v>
      </c>
      <c r="U157" s="3">
        <v>436900216145</v>
      </c>
      <c r="V157" s="3">
        <v>367879531138</v>
      </c>
    </row>
    <row r="158" spans="1:22" x14ac:dyDescent="0.5">
      <c r="A158" s="30" t="s">
        <v>368</v>
      </c>
      <c r="B158" s="30">
        <v>11588</v>
      </c>
      <c r="C158" s="30" t="s">
        <v>19</v>
      </c>
      <c r="D158" s="30" t="s">
        <v>622</v>
      </c>
      <c r="E158" s="26">
        <f t="shared" si="21"/>
        <v>7.9446886925309046E-2</v>
      </c>
      <c r="F158" s="26">
        <f t="shared" si="22"/>
        <v>2.0987132120404137</v>
      </c>
      <c r="G158" s="26">
        <f t="shared" si="23"/>
        <v>1.5000839689641596</v>
      </c>
      <c r="H158" s="27">
        <f t="shared" si="24"/>
        <v>4636865.1516760001</v>
      </c>
      <c r="I158" s="27">
        <f t="shared" si="25"/>
        <v>4765923.7745169997</v>
      </c>
      <c r="J158" s="26">
        <f t="shared" si="26"/>
        <v>1.7486221000957531E-3</v>
      </c>
      <c r="K158" s="26">
        <f t="shared" si="27"/>
        <v>0.21303908400707772</v>
      </c>
      <c r="L158" s="26">
        <f t="shared" si="28"/>
        <v>0.14745776740721805</v>
      </c>
      <c r="M158" s="28">
        <v>3610439.0978139997</v>
      </c>
      <c r="N158" s="3">
        <v>145219.74998699999</v>
      </c>
      <c r="O158" s="3">
        <v>47687685</v>
      </c>
      <c r="P158" s="3">
        <v>34085425</v>
      </c>
      <c r="Q158" s="3">
        <v>8846246</v>
      </c>
      <c r="R158" s="3">
        <v>6123044</v>
      </c>
      <c r="S158" s="3">
        <v>41524051.989005476</v>
      </c>
      <c r="T158" s="3">
        <v>22722344.685502321</v>
      </c>
      <c r="U158" s="3">
        <v>4636865151676</v>
      </c>
      <c r="V158" s="3">
        <v>4765923774517</v>
      </c>
    </row>
    <row r="159" spans="1:22" x14ac:dyDescent="0.5">
      <c r="A159" s="30" t="s">
        <v>376</v>
      </c>
      <c r="B159" s="30">
        <v>11621</v>
      </c>
      <c r="C159" s="30" t="s">
        <v>19</v>
      </c>
      <c r="D159" s="30" t="s">
        <v>664</v>
      </c>
      <c r="E159" s="26">
        <f t="shared" si="21"/>
        <v>0.41816317376127116</v>
      </c>
      <c r="F159" s="26">
        <f t="shared" si="22"/>
        <v>0.88044058148413551</v>
      </c>
      <c r="G159" s="26">
        <f t="shared" si="23"/>
        <v>2.0421948960428509</v>
      </c>
      <c r="H159" s="27">
        <f t="shared" si="24"/>
        <v>63234.402145</v>
      </c>
      <c r="I159" s="27">
        <f t="shared" si="25"/>
        <v>82293.309502000004</v>
      </c>
      <c r="J159" s="26">
        <f t="shared" si="26"/>
        <v>1.7603467783858278E-2</v>
      </c>
      <c r="K159" s="26">
        <f t="shared" si="27"/>
        <v>7.7200360675644319E-5</v>
      </c>
      <c r="L159" s="26">
        <f t="shared" si="28"/>
        <v>0.23359411174641642</v>
      </c>
      <c r="M159" s="28">
        <v>516766.77651999996</v>
      </c>
      <c r="N159" s="3">
        <v>22346.266619999999</v>
      </c>
      <c r="O159" s="3">
        <v>544025</v>
      </c>
      <c r="P159" s="3">
        <v>1261874</v>
      </c>
      <c r="Q159" s="3">
        <v>49</v>
      </c>
      <c r="R159" s="3">
        <v>148265</v>
      </c>
      <c r="S159" s="3">
        <v>634712.06055464514</v>
      </c>
      <c r="T159" s="3">
        <v>617900.86854350963</v>
      </c>
      <c r="U159" s="3">
        <v>63234402145</v>
      </c>
      <c r="V159" s="3">
        <v>82293309502</v>
      </c>
    </row>
    <row r="160" spans="1:22" x14ac:dyDescent="0.5">
      <c r="A160" s="30" t="s">
        <v>378</v>
      </c>
      <c r="B160" s="30">
        <v>11626</v>
      </c>
      <c r="C160" s="30" t="s">
        <v>19</v>
      </c>
      <c r="D160" s="30" t="s">
        <v>638</v>
      </c>
      <c r="E160" s="26">
        <f t="shared" si="21"/>
        <v>0.23098177045416032</v>
      </c>
      <c r="F160" s="26">
        <f t="shared" si="22"/>
        <v>0.49885299016635376</v>
      </c>
      <c r="G160" s="26">
        <f t="shared" si="23"/>
        <v>0.32315829268392382</v>
      </c>
      <c r="H160" s="27">
        <f t="shared" si="24"/>
        <v>1990453.6833550001</v>
      </c>
      <c r="I160" s="27">
        <f t="shared" si="25"/>
        <v>1845032.6274039999</v>
      </c>
      <c r="J160" s="26">
        <f t="shared" si="26"/>
        <v>1.9035069157093784E-2</v>
      </c>
      <c r="K160" s="26">
        <f t="shared" si="27"/>
        <v>1.3112318301089566E-4</v>
      </c>
      <c r="L160" s="26">
        <f t="shared" si="28"/>
        <v>0.17793763171254864</v>
      </c>
      <c r="M160" s="28">
        <v>4505842.2964869998</v>
      </c>
      <c r="N160" s="3">
        <v>460477.224392</v>
      </c>
      <c r="O160" s="3">
        <v>4865650</v>
      </c>
      <c r="P160" s="3">
        <v>3151981</v>
      </c>
      <c r="Q160" s="3">
        <v>1586</v>
      </c>
      <c r="R160" s="3">
        <v>2152244</v>
      </c>
      <c r="S160" s="3">
        <v>12095496.491022579</v>
      </c>
      <c r="T160" s="3">
        <v>9753675.1225595325</v>
      </c>
      <c r="U160" s="3">
        <v>1990453683355</v>
      </c>
      <c r="V160" s="3">
        <v>1845032627404</v>
      </c>
    </row>
    <row r="161" spans="1:22" x14ac:dyDescent="0.5">
      <c r="A161" s="30" t="s">
        <v>382</v>
      </c>
      <c r="B161" s="30">
        <v>11649</v>
      </c>
      <c r="C161" s="30" t="s">
        <v>22</v>
      </c>
      <c r="D161" s="30" t="s">
        <v>673</v>
      </c>
      <c r="E161" s="26">
        <f t="shared" ref="E161:E194" si="29">(M161/2)/T161</f>
        <v>0.84027599334979231</v>
      </c>
      <c r="F161" s="26">
        <f t="shared" ref="F161:F194" si="30">(O161)/T161</f>
        <v>0.30792333140930012</v>
      </c>
      <c r="G161" s="26">
        <f t="shared" ref="G161:G194" si="31">(P161)/T161</f>
        <v>0.4983963222191955</v>
      </c>
      <c r="H161" s="27">
        <f t="shared" ref="H161:H194" si="32">U161/10^6</f>
        <v>6705948.2776779998</v>
      </c>
      <c r="I161" s="27">
        <f t="shared" ref="I161:I194" si="33">V161/10^6</f>
        <v>6437370.8423189996</v>
      </c>
      <c r="J161" s="26">
        <f t="shared" ref="J161:J194" si="34">(N161/2)/S161</f>
        <v>6.5123741705922444E-2</v>
      </c>
      <c r="K161" s="26">
        <f t="shared" ref="K161:K194" si="35">(Q161)/S161</f>
        <v>4.136523067025645E-2</v>
      </c>
      <c r="L161" s="26">
        <f t="shared" ref="L161:L194" si="36">(R161)/S161</f>
        <v>3.6473367652196644E-2</v>
      </c>
      <c r="M161" s="28">
        <v>13984069.336497001</v>
      </c>
      <c r="N161" s="3">
        <v>964449.44885199994</v>
      </c>
      <c r="O161" s="3">
        <v>2562266</v>
      </c>
      <c r="P161" s="3">
        <v>4147214</v>
      </c>
      <c r="Q161" s="3">
        <v>306299</v>
      </c>
      <c r="R161" s="3">
        <v>270076</v>
      </c>
      <c r="S161" s="3">
        <v>7404745.3631207095</v>
      </c>
      <c r="T161" s="3">
        <v>8321116.7801837204</v>
      </c>
      <c r="U161" s="3">
        <v>6705948277678</v>
      </c>
      <c r="V161" s="3">
        <v>6437370842319</v>
      </c>
    </row>
    <row r="162" spans="1:22" x14ac:dyDescent="0.5">
      <c r="A162" s="30" t="s">
        <v>386</v>
      </c>
      <c r="B162" s="30">
        <v>11661</v>
      </c>
      <c r="C162" s="30" t="s">
        <v>19</v>
      </c>
      <c r="D162" s="30" t="s">
        <v>674</v>
      </c>
      <c r="E162" s="26">
        <f t="shared" si="29"/>
        <v>0.87499744806098334</v>
      </c>
      <c r="F162" s="26">
        <f t="shared" si="30"/>
        <v>1.5068940692904209</v>
      </c>
      <c r="G162" s="26">
        <f t="shared" si="31"/>
        <v>1.5127144764238392</v>
      </c>
      <c r="H162" s="27">
        <f t="shared" si="32"/>
        <v>6343.0849129999997</v>
      </c>
      <c r="I162" s="27">
        <f t="shared" si="33"/>
        <v>9991.3977579999992</v>
      </c>
      <c r="J162" s="26">
        <f t="shared" si="34"/>
        <v>1.9942021915617295E-2</v>
      </c>
      <c r="K162" s="26">
        <f t="shared" si="35"/>
        <v>5.3189367926205376E-3</v>
      </c>
      <c r="L162" s="26">
        <f t="shared" si="36"/>
        <v>0.22289650715018969</v>
      </c>
      <c r="M162" s="28">
        <v>224897.700847</v>
      </c>
      <c r="N162" s="3">
        <v>6636.171883</v>
      </c>
      <c r="O162" s="3">
        <v>193656</v>
      </c>
      <c r="P162" s="3">
        <v>194404</v>
      </c>
      <c r="Q162" s="3">
        <v>885</v>
      </c>
      <c r="R162" s="3">
        <v>37087</v>
      </c>
      <c r="S162" s="3">
        <v>166386.6359960968</v>
      </c>
      <c r="T162" s="3">
        <v>128513.34672196989</v>
      </c>
      <c r="U162" s="3">
        <v>6343084913</v>
      </c>
      <c r="V162" s="3">
        <v>9991397758</v>
      </c>
    </row>
    <row r="163" spans="1:22" x14ac:dyDescent="0.5">
      <c r="A163" s="30" t="s">
        <v>390</v>
      </c>
      <c r="B163" s="30">
        <v>11660</v>
      </c>
      <c r="C163" s="30" t="s">
        <v>19</v>
      </c>
      <c r="D163" s="30" t="s">
        <v>637</v>
      </c>
      <c r="E163" s="26">
        <f t="shared" si="29"/>
        <v>9.149613608305926E-2</v>
      </c>
      <c r="F163" s="26">
        <f t="shared" si="30"/>
        <v>0.5828153211741075</v>
      </c>
      <c r="G163" s="26">
        <f t="shared" si="31"/>
        <v>1.429391423218556E-2</v>
      </c>
      <c r="H163" s="27">
        <f t="shared" si="32"/>
        <v>295407.59197399998</v>
      </c>
      <c r="I163" s="27">
        <f t="shared" si="33"/>
        <v>272090.741584</v>
      </c>
      <c r="J163" s="26">
        <f t="shared" si="34"/>
        <v>2.941233612640301E-3</v>
      </c>
      <c r="K163" s="26">
        <f t="shared" si="35"/>
        <v>8.1634427122857262E-2</v>
      </c>
      <c r="L163" s="26">
        <f t="shared" si="36"/>
        <v>0</v>
      </c>
      <c r="M163" s="28">
        <v>632437.07010100002</v>
      </c>
      <c r="N163" s="3">
        <v>28138.833699999999</v>
      </c>
      <c r="O163" s="3">
        <v>2014260</v>
      </c>
      <c r="P163" s="3">
        <v>49401</v>
      </c>
      <c r="Q163" s="3">
        <v>390499</v>
      </c>
      <c r="R163" s="3">
        <v>0</v>
      </c>
      <c r="S163" s="3">
        <v>4783508.7935670968</v>
      </c>
      <c r="T163" s="3">
        <v>3456086.2194600222</v>
      </c>
      <c r="U163" s="3">
        <v>295407591974</v>
      </c>
      <c r="V163" s="3">
        <v>272090741584</v>
      </c>
    </row>
    <row r="164" spans="1:22" x14ac:dyDescent="0.5">
      <c r="A164" s="30" t="s">
        <v>394</v>
      </c>
      <c r="B164" s="30">
        <v>11665</v>
      </c>
      <c r="C164" s="30" t="s">
        <v>19</v>
      </c>
      <c r="D164" s="30" t="s">
        <v>648</v>
      </c>
      <c r="E164" s="26">
        <f t="shared" si="29"/>
        <v>0.25045294615900598</v>
      </c>
      <c r="F164" s="26">
        <f t="shared" si="30"/>
        <v>1.2524442780822089</v>
      </c>
      <c r="G164" s="26">
        <f t="shared" si="31"/>
        <v>1.6723146551686787</v>
      </c>
      <c r="H164" s="27">
        <f t="shared" si="32"/>
        <v>213112.74030199999</v>
      </c>
      <c r="I164" s="27">
        <f t="shared" si="33"/>
        <v>189829.26522100001</v>
      </c>
      <c r="J164" s="26">
        <f t="shared" si="34"/>
        <v>3.9786529436660204E-3</v>
      </c>
      <c r="K164" s="26">
        <f t="shared" si="35"/>
        <v>4.587001089022115E-2</v>
      </c>
      <c r="L164" s="26">
        <f t="shared" si="36"/>
        <v>9.2512149839953248E-2</v>
      </c>
      <c r="M164" s="28">
        <v>1024057.9725550001</v>
      </c>
      <c r="N164" s="3">
        <v>10223.236085</v>
      </c>
      <c r="O164" s="3">
        <v>2560512</v>
      </c>
      <c r="P164" s="3">
        <v>3418900</v>
      </c>
      <c r="Q164" s="3">
        <v>58932</v>
      </c>
      <c r="R164" s="3">
        <v>118856</v>
      </c>
      <c r="S164" s="3">
        <v>1284760.976862194</v>
      </c>
      <c r="T164" s="3">
        <v>2044411.9110199099</v>
      </c>
      <c r="U164" s="3">
        <v>213112740302</v>
      </c>
      <c r="V164" s="3">
        <v>189829265221</v>
      </c>
    </row>
    <row r="165" spans="1:22" x14ac:dyDescent="0.5">
      <c r="A165" s="30" t="s">
        <v>747</v>
      </c>
      <c r="B165" s="30">
        <v>11673</v>
      </c>
      <c r="C165" s="30" t="s">
        <v>19</v>
      </c>
      <c r="D165" s="30" t="s">
        <v>678</v>
      </c>
      <c r="E165" s="26">
        <f t="shared" si="29"/>
        <v>0.24883243718653084</v>
      </c>
      <c r="F165" s="26">
        <f t="shared" si="30"/>
        <v>1.9698642525349688</v>
      </c>
      <c r="G165" s="26">
        <f t="shared" si="31"/>
        <v>1.0155237767093577</v>
      </c>
      <c r="H165" s="27">
        <f t="shared" si="32"/>
        <v>335220.659873</v>
      </c>
      <c r="I165" s="27">
        <f t="shared" si="33"/>
        <v>341224.67932699999</v>
      </c>
      <c r="J165" s="26">
        <f t="shared" si="34"/>
        <v>1.4145748714570821E-2</v>
      </c>
      <c r="K165" s="26">
        <f t="shared" si="35"/>
        <v>3.7686618584964221E-2</v>
      </c>
      <c r="L165" s="26">
        <f t="shared" si="36"/>
        <v>7.0329516220490765E-4</v>
      </c>
      <c r="M165" s="28">
        <v>740112.51869599998</v>
      </c>
      <c r="N165" s="3">
        <v>80896.619779999994</v>
      </c>
      <c r="O165" s="3">
        <v>2929524</v>
      </c>
      <c r="P165" s="3">
        <v>1510257</v>
      </c>
      <c r="Q165" s="3">
        <v>107761</v>
      </c>
      <c r="R165" s="3">
        <v>2011</v>
      </c>
      <c r="S165" s="3">
        <v>2859396.8906245478</v>
      </c>
      <c r="T165" s="3">
        <v>1487170.4972716111</v>
      </c>
      <c r="U165" s="3">
        <v>335220659873</v>
      </c>
      <c r="V165" s="3">
        <v>341224679327</v>
      </c>
    </row>
    <row r="166" spans="1:22" x14ac:dyDescent="0.5">
      <c r="A166" s="30" t="s">
        <v>405</v>
      </c>
      <c r="B166" s="30">
        <v>11692</v>
      </c>
      <c r="C166" s="30" t="s">
        <v>19</v>
      </c>
      <c r="D166" s="30" t="s">
        <v>673</v>
      </c>
      <c r="E166" s="26">
        <f t="shared" si="29"/>
        <v>0.12102681334048099</v>
      </c>
      <c r="F166" s="26">
        <f t="shared" si="30"/>
        <v>3.5285672331326876</v>
      </c>
      <c r="G166" s="26">
        <f t="shared" si="31"/>
        <v>2.1010422369170549</v>
      </c>
      <c r="H166" s="27">
        <f t="shared" si="32"/>
        <v>7167306.1393929999</v>
      </c>
      <c r="I166" s="27">
        <f t="shared" si="33"/>
        <v>7599633.240212</v>
      </c>
      <c r="J166" s="26">
        <f t="shared" si="34"/>
        <v>7.634883546569513E-3</v>
      </c>
      <c r="K166" s="26">
        <f t="shared" si="35"/>
        <v>0.41011692957335444</v>
      </c>
      <c r="L166" s="26">
        <f t="shared" si="36"/>
        <v>0.27775787338451446</v>
      </c>
      <c r="M166" s="28">
        <v>7313280.7261489993</v>
      </c>
      <c r="N166" s="3">
        <v>896219.43163700006</v>
      </c>
      <c r="O166" s="3">
        <v>106610271</v>
      </c>
      <c r="P166" s="3">
        <v>63479783</v>
      </c>
      <c r="Q166" s="3">
        <v>24070751</v>
      </c>
      <c r="R166" s="3">
        <v>16302279</v>
      </c>
      <c r="S166" s="3">
        <v>58692410.052520521</v>
      </c>
      <c r="T166" s="3">
        <v>30213473.049045641</v>
      </c>
      <c r="U166" s="3">
        <v>7167306139393</v>
      </c>
      <c r="V166" s="3">
        <v>7599633240212</v>
      </c>
    </row>
    <row r="167" spans="1:22" x14ac:dyDescent="0.5">
      <c r="A167" s="30" t="s">
        <v>407</v>
      </c>
      <c r="B167" s="30">
        <v>11698</v>
      </c>
      <c r="C167" s="30" t="s">
        <v>19</v>
      </c>
      <c r="D167" s="30" t="s">
        <v>610</v>
      </c>
      <c r="E167" s="26">
        <f t="shared" si="29"/>
        <v>8.6210393754254822E-2</v>
      </c>
      <c r="F167" s="26">
        <f t="shared" si="30"/>
        <v>0.29202565131608643</v>
      </c>
      <c r="G167" s="26">
        <f t="shared" si="31"/>
        <v>0.76785026473688367</v>
      </c>
      <c r="H167" s="27">
        <f t="shared" si="32"/>
        <v>1401602.1853519999</v>
      </c>
      <c r="I167" s="27">
        <f t="shared" si="33"/>
        <v>1523554.943927</v>
      </c>
      <c r="J167" s="26">
        <f t="shared" si="34"/>
        <v>3.3907150190304941E-3</v>
      </c>
      <c r="K167" s="26">
        <f t="shared" si="35"/>
        <v>1.3048813780007151E-3</v>
      </c>
      <c r="L167" s="26">
        <f t="shared" si="36"/>
        <v>4.0771519133148311E-2</v>
      </c>
      <c r="M167" s="28">
        <v>5260414.3852830008</v>
      </c>
      <c r="N167" s="3">
        <v>186311.39271599997</v>
      </c>
      <c r="O167" s="3">
        <v>8909459</v>
      </c>
      <c r="P167" s="3">
        <v>23426471</v>
      </c>
      <c r="Q167" s="3">
        <v>35850</v>
      </c>
      <c r="R167" s="3">
        <v>1120147</v>
      </c>
      <c r="S167" s="3">
        <v>27473761.680106033</v>
      </c>
      <c r="T167" s="3">
        <v>30509165.752553929</v>
      </c>
      <c r="U167" s="3">
        <v>1401602185352</v>
      </c>
      <c r="V167" s="3">
        <v>1523554943927</v>
      </c>
    </row>
    <row r="168" spans="1:22" x14ac:dyDescent="0.5">
      <c r="A168" s="30" t="s">
        <v>411</v>
      </c>
      <c r="B168" s="30">
        <v>11706</v>
      </c>
      <c r="C168" s="30" t="s">
        <v>22</v>
      </c>
      <c r="D168" s="30" t="s">
        <v>680</v>
      </c>
      <c r="E168" s="26">
        <f t="shared" si="29"/>
        <v>0.85693301786648224</v>
      </c>
      <c r="F168" s="26">
        <f t="shared" si="30"/>
        <v>0.45216168574811605</v>
      </c>
      <c r="G168" s="26">
        <f t="shared" si="31"/>
        <v>1.2139111059017875</v>
      </c>
      <c r="H168" s="27">
        <f t="shared" si="32"/>
        <v>339221.37097500003</v>
      </c>
      <c r="I168" s="27">
        <f t="shared" si="33"/>
        <v>321036.201558</v>
      </c>
      <c r="J168" s="26">
        <f t="shared" si="34"/>
        <v>7.7602063829506018E-2</v>
      </c>
      <c r="K168" s="26">
        <f t="shared" si="35"/>
        <v>0</v>
      </c>
      <c r="L168" s="26">
        <f t="shared" si="36"/>
        <v>2.1365153397085387E-2</v>
      </c>
      <c r="M168" s="28">
        <v>863881.38575200003</v>
      </c>
      <c r="N168" s="3">
        <v>53182.366514000001</v>
      </c>
      <c r="O168" s="3">
        <v>227914</v>
      </c>
      <c r="P168" s="3">
        <v>611877</v>
      </c>
      <c r="Q168" s="3">
        <v>0</v>
      </c>
      <c r="R168" s="3">
        <v>7321</v>
      </c>
      <c r="S168" s="3">
        <v>342660.77401525812</v>
      </c>
      <c r="T168" s="3">
        <v>504054.20712042187</v>
      </c>
      <c r="U168" s="3">
        <v>339221370975</v>
      </c>
      <c r="V168" s="3">
        <v>321036201558</v>
      </c>
    </row>
    <row r="169" spans="1:22" x14ac:dyDescent="0.5">
      <c r="A169" s="30" t="s">
        <v>418</v>
      </c>
      <c r="B169" s="30">
        <v>11691</v>
      </c>
      <c r="C169" s="30" t="s">
        <v>32</v>
      </c>
      <c r="D169" s="30" t="s">
        <v>609</v>
      </c>
      <c r="E169" s="26">
        <f t="shared" si="29"/>
        <v>0.90773283754135525</v>
      </c>
      <c r="F169" s="26">
        <f t="shared" si="30"/>
        <v>1.8967725273971294E-3</v>
      </c>
      <c r="G169" s="26">
        <f t="shared" si="31"/>
        <v>0</v>
      </c>
      <c r="H169" s="27">
        <f t="shared" si="32"/>
        <v>25862.259936999999</v>
      </c>
      <c r="I169" s="27">
        <f t="shared" si="33"/>
        <v>21995.235734000002</v>
      </c>
      <c r="J169" s="26">
        <f t="shared" si="34"/>
        <v>6.0469299268346245E-2</v>
      </c>
      <c r="K169" s="26">
        <f t="shared" si="35"/>
        <v>0</v>
      </c>
      <c r="L169" s="26">
        <f t="shared" si="36"/>
        <v>0</v>
      </c>
      <c r="M169" s="28">
        <v>74656.460177000001</v>
      </c>
      <c r="N169" s="3">
        <v>4810.0281599999998</v>
      </c>
      <c r="O169" s="3">
        <v>78</v>
      </c>
      <c r="P169" s="3">
        <v>0</v>
      </c>
      <c r="Q169" s="3">
        <v>0</v>
      </c>
      <c r="R169" s="3">
        <v>0</v>
      </c>
      <c r="S169" s="3">
        <v>39772.481393032256</v>
      </c>
      <c r="T169" s="3">
        <v>41122.485102120554</v>
      </c>
      <c r="U169" s="3">
        <v>25862259937</v>
      </c>
      <c r="V169" s="3">
        <v>21995235734</v>
      </c>
    </row>
    <row r="170" spans="1:22" x14ac:dyDescent="0.5">
      <c r="A170" s="30" t="s">
        <v>420</v>
      </c>
      <c r="B170" s="30">
        <v>11709</v>
      </c>
      <c r="C170" s="30" t="s">
        <v>22</v>
      </c>
      <c r="D170" s="30" t="s">
        <v>620</v>
      </c>
      <c r="E170" s="26">
        <f t="shared" si="29"/>
        <v>0</v>
      </c>
      <c r="F170" s="26">
        <f t="shared" si="30"/>
        <v>0</v>
      </c>
      <c r="G170" s="26">
        <f t="shared" si="31"/>
        <v>0</v>
      </c>
      <c r="H170" s="27">
        <f t="shared" si="32"/>
        <v>88155466.244868994</v>
      </c>
      <c r="I170" s="27">
        <f t="shared" si="33"/>
        <v>74610523.686403006</v>
      </c>
      <c r="J170" s="26">
        <f t="shared" si="34"/>
        <v>0</v>
      </c>
      <c r="K170" s="26">
        <f t="shared" si="35"/>
        <v>0</v>
      </c>
      <c r="L170" s="26">
        <f t="shared" si="36"/>
        <v>0</v>
      </c>
      <c r="M170" s="28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84217761.60629487</v>
      </c>
      <c r="T170" s="3">
        <v>87781442.5311912</v>
      </c>
      <c r="U170" s="3">
        <v>88155466244869</v>
      </c>
      <c r="V170" s="3">
        <v>74610523686403</v>
      </c>
    </row>
    <row r="171" spans="1:22" x14ac:dyDescent="0.5">
      <c r="A171" s="30" t="s">
        <v>422</v>
      </c>
      <c r="B171" s="30">
        <v>11712</v>
      </c>
      <c r="C171" s="30" t="s">
        <v>22</v>
      </c>
      <c r="D171" s="30" t="s">
        <v>683</v>
      </c>
      <c r="E171" s="26">
        <f t="shared" si="29"/>
        <v>1.2951622098570987</v>
      </c>
      <c r="F171" s="26">
        <f t="shared" si="30"/>
        <v>0</v>
      </c>
      <c r="G171" s="26">
        <f t="shared" si="31"/>
        <v>0.26369043075193782</v>
      </c>
      <c r="H171" s="27">
        <f t="shared" si="32"/>
        <v>3081394.1964770001</v>
      </c>
      <c r="I171" s="27">
        <f t="shared" si="33"/>
        <v>2965869.2939900002</v>
      </c>
      <c r="J171" s="26">
        <f t="shared" si="34"/>
        <v>0.11281483000567344</v>
      </c>
      <c r="K171" s="26">
        <f t="shared" si="35"/>
        <v>0</v>
      </c>
      <c r="L171" s="26">
        <f t="shared" si="36"/>
        <v>2.144486653000352E-2</v>
      </c>
      <c r="M171" s="28">
        <v>9839493.6643589996</v>
      </c>
      <c r="N171" s="3">
        <v>745597.82567699999</v>
      </c>
      <c r="O171" s="3">
        <v>0</v>
      </c>
      <c r="P171" s="3">
        <v>1001643</v>
      </c>
      <c r="Q171" s="3">
        <v>0</v>
      </c>
      <c r="R171" s="3">
        <v>70865</v>
      </c>
      <c r="S171" s="3">
        <v>3304520.4501903872</v>
      </c>
      <c r="T171" s="3">
        <v>3798556.501059677</v>
      </c>
      <c r="U171" s="3">
        <v>3081394196477</v>
      </c>
      <c r="V171" s="3">
        <v>2965869293990</v>
      </c>
    </row>
    <row r="172" spans="1:22" x14ac:dyDescent="0.5">
      <c r="A172" s="30" t="s">
        <v>424</v>
      </c>
      <c r="B172" s="30">
        <v>11725</v>
      </c>
      <c r="C172" s="30" t="s">
        <v>19</v>
      </c>
      <c r="D172" s="30" t="s">
        <v>684</v>
      </c>
      <c r="E172" s="26">
        <f t="shared" si="29"/>
        <v>0.23844709318641355</v>
      </c>
      <c r="F172" s="26">
        <f t="shared" si="30"/>
        <v>1.3671860833098215</v>
      </c>
      <c r="G172" s="26">
        <f t="shared" si="31"/>
        <v>2.0335371021368882</v>
      </c>
      <c r="H172" s="27">
        <f t="shared" si="32"/>
        <v>124139.2438</v>
      </c>
      <c r="I172" s="27">
        <f t="shared" si="33"/>
        <v>86091.414881000004</v>
      </c>
      <c r="J172" s="26">
        <f t="shared" si="34"/>
        <v>3.1151575022641462E-2</v>
      </c>
      <c r="K172" s="26">
        <f t="shared" si="35"/>
        <v>0</v>
      </c>
      <c r="L172" s="26">
        <f t="shared" si="36"/>
        <v>0.14163626169067672</v>
      </c>
      <c r="M172" s="28">
        <v>492022.93524899997</v>
      </c>
      <c r="N172" s="3">
        <v>33685.234043999997</v>
      </c>
      <c r="O172" s="3">
        <v>1410558</v>
      </c>
      <c r="P172" s="3">
        <v>2098048</v>
      </c>
      <c r="Q172" s="3">
        <v>0</v>
      </c>
      <c r="R172" s="3">
        <v>76578</v>
      </c>
      <c r="S172" s="3">
        <v>540666.62792358059</v>
      </c>
      <c r="T172" s="3">
        <v>1031723.491936942</v>
      </c>
      <c r="U172" s="3">
        <v>124139243800</v>
      </c>
      <c r="V172" s="3">
        <v>86091414881</v>
      </c>
    </row>
    <row r="173" spans="1:22" x14ac:dyDescent="0.5">
      <c r="A173" s="30" t="s">
        <v>426</v>
      </c>
      <c r="B173" s="30">
        <v>11701</v>
      </c>
      <c r="C173" s="30" t="s">
        <v>19</v>
      </c>
      <c r="D173" s="30" t="s">
        <v>685</v>
      </c>
      <c r="E173" s="26">
        <f t="shared" si="29"/>
        <v>0.43330992121921741</v>
      </c>
      <c r="F173" s="26">
        <f t="shared" si="30"/>
        <v>7.0005952745483402</v>
      </c>
      <c r="G173" s="26">
        <f t="shared" si="31"/>
        <v>2.8864718640889615</v>
      </c>
      <c r="H173" s="27">
        <f t="shared" si="32"/>
        <v>59040.139966000002</v>
      </c>
      <c r="I173" s="27">
        <f t="shared" si="33"/>
        <v>389351.47897200001</v>
      </c>
      <c r="J173" s="26">
        <f t="shared" si="34"/>
        <v>4.1609936146924514E-2</v>
      </c>
      <c r="K173" s="26">
        <f t="shared" si="35"/>
        <v>0.31140442001004909</v>
      </c>
      <c r="L173" s="26">
        <f t="shared" si="36"/>
        <v>0.12842513823437046</v>
      </c>
      <c r="M173" s="28">
        <v>888257.21828300005</v>
      </c>
      <c r="N173" s="3">
        <v>361458.00630099996</v>
      </c>
      <c r="O173" s="3">
        <v>7175383</v>
      </c>
      <c r="P173" s="3">
        <v>2958540</v>
      </c>
      <c r="Q173" s="3">
        <v>1352557</v>
      </c>
      <c r="R173" s="3">
        <v>557803</v>
      </c>
      <c r="S173" s="3">
        <v>4343409.769059645</v>
      </c>
      <c r="T173" s="3">
        <v>1024967.551843359</v>
      </c>
      <c r="U173" s="3">
        <v>59040139966</v>
      </c>
      <c r="V173" s="3">
        <v>389351478972</v>
      </c>
    </row>
    <row r="174" spans="1:22" x14ac:dyDescent="0.5">
      <c r="A174" s="30" t="s">
        <v>428</v>
      </c>
      <c r="B174" s="30">
        <v>11729</v>
      </c>
      <c r="C174" s="30" t="s">
        <v>22</v>
      </c>
      <c r="D174" s="30" t="s">
        <v>677</v>
      </c>
      <c r="E174" s="26">
        <f t="shared" si="29"/>
        <v>0.68191565354748995</v>
      </c>
      <c r="F174" s="26">
        <f t="shared" si="30"/>
        <v>0</v>
      </c>
      <c r="G174" s="26">
        <f t="shared" si="31"/>
        <v>0.73358941134390954</v>
      </c>
      <c r="H174" s="27">
        <f t="shared" si="32"/>
        <v>609717.45170199999</v>
      </c>
      <c r="I174" s="27">
        <f t="shared" si="33"/>
        <v>538513.20474099996</v>
      </c>
      <c r="J174" s="26">
        <f t="shared" si="34"/>
        <v>9.3239633815418596E-2</v>
      </c>
      <c r="K174" s="26">
        <f t="shared" si="35"/>
        <v>0</v>
      </c>
      <c r="L174" s="26">
        <f t="shared" si="36"/>
        <v>5.0331179411027022E-2</v>
      </c>
      <c r="M174" s="28">
        <v>1080277.4433870001</v>
      </c>
      <c r="N174" s="3">
        <v>113796.74176200001</v>
      </c>
      <c r="O174" s="3">
        <v>0</v>
      </c>
      <c r="P174" s="3">
        <v>581069</v>
      </c>
      <c r="Q174" s="3">
        <v>0</v>
      </c>
      <c r="R174" s="3">
        <v>30714</v>
      </c>
      <c r="S174" s="3">
        <v>610238.03454267734</v>
      </c>
      <c r="T174" s="3">
        <v>792090.22242496989</v>
      </c>
      <c r="U174" s="3">
        <v>609717451702</v>
      </c>
      <c r="V174" s="3">
        <v>538513204741</v>
      </c>
    </row>
    <row r="175" spans="1:22" x14ac:dyDescent="0.5">
      <c r="A175" s="30" t="s">
        <v>430</v>
      </c>
      <c r="B175" s="30">
        <v>11736</v>
      </c>
      <c r="C175" s="30" t="s">
        <v>22</v>
      </c>
      <c r="D175" s="30" t="s">
        <v>674</v>
      </c>
      <c r="E175" s="26">
        <f t="shared" si="29"/>
        <v>0.63160373584505636</v>
      </c>
      <c r="F175" s="26">
        <f t="shared" si="30"/>
        <v>1.2167841213333929E-2</v>
      </c>
      <c r="G175" s="26">
        <f t="shared" si="31"/>
        <v>0.13853943137868074</v>
      </c>
      <c r="H175" s="27">
        <f t="shared" si="32"/>
        <v>3379134.668939</v>
      </c>
      <c r="I175" s="27">
        <f t="shared" si="33"/>
        <v>3365897.2185189999</v>
      </c>
      <c r="J175" s="26">
        <f t="shared" si="34"/>
        <v>4.4523596212449924E-2</v>
      </c>
      <c r="K175" s="26">
        <f t="shared" si="35"/>
        <v>0</v>
      </c>
      <c r="L175" s="26">
        <f t="shared" si="36"/>
        <v>4.7244948264686455E-2</v>
      </c>
      <c r="M175" s="28">
        <v>5189101.4320410006</v>
      </c>
      <c r="N175" s="3">
        <v>338326.92740599997</v>
      </c>
      <c r="O175" s="3">
        <v>49984</v>
      </c>
      <c r="P175" s="3">
        <v>569103</v>
      </c>
      <c r="Q175" s="3">
        <v>0</v>
      </c>
      <c r="R175" s="3">
        <v>179503</v>
      </c>
      <c r="S175" s="3">
        <v>3799411.505212097</v>
      </c>
      <c r="T175" s="3">
        <v>4107877.4059958849</v>
      </c>
      <c r="U175" s="3">
        <v>3379134668939</v>
      </c>
      <c r="V175" s="3">
        <v>3365897218519</v>
      </c>
    </row>
    <row r="176" spans="1:22" x14ac:dyDescent="0.5">
      <c r="A176" s="30" t="s">
        <v>432</v>
      </c>
      <c r="B176" s="30">
        <v>11738</v>
      </c>
      <c r="C176" s="30" t="s">
        <v>19</v>
      </c>
      <c r="D176" s="30" t="s">
        <v>680</v>
      </c>
      <c r="E176" s="26">
        <f t="shared" si="29"/>
        <v>9.5821340018069745E-2</v>
      </c>
      <c r="F176" s="26">
        <f t="shared" si="30"/>
        <v>3.8304009332492561</v>
      </c>
      <c r="G176" s="26">
        <f t="shared" si="31"/>
        <v>2.5327660539710153</v>
      </c>
      <c r="H176" s="27">
        <f t="shared" si="32"/>
        <v>893206.25157199998</v>
      </c>
      <c r="I176" s="27">
        <f t="shared" si="33"/>
        <v>866082.28024600004</v>
      </c>
      <c r="J176" s="26">
        <f t="shared" si="34"/>
        <v>0</v>
      </c>
      <c r="K176" s="26">
        <f t="shared" si="35"/>
        <v>0.72615992757254044</v>
      </c>
      <c r="L176" s="26">
        <f t="shared" si="36"/>
        <v>0.40288603324031014</v>
      </c>
      <c r="M176" s="28">
        <v>704130.12736100005</v>
      </c>
      <c r="N176" s="3">
        <v>0</v>
      </c>
      <c r="O176" s="3">
        <v>14073591</v>
      </c>
      <c r="P176" s="3">
        <v>9305844</v>
      </c>
      <c r="Q176" s="3">
        <v>4027685</v>
      </c>
      <c r="R176" s="3">
        <v>2234629</v>
      </c>
      <c r="S176" s="3">
        <v>5546553.654460161</v>
      </c>
      <c r="T176" s="3">
        <v>3674182.218847164</v>
      </c>
      <c r="U176" s="3">
        <v>893206251572</v>
      </c>
      <c r="V176" s="3">
        <v>866082280246</v>
      </c>
    </row>
    <row r="177" spans="1:22" x14ac:dyDescent="0.5">
      <c r="A177" s="30" t="s">
        <v>434</v>
      </c>
      <c r="B177" s="30">
        <v>11722</v>
      </c>
      <c r="C177" s="30" t="s">
        <v>19</v>
      </c>
      <c r="D177" s="30" t="s">
        <v>683</v>
      </c>
      <c r="E177" s="26">
        <f t="shared" si="29"/>
        <v>0.49177045502488459</v>
      </c>
      <c r="F177" s="26">
        <f t="shared" si="30"/>
        <v>1.5516667506445911</v>
      </c>
      <c r="G177" s="26">
        <f t="shared" si="31"/>
        <v>0.19671085353855561</v>
      </c>
      <c r="H177" s="27">
        <f t="shared" si="32"/>
        <v>2368531.6813559998</v>
      </c>
      <c r="I177" s="27">
        <f t="shared" si="33"/>
        <v>3159860.6140999999</v>
      </c>
      <c r="J177" s="26">
        <f t="shared" si="34"/>
        <v>3.8288567937588669E-2</v>
      </c>
      <c r="K177" s="26">
        <f t="shared" si="35"/>
        <v>0.14798817727142916</v>
      </c>
      <c r="L177" s="26">
        <f t="shared" si="36"/>
        <v>0</v>
      </c>
      <c r="M177" s="28">
        <v>8052500.637565</v>
      </c>
      <c r="N177" s="3">
        <v>1080786.3409500001</v>
      </c>
      <c r="O177" s="3">
        <v>12703892</v>
      </c>
      <c r="P177" s="3">
        <v>1610522</v>
      </c>
      <c r="Q177" s="3">
        <v>2088660</v>
      </c>
      <c r="R177" s="3">
        <v>0</v>
      </c>
      <c r="S177" s="3">
        <v>14113695.016116939</v>
      </c>
      <c r="T177" s="3">
        <v>8187255.4108171538</v>
      </c>
      <c r="U177" s="3">
        <v>2368531681356</v>
      </c>
      <c r="V177" s="3">
        <v>3159860614100</v>
      </c>
    </row>
    <row r="178" spans="1:22" x14ac:dyDescent="0.5">
      <c r="A178" s="30" t="s">
        <v>435</v>
      </c>
      <c r="B178" s="30">
        <v>11741</v>
      </c>
      <c r="C178" s="30" t="s">
        <v>19</v>
      </c>
      <c r="D178" s="30" t="s">
        <v>686</v>
      </c>
      <c r="E178" s="26">
        <f t="shared" si="29"/>
        <v>0.29641604442148339</v>
      </c>
      <c r="F178" s="26">
        <f t="shared" si="30"/>
        <v>1.2626495677419534</v>
      </c>
      <c r="G178" s="26">
        <f t="shared" si="31"/>
        <v>1.5311259105432198</v>
      </c>
      <c r="H178" s="27">
        <f t="shared" si="32"/>
        <v>264218.55201400002</v>
      </c>
      <c r="I178" s="27">
        <f t="shared" si="33"/>
        <v>261185.73506899999</v>
      </c>
      <c r="J178" s="26">
        <f t="shared" si="34"/>
        <v>1.9727346353618683E-2</v>
      </c>
      <c r="K178" s="26">
        <f t="shared" si="35"/>
        <v>4.0457222570292058E-2</v>
      </c>
      <c r="L178" s="26">
        <f t="shared" si="36"/>
        <v>0.25834612918165434</v>
      </c>
      <c r="M178" s="28">
        <v>1083724.097815</v>
      </c>
      <c r="N178" s="3">
        <v>64681.466683999999</v>
      </c>
      <c r="O178" s="3">
        <v>2308181</v>
      </c>
      <c r="P178" s="3">
        <v>2798968</v>
      </c>
      <c r="Q178" s="3">
        <v>66325</v>
      </c>
      <c r="R178" s="3">
        <v>423529</v>
      </c>
      <c r="S178" s="3">
        <v>1639385.8941939031</v>
      </c>
      <c r="T178" s="3">
        <v>1828045.6105709618</v>
      </c>
      <c r="U178" s="3">
        <v>264218552014</v>
      </c>
      <c r="V178" s="3">
        <v>261185735069</v>
      </c>
    </row>
    <row r="179" spans="1:22" x14ac:dyDescent="0.5">
      <c r="A179" s="30" t="s">
        <v>445</v>
      </c>
      <c r="B179" s="30">
        <v>11745</v>
      </c>
      <c r="C179" s="30" t="s">
        <v>22</v>
      </c>
      <c r="D179" s="30" t="s">
        <v>613</v>
      </c>
      <c r="E179" s="26">
        <f t="shared" si="29"/>
        <v>0</v>
      </c>
      <c r="F179" s="26">
        <f t="shared" si="30"/>
        <v>0</v>
      </c>
      <c r="G179" s="26">
        <f t="shared" si="31"/>
        <v>0</v>
      </c>
      <c r="H179" s="27">
        <f t="shared" si="32"/>
        <v>121476330.11203299</v>
      </c>
      <c r="I179" s="27">
        <f t="shared" si="33"/>
        <v>115871799.18688101</v>
      </c>
      <c r="J179" s="26">
        <f t="shared" si="34"/>
        <v>0</v>
      </c>
      <c r="K179" s="26">
        <f t="shared" si="35"/>
        <v>0</v>
      </c>
      <c r="L179" s="26">
        <f t="shared" si="36"/>
        <v>0</v>
      </c>
      <c r="M179" s="28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139661977.42007229</v>
      </c>
      <c r="T179" s="3">
        <v>128582994.4831932</v>
      </c>
      <c r="U179" s="3">
        <v>121476330112033</v>
      </c>
      <c r="V179" s="3">
        <v>115871799186881</v>
      </c>
    </row>
    <row r="180" spans="1:22" x14ac:dyDescent="0.5">
      <c r="A180" s="30" t="s">
        <v>449</v>
      </c>
      <c r="B180" s="30">
        <v>11753</v>
      </c>
      <c r="C180" s="30" t="s">
        <v>19</v>
      </c>
      <c r="D180" s="30" t="s">
        <v>618</v>
      </c>
      <c r="E180" s="26">
        <f t="shared" si="29"/>
        <v>0.15021864826814726</v>
      </c>
      <c r="F180" s="26">
        <f t="shared" si="30"/>
        <v>1.6781479350520141</v>
      </c>
      <c r="G180" s="26">
        <f t="shared" si="31"/>
        <v>1.4541324684807642</v>
      </c>
      <c r="H180" s="27">
        <f t="shared" si="32"/>
        <v>171777.637193</v>
      </c>
      <c r="I180" s="27">
        <f t="shared" si="33"/>
        <v>239847.28024699999</v>
      </c>
      <c r="J180" s="26">
        <f t="shared" si="34"/>
        <v>1.3609043747109565E-2</v>
      </c>
      <c r="K180" s="26">
        <f t="shared" si="35"/>
        <v>0</v>
      </c>
      <c r="L180" s="26">
        <f t="shared" si="36"/>
        <v>9.3310148953365896E-2</v>
      </c>
      <c r="M180" s="28">
        <v>676267.16738800006</v>
      </c>
      <c r="N180" s="3">
        <v>85569.55176100001</v>
      </c>
      <c r="O180" s="3">
        <v>3777415</v>
      </c>
      <c r="P180" s="3">
        <v>3273169</v>
      </c>
      <c r="Q180" s="3">
        <v>0</v>
      </c>
      <c r="R180" s="3">
        <v>293353</v>
      </c>
      <c r="S180" s="3">
        <v>3143848.801984129</v>
      </c>
      <c r="T180" s="3">
        <v>2250942.7930040741</v>
      </c>
      <c r="U180" s="3">
        <v>171777637193</v>
      </c>
      <c r="V180" s="3">
        <v>239847280247</v>
      </c>
    </row>
    <row r="181" spans="1:22" x14ac:dyDescent="0.5">
      <c r="A181" s="30" t="s">
        <v>457</v>
      </c>
      <c r="B181" s="30">
        <v>11776</v>
      </c>
      <c r="C181" s="30" t="s">
        <v>19</v>
      </c>
      <c r="D181" s="30" t="s">
        <v>689</v>
      </c>
      <c r="E181" s="26">
        <f t="shared" si="29"/>
        <v>0.19454741748729157</v>
      </c>
      <c r="F181" s="26">
        <f t="shared" si="30"/>
        <v>2.3162762992316219</v>
      </c>
      <c r="G181" s="26">
        <f t="shared" si="31"/>
        <v>1.7056193713559404</v>
      </c>
      <c r="H181" s="27">
        <f t="shared" si="32"/>
        <v>6740207.747215</v>
      </c>
      <c r="I181" s="27">
        <f t="shared" si="33"/>
        <v>6535031.1433260003</v>
      </c>
      <c r="J181" s="26">
        <f t="shared" si="34"/>
        <v>0</v>
      </c>
      <c r="K181" s="26">
        <f t="shared" si="35"/>
        <v>0.12010570548737504</v>
      </c>
      <c r="L181" s="26">
        <f t="shared" si="36"/>
        <v>0.16549045057939257</v>
      </c>
      <c r="M181" s="28">
        <v>8421932.0861569997</v>
      </c>
      <c r="N181" s="3">
        <v>0</v>
      </c>
      <c r="O181" s="3">
        <v>50135648</v>
      </c>
      <c r="P181" s="3">
        <v>36918019</v>
      </c>
      <c r="Q181" s="3">
        <v>3704998</v>
      </c>
      <c r="R181" s="3">
        <v>5105018</v>
      </c>
      <c r="S181" s="3">
        <v>30847810.143286262</v>
      </c>
      <c r="T181" s="3">
        <v>21644934.162919808</v>
      </c>
      <c r="U181" s="3">
        <v>6740207747215</v>
      </c>
      <c r="V181" s="3">
        <v>6535031143326</v>
      </c>
    </row>
    <row r="182" spans="1:22" x14ac:dyDescent="0.5">
      <c r="A182" s="30" t="s">
        <v>459</v>
      </c>
      <c r="B182" s="30">
        <v>11774</v>
      </c>
      <c r="C182" s="30" t="s">
        <v>22</v>
      </c>
      <c r="D182" s="30" t="s">
        <v>686</v>
      </c>
      <c r="E182" s="26">
        <f t="shared" si="29"/>
        <v>0.3343569435291589</v>
      </c>
      <c r="F182" s="26">
        <f t="shared" si="30"/>
        <v>6.8128259337562657E-3</v>
      </c>
      <c r="G182" s="26">
        <f t="shared" si="31"/>
        <v>0.32232733676585684</v>
      </c>
      <c r="H182" s="27">
        <f t="shared" si="32"/>
        <v>761849.52572399995</v>
      </c>
      <c r="I182" s="27">
        <f t="shared" si="33"/>
        <v>718254.71972599998</v>
      </c>
      <c r="J182" s="26">
        <f t="shared" si="34"/>
        <v>0.12762657008681755</v>
      </c>
      <c r="K182" s="26">
        <f t="shared" si="35"/>
        <v>0</v>
      </c>
      <c r="L182" s="26">
        <f t="shared" si="36"/>
        <v>6.3107078565457622E-2</v>
      </c>
      <c r="M182" s="28">
        <v>651553.82295900001</v>
      </c>
      <c r="N182" s="3">
        <v>204584.08348899998</v>
      </c>
      <c r="O182" s="3">
        <v>6638</v>
      </c>
      <c r="P182" s="3">
        <v>314056</v>
      </c>
      <c r="Q182" s="3">
        <v>0</v>
      </c>
      <c r="R182" s="3">
        <v>50580</v>
      </c>
      <c r="S182" s="3">
        <v>801494.87426416122</v>
      </c>
      <c r="T182" s="3">
        <v>974338.70533958077</v>
      </c>
      <c r="U182" s="3">
        <v>761849525724</v>
      </c>
      <c r="V182" s="3">
        <v>718254719726</v>
      </c>
    </row>
    <row r="183" spans="1:22" x14ac:dyDescent="0.5">
      <c r="A183" s="30" t="s">
        <v>463</v>
      </c>
      <c r="B183" s="30">
        <v>11763</v>
      </c>
      <c r="C183" s="30" t="s">
        <v>22</v>
      </c>
      <c r="D183" s="30" t="s">
        <v>626</v>
      </c>
      <c r="E183" s="26">
        <f t="shared" si="29"/>
        <v>1.7972765042215275</v>
      </c>
      <c r="F183" s="26">
        <f t="shared" si="30"/>
        <v>3.4230611582584496E-2</v>
      </c>
      <c r="G183" s="26">
        <f t="shared" si="31"/>
        <v>0.15141496961462414</v>
      </c>
      <c r="H183" s="27">
        <f t="shared" si="32"/>
        <v>888821.33931199997</v>
      </c>
      <c r="I183" s="27">
        <f t="shared" si="33"/>
        <v>841648.95256300003</v>
      </c>
      <c r="J183" s="26">
        <f t="shared" si="34"/>
        <v>0.1157236920902712</v>
      </c>
      <c r="K183" s="26">
        <f t="shared" si="35"/>
        <v>0</v>
      </c>
      <c r="L183" s="26">
        <f t="shared" si="36"/>
        <v>0</v>
      </c>
      <c r="M183" s="28">
        <v>4411675.8073800001</v>
      </c>
      <c r="N183" s="3">
        <v>247385.75722199999</v>
      </c>
      <c r="O183" s="3">
        <v>42012</v>
      </c>
      <c r="P183" s="3">
        <v>185835</v>
      </c>
      <c r="Q183" s="3">
        <v>0</v>
      </c>
      <c r="R183" s="3">
        <v>0</v>
      </c>
      <c r="S183" s="3">
        <v>1068863.9152172259</v>
      </c>
      <c r="T183" s="3">
        <v>1227322.506308197</v>
      </c>
      <c r="U183" s="3">
        <v>888821339312</v>
      </c>
      <c r="V183" s="3">
        <v>841648952563</v>
      </c>
    </row>
    <row r="184" spans="1:22" x14ac:dyDescent="0.5">
      <c r="A184" s="30" t="s">
        <v>467</v>
      </c>
      <c r="B184" s="30">
        <v>11773</v>
      </c>
      <c r="C184" s="30" t="s">
        <v>22</v>
      </c>
      <c r="D184" s="30" t="s">
        <v>684</v>
      </c>
      <c r="E184" s="26">
        <f t="shared" si="29"/>
        <v>0.54550651382180215</v>
      </c>
      <c r="F184" s="26">
        <f t="shared" si="30"/>
        <v>7.3139139718527396E-2</v>
      </c>
      <c r="G184" s="26">
        <f t="shared" si="31"/>
        <v>8.413775295796308E-2</v>
      </c>
      <c r="H184" s="27">
        <f t="shared" si="32"/>
        <v>981706.99890999997</v>
      </c>
      <c r="I184" s="27">
        <f t="shared" si="33"/>
        <v>913205.04925499996</v>
      </c>
      <c r="J184" s="26">
        <f t="shared" si="34"/>
        <v>8.544105334311063E-3</v>
      </c>
      <c r="K184" s="26">
        <f t="shared" si="35"/>
        <v>0</v>
      </c>
      <c r="L184" s="26">
        <f t="shared" si="36"/>
        <v>0</v>
      </c>
      <c r="M184" s="28">
        <v>998898.76561699994</v>
      </c>
      <c r="N184" s="3">
        <v>16014.448179999999</v>
      </c>
      <c r="O184" s="3">
        <v>66964</v>
      </c>
      <c r="P184" s="3">
        <v>77034</v>
      </c>
      <c r="Q184" s="3">
        <v>0</v>
      </c>
      <c r="R184" s="3">
        <v>0</v>
      </c>
      <c r="S184" s="3">
        <v>937163.5503889356</v>
      </c>
      <c r="T184" s="3">
        <v>915569.97057536989</v>
      </c>
      <c r="U184" s="3">
        <v>981706998910</v>
      </c>
      <c r="V184" s="3">
        <v>913205049255</v>
      </c>
    </row>
    <row r="185" spans="1:22" x14ac:dyDescent="0.5">
      <c r="A185" s="30" t="s">
        <v>469</v>
      </c>
      <c r="B185" s="30">
        <v>11820</v>
      </c>
      <c r="C185" s="30" t="s">
        <v>19</v>
      </c>
      <c r="D185" s="30" t="s">
        <v>692</v>
      </c>
      <c r="E185" s="26">
        <f t="shared" si="29"/>
        <v>0.1407100972191522</v>
      </c>
      <c r="F185" s="26">
        <f t="shared" si="30"/>
        <v>2.0502969186418238</v>
      </c>
      <c r="G185" s="26">
        <f t="shared" si="31"/>
        <v>0.99338138995204794</v>
      </c>
      <c r="H185" s="27">
        <f t="shared" si="32"/>
        <v>10135029.945964999</v>
      </c>
      <c r="I185" s="27">
        <f t="shared" si="33"/>
        <v>9514492.2904940005</v>
      </c>
      <c r="J185" s="26">
        <f t="shared" si="34"/>
        <v>6.1855317462642771E-3</v>
      </c>
      <c r="K185" s="26">
        <f t="shared" si="35"/>
        <v>1.3822355607253516E-2</v>
      </c>
      <c r="L185" s="26">
        <f t="shared" si="36"/>
        <v>0.11002252244268483</v>
      </c>
      <c r="M185" s="28">
        <v>14891398.528146001</v>
      </c>
      <c r="N185" s="3">
        <v>1206724.9367820001</v>
      </c>
      <c r="O185" s="3">
        <v>108491818</v>
      </c>
      <c r="P185" s="3">
        <v>52564949</v>
      </c>
      <c r="Q185" s="3">
        <v>1348290</v>
      </c>
      <c r="R185" s="3">
        <v>10732054</v>
      </c>
      <c r="S185" s="3">
        <v>97544155.157783806</v>
      </c>
      <c r="T185" s="3">
        <v>52915173.901674755</v>
      </c>
      <c r="U185" s="3">
        <v>10135029945965</v>
      </c>
      <c r="V185" s="3">
        <v>9514492290494</v>
      </c>
    </row>
    <row r="186" spans="1:22" x14ac:dyDescent="0.5">
      <c r="A186" s="30" t="s">
        <v>482</v>
      </c>
      <c r="B186" s="30">
        <v>11823</v>
      </c>
      <c r="C186" s="30" t="s">
        <v>22</v>
      </c>
      <c r="D186" s="30" t="s">
        <v>694</v>
      </c>
      <c r="E186" s="26">
        <f t="shared" si="29"/>
        <v>0.90800611629814232</v>
      </c>
      <c r="F186" s="26">
        <f t="shared" si="30"/>
        <v>8.8945097109743854E-3</v>
      </c>
      <c r="G186" s="26">
        <f t="shared" si="31"/>
        <v>0.23411049554916244</v>
      </c>
      <c r="H186" s="27">
        <f t="shared" si="32"/>
        <v>94281.586739999999</v>
      </c>
      <c r="I186" s="27">
        <f t="shared" si="33"/>
        <v>89929.750528000004</v>
      </c>
      <c r="J186" s="26">
        <f t="shared" si="34"/>
        <v>0</v>
      </c>
      <c r="K186" s="26">
        <f t="shared" si="35"/>
        <v>0</v>
      </c>
      <c r="L186" s="26">
        <f t="shared" si="36"/>
        <v>1.9799517428505296E-2</v>
      </c>
      <c r="M186" s="28">
        <v>238677.38289000001</v>
      </c>
      <c r="N186" s="3">
        <v>0</v>
      </c>
      <c r="O186" s="3">
        <v>1169</v>
      </c>
      <c r="P186" s="3">
        <v>30769</v>
      </c>
      <c r="Q186" s="3">
        <v>0</v>
      </c>
      <c r="R186" s="3">
        <v>2328</v>
      </c>
      <c r="S186" s="3">
        <v>117578.6232369677</v>
      </c>
      <c r="T186" s="3">
        <v>131429.39161195621</v>
      </c>
      <c r="U186" s="3">
        <v>94281586740</v>
      </c>
      <c r="V186" s="3">
        <v>89929750528</v>
      </c>
    </row>
    <row r="187" spans="1:22" x14ac:dyDescent="0.5">
      <c r="A187" s="30" t="s">
        <v>484</v>
      </c>
      <c r="B187" s="30">
        <v>11842</v>
      </c>
      <c r="C187" s="30" t="s">
        <v>32</v>
      </c>
      <c r="D187" s="30" t="s">
        <v>640</v>
      </c>
      <c r="E187" s="26">
        <f t="shared" si="29"/>
        <v>1.5561320616178995</v>
      </c>
      <c r="F187" s="26">
        <f t="shared" si="30"/>
        <v>1.2977150590621274</v>
      </c>
      <c r="G187" s="26">
        <f t="shared" si="31"/>
        <v>0.43844609955792679</v>
      </c>
      <c r="H187" s="27">
        <f t="shared" si="32"/>
        <v>463831.05430800002</v>
      </c>
      <c r="I187" s="27">
        <f t="shared" si="33"/>
        <v>425336.60026500002</v>
      </c>
      <c r="J187" s="26">
        <f t="shared" si="34"/>
        <v>8.1210836312900964E-2</v>
      </c>
      <c r="K187" s="26">
        <f t="shared" si="35"/>
        <v>5.0634753577455498E-3</v>
      </c>
      <c r="L187" s="26">
        <f t="shared" si="36"/>
        <v>1.0584275650336214E-2</v>
      </c>
      <c r="M187" s="28">
        <v>1647324.8041380001</v>
      </c>
      <c r="N187" s="3">
        <v>148100.03200000001</v>
      </c>
      <c r="O187" s="3">
        <v>686882</v>
      </c>
      <c r="P187" s="3">
        <v>232070</v>
      </c>
      <c r="Q187" s="3">
        <v>4617</v>
      </c>
      <c r="R187" s="3">
        <v>9651</v>
      </c>
      <c r="S187" s="3">
        <v>911824.32495448389</v>
      </c>
      <c r="T187" s="3">
        <v>529301.09364409861</v>
      </c>
      <c r="U187" s="3">
        <v>463831054308</v>
      </c>
      <c r="V187" s="3">
        <v>425336600265</v>
      </c>
    </row>
    <row r="188" spans="1:22" x14ac:dyDescent="0.5">
      <c r="A188" s="30" t="s">
        <v>488</v>
      </c>
      <c r="B188" s="30">
        <v>11838</v>
      </c>
      <c r="C188" s="30" t="s">
        <v>243</v>
      </c>
      <c r="D188" s="30" t="s">
        <v>626</v>
      </c>
      <c r="E188" s="26">
        <f t="shared" si="29"/>
        <v>6.5393124602333458E-2</v>
      </c>
      <c r="F188" s="26">
        <f t="shared" si="30"/>
        <v>2.3383667669698589</v>
      </c>
      <c r="G188" s="26">
        <f t="shared" si="31"/>
        <v>0.79336662517007073</v>
      </c>
      <c r="H188" s="27">
        <f t="shared" si="32"/>
        <v>653718.18209599995</v>
      </c>
      <c r="I188" s="27">
        <f t="shared" si="33"/>
        <v>670109.93399199995</v>
      </c>
      <c r="J188" s="26">
        <f t="shared" si="34"/>
        <v>3.9653007284128731E-3</v>
      </c>
      <c r="K188" s="26">
        <f t="shared" si="35"/>
        <v>0.10438696770106652</v>
      </c>
      <c r="L188" s="26">
        <f t="shared" si="36"/>
        <v>5.3937262980518909E-2</v>
      </c>
      <c r="M188" s="28">
        <v>508423.83617800003</v>
      </c>
      <c r="N188" s="3">
        <v>56821.952332000001</v>
      </c>
      <c r="O188" s="3">
        <v>9090263</v>
      </c>
      <c r="P188" s="3">
        <v>3084166</v>
      </c>
      <c r="Q188" s="3">
        <v>747922</v>
      </c>
      <c r="R188" s="3">
        <v>386455</v>
      </c>
      <c r="S188" s="3">
        <v>7164898.2288845479</v>
      </c>
      <c r="T188" s="3">
        <v>3887441.067159663</v>
      </c>
      <c r="U188" s="3">
        <v>653718182096</v>
      </c>
      <c r="V188" s="3">
        <v>670109933992</v>
      </c>
    </row>
    <row r="189" spans="1:22" x14ac:dyDescent="0.5">
      <c r="A189" s="30" t="s">
        <v>492</v>
      </c>
      <c r="B189" s="30">
        <v>11841</v>
      </c>
      <c r="C189" s="30" t="s">
        <v>19</v>
      </c>
      <c r="D189" s="30" t="s">
        <v>630</v>
      </c>
      <c r="E189" s="26">
        <f t="shared" si="29"/>
        <v>0.36488122811831852</v>
      </c>
      <c r="F189" s="26">
        <f t="shared" si="30"/>
        <v>0.46956422660862812</v>
      </c>
      <c r="G189" s="26">
        <f t="shared" si="31"/>
        <v>0.41341891143536735</v>
      </c>
      <c r="H189" s="27">
        <f t="shared" si="32"/>
        <v>170676.30496899999</v>
      </c>
      <c r="I189" s="27">
        <f t="shared" si="33"/>
        <v>155197.32443000001</v>
      </c>
      <c r="J189" s="26">
        <f t="shared" si="34"/>
        <v>1.1090117683993977E-3</v>
      </c>
      <c r="K189" s="26">
        <f t="shared" si="35"/>
        <v>0.15403449200663016</v>
      </c>
      <c r="L189" s="26">
        <f t="shared" si="36"/>
        <v>0.1172294496776278</v>
      </c>
      <c r="M189" s="28">
        <v>821808.38558100001</v>
      </c>
      <c r="N189" s="3">
        <v>2765.4</v>
      </c>
      <c r="O189" s="3">
        <v>528791</v>
      </c>
      <c r="P189" s="3">
        <v>465564</v>
      </c>
      <c r="Q189" s="3">
        <v>192048</v>
      </c>
      <c r="R189" s="3">
        <v>146160</v>
      </c>
      <c r="S189" s="3">
        <v>1246785.6874013231</v>
      </c>
      <c r="T189" s="3">
        <v>1126131.357618808</v>
      </c>
      <c r="U189" s="3">
        <v>170676304969</v>
      </c>
      <c r="V189" s="3">
        <v>155197324430</v>
      </c>
    </row>
    <row r="190" spans="1:22" x14ac:dyDescent="0.5">
      <c r="A190" s="30" t="s">
        <v>490</v>
      </c>
      <c r="B190" s="30">
        <v>11767</v>
      </c>
      <c r="C190" s="30" t="s">
        <v>243</v>
      </c>
      <c r="D190" s="30" t="s">
        <v>610</v>
      </c>
      <c r="E190" s="26">
        <f t="shared" si="29"/>
        <v>1.5187092201981809E-3</v>
      </c>
      <c r="F190" s="26">
        <f t="shared" si="30"/>
        <v>2.7213885109941196</v>
      </c>
      <c r="G190" s="26">
        <f t="shared" si="31"/>
        <v>0.32747406910080501</v>
      </c>
      <c r="H190" s="27">
        <f t="shared" si="32"/>
        <v>120013.52398300001</v>
      </c>
      <c r="I190" s="27">
        <f t="shared" si="33"/>
        <v>126699.459926</v>
      </c>
      <c r="J190" s="26">
        <f t="shared" si="34"/>
        <v>0</v>
      </c>
      <c r="K190" s="26">
        <f t="shared" si="35"/>
        <v>0.15088636347882636</v>
      </c>
      <c r="L190" s="26">
        <f t="shared" si="36"/>
        <v>9.6013360110605711E-2</v>
      </c>
      <c r="M190" s="28">
        <v>48387.671841000003</v>
      </c>
      <c r="N190" s="3">
        <v>0</v>
      </c>
      <c r="O190" s="3">
        <v>43353149</v>
      </c>
      <c r="P190" s="3">
        <v>5216834</v>
      </c>
      <c r="Q190" s="3">
        <v>6238987</v>
      </c>
      <c r="R190" s="3">
        <v>3970048</v>
      </c>
      <c r="S190" s="3">
        <v>41348912.228741646</v>
      </c>
      <c r="T190" s="3">
        <v>15930525.474351751</v>
      </c>
      <c r="U190" s="3">
        <v>120013523983</v>
      </c>
      <c r="V190" s="3">
        <v>126699459926</v>
      </c>
    </row>
    <row r="191" spans="1:22" x14ac:dyDescent="0.5">
      <c r="A191" s="30" t="s">
        <v>493</v>
      </c>
      <c r="B191" s="30">
        <v>11853</v>
      </c>
      <c r="C191" s="30" t="s">
        <v>22</v>
      </c>
      <c r="D191" s="30" t="s">
        <v>610</v>
      </c>
      <c r="E191" s="26">
        <f t="shared" si="29"/>
        <v>0.92611229907393622</v>
      </c>
      <c r="F191" s="26">
        <f t="shared" si="30"/>
        <v>1.0262194949441263</v>
      </c>
      <c r="G191" s="26">
        <f t="shared" si="31"/>
        <v>0.61738989965544111</v>
      </c>
      <c r="H191" s="27">
        <f t="shared" si="32"/>
        <v>882644.23647600005</v>
      </c>
      <c r="I191" s="27">
        <f t="shared" si="33"/>
        <v>843575.56795599998</v>
      </c>
      <c r="J191" s="26">
        <f t="shared" si="34"/>
        <v>7.4048270693222965E-2</v>
      </c>
      <c r="K191" s="26">
        <f t="shared" si="35"/>
        <v>3.1356050391615875E-2</v>
      </c>
      <c r="L191" s="26">
        <f t="shared" si="36"/>
        <v>4.7900374851974646E-2</v>
      </c>
      <c r="M191" s="28">
        <v>1934433.3358149999</v>
      </c>
      <c r="N191" s="3">
        <v>178475.03228300001</v>
      </c>
      <c r="O191" s="3">
        <v>1071767</v>
      </c>
      <c r="P191" s="3">
        <v>644792</v>
      </c>
      <c r="Q191" s="3">
        <v>37788</v>
      </c>
      <c r="R191" s="3">
        <v>57726</v>
      </c>
      <c r="S191" s="3">
        <v>1205126.26839329</v>
      </c>
      <c r="T191" s="3">
        <v>1044383.784638932</v>
      </c>
      <c r="U191" s="3">
        <v>882644236476</v>
      </c>
      <c r="V191" s="3">
        <v>843575567956</v>
      </c>
    </row>
    <row r="192" spans="1:22" x14ac:dyDescent="0.5">
      <c r="A192" s="30" t="s">
        <v>498</v>
      </c>
      <c r="B192" s="30">
        <v>11756</v>
      </c>
      <c r="C192" s="30" t="s">
        <v>19</v>
      </c>
      <c r="D192" s="30" t="s">
        <v>691</v>
      </c>
      <c r="E192" s="26">
        <f t="shared" si="29"/>
        <v>0.29392916509538469</v>
      </c>
      <c r="F192" s="26">
        <f t="shared" si="30"/>
        <v>4.8857974292577797</v>
      </c>
      <c r="G192" s="26">
        <f t="shared" si="31"/>
        <v>1.6383104002978519</v>
      </c>
      <c r="H192" s="27">
        <f t="shared" si="32"/>
        <v>129327.255733</v>
      </c>
      <c r="I192" s="27">
        <f t="shared" si="33"/>
        <v>352584.70340200001</v>
      </c>
      <c r="J192" s="26">
        <f t="shared" si="34"/>
        <v>3.656402644145295E-2</v>
      </c>
      <c r="K192" s="26">
        <f t="shared" si="35"/>
        <v>0.76437348828433538</v>
      </c>
      <c r="L192" s="26">
        <f t="shared" si="36"/>
        <v>0.2324818224225832</v>
      </c>
      <c r="M192" s="28">
        <v>464394.36810600001</v>
      </c>
      <c r="N192" s="3">
        <v>199872.86530400001</v>
      </c>
      <c r="O192" s="3">
        <v>3859666</v>
      </c>
      <c r="P192" s="3">
        <v>1294227</v>
      </c>
      <c r="Q192" s="3">
        <v>2089178</v>
      </c>
      <c r="R192" s="3">
        <v>635417</v>
      </c>
      <c r="S192" s="3">
        <v>2733190.0334340972</v>
      </c>
      <c r="T192" s="3">
        <v>789976.67338539998</v>
      </c>
      <c r="U192" s="3">
        <v>129327255733</v>
      </c>
      <c r="V192" s="3">
        <v>352584703402</v>
      </c>
    </row>
    <row r="193" spans="1:22" x14ac:dyDescent="0.5">
      <c r="A193" s="30" t="s">
        <v>496</v>
      </c>
      <c r="B193" s="30">
        <v>11874</v>
      </c>
      <c r="C193" s="30" t="s">
        <v>19</v>
      </c>
      <c r="D193" s="30" t="s">
        <v>697</v>
      </c>
      <c r="E193" s="26">
        <f t="shared" si="29"/>
        <v>5.3841224765600874E-2</v>
      </c>
      <c r="F193" s="26">
        <f t="shared" si="30"/>
        <v>3.3597031523816541</v>
      </c>
      <c r="G193" s="26">
        <f t="shared" si="31"/>
        <v>1.6207071841679772</v>
      </c>
      <c r="H193" s="27">
        <f t="shared" si="32"/>
        <v>1188939.3713130001</v>
      </c>
      <c r="I193" s="27">
        <f t="shared" si="33"/>
        <v>1180879.864514</v>
      </c>
      <c r="J193" s="26">
        <f t="shared" si="34"/>
        <v>4.1360905821744947E-4</v>
      </c>
      <c r="K193" s="26">
        <f t="shared" si="35"/>
        <v>0.32413198499092855</v>
      </c>
      <c r="L193" s="26">
        <f t="shared" si="36"/>
        <v>0.30238537716076336</v>
      </c>
      <c r="M193" s="28">
        <v>1413038.7576040002</v>
      </c>
      <c r="N193" s="3">
        <v>24043.01252</v>
      </c>
      <c r="O193" s="3">
        <v>44086950</v>
      </c>
      <c r="P193" s="3">
        <v>21267366</v>
      </c>
      <c r="Q193" s="3">
        <v>9420864</v>
      </c>
      <c r="R193" s="3">
        <v>8788801</v>
      </c>
      <c r="S193" s="3">
        <v>29064900.831257552</v>
      </c>
      <c r="T193" s="3">
        <v>13122275.391725391</v>
      </c>
      <c r="U193" s="3">
        <v>1188939371313</v>
      </c>
      <c r="V193" s="3">
        <v>1180879864514</v>
      </c>
    </row>
    <row r="194" spans="1:22" x14ac:dyDescent="0.5">
      <c r="A194" s="30" t="s">
        <v>748</v>
      </c>
      <c r="B194" s="30">
        <v>11859</v>
      </c>
      <c r="C194" s="30" t="s">
        <v>19</v>
      </c>
      <c r="D194" s="30" t="s">
        <v>696</v>
      </c>
      <c r="E194" s="26">
        <f t="shared" si="29"/>
        <v>0.13979092678882396</v>
      </c>
      <c r="F194" s="26">
        <f t="shared" si="30"/>
        <v>1.3046557403871115</v>
      </c>
      <c r="G194" s="26">
        <f t="shared" si="31"/>
        <v>3.4886017413276932E-2</v>
      </c>
      <c r="H194" s="27">
        <f t="shared" si="32"/>
        <v>347952.72923900001</v>
      </c>
      <c r="I194" s="27">
        <f t="shared" si="33"/>
        <v>364827.01679299999</v>
      </c>
      <c r="J194" s="26">
        <f t="shared" si="34"/>
        <v>4.1641810971322045E-3</v>
      </c>
      <c r="K194" s="26">
        <f t="shared" si="35"/>
        <v>0</v>
      </c>
      <c r="L194" s="26">
        <f t="shared" si="36"/>
        <v>1.0914700816516092E-2</v>
      </c>
      <c r="M194" s="28">
        <v>367224.482602</v>
      </c>
      <c r="N194" s="3">
        <v>18694.499940000002</v>
      </c>
      <c r="O194" s="3">
        <v>1713636</v>
      </c>
      <c r="P194" s="3">
        <v>45822</v>
      </c>
      <c r="Q194" s="3">
        <v>0</v>
      </c>
      <c r="R194" s="3">
        <v>24500</v>
      </c>
      <c r="S194" s="3">
        <v>2244679.0261925161</v>
      </c>
      <c r="T194" s="3">
        <v>1313477.5304721671</v>
      </c>
      <c r="U194" s="3">
        <v>347952729239</v>
      </c>
      <c r="V194" s="3">
        <v>364827016793</v>
      </c>
    </row>
    <row r="195" spans="1:22" x14ac:dyDescent="0.5">
      <c r="A195" s="30" t="s">
        <v>499</v>
      </c>
      <c r="B195" s="30">
        <v>11878</v>
      </c>
      <c r="C195" s="30" t="s">
        <v>22</v>
      </c>
      <c r="D195" s="30" t="s">
        <v>678</v>
      </c>
      <c r="E195" s="26">
        <f t="shared" ref="E195:E232" si="37">(M195/2)/T195</f>
        <v>1.2611530576896453</v>
      </c>
      <c r="F195" s="26">
        <f t="shared" ref="F195:F232" si="38">(O195)/T195</f>
        <v>1.9493635220312132E-2</v>
      </c>
      <c r="G195" s="26">
        <f t="shared" ref="G195:G232" si="39">(P195)/T195</f>
        <v>0.65774039714364407</v>
      </c>
      <c r="H195" s="27">
        <f t="shared" ref="H195:H232" si="40">U195/10^6</f>
        <v>568120.21948099998</v>
      </c>
      <c r="I195" s="27">
        <f t="shared" ref="I195:I232" si="41">V195/10^6</f>
        <v>568077.19081199996</v>
      </c>
      <c r="J195" s="26">
        <f t="shared" ref="J195:J232" si="42">(N195/2)/S195</f>
        <v>0.11396057389834637</v>
      </c>
      <c r="K195" s="26">
        <f t="shared" ref="K195:K232" si="43">(Q195)/S195</f>
        <v>7.4252833380448781E-3</v>
      </c>
      <c r="L195" s="26">
        <f t="shared" ref="L195:L232" si="44">(R195)/S195</f>
        <v>1.8497209737580391E-3</v>
      </c>
      <c r="M195" s="28">
        <v>1771495.8054450001</v>
      </c>
      <c r="N195" s="3">
        <v>129503.38442</v>
      </c>
      <c r="O195" s="3">
        <v>13691</v>
      </c>
      <c r="P195" s="3">
        <v>461952</v>
      </c>
      <c r="Q195" s="3">
        <v>4219</v>
      </c>
      <c r="R195" s="3">
        <v>1051</v>
      </c>
      <c r="S195" s="3">
        <v>568193.80593641941</v>
      </c>
      <c r="T195" s="3">
        <v>702331.80447196134</v>
      </c>
      <c r="U195" s="3">
        <v>568120219481</v>
      </c>
      <c r="V195" s="3">
        <v>568077190812</v>
      </c>
    </row>
    <row r="196" spans="1:22" x14ac:dyDescent="0.5">
      <c r="A196" s="30" t="s">
        <v>503</v>
      </c>
      <c r="B196" s="30">
        <v>11888</v>
      </c>
      <c r="C196" s="30" t="s">
        <v>32</v>
      </c>
      <c r="D196" s="30" t="s">
        <v>673</v>
      </c>
      <c r="E196" s="26">
        <f t="shared" si="37"/>
        <v>1.5093248149904994</v>
      </c>
      <c r="F196" s="26">
        <f t="shared" si="38"/>
        <v>1.813558144008439</v>
      </c>
      <c r="G196" s="26">
        <f t="shared" si="39"/>
        <v>0.41703676237861886</v>
      </c>
      <c r="H196" s="27">
        <f t="shared" si="40"/>
        <v>875379.09849600005</v>
      </c>
      <c r="I196" s="27">
        <f t="shared" si="41"/>
        <v>883627.48769900005</v>
      </c>
      <c r="J196" s="26">
        <f t="shared" si="42"/>
        <v>0.13766084302786816</v>
      </c>
      <c r="K196" s="26">
        <f t="shared" si="43"/>
        <v>0.12458366098155026</v>
      </c>
      <c r="L196" s="26">
        <f t="shared" si="44"/>
        <v>5.0932731989516138E-2</v>
      </c>
      <c r="M196" s="28">
        <v>2985702.4726570002</v>
      </c>
      <c r="N196" s="3">
        <v>405743.90864399995</v>
      </c>
      <c r="O196" s="3">
        <v>1793764</v>
      </c>
      <c r="P196" s="3">
        <v>412485</v>
      </c>
      <c r="Q196" s="3">
        <v>183600</v>
      </c>
      <c r="R196" s="3">
        <v>75060</v>
      </c>
      <c r="S196" s="3">
        <v>1473708.498798968</v>
      </c>
      <c r="T196" s="3">
        <v>989085.46490564197</v>
      </c>
      <c r="U196" s="3">
        <v>875379098496</v>
      </c>
      <c r="V196" s="3">
        <v>883627487699</v>
      </c>
    </row>
    <row r="197" spans="1:22" x14ac:dyDescent="0.5">
      <c r="A197" s="30" t="s">
        <v>505</v>
      </c>
      <c r="B197" s="30">
        <v>11883</v>
      </c>
      <c r="C197" s="30" t="s">
        <v>243</v>
      </c>
      <c r="D197" s="30" t="s">
        <v>640</v>
      </c>
      <c r="E197" s="26">
        <f t="shared" si="37"/>
        <v>2.6089304724915574E-3</v>
      </c>
      <c r="F197" s="26">
        <f t="shared" si="38"/>
        <v>3.2561949987662162</v>
      </c>
      <c r="G197" s="26">
        <f t="shared" si="39"/>
        <v>1.4012158061257465</v>
      </c>
      <c r="H197" s="27">
        <f t="shared" si="40"/>
        <v>2340757.2656709999</v>
      </c>
      <c r="I197" s="27">
        <f t="shared" si="41"/>
        <v>2834222.0761210001</v>
      </c>
      <c r="J197" s="26">
        <f t="shared" si="42"/>
        <v>0</v>
      </c>
      <c r="K197" s="26">
        <f t="shared" si="43"/>
        <v>0.17143145501687823</v>
      </c>
      <c r="L197" s="26">
        <f t="shared" si="44"/>
        <v>0.22129143153636735</v>
      </c>
      <c r="M197" s="28">
        <v>147850.808754</v>
      </c>
      <c r="N197" s="3">
        <v>0</v>
      </c>
      <c r="O197" s="3">
        <v>92265982</v>
      </c>
      <c r="P197" s="3">
        <v>39704180</v>
      </c>
      <c r="Q197" s="3">
        <v>10442326</v>
      </c>
      <c r="R197" s="3">
        <v>13479424</v>
      </c>
      <c r="S197" s="3">
        <v>60912543.727590159</v>
      </c>
      <c r="T197" s="3">
        <v>28335521.071360871</v>
      </c>
      <c r="U197" s="3">
        <v>2340757265671</v>
      </c>
      <c r="V197" s="3">
        <v>2834222076121</v>
      </c>
    </row>
    <row r="198" spans="1:22" x14ac:dyDescent="0.5">
      <c r="A198" s="30" t="s">
        <v>507</v>
      </c>
      <c r="B198" s="30">
        <v>11886</v>
      </c>
      <c r="C198" s="30" t="s">
        <v>22</v>
      </c>
      <c r="D198" s="30" t="s">
        <v>692</v>
      </c>
      <c r="E198" s="26">
        <f t="shared" si="37"/>
        <v>3.0540368753533182</v>
      </c>
      <c r="F198" s="26">
        <f t="shared" si="38"/>
        <v>0.9757793316144816</v>
      </c>
      <c r="G198" s="26">
        <f t="shared" si="39"/>
        <v>0</v>
      </c>
      <c r="H198" s="27">
        <f t="shared" si="40"/>
        <v>326994.77659800003</v>
      </c>
      <c r="I198" s="27">
        <f t="shared" si="41"/>
        <v>298501.14038900001</v>
      </c>
      <c r="J198" s="26">
        <f t="shared" si="42"/>
        <v>0.14664927233464947</v>
      </c>
      <c r="K198" s="26">
        <f t="shared" si="43"/>
        <v>0</v>
      </c>
      <c r="L198" s="26">
        <f t="shared" si="44"/>
        <v>0</v>
      </c>
      <c r="M198" s="28">
        <v>2193776.3645850001</v>
      </c>
      <c r="N198" s="3">
        <v>103958.293084</v>
      </c>
      <c r="O198" s="3">
        <v>350461</v>
      </c>
      <c r="P198" s="3">
        <v>0</v>
      </c>
      <c r="Q198" s="3">
        <v>0</v>
      </c>
      <c r="R198" s="3">
        <v>0</v>
      </c>
      <c r="S198" s="3">
        <v>354445.30828209681</v>
      </c>
      <c r="T198" s="3">
        <v>359160.09762180824</v>
      </c>
      <c r="U198" s="3">
        <v>326994776598</v>
      </c>
      <c r="V198" s="3">
        <v>298501140389</v>
      </c>
    </row>
    <row r="199" spans="1:22" x14ac:dyDescent="0.5">
      <c r="A199" s="30" t="s">
        <v>509</v>
      </c>
      <c r="B199" s="30">
        <v>11885</v>
      </c>
      <c r="C199" s="30" t="s">
        <v>22</v>
      </c>
      <c r="D199" s="30" t="s">
        <v>697</v>
      </c>
      <c r="E199" s="26">
        <f t="shared" si="37"/>
        <v>2.2353888300743763</v>
      </c>
      <c r="F199" s="26">
        <f t="shared" si="38"/>
        <v>1.6434552988817075</v>
      </c>
      <c r="G199" s="26">
        <f t="shared" si="39"/>
        <v>0.62073808245622308</v>
      </c>
      <c r="H199" s="27">
        <f t="shared" si="40"/>
        <v>310927.22115900001</v>
      </c>
      <c r="I199" s="27">
        <f t="shared" si="41"/>
        <v>302155.656617</v>
      </c>
      <c r="J199" s="26">
        <f t="shared" si="42"/>
        <v>0.11915769440085232</v>
      </c>
      <c r="K199" s="26">
        <f t="shared" si="43"/>
        <v>3.5538242581267688E-3</v>
      </c>
      <c r="L199" s="26">
        <f t="shared" si="44"/>
        <v>3.1064128327958254E-2</v>
      </c>
      <c r="M199" s="28">
        <v>1372855.7912610001</v>
      </c>
      <c r="N199" s="3">
        <v>82348.275039</v>
      </c>
      <c r="O199" s="3">
        <v>504661</v>
      </c>
      <c r="P199" s="3">
        <v>190612</v>
      </c>
      <c r="Q199" s="3">
        <v>1228</v>
      </c>
      <c r="R199" s="3">
        <v>10734</v>
      </c>
      <c r="S199" s="3">
        <v>345543.25447912904</v>
      </c>
      <c r="T199" s="3">
        <v>307073.1527309551</v>
      </c>
      <c r="U199" s="3">
        <v>310927221159</v>
      </c>
      <c r="V199" s="3">
        <v>302155656617</v>
      </c>
    </row>
    <row r="200" spans="1:22" x14ac:dyDescent="0.5">
      <c r="A200" s="30" t="s">
        <v>511</v>
      </c>
      <c r="B200" s="30">
        <v>11889</v>
      </c>
      <c r="C200" s="30" t="s">
        <v>22</v>
      </c>
      <c r="D200" s="30" t="s">
        <v>699</v>
      </c>
      <c r="E200" s="26">
        <f t="shared" si="37"/>
        <v>0.95133555361726529</v>
      </c>
      <c r="F200" s="26">
        <f t="shared" si="38"/>
        <v>1.0956644296187319</v>
      </c>
      <c r="G200" s="26">
        <f t="shared" si="39"/>
        <v>1.124685790043427E-2</v>
      </c>
      <c r="H200" s="27">
        <f t="shared" si="40"/>
        <v>268675.60460199998</v>
      </c>
      <c r="I200" s="27">
        <f t="shared" si="41"/>
        <v>262530.56899599999</v>
      </c>
      <c r="J200" s="26">
        <f t="shared" si="42"/>
        <v>1.092169371016454E-2</v>
      </c>
      <c r="K200" s="26">
        <f t="shared" si="43"/>
        <v>0</v>
      </c>
      <c r="L200" s="26">
        <f t="shared" si="44"/>
        <v>0</v>
      </c>
      <c r="M200" s="28">
        <v>528159.88691</v>
      </c>
      <c r="N200" s="3">
        <v>7028.4065099999998</v>
      </c>
      <c r="O200" s="3">
        <v>304144</v>
      </c>
      <c r="P200" s="3">
        <v>3122</v>
      </c>
      <c r="Q200" s="3">
        <v>0</v>
      </c>
      <c r="R200" s="3">
        <v>0</v>
      </c>
      <c r="S200" s="3">
        <v>321763.57882380654</v>
      </c>
      <c r="T200" s="3">
        <v>277588.64099096082</v>
      </c>
      <c r="U200" s="3">
        <v>268675604602</v>
      </c>
      <c r="V200" s="3">
        <v>262530568996</v>
      </c>
    </row>
    <row r="201" spans="1:22" x14ac:dyDescent="0.5">
      <c r="A201" s="30" t="s">
        <v>516</v>
      </c>
      <c r="B201" s="30">
        <v>11900</v>
      </c>
      <c r="C201" s="30" t="s">
        <v>22</v>
      </c>
      <c r="D201" s="30" t="s">
        <v>673</v>
      </c>
      <c r="E201" s="26">
        <f t="shared" si="37"/>
        <v>1.4082071887089636</v>
      </c>
      <c r="F201" s="26">
        <f t="shared" si="38"/>
        <v>1.282246210804443</v>
      </c>
      <c r="G201" s="26">
        <f t="shared" si="39"/>
        <v>0.22531741199906249</v>
      </c>
      <c r="H201" s="27">
        <f t="shared" si="40"/>
        <v>533104.42119400005</v>
      </c>
      <c r="I201" s="27">
        <f t="shared" si="41"/>
        <v>509413.66462200001</v>
      </c>
      <c r="J201" s="26">
        <f t="shared" si="42"/>
        <v>0.10139996435384438</v>
      </c>
      <c r="K201" s="26">
        <f t="shared" si="43"/>
        <v>0</v>
      </c>
      <c r="L201" s="26">
        <f t="shared" si="44"/>
        <v>0</v>
      </c>
      <c r="M201" s="28">
        <v>1477259.5575870001</v>
      </c>
      <c r="N201" s="3">
        <v>117666.071375</v>
      </c>
      <c r="O201" s="3">
        <v>672561</v>
      </c>
      <c r="P201" s="3">
        <v>118183</v>
      </c>
      <c r="Q201" s="3">
        <v>0</v>
      </c>
      <c r="R201" s="3">
        <v>0</v>
      </c>
      <c r="S201" s="3">
        <v>580207.65650564514</v>
      </c>
      <c r="T201" s="3">
        <v>524517.82998684421</v>
      </c>
      <c r="U201" s="3">
        <v>533104421194</v>
      </c>
      <c r="V201" s="3">
        <v>509413664622</v>
      </c>
    </row>
    <row r="202" spans="1:22" x14ac:dyDescent="0.5">
      <c r="A202" s="30" t="s">
        <v>723</v>
      </c>
      <c r="B202" s="30">
        <v>11912</v>
      </c>
      <c r="C202" s="30" t="s">
        <v>22</v>
      </c>
      <c r="D202" s="30" t="s">
        <v>640</v>
      </c>
      <c r="E202" s="26">
        <f t="shared" si="37"/>
        <v>0.73733023730341729</v>
      </c>
      <c r="F202" s="26">
        <f t="shared" si="38"/>
        <v>3.0582143683205421</v>
      </c>
      <c r="G202" s="26">
        <f t="shared" si="39"/>
        <v>0.22048106388485766</v>
      </c>
      <c r="H202" s="27">
        <f t="shared" si="40"/>
        <v>14732078.856695</v>
      </c>
      <c r="I202" s="27">
        <f t="shared" si="41"/>
        <v>14395938.8739</v>
      </c>
      <c r="J202" s="26">
        <f t="shared" si="42"/>
        <v>2.0227725321879671E-2</v>
      </c>
      <c r="K202" s="26">
        <f t="shared" si="43"/>
        <v>3.0691045619307519E-2</v>
      </c>
      <c r="L202" s="26">
        <f t="shared" si="44"/>
        <v>1.8515879026514075E-2</v>
      </c>
      <c r="M202" s="28">
        <v>16510205.094911</v>
      </c>
      <c r="N202" s="3">
        <v>662699.39473499998</v>
      </c>
      <c r="O202" s="3">
        <v>34239574</v>
      </c>
      <c r="P202" s="3">
        <v>2468492</v>
      </c>
      <c r="Q202" s="3">
        <v>502749</v>
      </c>
      <c r="R202" s="3">
        <v>303308</v>
      </c>
      <c r="S202" s="3">
        <v>16380966.821271289</v>
      </c>
      <c r="T202" s="3">
        <v>11195936.54214734</v>
      </c>
      <c r="U202" s="3">
        <v>14732078856695</v>
      </c>
      <c r="V202" s="3">
        <v>14395938873900</v>
      </c>
    </row>
    <row r="203" spans="1:22" x14ac:dyDescent="0.5">
      <c r="A203" s="30" t="s">
        <v>549</v>
      </c>
      <c r="B203" s="30">
        <v>11803</v>
      </c>
      <c r="C203" s="30" t="s">
        <v>22</v>
      </c>
      <c r="D203" s="30" t="s">
        <v>702</v>
      </c>
      <c r="E203" s="26">
        <f t="shared" si="37"/>
        <v>3.3233821262247982</v>
      </c>
      <c r="F203" s="26">
        <f t="shared" si="38"/>
        <v>0.99373024414156752</v>
      </c>
      <c r="G203" s="26">
        <f t="shared" si="39"/>
        <v>7.7829259128908784E-2</v>
      </c>
      <c r="H203" s="27">
        <f t="shared" si="40"/>
        <v>129264.78890699999</v>
      </c>
      <c r="I203" s="27">
        <f t="shared" si="41"/>
        <v>132302.83391799999</v>
      </c>
      <c r="J203" s="26">
        <f t="shared" si="42"/>
        <v>0</v>
      </c>
      <c r="K203" s="26">
        <f t="shared" si="43"/>
        <v>0</v>
      </c>
      <c r="L203" s="26">
        <f t="shared" si="44"/>
        <v>0</v>
      </c>
      <c r="M203" s="28">
        <v>942324.23104600003</v>
      </c>
      <c r="N203" s="3">
        <v>0</v>
      </c>
      <c r="O203" s="3">
        <v>140883</v>
      </c>
      <c r="P203" s="3">
        <v>11034</v>
      </c>
      <c r="Q203" s="3">
        <v>0</v>
      </c>
      <c r="R203" s="3">
        <v>0</v>
      </c>
      <c r="S203" s="3">
        <v>136137.74808583871</v>
      </c>
      <c r="T203" s="3">
        <v>141771.87504411882</v>
      </c>
      <c r="U203" s="3">
        <v>129264788907</v>
      </c>
      <c r="V203" s="3">
        <v>132302833918</v>
      </c>
    </row>
    <row r="204" spans="1:22" x14ac:dyDescent="0.5">
      <c r="A204" s="30" t="s">
        <v>555</v>
      </c>
      <c r="B204" s="30">
        <v>11793</v>
      </c>
      <c r="C204" s="30" t="s">
        <v>19</v>
      </c>
      <c r="D204" s="30" t="s">
        <v>614</v>
      </c>
      <c r="E204" s="26">
        <f t="shared" si="37"/>
        <v>0.26975545765622055</v>
      </c>
      <c r="F204" s="26">
        <f t="shared" si="38"/>
        <v>3.7242099461141747</v>
      </c>
      <c r="G204" s="26">
        <f t="shared" si="39"/>
        <v>0.40430891676791703</v>
      </c>
      <c r="H204" s="27">
        <f t="shared" si="40"/>
        <v>1025476.223433</v>
      </c>
      <c r="I204" s="27">
        <f t="shared" si="41"/>
        <v>1229650.163102</v>
      </c>
      <c r="J204" s="26">
        <f t="shared" si="42"/>
        <v>1.7384583494964658E-2</v>
      </c>
      <c r="K204" s="26">
        <f t="shared" si="43"/>
        <v>0.55431745718299952</v>
      </c>
      <c r="L204" s="26">
        <f t="shared" si="44"/>
        <v>6.4394435660383054E-2</v>
      </c>
      <c r="M204" s="28">
        <v>1303425.888148</v>
      </c>
      <c r="N204" s="3">
        <v>211867.27230800001</v>
      </c>
      <c r="O204" s="3">
        <v>8997467</v>
      </c>
      <c r="P204" s="3">
        <v>976786</v>
      </c>
      <c r="Q204" s="3">
        <v>3377755</v>
      </c>
      <c r="R204" s="3">
        <v>392390</v>
      </c>
      <c r="S204" s="3">
        <v>6093538.9211184187</v>
      </c>
      <c r="T204" s="3">
        <v>2415939.7913073939</v>
      </c>
      <c r="U204" s="3">
        <v>1025476223433</v>
      </c>
      <c r="V204" s="3">
        <v>1229650163102</v>
      </c>
    </row>
    <row r="205" spans="1:22" x14ac:dyDescent="0.5">
      <c r="A205" s="30" t="s">
        <v>556</v>
      </c>
      <c r="B205" s="30">
        <v>11918</v>
      </c>
      <c r="C205" s="30" t="s">
        <v>19</v>
      </c>
      <c r="D205" s="30" t="s">
        <v>638</v>
      </c>
      <c r="E205" s="26">
        <f t="shared" si="37"/>
        <v>0.21339971730310633</v>
      </c>
      <c r="F205" s="26">
        <f t="shared" si="38"/>
        <v>2.1552359052409469</v>
      </c>
      <c r="G205" s="26">
        <f t="shared" si="39"/>
        <v>0.92599842321745551</v>
      </c>
      <c r="H205" s="27">
        <f t="shared" si="40"/>
        <v>124368.669597</v>
      </c>
      <c r="I205" s="27">
        <f t="shared" si="41"/>
        <v>127670.422903</v>
      </c>
      <c r="J205" s="26">
        <f t="shared" si="42"/>
        <v>4.9126154885395287E-3</v>
      </c>
      <c r="K205" s="26">
        <f t="shared" si="43"/>
        <v>0.11668603577730073</v>
      </c>
      <c r="L205" s="26">
        <f t="shared" si="44"/>
        <v>9.5397973163586697E-2</v>
      </c>
      <c r="M205" s="28">
        <v>254906.62682400001</v>
      </c>
      <c r="N205" s="3">
        <v>7215.2097000000003</v>
      </c>
      <c r="O205" s="3">
        <v>1287218</v>
      </c>
      <c r="P205" s="3">
        <v>553054</v>
      </c>
      <c r="Q205" s="3">
        <v>85689</v>
      </c>
      <c r="R205" s="3">
        <v>70056</v>
      </c>
      <c r="S205" s="3">
        <v>734355.22450638714</v>
      </c>
      <c r="T205" s="3">
        <v>597251.55695014005</v>
      </c>
      <c r="U205" s="3">
        <v>124368669597</v>
      </c>
      <c r="V205" s="3">
        <v>127670422903</v>
      </c>
    </row>
    <row r="206" spans="1:22" x14ac:dyDescent="0.5">
      <c r="A206" s="30" t="s">
        <v>562</v>
      </c>
      <c r="B206" s="30">
        <v>11916</v>
      </c>
      <c r="C206" s="30" t="s">
        <v>19</v>
      </c>
      <c r="D206" s="30" t="s">
        <v>704</v>
      </c>
      <c r="E206" s="26">
        <f t="shared" si="37"/>
        <v>0.41010111104321678</v>
      </c>
      <c r="F206" s="26">
        <f t="shared" si="38"/>
        <v>1.5295716497563248</v>
      </c>
      <c r="G206" s="26">
        <f t="shared" si="39"/>
        <v>0.19033717485651472</v>
      </c>
      <c r="H206" s="27">
        <f t="shared" si="40"/>
        <v>161976.04385799999</v>
      </c>
      <c r="I206" s="27">
        <f t="shared" si="41"/>
        <v>204973.82962999999</v>
      </c>
      <c r="J206" s="26">
        <f t="shared" si="42"/>
        <v>3.9362868392359425E-2</v>
      </c>
      <c r="K206" s="26">
        <f t="shared" si="43"/>
        <v>0</v>
      </c>
      <c r="L206" s="26">
        <f t="shared" si="44"/>
        <v>0</v>
      </c>
      <c r="M206" s="28">
        <v>564837.88175099995</v>
      </c>
      <c r="N206" s="3">
        <v>79835.531841000004</v>
      </c>
      <c r="O206" s="3">
        <v>1053350</v>
      </c>
      <c r="P206" s="3">
        <v>131077</v>
      </c>
      <c r="Q206" s="3">
        <v>0</v>
      </c>
      <c r="R206" s="3">
        <v>0</v>
      </c>
      <c r="S206" s="3">
        <v>1014096.978975452</v>
      </c>
      <c r="T206" s="3">
        <v>688656.85381120176</v>
      </c>
      <c r="U206" s="3">
        <v>161976043858</v>
      </c>
      <c r="V206" s="3">
        <v>204973829630</v>
      </c>
    </row>
    <row r="207" spans="1:22" x14ac:dyDescent="0.5">
      <c r="A207" s="30" t="s">
        <v>564</v>
      </c>
      <c r="B207" s="30">
        <v>11922</v>
      </c>
      <c r="C207" s="30" t="s">
        <v>22</v>
      </c>
      <c r="D207" s="30" t="s">
        <v>689</v>
      </c>
      <c r="E207" s="26">
        <f t="shared" si="37"/>
        <v>0.86982648856499034</v>
      </c>
      <c r="F207" s="26">
        <f t="shared" si="38"/>
        <v>1.1633903102310821</v>
      </c>
      <c r="G207" s="26">
        <f t="shared" si="39"/>
        <v>0.10510977791745889</v>
      </c>
      <c r="H207" s="27">
        <f t="shared" si="40"/>
        <v>553577.44719400001</v>
      </c>
      <c r="I207" s="27">
        <f t="shared" si="41"/>
        <v>544018.67382499995</v>
      </c>
      <c r="J207" s="26">
        <f t="shared" si="42"/>
        <v>3.0393046615751065E-2</v>
      </c>
      <c r="K207" s="26">
        <f t="shared" si="43"/>
        <v>9.3156671221305123E-2</v>
      </c>
      <c r="L207" s="26">
        <f t="shared" si="44"/>
        <v>1.2359915034136413E-2</v>
      </c>
      <c r="M207" s="28">
        <v>967825.72950099991</v>
      </c>
      <c r="N207" s="3">
        <v>36221.088528</v>
      </c>
      <c r="O207" s="3">
        <v>647232</v>
      </c>
      <c r="P207" s="3">
        <v>58476</v>
      </c>
      <c r="Q207" s="3">
        <v>55510</v>
      </c>
      <c r="R207" s="3">
        <v>7365</v>
      </c>
      <c r="S207" s="3">
        <v>595877.8826277419</v>
      </c>
      <c r="T207" s="3">
        <v>556332.6377296726</v>
      </c>
      <c r="U207" s="3">
        <v>553577447194</v>
      </c>
      <c r="V207" s="3">
        <v>544018673825</v>
      </c>
    </row>
    <row r="208" spans="1:22" x14ac:dyDescent="0.5">
      <c r="A208" s="30" t="s">
        <v>568</v>
      </c>
      <c r="B208" s="30">
        <v>11920</v>
      </c>
      <c r="C208" s="30" t="s">
        <v>19</v>
      </c>
      <c r="D208" s="30" t="s">
        <v>694</v>
      </c>
      <c r="E208" s="26">
        <f t="shared" si="37"/>
        <v>3.8749109528723784E-2</v>
      </c>
      <c r="F208" s="26">
        <f t="shared" si="38"/>
        <v>1.9220005161432079</v>
      </c>
      <c r="G208" s="26">
        <f t="shared" si="39"/>
        <v>0.70683876172443305</v>
      </c>
      <c r="H208" s="27">
        <f t="shared" si="40"/>
        <v>463221.29916499997</v>
      </c>
      <c r="I208" s="27">
        <f t="shared" si="41"/>
        <v>428743.07228399999</v>
      </c>
      <c r="J208" s="26">
        <f t="shared" si="42"/>
        <v>0</v>
      </c>
      <c r="K208" s="26">
        <f t="shared" si="43"/>
        <v>0.29575119405668487</v>
      </c>
      <c r="L208" s="26">
        <f t="shared" si="44"/>
        <v>0.14948676682043399</v>
      </c>
      <c r="M208" s="28">
        <v>617235.40796900005</v>
      </c>
      <c r="N208" s="3">
        <v>0</v>
      </c>
      <c r="O208" s="3">
        <v>15307794</v>
      </c>
      <c r="P208" s="3">
        <v>5629625</v>
      </c>
      <c r="Q208" s="3">
        <v>2797684</v>
      </c>
      <c r="R208" s="3">
        <v>1414083</v>
      </c>
      <c r="S208" s="3">
        <v>9459586.4910144191</v>
      </c>
      <c r="T208" s="3">
        <v>7964510.8684556773</v>
      </c>
      <c r="U208" s="3">
        <v>463221299165</v>
      </c>
      <c r="V208" s="3">
        <v>428743072284</v>
      </c>
    </row>
    <row r="209" spans="1:22" x14ac:dyDescent="0.5">
      <c r="A209" s="30" t="s">
        <v>570</v>
      </c>
      <c r="B209" s="30">
        <v>11917</v>
      </c>
      <c r="C209" s="30" t="s">
        <v>19</v>
      </c>
      <c r="D209" s="30" t="s">
        <v>667</v>
      </c>
      <c r="E209" s="26">
        <f t="shared" si="37"/>
        <v>0</v>
      </c>
      <c r="F209" s="26">
        <f t="shared" si="38"/>
        <v>4.3086911947158715</v>
      </c>
      <c r="G209" s="26">
        <f t="shared" si="39"/>
        <v>0.90996829185769734</v>
      </c>
      <c r="H209" s="27">
        <f t="shared" si="40"/>
        <v>0</v>
      </c>
      <c r="I209" s="27">
        <f t="shared" si="41"/>
        <v>0</v>
      </c>
      <c r="J209" s="26">
        <f t="shared" si="42"/>
        <v>0</v>
      </c>
      <c r="K209" s="26">
        <f t="shared" si="43"/>
        <v>0.8237866477953083</v>
      </c>
      <c r="L209" s="26">
        <f t="shared" si="44"/>
        <v>9.604404239726895E-2</v>
      </c>
      <c r="M209" s="28">
        <v>0</v>
      </c>
      <c r="N209" s="3">
        <v>0</v>
      </c>
      <c r="O209" s="3">
        <v>1327322</v>
      </c>
      <c r="P209" s="3">
        <v>280322</v>
      </c>
      <c r="Q209" s="3">
        <v>631486</v>
      </c>
      <c r="R209" s="3">
        <v>73624</v>
      </c>
      <c r="S209" s="3">
        <v>766564.98583709681</v>
      </c>
      <c r="T209" s="3">
        <v>308056.88781498477</v>
      </c>
      <c r="U209" s="3">
        <v>0</v>
      </c>
      <c r="V209" s="3">
        <v>0</v>
      </c>
    </row>
    <row r="210" spans="1:22" x14ac:dyDescent="0.5">
      <c r="A210" s="30" t="s">
        <v>572</v>
      </c>
      <c r="B210" s="30">
        <v>11907</v>
      </c>
      <c r="C210" s="30" t="s">
        <v>32</v>
      </c>
      <c r="D210" s="30" t="s">
        <v>692</v>
      </c>
      <c r="E210" s="26">
        <f t="shared" si="37"/>
        <v>0.65841661124899808</v>
      </c>
      <c r="F210" s="26">
        <f t="shared" si="38"/>
        <v>0.97929539993142711</v>
      </c>
      <c r="G210" s="26">
        <f t="shared" si="39"/>
        <v>0</v>
      </c>
      <c r="H210" s="27">
        <f t="shared" si="40"/>
        <v>135429.904137</v>
      </c>
      <c r="I210" s="27">
        <f t="shared" si="41"/>
        <v>120564.714729</v>
      </c>
      <c r="J210" s="26">
        <f t="shared" si="42"/>
        <v>0.12256992692002963</v>
      </c>
      <c r="K210" s="26">
        <f t="shared" si="43"/>
        <v>0</v>
      </c>
      <c r="L210" s="26">
        <f t="shared" si="44"/>
        <v>0</v>
      </c>
      <c r="M210" s="28">
        <v>419237.13192800002</v>
      </c>
      <c r="N210" s="3">
        <v>77810.741884000003</v>
      </c>
      <c r="O210" s="3">
        <v>311776</v>
      </c>
      <c r="P210" s="3">
        <v>0</v>
      </c>
      <c r="Q210" s="3">
        <v>0</v>
      </c>
      <c r="R210" s="3">
        <v>0</v>
      </c>
      <c r="S210" s="3">
        <v>317413.67494967743</v>
      </c>
      <c r="T210" s="3">
        <v>318367.67539378966</v>
      </c>
      <c r="U210" s="3">
        <v>135429904137</v>
      </c>
      <c r="V210" s="3">
        <v>120564714729</v>
      </c>
    </row>
    <row r="211" spans="1:22" x14ac:dyDescent="0.5">
      <c r="A211" s="30" t="s">
        <v>573</v>
      </c>
      <c r="B211" s="30">
        <v>11939</v>
      </c>
      <c r="C211" s="30" t="s">
        <v>22</v>
      </c>
      <c r="D211" s="30" t="s">
        <v>609</v>
      </c>
      <c r="E211" s="26">
        <f t="shared" si="37"/>
        <v>0.59941203573910573</v>
      </c>
      <c r="F211" s="26">
        <f t="shared" si="38"/>
        <v>1.2167208847483302</v>
      </c>
      <c r="G211" s="26">
        <f t="shared" si="39"/>
        <v>0.36040807996987489</v>
      </c>
      <c r="H211" s="27">
        <f t="shared" si="40"/>
        <v>3711651.4735829998</v>
      </c>
      <c r="I211" s="27">
        <f t="shared" si="41"/>
        <v>3332430.719364</v>
      </c>
      <c r="J211" s="26">
        <f t="shared" si="42"/>
        <v>2.0503105048003255E-2</v>
      </c>
      <c r="K211" s="26">
        <f t="shared" si="43"/>
        <v>1.3497121187687344E-2</v>
      </c>
      <c r="L211" s="26">
        <f t="shared" si="44"/>
        <v>9.3223131244222573E-2</v>
      </c>
      <c r="M211" s="28">
        <v>5287803.2870850004</v>
      </c>
      <c r="N211" s="3">
        <v>162887.10144299999</v>
      </c>
      <c r="O211" s="3">
        <v>5366743</v>
      </c>
      <c r="P211" s="3">
        <v>1589697</v>
      </c>
      <c r="Q211" s="3">
        <v>53614</v>
      </c>
      <c r="R211" s="3">
        <v>370306</v>
      </c>
      <c r="S211" s="3">
        <v>3972254.472228419</v>
      </c>
      <c r="T211" s="3">
        <v>4410825.0850893147</v>
      </c>
      <c r="U211" s="3">
        <v>3711651473583</v>
      </c>
      <c r="V211" s="3">
        <v>3332430719364</v>
      </c>
    </row>
    <row r="212" spans="1:22" x14ac:dyDescent="0.5">
      <c r="A212" s="30" t="s">
        <v>575</v>
      </c>
      <c r="B212" s="30">
        <v>11921</v>
      </c>
      <c r="C212" s="30" t="s">
        <v>32</v>
      </c>
      <c r="D212" s="30" t="s">
        <v>609</v>
      </c>
      <c r="E212" s="26">
        <f t="shared" si="37"/>
        <v>1.0028499363789911</v>
      </c>
      <c r="F212" s="26">
        <f t="shared" si="38"/>
        <v>0.87588628113472444</v>
      </c>
      <c r="G212" s="26">
        <f t="shared" si="39"/>
        <v>1.2306504083148286E-2</v>
      </c>
      <c r="H212" s="27">
        <f t="shared" si="40"/>
        <v>22431.918164999999</v>
      </c>
      <c r="I212" s="27">
        <f t="shared" si="41"/>
        <v>21924.755380999999</v>
      </c>
      <c r="J212" s="26">
        <f t="shared" si="42"/>
        <v>0.10634303719607761</v>
      </c>
      <c r="K212" s="26">
        <f t="shared" si="43"/>
        <v>0</v>
      </c>
      <c r="L212" s="26">
        <f t="shared" si="44"/>
        <v>0</v>
      </c>
      <c r="M212" s="28">
        <v>77414.953355000005</v>
      </c>
      <c r="N212" s="3">
        <v>8317.2467799999995</v>
      </c>
      <c r="O212" s="3">
        <v>33807</v>
      </c>
      <c r="P212" s="3">
        <v>475</v>
      </c>
      <c r="Q212" s="3">
        <v>0</v>
      </c>
      <c r="R212" s="3">
        <v>0</v>
      </c>
      <c r="S212" s="3">
        <v>39105.742130838706</v>
      </c>
      <c r="T212" s="3">
        <v>38597.476325582473</v>
      </c>
      <c r="U212" s="3">
        <v>22431918165</v>
      </c>
      <c r="V212" s="3">
        <v>21924755381</v>
      </c>
    </row>
    <row r="213" spans="1:22" x14ac:dyDescent="0.5">
      <c r="A213" s="30" t="s">
        <v>579</v>
      </c>
      <c r="B213" s="30">
        <v>11929</v>
      </c>
      <c r="C213" s="30" t="s">
        <v>22</v>
      </c>
      <c r="D213" s="30" t="s">
        <v>707</v>
      </c>
      <c r="E213" s="26">
        <f t="shared" si="37"/>
        <v>2.8568235726621118</v>
      </c>
      <c r="F213" s="26">
        <f t="shared" si="38"/>
        <v>1.0507369094883185</v>
      </c>
      <c r="G213" s="26">
        <f t="shared" si="39"/>
        <v>9.9326816791810782E-2</v>
      </c>
      <c r="H213" s="27">
        <f t="shared" si="40"/>
        <v>307171.75990100001</v>
      </c>
      <c r="I213" s="27">
        <f t="shared" si="41"/>
        <v>217057.004205</v>
      </c>
      <c r="J213" s="26">
        <f t="shared" si="42"/>
        <v>0.662765663871557</v>
      </c>
      <c r="K213" s="26">
        <f t="shared" si="43"/>
        <v>0</v>
      </c>
      <c r="L213" s="26">
        <f t="shared" si="44"/>
        <v>0</v>
      </c>
      <c r="M213" s="28">
        <v>2222773.7329509999</v>
      </c>
      <c r="N213" s="3">
        <v>489871.23864400003</v>
      </c>
      <c r="O213" s="3">
        <v>408767</v>
      </c>
      <c r="P213" s="3">
        <v>38641</v>
      </c>
      <c r="Q213" s="3">
        <v>0</v>
      </c>
      <c r="R213" s="3">
        <v>0</v>
      </c>
      <c r="S213" s="3">
        <v>369565.94566351612</v>
      </c>
      <c r="T213" s="3">
        <v>389028.87707547919</v>
      </c>
      <c r="U213" s="3">
        <v>307171759901</v>
      </c>
      <c r="V213" s="3">
        <v>217057004205</v>
      </c>
    </row>
    <row r="214" spans="1:22" x14ac:dyDescent="0.5">
      <c r="A214" s="30" t="s">
        <v>586</v>
      </c>
      <c r="B214" s="30">
        <v>11926</v>
      </c>
      <c r="C214" s="30" t="s">
        <v>19</v>
      </c>
      <c r="D214" s="30" t="s">
        <v>646</v>
      </c>
      <c r="E214" s="26">
        <f t="shared" si="37"/>
        <v>7.2423630016262175E-2</v>
      </c>
      <c r="F214" s="26">
        <f t="shared" si="38"/>
        <v>1.3093513122793698</v>
      </c>
      <c r="G214" s="26">
        <f t="shared" si="39"/>
        <v>0.41613054073135547</v>
      </c>
      <c r="H214" s="27">
        <f t="shared" si="40"/>
        <v>18563.752565999999</v>
      </c>
      <c r="I214" s="27">
        <f t="shared" si="41"/>
        <v>19751.446034000001</v>
      </c>
      <c r="J214" s="26">
        <f t="shared" si="42"/>
        <v>2.1669076884810509E-2</v>
      </c>
      <c r="K214" s="26">
        <f t="shared" si="43"/>
        <v>7.2343469614821035E-2</v>
      </c>
      <c r="L214" s="26">
        <f t="shared" si="44"/>
        <v>5.2258894492647E-2</v>
      </c>
      <c r="M214" s="28">
        <v>18811.705835000001</v>
      </c>
      <c r="N214" s="3">
        <v>5334.0394539999998</v>
      </c>
      <c r="O214" s="3">
        <v>170049</v>
      </c>
      <c r="P214" s="3">
        <v>54044</v>
      </c>
      <c r="Q214" s="3">
        <v>8904</v>
      </c>
      <c r="R214" s="3">
        <v>6432</v>
      </c>
      <c r="S214" s="3">
        <v>123079.52669961291</v>
      </c>
      <c r="T214" s="3">
        <v>129872.7075042771</v>
      </c>
      <c r="U214" s="3">
        <v>18563752566</v>
      </c>
      <c r="V214" s="3">
        <v>19751446034</v>
      </c>
    </row>
    <row r="215" spans="1:22" x14ac:dyDescent="0.5">
      <c r="A215" s="30" t="s">
        <v>589</v>
      </c>
      <c r="B215" s="30">
        <v>11955</v>
      </c>
      <c r="C215" s="30" t="s">
        <v>19</v>
      </c>
      <c r="D215" s="30" t="s">
        <v>635</v>
      </c>
      <c r="E215" s="26">
        <f t="shared" si="37"/>
        <v>5.9895896674233055E-2</v>
      </c>
      <c r="F215" s="26">
        <f t="shared" si="38"/>
        <v>2.3552981654554999</v>
      </c>
      <c r="G215" s="26">
        <f t="shared" si="39"/>
        <v>1.1764224488958375</v>
      </c>
      <c r="H215" s="27">
        <f t="shared" si="40"/>
        <v>37592.949045000001</v>
      </c>
      <c r="I215" s="27">
        <f t="shared" si="41"/>
        <v>169712.19515399999</v>
      </c>
      <c r="J215" s="26">
        <f t="shared" si="42"/>
        <v>3.5268815563169513E-2</v>
      </c>
      <c r="K215" s="26">
        <f t="shared" si="43"/>
        <v>0.386419778105413</v>
      </c>
      <c r="L215" s="26">
        <f t="shared" si="44"/>
        <v>0.47296323717034211</v>
      </c>
      <c r="M215" s="28">
        <v>156791.47209</v>
      </c>
      <c r="N215" s="3">
        <v>122493.71771</v>
      </c>
      <c r="O215" s="3">
        <v>3082771</v>
      </c>
      <c r="P215" s="3">
        <v>1539780</v>
      </c>
      <c r="Q215" s="3">
        <v>671046</v>
      </c>
      <c r="R215" s="3">
        <v>821335</v>
      </c>
      <c r="S215" s="3">
        <v>1736572.6032194518</v>
      </c>
      <c r="T215" s="3">
        <v>1308866.556775758</v>
      </c>
      <c r="U215" s="3">
        <v>37592949045</v>
      </c>
      <c r="V215" s="3">
        <v>169712195154</v>
      </c>
    </row>
    <row r="216" spans="1:22" x14ac:dyDescent="0.5">
      <c r="A216" s="30" t="s">
        <v>591</v>
      </c>
      <c r="B216" s="30">
        <v>11951</v>
      </c>
      <c r="C216" s="30" t="s">
        <v>22</v>
      </c>
      <c r="D216" s="30" t="s">
        <v>617</v>
      </c>
      <c r="E216" s="26">
        <f t="shared" si="37"/>
        <v>1.2482680757994651</v>
      </c>
      <c r="F216" s="26">
        <f t="shared" si="38"/>
        <v>1.4530578336571054</v>
      </c>
      <c r="G216" s="26">
        <f t="shared" si="39"/>
        <v>0.31409941710957701</v>
      </c>
      <c r="H216" s="27">
        <f t="shared" si="40"/>
        <v>806420.43385300005</v>
      </c>
      <c r="I216" s="27">
        <f t="shared" si="41"/>
        <v>735414.820848</v>
      </c>
      <c r="J216" s="26">
        <f t="shared" si="42"/>
        <v>4.9472966485287873E-2</v>
      </c>
      <c r="K216" s="26">
        <f t="shared" si="43"/>
        <v>6.1186211456694714E-2</v>
      </c>
      <c r="L216" s="26">
        <f t="shared" si="44"/>
        <v>3.7228673245594764E-2</v>
      </c>
      <c r="M216" s="28">
        <v>2365410.7945349999</v>
      </c>
      <c r="N216" s="3">
        <v>97386.679670000012</v>
      </c>
      <c r="O216" s="3">
        <v>1376739</v>
      </c>
      <c r="P216" s="3">
        <v>297602</v>
      </c>
      <c r="Q216" s="3">
        <v>60222</v>
      </c>
      <c r="R216" s="3">
        <v>36642</v>
      </c>
      <c r="S216" s="3">
        <v>984241.36036961293</v>
      </c>
      <c r="T216" s="3">
        <v>947477.08460782759</v>
      </c>
      <c r="U216" s="3">
        <v>806420433853</v>
      </c>
      <c r="V216" s="3">
        <v>735414820848</v>
      </c>
    </row>
    <row r="217" spans="1:22" x14ac:dyDescent="0.5">
      <c r="A217" s="30" t="s">
        <v>600</v>
      </c>
      <c r="B217" s="30">
        <v>11959</v>
      </c>
      <c r="C217" s="30" t="s">
        <v>599</v>
      </c>
      <c r="D217" s="30" t="s">
        <v>694</v>
      </c>
      <c r="E217" s="26">
        <f t="shared" si="37"/>
        <v>0</v>
      </c>
      <c r="F217" s="26">
        <f t="shared" si="38"/>
        <v>1.2659900031412368</v>
      </c>
      <c r="G217" s="26">
        <f t="shared" si="39"/>
        <v>0.76486699588772866</v>
      </c>
      <c r="H217" s="27">
        <f t="shared" si="40"/>
        <v>0</v>
      </c>
      <c r="I217" s="27">
        <f t="shared" si="41"/>
        <v>0</v>
      </c>
      <c r="J217" s="26">
        <f t="shared" si="42"/>
        <v>0</v>
      </c>
      <c r="K217" s="26">
        <f t="shared" si="43"/>
        <v>5.5842675811000234E-2</v>
      </c>
      <c r="L217" s="26">
        <f t="shared" si="44"/>
        <v>0.54307404954638605</v>
      </c>
      <c r="M217" s="28">
        <v>0</v>
      </c>
      <c r="N217" s="3">
        <v>0</v>
      </c>
      <c r="O217" s="3">
        <v>1060715</v>
      </c>
      <c r="P217" s="3">
        <v>640847</v>
      </c>
      <c r="Q217" s="3">
        <v>31892</v>
      </c>
      <c r="R217" s="3">
        <v>310152</v>
      </c>
      <c r="S217" s="3">
        <v>571104.43826041941</v>
      </c>
      <c r="T217" s="3">
        <v>837854.16738528875</v>
      </c>
      <c r="U217" s="3">
        <v>0</v>
      </c>
      <c r="V217" s="3">
        <v>0</v>
      </c>
    </row>
    <row r="218" spans="1:22" x14ac:dyDescent="0.5">
      <c r="A218" s="30" t="s">
        <v>595</v>
      </c>
      <c r="B218" s="30">
        <v>11924</v>
      </c>
      <c r="C218" s="30" t="s">
        <v>22</v>
      </c>
      <c r="D218" s="30" t="s">
        <v>667</v>
      </c>
      <c r="E218" s="26">
        <f t="shared" si="37"/>
        <v>0.64522121510674069</v>
      </c>
      <c r="F218" s="26">
        <f t="shared" si="38"/>
        <v>1.3709910921553812</v>
      </c>
      <c r="G218" s="26">
        <f t="shared" si="39"/>
        <v>0.28349966810660998</v>
      </c>
      <c r="H218" s="27">
        <f t="shared" si="40"/>
        <v>1537198.642615</v>
      </c>
      <c r="I218" s="27">
        <f t="shared" si="41"/>
        <v>1468759.1258129999</v>
      </c>
      <c r="J218" s="26">
        <f t="shared" si="42"/>
        <v>8.2844696375031623E-3</v>
      </c>
      <c r="K218" s="26">
        <f t="shared" si="43"/>
        <v>1.6137209740433651E-2</v>
      </c>
      <c r="L218" s="26">
        <f t="shared" si="44"/>
        <v>3.8609919495419143E-2</v>
      </c>
      <c r="M218" s="28">
        <v>1963386.5590239998</v>
      </c>
      <c r="N218" s="3">
        <v>26008.697136999999</v>
      </c>
      <c r="O218" s="3">
        <v>2085940</v>
      </c>
      <c r="P218" s="3">
        <v>431340</v>
      </c>
      <c r="Q218" s="3">
        <v>25331</v>
      </c>
      <c r="R218" s="3">
        <v>60607</v>
      </c>
      <c r="S218" s="3">
        <v>1569726.142712903</v>
      </c>
      <c r="T218" s="3">
        <v>1521483.2626816151</v>
      </c>
      <c r="U218" s="3">
        <v>1537198642615</v>
      </c>
      <c r="V218" s="3">
        <v>1468759125813</v>
      </c>
    </row>
    <row r="219" spans="1:22" x14ac:dyDescent="0.5">
      <c r="A219" s="30" t="s">
        <v>593</v>
      </c>
      <c r="B219" s="30">
        <v>11667</v>
      </c>
      <c r="C219" s="30" t="s">
        <v>19</v>
      </c>
      <c r="D219" s="30" t="s">
        <v>621</v>
      </c>
      <c r="E219" s="26">
        <f t="shared" si="37"/>
        <v>2.3990729816345587E-3</v>
      </c>
      <c r="F219" s="26">
        <f t="shared" si="38"/>
        <v>1.7747852129589403</v>
      </c>
      <c r="G219" s="26">
        <f t="shared" si="39"/>
        <v>0</v>
      </c>
      <c r="H219" s="27">
        <f t="shared" si="40"/>
        <v>0</v>
      </c>
      <c r="I219" s="27">
        <f t="shared" si="41"/>
        <v>6952.6242650000004</v>
      </c>
      <c r="J219" s="26">
        <f t="shared" si="42"/>
        <v>1.5178129721144956E-3</v>
      </c>
      <c r="K219" s="26">
        <f t="shared" si="43"/>
        <v>0.32328085031601866</v>
      </c>
      <c r="L219" s="26">
        <f t="shared" si="44"/>
        <v>0</v>
      </c>
      <c r="M219" s="28">
        <v>7065.2017320000004</v>
      </c>
      <c r="N219" s="3">
        <v>7065.2017320000004</v>
      </c>
      <c r="O219" s="3">
        <v>2613346</v>
      </c>
      <c r="P219" s="3">
        <v>0</v>
      </c>
      <c r="Q219" s="3">
        <v>752413</v>
      </c>
      <c r="R219" s="3">
        <v>0</v>
      </c>
      <c r="S219" s="3">
        <v>2327428.3003910971</v>
      </c>
      <c r="T219" s="3">
        <v>1472485.786402853</v>
      </c>
      <c r="U219" s="3">
        <v>0</v>
      </c>
      <c r="V219" s="3">
        <v>6952624265</v>
      </c>
    </row>
    <row r="220" spans="1:22" x14ac:dyDescent="0.5">
      <c r="A220" s="30" t="s">
        <v>597</v>
      </c>
      <c r="B220" s="30">
        <v>11969</v>
      </c>
      <c r="C220" s="30" t="s">
        <v>599</v>
      </c>
      <c r="D220" s="30" t="s">
        <v>640</v>
      </c>
      <c r="E220" s="26">
        <f t="shared" si="37"/>
        <v>0</v>
      </c>
      <c r="F220" s="26">
        <f t="shared" si="38"/>
        <v>1.021316490400054</v>
      </c>
      <c r="G220" s="26">
        <f t="shared" si="39"/>
        <v>4.7036196597137321E-2</v>
      </c>
      <c r="H220" s="27">
        <f t="shared" si="40"/>
        <v>0</v>
      </c>
      <c r="I220" s="27">
        <f t="shared" si="41"/>
        <v>0</v>
      </c>
      <c r="J220" s="26">
        <f t="shared" si="42"/>
        <v>0</v>
      </c>
      <c r="K220" s="26">
        <f t="shared" si="43"/>
        <v>4.6673704966617109E-2</v>
      </c>
      <c r="L220" s="26">
        <f t="shared" si="44"/>
        <v>4.2238942128615301E-2</v>
      </c>
      <c r="M220" s="28">
        <v>0</v>
      </c>
      <c r="N220" s="3">
        <v>0</v>
      </c>
      <c r="O220" s="3">
        <v>734478</v>
      </c>
      <c r="P220" s="3">
        <v>33826</v>
      </c>
      <c r="Q220" s="3">
        <v>34352</v>
      </c>
      <c r="R220" s="3">
        <v>31088</v>
      </c>
      <c r="S220" s="3">
        <v>736003.28117448394</v>
      </c>
      <c r="T220" s="3">
        <v>719148.28253904125</v>
      </c>
      <c r="U220" s="3">
        <v>0</v>
      </c>
      <c r="V220" s="3">
        <v>0</v>
      </c>
    </row>
    <row r="221" spans="1:22" x14ac:dyDescent="0.5">
      <c r="A221" s="30" t="s">
        <v>601</v>
      </c>
      <c r="B221" s="30">
        <v>11962</v>
      </c>
      <c r="C221" s="30" t="s">
        <v>22</v>
      </c>
      <c r="D221" s="30" t="s">
        <v>710</v>
      </c>
      <c r="E221" s="26">
        <f t="shared" si="37"/>
        <v>0.68360899636117389</v>
      </c>
      <c r="F221" s="26">
        <f t="shared" si="38"/>
        <v>1.1787196676512783</v>
      </c>
      <c r="G221" s="26">
        <f t="shared" si="39"/>
        <v>0.13304433748899619</v>
      </c>
      <c r="H221" s="27">
        <f t="shared" si="40"/>
        <v>365374.11324799998</v>
      </c>
      <c r="I221" s="27">
        <f t="shared" si="41"/>
        <v>395240.26320699998</v>
      </c>
      <c r="J221" s="26">
        <f t="shared" si="42"/>
        <v>0.12240990406242511</v>
      </c>
      <c r="K221" s="26">
        <f t="shared" si="43"/>
        <v>9.7885957643042865E-2</v>
      </c>
      <c r="L221" s="26">
        <f t="shared" si="44"/>
        <v>1.9378872236204537E-2</v>
      </c>
      <c r="M221" s="28">
        <v>792105.58576200006</v>
      </c>
      <c r="N221" s="3">
        <v>143198.86582000001</v>
      </c>
      <c r="O221" s="3">
        <v>682898</v>
      </c>
      <c r="P221" s="3">
        <v>77080</v>
      </c>
      <c r="Q221" s="3">
        <v>57255</v>
      </c>
      <c r="R221" s="3">
        <v>11335</v>
      </c>
      <c r="S221" s="3">
        <v>584915.35842954833</v>
      </c>
      <c r="T221" s="3">
        <v>579355.73549964209</v>
      </c>
      <c r="U221" s="3">
        <v>365374113248</v>
      </c>
      <c r="V221" s="3">
        <v>395240263207</v>
      </c>
    </row>
    <row r="222" spans="1:22" x14ac:dyDescent="0.5">
      <c r="A222" s="30" t="s">
        <v>711</v>
      </c>
      <c r="B222" s="30">
        <v>11976</v>
      </c>
      <c r="C222" s="30" t="s">
        <v>243</v>
      </c>
      <c r="D222" s="30" t="s">
        <v>639</v>
      </c>
      <c r="E222" s="26">
        <f t="shared" si="37"/>
        <v>0</v>
      </c>
      <c r="F222" s="26">
        <f t="shared" si="38"/>
        <v>2.7339021070262666</v>
      </c>
      <c r="G222" s="26">
        <f t="shared" si="39"/>
        <v>1.3145425656479039</v>
      </c>
      <c r="H222" s="27">
        <f t="shared" si="40"/>
        <v>0</v>
      </c>
      <c r="I222" s="27">
        <f t="shared" si="41"/>
        <v>0</v>
      </c>
      <c r="J222" s="26">
        <f t="shared" si="42"/>
        <v>0</v>
      </c>
      <c r="K222" s="26">
        <f t="shared" si="43"/>
        <v>0.96998981349716895</v>
      </c>
      <c r="L222" s="26">
        <f t="shared" si="44"/>
        <v>0.61820913419812185</v>
      </c>
      <c r="M222" s="28">
        <v>0</v>
      </c>
      <c r="N222" s="3">
        <v>0</v>
      </c>
      <c r="O222" s="3">
        <v>7812738</v>
      </c>
      <c r="P222" s="3">
        <v>3756600</v>
      </c>
      <c r="Q222" s="3">
        <v>3587130</v>
      </c>
      <c r="R222" s="3">
        <v>2286206</v>
      </c>
      <c r="S222" s="3">
        <v>3698111.000843484</v>
      </c>
      <c r="T222" s="3">
        <v>2857724.1225722269</v>
      </c>
      <c r="U222" s="3">
        <v>0</v>
      </c>
      <c r="V222" s="3">
        <v>0</v>
      </c>
    </row>
    <row r="223" spans="1:22" x14ac:dyDescent="0.5">
      <c r="A223" s="30" t="s">
        <v>719</v>
      </c>
      <c r="B223" s="30">
        <v>11983</v>
      </c>
      <c r="C223" s="30" t="s">
        <v>19</v>
      </c>
      <c r="D223" s="30" t="s">
        <v>678</v>
      </c>
      <c r="E223" s="26">
        <f t="shared" si="37"/>
        <v>1.9235226394762352E-2</v>
      </c>
      <c r="F223" s="26">
        <f t="shared" si="38"/>
        <v>0.99262556877777153</v>
      </c>
      <c r="G223" s="26">
        <f t="shared" si="39"/>
        <v>1.3316183035487956E-5</v>
      </c>
      <c r="H223" s="27">
        <f t="shared" si="40"/>
        <v>1717.2213750000001</v>
      </c>
      <c r="I223" s="27">
        <f t="shared" si="41"/>
        <v>10196.368469999999</v>
      </c>
      <c r="J223" s="26">
        <f t="shared" si="42"/>
        <v>1.6822389854971621E-2</v>
      </c>
      <c r="K223" s="26">
        <f t="shared" si="43"/>
        <v>1.8613986008267357E-5</v>
      </c>
      <c r="L223" s="26">
        <f t="shared" si="44"/>
        <v>0</v>
      </c>
      <c r="M223" s="28">
        <v>14445</v>
      </c>
      <c r="N223" s="3">
        <v>12652.5</v>
      </c>
      <c r="O223" s="3">
        <v>372714</v>
      </c>
      <c r="P223" s="3">
        <v>5</v>
      </c>
      <c r="Q223" s="3">
        <v>7</v>
      </c>
      <c r="R223" s="3">
        <v>0</v>
      </c>
      <c r="S223" s="3">
        <v>376061.3120097419</v>
      </c>
      <c r="T223" s="3">
        <v>375482.9733621772</v>
      </c>
      <c r="U223" s="3">
        <v>1717221375</v>
      </c>
      <c r="V223" s="3">
        <v>10196368470</v>
      </c>
    </row>
    <row r="224" spans="1:22" x14ac:dyDescent="0.5">
      <c r="A224" s="30" t="s">
        <v>727</v>
      </c>
      <c r="B224" s="30">
        <v>11993</v>
      </c>
      <c r="C224" s="30" t="s">
        <v>243</v>
      </c>
      <c r="D224" s="30" t="s">
        <v>609</v>
      </c>
      <c r="E224" s="26">
        <f t="shared" si="37"/>
        <v>0</v>
      </c>
      <c r="F224" s="26">
        <f t="shared" si="38"/>
        <v>1.5400236647112691</v>
      </c>
      <c r="G224" s="26">
        <f t="shared" si="39"/>
        <v>0.19177529301447413</v>
      </c>
      <c r="H224" s="27">
        <f t="shared" si="40"/>
        <v>0</v>
      </c>
      <c r="I224" s="27">
        <f t="shared" si="41"/>
        <v>0</v>
      </c>
      <c r="J224" s="26">
        <f t="shared" si="42"/>
        <v>0</v>
      </c>
      <c r="K224" s="26">
        <f t="shared" si="43"/>
        <v>0.51616549602788786</v>
      </c>
      <c r="L224" s="26">
        <f t="shared" si="44"/>
        <v>0.11887210324810026</v>
      </c>
      <c r="M224" s="28">
        <v>0</v>
      </c>
      <c r="N224" s="3">
        <v>0</v>
      </c>
      <c r="O224" s="3">
        <v>10414230</v>
      </c>
      <c r="P224" s="3">
        <v>1296858</v>
      </c>
      <c r="Q224" s="3">
        <v>4440877</v>
      </c>
      <c r="R224" s="3">
        <v>1022727</v>
      </c>
      <c r="S224" s="3">
        <v>8603591.3562111948</v>
      </c>
      <c r="T224" s="3">
        <v>6762383.0975042256</v>
      </c>
      <c r="U224" s="3">
        <v>0</v>
      </c>
      <c r="V224" s="3">
        <v>0</v>
      </c>
    </row>
    <row r="225" spans="1:22" x14ac:dyDescent="0.5">
      <c r="A225" s="30" t="s">
        <v>728</v>
      </c>
      <c r="B225" s="30">
        <v>11989</v>
      </c>
      <c r="C225" s="30" t="s">
        <v>19</v>
      </c>
      <c r="D225" s="30" t="s">
        <v>729</v>
      </c>
      <c r="E225" s="26">
        <f t="shared" si="37"/>
        <v>0</v>
      </c>
      <c r="F225" s="26">
        <f t="shared" si="38"/>
        <v>1.5372607391125619</v>
      </c>
      <c r="G225" s="26">
        <f t="shared" si="39"/>
        <v>0</v>
      </c>
      <c r="H225" s="27">
        <f t="shared" si="40"/>
        <v>0</v>
      </c>
      <c r="I225" s="27">
        <f t="shared" si="41"/>
        <v>0</v>
      </c>
      <c r="J225" s="26">
        <f t="shared" si="42"/>
        <v>0</v>
      </c>
      <c r="K225" s="26">
        <f t="shared" si="43"/>
        <v>0.59406433585669915</v>
      </c>
      <c r="L225" s="26">
        <f t="shared" si="44"/>
        <v>0</v>
      </c>
      <c r="M225" s="28">
        <v>0</v>
      </c>
      <c r="N225" s="3">
        <v>0</v>
      </c>
      <c r="O225" s="3">
        <v>17197232</v>
      </c>
      <c r="P225" s="3">
        <v>0</v>
      </c>
      <c r="Q225" s="3">
        <v>7104232</v>
      </c>
      <c r="R225" s="3">
        <v>0</v>
      </c>
      <c r="S225" s="3">
        <v>11958691.29183626</v>
      </c>
      <c r="T225" s="3">
        <v>11186932.41975835</v>
      </c>
      <c r="U225" s="3">
        <v>0</v>
      </c>
      <c r="V225" s="3">
        <v>0</v>
      </c>
    </row>
    <row r="226" spans="1:22" x14ac:dyDescent="0.5">
      <c r="A226" s="30" t="s">
        <v>731</v>
      </c>
      <c r="B226" s="30">
        <v>11968</v>
      </c>
      <c r="C226" s="30" t="s">
        <v>22</v>
      </c>
      <c r="D226" s="30" t="s">
        <v>732</v>
      </c>
      <c r="E226" s="26">
        <f t="shared" si="37"/>
        <v>0.351312085694999</v>
      </c>
      <c r="F226" s="26">
        <f t="shared" si="38"/>
        <v>0.99834784652038111</v>
      </c>
      <c r="G226" s="26">
        <f t="shared" si="39"/>
        <v>0</v>
      </c>
      <c r="H226" s="27">
        <f t="shared" si="40"/>
        <v>14203.609649</v>
      </c>
      <c r="I226" s="27">
        <f t="shared" si="41"/>
        <v>86189.131294999999</v>
      </c>
      <c r="J226" s="26">
        <f t="shared" si="42"/>
        <v>0.30913644545309177</v>
      </c>
      <c r="K226" s="26">
        <f t="shared" si="43"/>
        <v>0</v>
      </c>
      <c r="L226" s="26">
        <f t="shared" si="44"/>
        <v>0</v>
      </c>
      <c r="M226" s="28">
        <v>137889.455323</v>
      </c>
      <c r="N226" s="3">
        <v>121419.50286899999</v>
      </c>
      <c r="O226" s="3">
        <v>195925</v>
      </c>
      <c r="P226" s="3">
        <v>0</v>
      </c>
      <c r="Q226" s="3">
        <v>0</v>
      </c>
      <c r="R226" s="3">
        <v>0</v>
      </c>
      <c r="S226" s="3">
        <v>196384.96957393549</v>
      </c>
      <c r="T226" s="3">
        <v>196249.23385458539</v>
      </c>
      <c r="U226" s="3">
        <v>14203609649</v>
      </c>
      <c r="V226" s="3">
        <v>86189131295</v>
      </c>
    </row>
    <row r="227" spans="1:22" x14ac:dyDescent="0.5">
      <c r="A227" s="30" t="s">
        <v>733</v>
      </c>
      <c r="B227" s="30">
        <v>11985</v>
      </c>
      <c r="C227" s="30" t="s">
        <v>22</v>
      </c>
      <c r="D227" s="30" t="s">
        <v>734</v>
      </c>
      <c r="E227" s="26">
        <v>0</v>
      </c>
      <c r="F227" s="26">
        <v>0</v>
      </c>
      <c r="G227" s="26">
        <v>0</v>
      </c>
      <c r="H227" s="27">
        <f t="shared" si="40"/>
        <v>0</v>
      </c>
      <c r="I227" s="27">
        <f t="shared" si="41"/>
        <v>0</v>
      </c>
      <c r="J227" s="26">
        <v>0</v>
      </c>
      <c r="K227" s="26">
        <v>0</v>
      </c>
      <c r="L227" s="26">
        <v>0</v>
      </c>
      <c r="M227" s="28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</row>
    <row r="228" spans="1:22" x14ac:dyDescent="0.5">
      <c r="A228" s="30" t="s">
        <v>737</v>
      </c>
      <c r="B228" s="30">
        <v>11990</v>
      </c>
      <c r="C228" s="30" t="s">
        <v>738</v>
      </c>
      <c r="D228" s="30" t="s">
        <v>729</v>
      </c>
      <c r="E228" s="26">
        <f t="shared" si="37"/>
        <v>0</v>
      </c>
      <c r="F228" s="26">
        <f t="shared" si="38"/>
        <v>0.99184081484354247</v>
      </c>
      <c r="G228" s="26">
        <f t="shared" si="39"/>
        <v>0</v>
      </c>
      <c r="H228" s="27">
        <f t="shared" si="40"/>
        <v>0</v>
      </c>
      <c r="I228" s="27">
        <f t="shared" si="41"/>
        <v>0</v>
      </c>
      <c r="J228" s="26">
        <f t="shared" si="42"/>
        <v>0</v>
      </c>
      <c r="K228" s="26">
        <f t="shared" si="43"/>
        <v>0</v>
      </c>
      <c r="L228" s="26">
        <f t="shared" si="44"/>
        <v>0</v>
      </c>
      <c r="M228" s="28">
        <v>0</v>
      </c>
      <c r="N228" s="3">
        <v>0</v>
      </c>
      <c r="O228" s="3">
        <v>1000000</v>
      </c>
      <c r="P228" s="3">
        <v>0</v>
      </c>
      <c r="Q228" s="3">
        <v>0</v>
      </c>
      <c r="R228" s="3">
        <v>0</v>
      </c>
      <c r="S228" s="3">
        <v>1009773.740002</v>
      </c>
      <c r="T228" s="3">
        <v>1008226.305102946</v>
      </c>
      <c r="U228" s="3">
        <v>0</v>
      </c>
      <c r="V228" s="3">
        <v>0</v>
      </c>
    </row>
    <row r="229" spans="1:22" x14ac:dyDescent="0.5">
      <c r="A229" s="30" t="s">
        <v>739</v>
      </c>
      <c r="B229" s="30">
        <v>11997</v>
      </c>
      <c r="C229" s="30" t="s">
        <v>19</v>
      </c>
      <c r="D229" s="30" t="s">
        <v>692</v>
      </c>
      <c r="E229" s="26">
        <f t="shared" si="37"/>
        <v>0</v>
      </c>
      <c r="F229" s="26">
        <f t="shared" si="38"/>
        <v>1.4742931185068269</v>
      </c>
      <c r="G229" s="26">
        <f t="shared" si="39"/>
        <v>6.0656737047033585E-4</v>
      </c>
      <c r="H229" s="27">
        <f t="shared" si="40"/>
        <v>0</v>
      </c>
      <c r="I229" s="27">
        <f t="shared" si="41"/>
        <v>0</v>
      </c>
      <c r="J229" s="26">
        <f t="shared" si="42"/>
        <v>0</v>
      </c>
      <c r="K229" s="26">
        <f t="shared" si="43"/>
        <v>0.60085972327336279</v>
      </c>
      <c r="L229" s="26">
        <f t="shared" si="44"/>
        <v>6.0146860855927499E-4</v>
      </c>
      <c r="M229" s="28">
        <v>0</v>
      </c>
      <c r="N229" s="3">
        <v>0</v>
      </c>
      <c r="O229" s="3">
        <v>6110406</v>
      </c>
      <c r="P229" s="3">
        <v>2514</v>
      </c>
      <c r="Q229" s="3">
        <v>2511455</v>
      </c>
      <c r="R229" s="3">
        <v>2514</v>
      </c>
      <c r="S229" s="3">
        <v>4179769.2584853233</v>
      </c>
      <c r="T229" s="3">
        <v>4144634.4171969388</v>
      </c>
      <c r="U229" s="3">
        <v>0</v>
      </c>
      <c r="V229" s="3">
        <v>0</v>
      </c>
    </row>
    <row r="230" spans="1:22" x14ac:dyDescent="0.5">
      <c r="A230" s="30" t="s">
        <v>750</v>
      </c>
      <c r="B230" s="30">
        <v>11995</v>
      </c>
      <c r="C230" s="30" t="s">
        <v>19</v>
      </c>
      <c r="D230" s="30" t="s">
        <v>673</v>
      </c>
      <c r="E230" s="26">
        <f t="shared" si="37"/>
        <v>1.2528515899362888E-3</v>
      </c>
      <c r="F230" s="26">
        <f t="shared" si="38"/>
        <v>1.0731591460824137</v>
      </c>
      <c r="G230" s="26">
        <f t="shared" si="39"/>
        <v>7.5570448964344922E-2</v>
      </c>
      <c r="H230" s="27">
        <f t="shared" si="40"/>
        <v>0</v>
      </c>
      <c r="I230" s="27">
        <f t="shared" si="41"/>
        <v>2786.0678499999999</v>
      </c>
      <c r="J230" s="26">
        <f t="shared" si="42"/>
        <v>1.2528515899362888E-3</v>
      </c>
      <c r="K230" s="26">
        <f t="shared" si="43"/>
        <v>1.0731591460824137</v>
      </c>
      <c r="L230" s="26">
        <f t="shared" si="44"/>
        <v>7.5570448964344922E-2</v>
      </c>
      <c r="M230" s="28">
        <v>1654.2449999999999</v>
      </c>
      <c r="N230" s="3">
        <v>1654.2449999999999</v>
      </c>
      <c r="O230" s="3">
        <v>708491</v>
      </c>
      <c r="P230" s="3">
        <v>49891</v>
      </c>
      <c r="Q230" s="3">
        <v>708491</v>
      </c>
      <c r="R230" s="3">
        <v>49891</v>
      </c>
      <c r="S230" s="3">
        <v>660191.9226858</v>
      </c>
      <c r="T230" s="3">
        <v>660191.9226858</v>
      </c>
      <c r="U230" s="3">
        <v>0</v>
      </c>
      <c r="V230" s="3">
        <v>2786067850</v>
      </c>
    </row>
    <row r="231" spans="1:22" x14ac:dyDescent="0.5">
      <c r="A231" s="42" t="s">
        <v>755</v>
      </c>
      <c r="B231" s="41">
        <v>11996</v>
      </c>
      <c r="C231" s="30" t="s">
        <v>19</v>
      </c>
      <c r="D231" s="30" t="s">
        <v>757</v>
      </c>
      <c r="E231" s="26">
        <f t="shared" si="37"/>
        <v>0</v>
      </c>
      <c r="F231" s="26">
        <f t="shared" si="38"/>
        <v>0.99612085801259342</v>
      </c>
      <c r="G231" s="26">
        <f t="shared" si="39"/>
        <v>0</v>
      </c>
      <c r="H231" s="27">
        <f t="shared" si="40"/>
        <v>0</v>
      </c>
      <c r="I231" s="27">
        <f t="shared" si="41"/>
        <v>0</v>
      </c>
      <c r="J231" s="26">
        <f t="shared" si="42"/>
        <v>0</v>
      </c>
      <c r="K231" s="26">
        <f t="shared" si="43"/>
        <v>0.99612085801259342</v>
      </c>
      <c r="L231" s="26">
        <f t="shared" si="44"/>
        <v>0</v>
      </c>
      <c r="M231" s="28">
        <v>0</v>
      </c>
      <c r="N231" s="3">
        <v>0</v>
      </c>
      <c r="O231" s="3">
        <v>252325</v>
      </c>
      <c r="P231" s="3">
        <v>0</v>
      </c>
      <c r="Q231" s="3">
        <v>252325</v>
      </c>
      <c r="R231" s="3">
        <v>0</v>
      </c>
      <c r="S231" s="3">
        <v>253307.61620976918</v>
      </c>
      <c r="T231" s="3">
        <v>253307.61620976918</v>
      </c>
      <c r="U231" s="3">
        <v>0</v>
      </c>
      <c r="V231" s="3">
        <v>0</v>
      </c>
    </row>
    <row r="232" spans="1:22" x14ac:dyDescent="0.5">
      <c r="A232" s="30" t="s">
        <v>758</v>
      </c>
      <c r="B232" s="41">
        <v>12002</v>
      </c>
      <c r="C232" s="30" t="s">
        <v>19</v>
      </c>
      <c r="D232" s="42" t="s">
        <v>760</v>
      </c>
      <c r="E232" s="26">
        <f t="shared" si="37"/>
        <v>0</v>
      </c>
      <c r="F232" s="26">
        <f t="shared" si="38"/>
        <v>0.99700962309287555</v>
      </c>
      <c r="G232" s="26">
        <f t="shared" si="39"/>
        <v>2.5030283674918111E-4</v>
      </c>
      <c r="H232" s="27">
        <f t="shared" si="40"/>
        <v>0</v>
      </c>
      <c r="I232" s="27">
        <f t="shared" si="41"/>
        <v>0</v>
      </c>
      <c r="J232" s="26">
        <f t="shared" si="42"/>
        <v>0</v>
      </c>
      <c r="K232" s="26">
        <f t="shared" si="43"/>
        <v>0.99700962309287555</v>
      </c>
      <c r="L232" s="26">
        <f t="shared" si="44"/>
        <v>2.5030283674918111E-4</v>
      </c>
      <c r="M232" s="28">
        <v>0</v>
      </c>
      <c r="N232" s="3">
        <v>0</v>
      </c>
      <c r="O232" s="3">
        <v>4031012</v>
      </c>
      <c r="P232" s="3">
        <v>1012</v>
      </c>
      <c r="Q232" s="3">
        <v>4031012</v>
      </c>
      <c r="R232" s="3">
        <v>1012</v>
      </c>
      <c r="S232" s="3">
        <v>4043102.4000502499</v>
      </c>
      <c r="T232" s="3">
        <v>4043102.4000502499</v>
      </c>
      <c r="U232" s="3">
        <v>0</v>
      </c>
      <c r="V232" s="3">
        <v>0</v>
      </c>
    </row>
  </sheetData>
  <autoFilter ref="A2:V232"/>
  <mergeCells count="9">
    <mergeCell ref="J1:L1"/>
    <mergeCell ref="O1:P1"/>
    <mergeCell ref="Q1:R1"/>
    <mergeCell ref="A1:A2"/>
    <mergeCell ref="B1:B2"/>
    <mergeCell ref="C1:C2"/>
    <mergeCell ref="E1:G1"/>
    <mergeCell ref="H1:H2"/>
    <mergeCell ref="I1:I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rightToLeft="1" topLeftCell="M1" workbookViewId="0">
      <selection sqref="A1:XFD1048576"/>
    </sheetView>
  </sheetViews>
  <sheetFormatPr defaultRowHeight="16.8" x14ac:dyDescent="0.5"/>
  <cols>
    <col min="1" max="1" width="43.44140625" bestFit="1" customWidth="1"/>
    <col min="2" max="2" width="15.88671875" customWidth="1"/>
    <col min="3" max="3" width="9.88671875" customWidth="1"/>
    <col min="4" max="5" width="15.109375" customWidth="1"/>
    <col min="6" max="6" width="8.6640625" customWidth="1"/>
    <col min="7" max="7" width="15" customWidth="1"/>
    <col min="8" max="8" width="8.88671875" customWidth="1"/>
    <col min="9" max="9" width="11.109375" customWidth="1"/>
    <col min="10" max="10" width="14" customWidth="1"/>
    <col min="11" max="11" width="17.5546875" customWidth="1"/>
    <col min="12" max="12" width="15" customWidth="1"/>
    <col min="13" max="13" width="14" customWidth="1"/>
    <col min="14" max="14" width="7" customWidth="1"/>
    <col min="15" max="15" width="8.109375" customWidth="1"/>
    <col min="16" max="16" width="10.44140625" customWidth="1"/>
    <col min="17" max="17" width="7.5546875" customWidth="1"/>
    <col min="18" max="18" width="7" customWidth="1"/>
    <col min="19" max="21" width="8.88671875" customWidth="1"/>
    <col min="22" max="22" width="10.109375" style="3" customWidth="1"/>
    <col min="23" max="23" width="19.44140625" style="3" bestFit="1" customWidth="1"/>
    <col min="24" max="25" width="17.33203125" style="3" bestFit="1" customWidth="1"/>
    <col min="26" max="28" width="16.109375" style="3" bestFit="1" customWidth="1"/>
  </cols>
  <sheetData>
    <row r="1" spans="1:28" x14ac:dyDescent="0.5">
      <c r="W1" s="58" t="s">
        <v>526</v>
      </c>
      <c r="X1" s="58"/>
      <c r="Y1" s="58"/>
      <c r="Z1" s="58"/>
      <c r="AA1" s="58"/>
      <c r="AB1" s="58"/>
    </row>
    <row r="2" spans="1:28" x14ac:dyDescent="0.5">
      <c r="W2" s="58" t="s">
        <v>766</v>
      </c>
      <c r="X2" s="58"/>
      <c r="Y2" s="58"/>
      <c r="Z2" s="59" t="s">
        <v>765</v>
      </c>
      <c r="AA2" s="60"/>
      <c r="AB2" s="61"/>
    </row>
    <row r="3" spans="1:28" ht="104.4" x14ac:dyDescent="0.3">
      <c r="A3" s="16" t="s">
        <v>0</v>
      </c>
      <c r="B3" s="16" t="s">
        <v>1</v>
      </c>
      <c r="C3" s="17" t="s">
        <v>2</v>
      </c>
      <c r="D3" s="16" t="s">
        <v>3</v>
      </c>
      <c r="E3" s="16" t="s">
        <v>604</v>
      </c>
      <c r="F3" s="16" t="s">
        <v>4</v>
      </c>
      <c r="G3" s="17" t="s">
        <v>5</v>
      </c>
      <c r="H3" s="18" t="s">
        <v>6</v>
      </c>
      <c r="I3" s="18" t="s">
        <v>517</v>
      </c>
      <c r="J3" s="19" t="s">
        <v>588</v>
      </c>
      <c r="K3" s="20" t="s">
        <v>761</v>
      </c>
      <c r="L3" s="17" t="s">
        <v>7</v>
      </c>
      <c r="M3" s="17" t="s">
        <v>8</v>
      </c>
      <c r="N3" s="21" t="s">
        <v>9</v>
      </c>
      <c r="O3" s="21" t="s">
        <v>10</v>
      </c>
      <c r="P3" s="21" t="s">
        <v>11</v>
      </c>
      <c r="Q3" s="21" t="s">
        <v>12</v>
      </c>
      <c r="R3" s="21" t="s">
        <v>13</v>
      </c>
      <c r="S3" s="22" t="s">
        <v>14</v>
      </c>
      <c r="T3" s="22" t="s">
        <v>15</v>
      </c>
      <c r="U3" s="22" t="s">
        <v>16</v>
      </c>
      <c r="V3" s="14" t="s">
        <v>767</v>
      </c>
      <c r="W3" s="15" t="s">
        <v>547</v>
      </c>
      <c r="X3" s="15" t="s">
        <v>529</v>
      </c>
      <c r="Y3" s="15" t="s">
        <v>531</v>
      </c>
      <c r="Z3" s="15" t="s">
        <v>528</v>
      </c>
      <c r="AA3" s="15" t="s">
        <v>548</v>
      </c>
      <c r="AB3" s="15" t="s">
        <v>531</v>
      </c>
    </row>
    <row r="4" spans="1:28" x14ac:dyDescent="0.5">
      <c r="A4" s="30" t="s">
        <v>131</v>
      </c>
      <c r="B4" s="30">
        <v>11091</v>
      </c>
      <c r="C4" s="30" t="s">
        <v>132</v>
      </c>
      <c r="D4" s="30" t="s">
        <v>133</v>
      </c>
      <c r="E4" s="30" t="s">
        <v>639</v>
      </c>
      <c r="F4" s="30">
        <v>0</v>
      </c>
      <c r="G4" s="40">
        <v>8000000</v>
      </c>
      <c r="H4" s="40">
        <v>121.53333333333333</v>
      </c>
      <c r="I4" s="40" t="s">
        <v>518</v>
      </c>
      <c r="J4" s="40">
        <v>1335048</v>
      </c>
      <c r="K4" s="40">
        <v>1443624</v>
      </c>
      <c r="L4" s="40">
        <v>600401</v>
      </c>
      <c r="M4" s="40">
        <v>2404433</v>
      </c>
      <c r="N4" s="40">
        <v>7</v>
      </c>
      <c r="O4" s="40">
        <v>100</v>
      </c>
      <c r="P4" s="40">
        <v>34</v>
      </c>
      <c r="Q4" s="40">
        <v>0</v>
      </c>
      <c r="R4" s="40">
        <v>41</v>
      </c>
      <c r="S4" s="30">
        <v>-4.8099999999999996</v>
      </c>
      <c r="T4" s="30">
        <v>25.58</v>
      </c>
      <c r="U4" s="30">
        <v>389.72</v>
      </c>
      <c r="V4" s="25">
        <v>97.68428844326408</v>
      </c>
      <c r="W4" s="25">
        <v>948306.90209900006</v>
      </c>
      <c r="X4" s="25">
        <v>1598025.1535799999</v>
      </c>
      <c r="Y4" s="25">
        <v>-649718.25148099987</v>
      </c>
      <c r="Z4" s="25">
        <v>91667.399835999997</v>
      </c>
      <c r="AA4" s="25">
        <v>49156.714244000003</v>
      </c>
      <c r="AB4" s="25">
        <v>42510.685591999994</v>
      </c>
    </row>
    <row r="5" spans="1:28" x14ac:dyDescent="0.5">
      <c r="A5" s="30" t="s">
        <v>209</v>
      </c>
      <c r="B5" s="30">
        <v>11281</v>
      </c>
      <c r="C5" s="30" t="s">
        <v>212</v>
      </c>
      <c r="D5" s="30" t="s">
        <v>133</v>
      </c>
      <c r="E5" s="30" t="s">
        <v>607</v>
      </c>
      <c r="F5" s="30">
        <v>0</v>
      </c>
      <c r="G5" s="40">
        <v>5000000</v>
      </c>
      <c r="H5" s="40">
        <v>97.63333333333334</v>
      </c>
      <c r="I5" s="40" t="s">
        <v>518</v>
      </c>
      <c r="J5" s="40">
        <v>2353726</v>
      </c>
      <c r="K5" s="40">
        <v>2927202</v>
      </c>
      <c r="L5" s="40">
        <v>4898610</v>
      </c>
      <c r="M5" s="40">
        <v>597558</v>
      </c>
      <c r="N5" s="40">
        <v>14</v>
      </c>
      <c r="O5" s="40">
        <v>100</v>
      </c>
      <c r="P5" s="40">
        <v>0</v>
      </c>
      <c r="Q5" s="40">
        <v>0</v>
      </c>
      <c r="R5" s="40">
        <v>14</v>
      </c>
      <c r="S5" s="30">
        <v>-0.37</v>
      </c>
      <c r="T5" s="30">
        <v>-9.27</v>
      </c>
      <c r="U5" s="30">
        <v>-24.02</v>
      </c>
      <c r="V5" s="25">
        <v>90.96398114660056</v>
      </c>
      <c r="W5" s="25">
        <v>2331653.339933</v>
      </c>
      <c r="X5" s="25">
        <v>1378202.504522</v>
      </c>
      <c r="Y5" s="25">
        <v>953450.83541100007</v>
      </c>
      <c r="Z5" s="25">
        <v>262949.823217</v>
      </c>
      <c r="AA5" s="25">
        <v>162163.15525099999</v>
      </c>
      <c r="AB5" s="25">
        <v>100786.66796600001</v>
      </c>
    </row>
    <row r="6" spans="1:28" x14ac:dyDescent="0.5">
      <c r="A6" s="30" t="s">
        <v>211</v>
      </c>
      <c r="B6" s="30">
        <v>11287</v>
      </c>
      <c r="C6" s="30" t="s">
        <v>214</v>
      </c>
      <c r="D6" s="30" t="s">
        <v>133</v>
      </c>
      <c r="E6" s="30" t="s">
        <v>613</v>
      </c>
      <c r="F6" s="30">
        <v>0</v>
      </c>
      <c r="G6" s="40">
        <v>50000000</v>
      </c>
      <c r="H6" s="40">
        <v>96.966666666666669</v>
      </c>
      <c r="I6" s="40" t="s">
        <v>518</v>
      </c>
      <c r="J6" s="40">
        <v>15242244</v>
      </c>
      <c r="K6" s="40">
        <v>14612826</v>
      </c>
      <c r="L6" s="40">
        <v>15256308</v>
      </c>
      <c r="M6" s="40">
        <v>957821</v>
      </c>
      <c r="N6" s="40">
        <v>17</v>
      </c>
      <c r="O6" s="40">
        <v>100</v>
      </c>
      <c r="P6" s="40">
        <v>0</v>
      </c>
      <c r="Q6" s="40">
        <v>0</v>
      </c>
      <c r="R6" s="40">
        <v>17</v>
      </c>
      <c r="S6" s="30">
        <v>-9.51</v>
      </c>
      <c r="T6" s="30">
        <v>-14.21</v>
      </c>
      <c r="U6" s="30">
        <v>-7.25</v>
      </c>
      <c r="V6" s="25">
        <v>93.954311381648452</v>
      </c>
      <c r="W6" s="25">
        <v>8749453.2942510005</v>
      </c>
      <c r="X6" s="25">
        <v>2267014.7371220002</v>
      </c>
      <c r="Y6" s="25">
        <v>6482438.5571290003</v>
      </c>
      <c r="Z6" s="25">
        <v>687848.58383799996</v>
      </c>
      <c r="AA6" s="25">
        <v>481725.202384</v>
      </c>
      <c r="AB6" s="25">
        <v>206123.38145399996</v>
      </c>
    </row>
    <row r="7" spans="1:28" x14ac:dyDescent="0.5">
      <c r="A7" s="30" t="s">
        <v>213</v>
      </c>
      <c r="B7" s="30">
        <v>11286</v>
      </c>
      <c r="C7" s="30" t="s">
        <v>216</v>
      </c>
      <c r="D7" s="30" t="s">
        <v>133</v>
      </c>
      <c r="E7" s="30" t="s">
        <v>641</v>
      </c>
      <c r="F7" s="30">
        <v>0</v>
      </c>
      <c r="G7" s="40">
        <v>80000000</v>
      </c>
      <c r="H7" s="40">
        <v>96.833333333333329</v>
      </c>
      <c r="I7" s="40" t="s">
        <v>518</v>
      </c>
      <c r="J7" s="40">
        <v>45627612</v>
      </c>
      <c r="K7" s="40">
        <v>64316064</v>
      </c>
      <c r="L7" s="40">
        <v>53958550</v>
      </c>
      <c r="M7" s="40">
        <v>1191953</v>
      </c>
      <c r="N7" s="40">
        <v>89</v>
      </c>
      <c r="O7" s="40">
        <v>97</v>
      </c>
      <c r="P7" s="40">
        <v>3</v>
      </c>
      <c r="Q7" s="40">
        <v>3</v>
      </c>
      <c r="R7" s="40">
        <v>92</v>
      </c>
      <c r="S7" s="30">
        <v>-4.99</v>
      </c>
      <c r="T7" s="30">
        <v>-3.69</v>
      </c>
      <c r="U7" s="30">
        <v>5.85</v>
      </c>
      <c r="V7" s="25">
        <v>95.118979270480025</v>
      </c>
      <c r="W7" s="25">
        <v>39190910.401655003</v>
      </c>
      <c r="X7" s="25">
        <v>14094841.526757</v>
      </c>
      <c r="Y7" s="25">
        <v>25096068.874898002</v>
      </c>
      <c r="Z7" s="25">
        <v>5232321.6946930001</v>
      </c>
      <c r="AA7" s="25">
        <v>819175.66740399995</v>
      </c>
      <c r="AB7" s="25">
        <v>4413146.0272890003</v>
      </c>
    </row>
    <row r="8" spans="1:28" x14ac:dyDescent="0.5">
      <c r="A8" s="30" t="s">
        <v>219</v>
      </c>
      <c r="B8" s="30">
        <v>11295</v>
      </c>
      <c r="C8" s="30" t="s">
        <v>222</v>
      </c>
      <c r="D8" s="30" t="s">
        <v>133</v>
      </c>
      <c r="E8" s="30" t="s">
        <v>649</v>
      </c>
      <c r="F8" s="30">
        <v>0</v>
      </c>
      <c r="G8" s="40">
        <v>5000000</v>
      </c>
      <c r="H8" s="40">
        <v>95.733333333333334</v>
      </c>
      <c r="I8" s="40" t="s">
        <v>518</v>
      </c>
      <c r="J8" s="40">
        <v>10442911</v>
      </c>
      <c r="K8" s="40">
        <v>7589527</v>
      </c>
      <c r="L8" s="40">
        <v>1428171</v>
      </c>
      <c r="M8" s="40">
        <v>5314159</v>
      </c>
      <c r="N8" s="40">
        <v>2</v>
      </c>
      <c r="O8" s="40">
        <v>100</v>
      </c>
      <c r="P8" s="40">
        <v>0</v>
      </c>
      <c r="Q8" s="40">
        <v>0</v>
      </c>
      <c r="R8" s="40">
        <v>2</v>
      </c>
      <c r="S8" s="30">
        <v>-19.22</v>
      </c>
      <c r="T8" s="30">
        <v>-18.760000000000002</v>
      </c>
      <c r="U8" s="30">
        <v>-31.62</v>
      </c>
      <c r="V8" s="25">
        <v>99.846773767222686</v>
      </c>
      <c r="W8" s="25">
        <v>330846.33796899999</v>
      </c>
      <c r="X8" s="25">
        <v>512228.22670900001</v>
      </c>
      <c r="Y8" s="25">
        <v>-181381.88874000002</v>
      </c>
      <c r="Z8" s="25">
        <v>17760.208372000001</v>
      </c>
      <c r="AA8" s="25">
        <v>7941.8639629999998</v>
      </c>
      <c r="AB8" s="25">
        <v>9818.3444090000012</v>
      </c>
    </row>
    <row r="9" spans="1:28" x14ac:dyDescent="0.5">
      <c r="A9" s="30" t="s">
        <v>227</v>
      </c>
      <c r="B9" s="30">
        <v>11306</v>
      </c>
      <c r="C9" s="30" t="s">
        <v>229</v>
      </c>
      <c r="D9" s="30" t="s">
        <v>133</v>
      </c>
      <c r="E9" s="30" t="s">
        <v>650</v>
      </c>
      <c r="F9" s="30">
        <v>0</v>
      </c>
      <c r="G9" s="40">
        <v>2000000</v>
      </c>
      <c r="H9" s="40">
        <v>93.066666666666663</v>
      </c>
      <c r="I9" s="40" t="s">
        <v>518</v>
      </c>
      <c r="J9" s="40">
        <v>592114</v>
      </c>
      <c r="K9" s="40">
        <v>557484</v>
      </c>
      <c r="L9" s="40">
        <v>465799</v>
      </c>
      <c r="M9" s="40">
        <v>1195288</v>
      </c>
      <c r="N9" s="40">
        <v>10</v>
      </c>
      <c r="O9" s="40">
        <v>91</v>
      </c>
      <c r="P9" s="40">
        <v>1</v>
      </c>
      <c r="Q9" s="40">
        <v>9</v>
      </c>
      <c r="R9" s="40">
        <v>11</v>
      </c>
      <c r="S9" s="30">
        <v>-5.52</v>
      </c>
      <c r="T9" s="30">
        <v>1.82</v>
      </c>
      <c r="U9" s="30">
        <v>4.78</v>
      </c>
      <c r="V9" s="25">
        <v>45.815053720868875</v>
      </c>
      <c r="W9" s="25">
        <v>1083535.789144</v>
      </c>
      <c r="X9" s="25">
        <v>1210489.248226</v>
      </c>
      <c r="Y9" s="25">
        <v>-126953.45908199996</v>
      </c>
      <c r="Z9" s="25">
        <v>86157.883608000004</v>
      </c>
      <c r="AA9" s="25">
        <v>17350.318407999999</v>
      </c>
      <c r="AB9" s="25">
        <v>68807.565200000012</v>
      </c>
    </row>
    <row r="10" spans="1:28" x14ac:dyDescent="0.5">
      <c r="A10" s="30" t="s">
        <v>232</v>
      </c>
      <c r="B10" s="30">
        <v>11318</v>
      </c>
      <c r="C10" s="30" t="s">
        <v>235</v>
      </c>
      <c r="D10" s="30" t="s">
        <v>133</v>
      </c>
      <c r="E10" s="30" t="s">
        <v>652</v>
      </c>
      <c r="F10" s="30">
        <v>0</v>
      </c>
      <c r="G10" s="40">
        <v>500000</v>
      </c>
      <c r="H10" s="40">
        <v>91.466666666666669</v>
      </c>
      <c r="I10" s="40" t="s">
        <v>518</v>
      </c>
      <c r="J10" s="40">
        <v>1366106</v>
      </c>
      <c r="K10" s="40">
        <v>1279726</v>
      </c>
      <c r="L10" s="40">
        <v>359520</v>
      </c>
      <c r="M10" s="40">
        <v>3559540</v>
      </c>
      <c r="N10" s="40">
        <v>19</v>
      </c>
      <c r="O10" s="40">
        <v>100</v>
      </c>
      <c r="P10" s="40">
        <v>0</v>
      </c>
      <c r="Q10" s="40">
        <v>0</v>
      </c>
      <c r="R10" s="40">
        <v>19</v>
      </c>
      <c r="S10" s="30">
        <v>-2.2200000000000002</v>
      </c>
      <c r="T10" s="30">
        <v>-13.68</v>
      </c>
      <c r="U10" s="30">
        <v>-18.18</v>
      </c>
      <c r="V10" s="25">
        <v>83.411506652131024</v>
      </c>
      <c r="W10" s="25">
        <v>1302545.4088280001</v>
      </c>
      <c r="X10" s="25">
        <v>1198810.4064450001</v>
      </c>
      <c r="Y10" s="25">
        <v>103735.00238299998</v>
      </c>
      <c r="Z10" s="25">
        <v>35871.454559999998</v>
      </c>
      <c r="AA10" s="25">
        <v>120337.489946</v>
      </c>
      <c r="AB10" s="25">
        <v>-84466.035386000003</v>
      </c>
    </row>
    <row r="11" spans="1:28" x14ac:dyDescent="0.5">
      <c r="A11" s="30" t="s">
        <v>236</v>
      </c>
      <c r="B11" s="30">
        <v>11316</v>
      </c>
      <c r="C11" s="30" t="s">
        <v>237</v>
      </c>
      <c r="D11" s="30" t="s">
        <v>133</v>
      </c>
      <c r="E11" s="30" t="s">
        <v>632</v>
      </c>
      <c r="F11" s="30">
        <v>0</v>
      </c>
      <c r="G11" s="40">
        <v>600000</v>
      </c>
      <c r="H11" s="40">
        <v>90.7</v>
      </c>
      <c r="I11" s="40" t="s">
        <v>518</v>
      </c>
      <c r="J11" s="40">
        <v>309595</v>
      </c>
      <c r="K11" s="40">
        <v>327739</v>
      </c>
      <c r="L11" s="40">
        <v>106261</v>
      </c>
      <c r="M11" s="40">
        <v>3084287</v>
      </c>
      <c r="N11" s="40">
        <v>7</v>
      </c>
      <c r="O11" s="40">
        <v>99</v>
      </c>
      <c r="P11" s="40">
        <v>45</v>
      </c>
      <c r="Q11" s="40">
        <v>1</v>
      </c>
      <c r="R11" s="40">
        <v>52</v>
      </c>
      <c r="S11" s="30">
        <v>2.0299999999999998</v>
      </c>
      <c r="T11" s="30">
        <v>2.38</v>
      </c>
      <c r="U11" s="30">
        <v>-20.260000000000002</v>
      </c>
      <c r="V11" s="25">
        <v>10.727521500713548</v>
      </c>
      <c r="W11" s="25">
        <v>512819.15421000001</v>
      </c>
      <c r="X11" s="25">
        <v>1256166.717716</v>
      </c>
      <c r="Y11" s="25">
        <v>-743347.56350599998</v>
      </c>
      <c r="Z11" s="25">
        <v>2717.03467</v>
      </c>
      <c r="AA11" s="25">
        <v>6445.9524199999996</v>
      </c>
      <c r="AB11" s="25">
        <v>-3728.9177499999996</v>
      </c>
    </row>
    <row r="12" spans="1:28" x14ac:dyDescent="0.5">
      <c r="A12" s="30" t="s">
        <v>244</v>
      </c>
      <c r="B12" s="30">
        <v>11324</v>
      </c>
      <c r="C12" s="30" t="s">
        <v>247</v>
      </c>
      <c r="D12" s="30" t="s">
        <v>133</v>
      </c>
      <c r="E12" s="30" t="s">
        <v>653</v>
      </c>
      <c r="F12" s="30">
        <v>0</v>
      </c>
      <c r="G12" s="40">
        <v>1000000</v>
      </c>
      <c r="H12" s="40">
        <v>89.333333333333329</v>
      </c>
      <c r="I12" s="40" t="s">
        <v>518</v>
      </c>
      <c r="J12" s="40">
        <v>5471915</v>
      </c>
      <c r="K12" s="40">
        <v>5211448</v>
      </c>
      <c r="L12" s="40">
        <v>861890</v>
      </c>
      <c r="M12" s="40">
        <v>6046534</v>
      </c>
      <c r="N12" s="40">
        <v>5</v>
      </c>
      <c r="O12" s="40">
        <v>100</v>
      </c>
      <c r="P12" s="40">
        <v>0</v>
      </c>
      <c r="Q12" s="40">
        <v>0</v>
      </c>
      <c r="R12" s="40">
        <v>5</v>
      </c>
      <c r="S12" s="30">
        <v>-13.51</v>
      </c>
      <c r="T12" s="30">
        <v>-14.36</v>
      </c>
      <c r="U12" s="30">
        <v>3.14</v>
      </c>
      <c r="V12" s="25">
        <v>99.396016793480385</v>
      </c>
      <c r="W12" s="25">
        <v>6772147.8810339998</v>
      </c>
      <c r="X12" s="25">
        <v>5367134.8319420004</v>
      </c>
      <c r="Y12" s="25">
        <v>1405013.0490919994</v>
      </c>
      <c r="Z12" s="25">
        <v>95169.650997999997</v>
      </c>
      <c r="AA12" s="25">
        <v>92709.420551999996</v>
      </c>
      <c r="AB12" s="25">
        <v>2460.2304460000014</v>
      </c>
    </row>
    <row r="13" spans="1:28" x14ac:dyDescent="0.5">
      <c r="A13" s="30" t="s">
        <v>246</v>
      </c>
      <c r="B13" s="30">
        <v>11329</v>
      </c>
      <c r="C13" s="30" t="s">
        <v>249</v>
      </c>
      <c r="D13" s="30" t="s">
        <v>133</v>
      </c>
      <c r="E13" s="30" t="s">
        <v>654</v>
      </c>
      <c r="F13" s="30">
        <v>0</v>
      </c>
      <c r="G13" s="40">
        <v>60000000</v>
      </c>
      <c r="H13" s="40">
        <v>89.1</v>
      </c>
      <c r="I13" s="40" t="s">
        <v>518</v>
      </c>
      <c r="J13" s="40">
        <v>748698</v>
      </c>
      <c r="K13" s="40">
        <v>910228</v>
      </c>
      <c r="L13" s="40">
        <v>320607</v>
      </c>
      <c r="M13" s="40">
        <v>2839076</v>
      </c>
      <c r="N13" s="40">
        <v>8</v>
      </c>
      <c r="O13" s="40">
        <v>100</v>
      </c>
      <c r="P13" s="40">
        <v>0</v>
      </c>
      <c r="Q13" s="40">
        <v>0</v>
      </c>
      <c r="R13" s="40">
        <v>8</v>
      </c>
      <c r="S13" s="30">
        <v>-19.14</v>
      </c>
      <c r="T13" s="30">
        <v>-27.04</v>
      </c>
      <c r="U13" s="30">
        <v>-20.92</v>
      </c>
      <c r="V13" s="25">
        <v>89.401413410671523</v>
      </c>
      <c r="W13" s="25">
        <v>937656.423709</v>
      </c>
      <c r="X13" s="25">
        <v>870338.81464</v>
      </c>
      <c r="Y13" s="25">
        <v>67317.609068999998</v>
      </c>
      <c r="Z13" s="25">
        <v>113745.80386</v>
      </c>
      <c r="AA13" s="25">
        <v>33738.767090000001</v>
      </c>
      <c r="AB13" s="25">
        <v>80007.036770000006</v>
      </c>
    </row>
    <row r="14" spans="1:28" x14ac:dyDescent="0.5">
      <c r="A14" s="30" t="s">
        <v>253</v>
      </c>
      <c r="B14" s="30">
        <v>11339</v>
      </c>
      <c r="C14" s="30" t="s">
        <v>256</v>
      </c>
      <c r="D14" s="30" t="s">
        <v>133</v>
      </c>
      <c r="E14" s="30" t="s">
        <v>642</v>
      </c>
      <c r="F14" s="30">
        <v>0</v>
      </c>
      <c r="G14" s="40">
        <v>65000000</v>
      </c>
      <c r="H14" s="40">
        <v>88.1</v>
      </c>
      <c r="I14" s="40" t="s">
        <v>518</v>
      </c>
      <c r="J14" s="40">
        <v>20589315</v>
      </c>
      <c r="K14" s="40">
        <v>32238094</v>
      </c>
      <c r="L14" s="40">
        <v>31111106</v>
      </c>
      <c r="M14" s="40">
        <v>1036225</v>
      </c>
      <c r="N14" s="40">
        <v>16</v>
      </c>
      <c r="O14" s="40">
        <v>100</v>
      </c>
      <c r="P14" s="40">
        <v>1</v>
      </c>
      <c r="Q14" s="40">
        <v>0</v>
      </c>
      <c r="R14" s="40">
        <v>17</v>
      </c>
      <c r="S14" s="30">
        <v>-2.82</v>
      </c>
      <c r="T14" s="30">
        <v>-15.23</v>
      </c>
      <c r="U14" s="30">
        <v>-22.27</v>
      </c>
      <c r="V14" s="25">
        <v>92.826636824158598</v>
      </c>
      <c r="W14" s="25">
        <v>17705166.597259</v>
      </c>
      <c r="X14" s="25">
        <v>1865245.606618</v>
      </c>
      <c r="Y14" s="25">
        <v>15839920.990641</v>
      </c>
      <c r="Z14" s="25">
        <v>170354.41802000001</v>
      </c>
      <c r="AA14" s="25">
        <v>73076.979139999996</v>
      </c>
      <c r="AB14" s="25">
        <v>97277.438880000016</v>
      </c>
    </row>
    <row r="15" spans="1:28" x14ac:dyDescent="0.5">
      <c r="A15" s="30" t="s">
        <v>257</v>
      </c>
      <c r="B15" s="30">
        <v>11346</v>
      </c>
      <c r="C15" s="30" t="s">
        <v>260</v>
      </c>
      <c r="D15" s="30" t="s">
        <v>133</v>
      </c>
      <c r="E15" s="30" t="s">
        <v>657</v>
      </c>
      <c r="F15" s="30">
        <v>0</v>
      </c>
      <c r="G15" s="40">
        <v>20000000</v>
      </c>
      <c r="H15" s="40">
        <v>87.166666666666671</v>
      </c>
      <c r="I15" s="40" t="s">
        <v>518</v>
      </c>
      <c r="J15" s="40">
        <v>9656867</v>
      </c>
      <c r="K15" s="40">
        <v>23053052</v>
      </c>
      <c r="L15" s="40">
        <v>11528115</v>
      </c>
      <c r="M15" s="40">
        <v>1999724</v>
      </c>
      <c r="N15" s="40">
        <v>12</v>
      </c>
      <c r="O15" s="40">
        <v>100</v>
      </c>
      <c r="P15" s="40">
        <v>0</v>
      </c>
      <c r="Q15" s="40">
        <v>0</v>
      </c>
      <c r="R15" s="40">
        <v>12</v>
      </c>
      <c r="S15" s="30">
        <v>-3.94</v>
      </c>
      <c r="T15" s="30">
        <v>-0.92</v>
      </c>
      <c r="U15" s="30">
        <v>-80.55</v>
      </c>
      <c r="V15" s="25">
        <v>93.884569723368998</v>
      </c>
      <c r="W15" s="25">
        <v>20713626.713029001</v>
      </c>
      <c r="X15" s="25">
        <v>5190581.8234099997</v>
      </c>
      <c r="Y15" s="25">
        <v>15523044.889619</v>
      </c>
      <c r="Z15" s="25">
        <v>1597260.008077</v>
      </c>
      <c r="AA15" s="25">
        <v>329209.78659999999</v>
      </c>
      <c r="AB15" s="25">
        <v>1268050.221477</v>
      </c>
    </row>
    <row r="16" spans="1:28" x14ac:dyDescent="0.5">
      <c r="A16" s="30" t="s">
        <v>261</v>
      </c>
      <c r="B16" s="30">
        <v>11365</v>
      </c>
      <c r="C16" s="30" t="s">
        <v>264</v>
      </c>
      <c r="D16" s="30" t="s">
        <v>133</v>
      </c>
      <c r="E16" s="30" t="s">
        <v>659</v>
      </c>
      <c r="F16" s="30">
        <v>0</v>
      </c>
      <c r="G16" s="40">
        <v>1500000</v>
      </c>
      <c r="H16" s="40">
        <v>86.233333333333334</v>
      </c>
      <c r="I16" s="40" t="s">
        <v>518</v>
      </c>
      <c r="J16" s="40">
        <v>1310502</v>
      </c>
      <c r="K16" s="40">
        <v>1203162</v>
      </c>
      <c r="L16" s="40">
        <v>299261</v>
      </c>
      <c r="M16" s="40">
        <v>4020444</v>
      </c>
      <c r="N16" s="40">
        <v>2</v>
      </c>
      <c r="O16" s="40">
        <v>100</v>
      </c>
      <c r="P16" s="40">
        <v>0</v>
      </c>
      <c r="Q16" s="40">
        <v>0</v>
      </c>
      <c r="R16" s="40">
        <v>2</v>
      </c>
      <c r="S16" s="30">
        <v>-8.65</v>
      </c>
      <c r="T16" s="30">
        <v>-3.23</v>
      </c>
      <c r="U16" s="30">
        <v>-18.03</v>
      </c>
      <c r="V16" s="25">
        <v>88.645169304093727</v>
      </c>
      <c r="W16" s="25">
        <v>152069.27141399999</v>
      </c>
      <c r="X16" s="25">
        <v>124670.902885</v>
      </c>
      <c r="Y16" s="25">
        <v>27398.368528999985</v>
      </c>
      <c r="Z16" s="25">
        <v>23671.984945</v>
      </c>
      <c r="AA16" s="25">
        <v>3501.2017209999999</v>
      </c>
      <c r="AB16" s="25">
        <v>20170.783223999999</v>
      </c>
    </row>
    <row r="17" spans="1:28" x14ac:dyDescent="0.5">
      <c r="A17" s="30" t="s">
        <v>265</v>
      </c>
      <c r="B17" s="30">
        <v>11364</v>
      </c>
      <c r="C17" s="30" t="s">
        <v>264</v>
      </c>
      <c r="D17" s="30" t="s">
        <v>133</v>
      </c>
      <c r="E17" s="30" t="s">
        <v>30</v>
      </c>
      <c r="F17" s="30">
        <v>0</v>
      </c>
      <c r="G17" s="40">
        <v>20000000</v>
      </c>
      <c r="H17" s="40">
        <v>86.1</v>
      </c>
      <c r="I17" s="40" t="s">
        <v>518</v>
      </c>
      <c r="J17" s="40">
        <v>73574674</v>
      </c>
      <c r="K17" s="40">
        <v>54838911</v>
      </c>
      <c r="L17" s="40">
        <v>9585820</v>
      </c>
      <c r="M17" s="40">
        <v>5720836</v>
      </c>
      <c r="N17" s="40">
        <v>2</v>
      </c>
      <c r="O17" s="40">
        <v>100</v>
      </c>
      <c r="P17" s="40">
        <v>0</v>
      </c>
      <c r="Q17" s="40">
        <v>0</v>
      </c>
      <c r="R17" s="40">
        <v>2</v>
      </c>
      <c r="S17" s="30">
        <v>-18.8</v>
      </c>
      <c r="T17" s="30">
        <v>-20.7</v>
      </c>
      <c r="U17" s="30">
        <v>-37.15</v>
      </c>
      <c r="V17" s="25">
        <v>98.630386165498408</v>
      </c>
      <c r="W17" s="25">
        <v>4172409.1234880001</v>
      </c>
      <c r="X17" s="25">
        <v>459015.52487000002</v>
      </c>
      <c r="Y17" s="25">
        <v>3713393.5986180003</v>
      </c>
      <c r="Z17" s="25">
        <v>60832.741762999998</v>
      </c>
      <c r="AA17" s="25">
        <v>20449.422552</v>
      </c>
      <c r="AB17" s="25">
        <v>40383.319210999995</v>
      </c>
    </row>
    <row r="18" spans="1:28" x14ac:dyDescent="0.5">
      <c r="A18" s="30" t="s">
        <v>263</v>
      </c>
      <c r="B18" s="30">
        <v>11359</v>
      </c>
      <c r="C18" s="30" t="s">
        <v>264</v>
      </c>
      <c r="D18" s="30" t="s">
        <v>133</v>
      </c>
      <c r="E18" s="30" t="s">
        <v>647</v>
      </c>
      <c r="F18" s="30">
        <v>0</v>
      </c>
      <c r="G18" s="40">
        <v>3000000</v>
      </c>
      <c r="H18" s="40">
        <v>86.1</v>
      </c>
      <c r="I18" s="40" t="s">
        <v>518</v>
      </c>
      <c r="J18" s="40">
        <v>2290541</v>
      </c>
      <c r="K18" s="40">
        <v>2397943</v>
      </c>
      <c r="L18" s="40">
        <v>1136004</v>
      </c>
      <c r="M18" s="40">
        <v>2110857</v>
      </c>
      <c r="N18" s="40">
        <v>9</v>
      </c>
      <c r="O18" s="40">
        <v>100</v>
      </c>
      <c r="P18" s="40">
        <v>0</v>
      </c>
      <c r="Q18" s="40">
        <v>0</v>
      </c>
      <c r="R18" s="40">
        <v>0</v>
      </c>
      <c r="S18" s="30">
        <v>4.18</v>
      </c>
      <c r="T18" s="30">
        <v>-1.85</v>
      </c>
      <c r="U18" s="30">
        <v>-14.73</v>
      </c>
      <c r="V18" s="25">
        <v>92.478949450980451</v>
      </c>
      <c r="W18" s="25">
        <v>978071.54228299996</v>
      </c>
      <c r="X18" s="25">
        <v>476874.09632100002</v>
      </c>
      <c r="Y18" s="25">
        <v>501197.44596199994</v>
      </c>
      <c r="Z18" s="25">
        <v>53724.865552000003</v>
      </c>
      <c r="AA18" s="25">
        <v>21425.118591999999</v>
      </c>
      <c r="AB18" s="25">
        <v>32299.746960000004</v>
      </c>
    </row>
    <row r="19" spans="1:28" x14ac:dyDescent="0.5">
      <c r="A19" s="30" t="s">
        <v>277</v>
      </c>
      <c r="B19" s="30">
        <v>11386</v>
      </c>
      <c r="C19" s="30" t="s">
        <v>279</v>
      </c>
      <c r="D19" s="30" t="s">
        <v>133</v>
      </c>
      <c r="E19" s="30" t="s">
        <v>662</v>
      </c>
      <c r="F19" s="30">
        <v>0</v>
      </c>
      <c r="G19" s="40">
        <v>1000000</v>
      </c>
      <c r="H19" s="40">
        <v>83</v>
      </c>
      <c r="I19" s="40" t="s">
        <v>518</v>
      </c>
      <c r="J19" s="40">
        <v>890259</v>
      </c>
      <c r="K19" s="40">
        <v>871274</v>
      </c>
      <c r="L19" s="40">
        <v>974514</v>
      </c>
      <c r="M19" s="40">
        <v>894060</v>
      </c>
      <c r="N19" s="40">
        <v>4</v>
      </c>
      <c r="O19" s="40">
        <v>100</v>
      </c>
      <c r="P19" s="40">
        <v>0</v>
      </c>
      <c r="Q19" s="40">
        <v>0</v>
      </c>
      <c r="R19" s="40">
        <v>4</v>
      </c>
      <c r="S19" s="30">
        <v>-0.27</v>
      </c>
      <c r="T19" s="30">
        <v>-2.95</v>
      </c>
      <c r="U19" s="30">
        <v>-12.57</v>
      </c>
      <c r="V19" s="25">
        <v>10.981889995570432</v>
      </c>
      <c r="W19" s="25">
        <v>104219.408214</v>
      </c>
      <c r="X19" s="25">
        <v>156572.15833599999</v>
      </c>
      <c r="Y19" s="25">
        <v>-52352.750121999998</v>
      </c>
      <c r="Z19" s="25">
        <v>0</v>
      </c>
      <c r="AA19" s="25">
        <v>2260.6301400000002</v>
      </c>
      <c r="AB19" s="25">
        <v>-2260.6301400000002</v>
      </c>
    </row>
    <row r="20" spans="1:28" x14ac:dyDescent="0.5">
      <c r="A20" s="30" t="s">
        <v>290</v>
      </c>
      <c r="B20" s="30">
        <v>11407</v>
      </c>
      <c r="C20" s="30" t="s">
        <v>291</v>
      </c>
      <c r="D20" s="30" t="s">
        <v>133</v>
      </c>
      <c r="E20" s="30" t="s">
        <v>637</v>
      </c>
      <c r="F20" s="30">
        <v>0</v>
      </c>
      <c r="G20" s="40">
        <v>2500000</v>
      </c>
      <c r="H20" s="40">
        <v>79.5</v>
      </c>
      <c r="I20" s="40" t="s">
        <v>518</v>
      </c>
      <c r="J20" s="40">
        <v>1777801</v>
      </c>
      <c r="K20" s="40">
        <v>1710722</v>
      </c>
      <c r="L20" s="40">
        <v>1382673</v>
      </c>
      <c r="M20" s="40">
        <v>1237257</v>
      </c>
      <c r="N20" s="40">
        <v>12</v>
      </c>
      <c r="O20" s="40">
        <v>96</v>
      </c>
      <c r="P20" s="40">
        <v>1</v>
      </c>
      <c r="Q20" s="40">
        <v>4</v>
      </c>
      <c r="R20" s="40">
        <v>13</v>
      </c>
      <c r="S20" s="30">
        <v>0.71</v>
      </c>
      <c r="T20" s="30">
        <v>-3.07</v>
      </c>
      <c r="U20" s="30">
        <v>7.78</v>
      </c>
      <c r="V20" s="25">
        <v>81.568346334272761</v>
      </c>
      <c r="W20" s="25">
        <v>1329670.751372</v>
      </c>
      <c r="X20" s="25">
        <v>1310976.2929730001</v>
      </c>
      <c r="Y20" s="25">
        <v>18694.458398999879</v>
      </c>
      <c r="Z20" s="25">
        <v>117271.288938</v>
      </c>
      <c r="AA20" s="25">
        <v>87622.563334000006</v>
      </c>
      <c r="AB20" s="25">
        <v>29648.725603999992</v>
      </c>
    </row>
    <row r="21" spans="1:28" x14ac:dyDescent="0.5">
      <c r="A21" s="30" t="s">
        <v>292</v>
      </c>
      <c r="B21" s="30">
        <v>11410</v>
      </c>
      <c r="C21" s="30" t="s">
        <v>294</v>
      </c>
      <c r="D21" s="30" t="s">
        <v>133</v>
      </c>
      <c r="E21" s="30" t="s">
        <v>636</v>
      </c>
      <c r="F21" s="30">
        <v>0</v>
      </c>
      <c r="G21" s="40">
        <v>20000000</v>
      </c>
      <c r="H21" s="40">
        <v>79.5</v>
      </c>
      <c r="I21" s="40" t="s">
        <v>518</v>
      </c>
      <c r="J21" s="40">
        <v>49481615</v>
      </c>
      <c r="K21" s="40">
        <v>53552622</v>
      </c>
      <c r="L21" s="40">
        <v>14739239</v>
      </c>
      <c r="M21" s="40">
        <v>3710533</v>
      </c>
      <c r="N21" s="40">
        <v>7</v>
      </c>
      <c r="O21" s="40">
        <v>100</v>
      </c>
      <c r="P21" s="40">
        <v>0</v>
      </c>
      <c r="Q21" s="40">
        <v>0</v>
      </c>
      <c r="R21" s="40">
        <v>0</v>
      </c>
      <c r="S21" s="30">
        <v>-14.58</v>
      </c>
      <c r="T21" s="30">
        <v>-16.46</v>
      </c>
      <c r="U21" s="30">
        <v>-17.600000000000001</v>
      </c>
      <c r="V21" s="25">
        <v>99.948965501951832</v>
      </c>
      <c r="W21" s="25">
        <v>15330962.750109</v>
      </c>
      <c r="X21" s="25">
        <v>1611860.4128419999</v>
      </c>
      <c r="Y21" s="25">
        <v>13719102.337267</v>
      </c>
      <c r="Z21" s="25">
        <v>1239998.8107980001</v>
      </c>
      <c r="AA21" s="25">
        <v>14640.507648999999</v>
      </c>
      <c r="AB21" s="25">
        <v>1225358.303149</v>
      </c>
    </row>
    <row r="22" spans="1:28" x14ac:dyDescent="0.5">
      <c r="A22" s="30" t="s">
        <v>298</v>
      </c>
      <c r="B22" s="30">
        <v>11419</v>
      </c>
      <c r="C22" s="30" t="s">
        <v>301</v>
      </c>
      <c r="D22" s="30" t="s">
        <v>133</v>
      </c>
      <c r="E22" s="30" t="s">
        <v>644</v>
      </c>
      <c r="F22" s="30">
        <v>0</v>
      </c>
      <c r="G22" s="40">
        <v>50000000</v>
      </c>
      <c r="H22" s="40">
        <v>78.3</v>
      </c>
      <c r="I22" s="40" t="s">
        <v>518</v>
      </c>
      <c r="J22" s="40">
        <v>24278200</v>
      </c>
      <c r="K22" s="40">
        <v>20845901</v>
      </c>
      <c r="L22" s="40">
        <v>13505182</v>
      </c>
      <c r="M22" s="40">
        <v>1543535</v>
      </c>
      <c r="N22" s="40">
        <v>27</v>
      </c>
      <c r="O22" s="40">
        <v>100</v>
      </c>
      <c r="P22" s="40">
        <v>0</v>
      </c>
      <c r="Q22" s="40">
        <v>0</v>
      </c>
      <c r="R22" s="40">
        <v>27</v>
      </c>
      <c r="S22" s="30">
        <v>-12.9</v>
      </c>
      <c r="T22" s="30">
        <v>-7.81</v>
      </c>
      <c r="U22" s="30">
        <v>-0.28999999999999998</v>
      </c>
      <c r="V22" s="25">
        <v>97.597270042575786</v>
      </c>
      <c r="W22" s="25">
        <v>1107173.7599760001</v>
      </c>
      <c r="X22" s="25">
        <v>1971167.8327220001</v>
      </c>
      <c r="Y22" s="25">
        <v>-863994.07274600002</v>
      </c>
      <c r="Z22" s="25">
        <v>32109.324430000001</v>
      </c>
      <c r="AA22" s="25">
        <v>19375.390670000001</v>
      </c>
      <c r="AB22" s="25">
        <v>12733.93376</v>
      </c>
    </row>
    <row r="23" spans="1:28" x14ac:dyDescent="0.5">
      <c r="A23" s="30" t="s">
        <v>302</v>
      </c>
      <c r="B23" s="30">
        <v>11397</v>
      </c>
      <c r="C23" s="30" t="s">
        <v>305</v>
      </c>
      <c r="D23" s="30" t="s">
        <v>133</v>
      </c>
      <c r="E23" s="30" t="s">
        <v>631</v>
      </c>
      <c r="F23" s="30">
        <v>0</v>
      </c>
      <c r="G23" s="40">
        <v>150000000</v>
      </c>
      <c r="H23" s="40">
        <v>77.86666666666666</v>
      </c>
      <c r="I23" s="40" t="s">
        <v>518</v>
      </c>
      <c r="J23" s="40">
        <v>81147208</v>
      </c>
      <c r="K23" s="40">
        <v>78904024</v>
      </c>
      <c r="L23" s="40">
        <v>82645364</v>
      </c>
      <c r="M23" s="40">
        <v>954729</v>
      </c>
      <c r="N23" s="40">
        <v>22</v>
      </c>
      <c r="O23" s="40">
        <v>100</v>
      </c>
      <c r="P23" s="40">
        <v>0</v>
      </c>
      <c r="Q23" s="40">
        <v>0</v>
      </c>
      <c r="R23" s="40">
        <v>22</v>
      </c>
      <c r="S23" s="30">
        <v>-6.06</v>
      </c>
      <c r="T23" s="30">
        <v>-5.59</v>
      </c>
      <c r="U23" s="30">
        <v>-14.98</v>
      </c>
      <c r="V23" s="25">
        <v>84.471737485798002</v>
      </c>
      <c r="W23" s="25">
        <v>13718431.527478</v>
      </c>
      <c r="X23" s="25">
        <v>2880854.7496079998</v>
      </c>
      <c r="Y23" s="25">
        <v>10837576.777869999</v>
      </c>
      <c r="Z23" s="25">
        <v>886637.61481199996</v>
      </c>
      <c r="AA23" s="25">
        <v>272127.42124599998</v>
      </c>
      <c r="AB23" s="25">
        <v>614510.19356599997</v>
      </c>
    </row>
    <row r="24" spans="1:28" x14ac:dyDescent="0.5">
      <c r="A24" s="30" t="s">
        <v>306</v>
      </c>
      <c r="B24" s="30">
        <v>11435</v>
      </c>
      <c r="C24" s="30" t="s">
        <v>309</v>
      </c>
      <c r="D24" s="30" t="s">
        <v>133</v>
      </c>
      <c r="E24" s="30" t="s">
        <v>665</v>
      </c>
      <c r="F24" s="30">
        <v>0</v>
      </c>
      <c r="G24" s="40">
        <v>5000000</v>
      </c>
      <c r="H24" s="40">
        <v>75.933333333333337</v>
      </c>
      <c r="I24" s="40" t="s">
        <v>518</v>
      </c>
      <c r="J24" s="40">
        <v>29410462</v>
      </c>
      <c r="K24" s="40">
        <v>28753036</v>
      </c>
      <c r="L24" s="40">
        <v>1852114</v>
      </c>
      <c r="M24" s="40">
        <v>15524442</v>
      </c>
      <c r="N24" s="40">
        <v>12</v>
      </c>
      <c r="O24" s="40">
        <v>100</v>
      </c>
      <c r="P24" s="40">
        <v>0</v>
      </c>
      <c r="Q24" s="40">
        <v>0</v>
      </c>
      <c r="R24" s="40">
        <v>12</v>
      </c>
      <c r="S24" s="30">
        <v>-6.96</v>
      </c>
      <c r="T24" s="30">
        <v>-10.41</v>
      </c>
      <c r="U24" s="30">
        <v>-36.43</v>
      </c>
      <c r="V24" s="25">
        <v>96.212017204511397</v>
      </c>
      <c r="W24" s="25">
        <v>12429092.648024</v>
      </c>
      <c r="X24" s="25">
        <v>1099301.390319</v>
      </c>
      <c r="Y24" s="25">
        <v>11329791.257704999</v>
      </c>
      <c r="Z24" s="25">
        <v>24483.994350000001</v>
      </c>
      <c r="AA24" s="25">
        <v>11054.25</v>
      </c>
      <c r="AB24" s="25">
        <v>13429.744350000001</v>
      </c>
    </row>
    <row r="25" spans="1:28" x14ac:dyDescent="0.5">
      <c r="A25" s="30" t="s">
        <v>313</v>
      </c>
      <c r="B25" s="30">
        <v>11443</v>
      </c>
      <c r="C25" s="30" t="s">
        <v>316</v>
      </c>
      <c r="D25" s="30" t="s">
        <v>133</v>
      </c>
      <c r="E25" s="30" t="s">
        <v>608</v>
      </c>
      <c r="F25" s="30">
        <v>0</v>
      </c>
      <c r="G25" s="40">
        <v>2000000</v>
      </c>
      <c r="H25" s="40">
        <v>74.566666666666663</v>
      </c>
      <c r="I25" s="40" t="s">
        <v>518</v>
      </c>
      <c r="J25" s="40">
        <v>3753108</v>
      </c>
      <c r="K25" s="40">
        <v>4497364</v>
      </c>
      <c r="L25" s="40">
        <v>559798</v>
      </c>
      <c r="M25" s="40">
        <v>8033904</v>
      </c>
      <c r="N25" s="40">
        <v>3</v>
      </c>
      <c r="O25" s="40">
        <v>100</v>
      </c>
      <c r="P25" s="40">
        <v>0</v>
      </c>
      <c r="Q25" s="40">
        <v>0</v>
      </c>
      <c r="R25" s="40">
        <v>3</v>
      </c>
      <c r="S25" s="30">
        <v>-3.66</v>
      </c>
      <c r="T25" s="30">
        <v>-2.69</v>
      </c>
      <c r="U25" s="30">
        <v>-17.71</v>
      </c>
      <c r="V25" s="25">
        <v>98.742927092319576</v>
      </c>
      <c r="W25" s="25">
        <v>1332046.976272</v>
      </c>
      <c r="X25" s="25">
        <v>60034.324999999997</v>
      </c>
      <c r="Y25" s="25">
        <v>1272012.651272</v>
      </c>
      <c r="Z25" s="25">
        <v>0</v>
      </c>
      <c r="AA25" s="25">
        <v>0</v>
      </c>
      <c r="AB25" s="25">
        <v>0</v>
      </c>
    </row>
    <row r="26" spans="1:28" x14ac:dyDescent="0.5">
      <c r="A26" s="30" t="s">
        <v>315</v>
      </c>
      <c r="B26" s="30">
        <v>11447</v>
      </c>
      <c r="C26" s="30" t="s">
        <v>318</v>
      </c>
      <c r="D26" s="30" t="s">
        <v>133</v>
      </c>
      <c r="E26" s="30" t="s">
        <v>632</v>
      </c>
      <c r="F26" s="30">
        <v>0</v>
      </c>
      <c r="G26" s="40">
        <v>10000000</v>
      </c>
      <c r="H26" s="40">
        <v>73.666666666666671</v>
      </c>
      <c r="I26" s="40" t="s">
        <v>518</v>
      </c>
      <c r="J26" s="40">
        <v>24846411</v>
      </c>
      <c r="K26" s="40">
        <v>11564384</v>
      </c>
      <c r="L26" s="40">
        <v>1246056</v>
      </c>
      <c r="M26" s="40">
        <v>9280790</v>
      </c>
      <c r="N26" s="40">
        <v>5</v>
      </c>
      <c r="O26" s="40">
        <v>100</v>
      </c>
      <c r="P26" s="40">
        <v>0</v>
      </c>
      <c r="Q26" s="40">
        <v>0</v>
      </c>
      <c r="R26" s="40">
        <v>5</v>
      </c>
      <c r="S26" s="30">
        <v>-6.51</v>
      </c>
      <c r="T26" s="30">
        <v>-21.05</v>
      </c>
      <c r="U26" s="30">
        <v>-10.58</v>
      </c>
      <c r="V26" s="25">
        <v>86.728989313832855</v>
      </c>
      <c r="W26" s="25">
        <v>31854737.478100002</v>
      </c>
      <c r="X26" s="25">
        <v>15012024.926790001</v>
      </c>
      <c r="Y26" s="25">
        <v>16842712.551310003</v>
      </c>
      <c r="Z26" s="25">
        <v>500030.25822999998</v>
      </c>
      <c r="AA26" s="25">
        <v>6264.4334799999997</v>
      </c>
      <c r="AB26" s="25">
        <v>493765.82474999997</v>
      </c>
    </row>
    <row r="27" spans="1:28" x14ac:dyDescent="0.5">
      <c r="A27" s="30" t="s">
        <v>319</v>
      </c>
      <c r="B27" s="30">
        <v>11446</v>
      </c>
      <c r="C27" s="30" t="s">
        <v>322</v>
      </c>
      <c r="D27" s="30" t="s">
        <v>133</v>
      </c>
      <c r="E27" s="30" t="s">
        <v>633</v>
      </c>
      <c r="F27" s="30">
        <v>0</v>
      </c>
      <c r="G27" s="40">
        <v>3530000</v>
      </c>
      <c r="H27" s="40">
        <v>72.333333333333329</v>
      </c>
      <c r="I27" s="40" t="s">
        <v>518</v>
      </c>
      <c r="J27" s="40">
        <v>7215702</v>
      </c>
      <c r="K27" s="40">
        <v>8149042</v>
      </c>
      <c r="L27" s="40">
        <v>1403476</v>
      </c>
      <c r="M27" s="40">
        <v>5806328</v>
      </c>
      <c r="N27" s="40">
        <v>8</v>
      </c>
      <c r="O27" s="40">
        <v>100</v>
      </c>
      <c r="P27" s="40">
        <v>0</v>
      </c>
      <c r="Q27" s="40">
        <v>0</v>
      </c>
      <c r="R27" s="40">
        <v>8</v>
      </c>
      <c r="S27" s="30">
        <v>-8.81</v>
      </c>
      <c r="T27" s="30">
        <v>-8.17</v>
      </c>
      <c r="U27" s="30">
        <v>-8.0299999999999994</v>
      </c>
      <c r="V27" s="25">
        <v>78.103494208681084</v>
      </c>
      <c r="W27" s="25">
        <v>5938664.1334769996</v>
      </c>
      <c r="X27" s="25">
        <v>1917990.54685</v>
      </c>
      <c r="Y27" s="25">
        <v>4020673.5866269995</v>
      </c>
      <c r="Z27" s="25">
        <v>114853.659228</v>
      </c>
      <c r="AA27" s="25">
        <v>33103.140399999997</v>
      </c>
      <c r="AB27" s="25">
        <v>81750.518828</v>
      </c>
    </row>
    <row r="28" spans="1:28" x14ac:dyDescent="0.5">
      <c r="A28" s="30" t="s">
        <v>344</v>
      </c>
      <c r="B28" s="30">
        <v>11511</v>
      </c>
      <c r="C28" s="30" t="s">
        <v>343</v>
      </c>
      <c r="D28" s="30" t="s">
        <v>133</v>
      </c>
      <c r="E28" s="30" t="s">
        <v>668</v>
      </c>
      <c r="F28" s="30">
        <v>0</v>
      </c>
      <c r="G28" s="40">
        <v>100000000</v>
      </c>
      <c r="H28" s="40">
        <v>63.4</v>
      </c>
      <c r="I28" s="40" t="s">
        <v>518</v>
      </c>
      <c r="J28" s="40">
        <v>15841739</v>
      </c>
      <c r="K28" s="40">
        <v>15608210</v>
      </c>
      <c r="L28" s="40">
        <v>20371188</v>
      </c>
      <c r="M28" s="40">
        <v>766190</v>
      </c>
      <c r="N28" s="40">
        <v>34</v>
      </c>
      <c r="O28" s="40">
        <v>100</v>
      </c>
      <c r="P28" s="40">
        <v>0</v>
      </c>
      <c r="Q28" s="40">
        <v>0</v>
      </c>
      <c r="R28" s="40">
        <v>0</v>
      </c>
      <c r="S28" s="30">
        <v>-4.4400000000000004</v>
      </c>
      <c r="T28" s="30">
        <v>-14.9</v>
      </c>
      <c r="U28" s="30">
        <v>-30.59</v>
      </c>
      <c r="V28" s="25">
        <v>90.242735836114349</v>
      </c>
      <c r="W28" s="25">
        <v>11306319.128246</v>
      </c>
      <c r="X28" s="25">
        <v>5611037.9919539997</v>
      </c>
      <c r="Y28" s="25">
        <v>5695281.1362920003</v>
      </c>
      <c r="Z28" s="25">
        <v>438902.23075699998</v>
      </c>
      <c r="AA28" s="25">
        <v>336379.29953399999</v>
      </c>
      <c r="AB28" s="25">
        <v>102522.93122299999</v>
      </c>
    </row>
    <row r="29" spans="1:28" x14ac:dyDescent="0.5">
      <c r="A29" s="30" t="s">
        <v>342</v>
      </c>
      <c r="B29" s="30">
        <v>11512</v>
      </c>
      <c r="C29" s="30" t="s">
        <v>346</v>
      </c>
      <c r="D29" s="30" t="s">
        <v>133</v>
      </c>
      <c r="E29" s="30" t="s">
        <v>632</v>
      </c>
      <c r="F29" s="30">
        <v>0</v>
      </c>
      <c r="G29" s="40">
        <v>2150000</v>
      </c>
      <c r="H29" s="40">
        <v>63.4</v>
      </c>
      <c r="I29" s="40" t="s">
        <v>518</v>
      </c>
      <c r="J29" s="40">
        <v>8046021</v>
      </c>
      <c r="K29" s="40">
        <v>5860402</v>
      </c>
      <c r="L29" s="40">
        <v>633965</v>
      </c>
      <c r="M29" s="40">
        <v>9244047</v>
      </c>
      <c r="N29" s="40">
        <v>4</v>
      </c>
      <c r="O29" s="40">
        <v>100</v>
      </c>
      <c r="P29" s="40">
        <v>0</v>
      </c>
      <c r="Q29" s="40">
        <v>0</v>
      </c>
      <c r="R29" s="40">
        <v>4</v>
      </c>
      <c r="S29" s="30">
        <v>-5.37</v>
      </c>
      <c r="T29" s="30">
        <v>-13.62</v>
      </c>
      <c r="U29" s="30">
        <v>0.74</v>
      </c>
      <c r="V29" s="25">
        <v>89.271263283986187</v>
      </c>
      <c r="W29" s="25">
        <v>4716272.1909619998</v>
      </c>
      <c r="X29" s="25">
        <v>5657087.7995300004</v>
      </c>
      <c r="Y29" s="25">
        <v>-940815.60856800061</v>
      </c>
      <c r="Z29" s="25">
        <v>406576.13118800003</v>
      </c>
      <c r="AA29" s="25">
        <v>30263.933980000002</v>
      </c>
      <c r="AB29" s="25">
        <v>376312.197208</v>
      </c>
    </row>
    <row r="30" spans="1:28" x14ac:dyDescent="0.5">
      <c r="A30" s="30" t="s">
        <v>349</v>
      </c>
      <c r="B30" s="30">
        <v>11525</v>
      </c>
      <c r="C30" s="30" t="s">
        <v>352</v>
      </c>
      <c r="D30" s="30" t="s">
        <v>133</v>
      </c>
      <c r="E30" s="30" t="s">
        <v>632</v>
      </c>
      <c r="F30" s="30">
        <v>0</v>
      </c>
      <c r="G30" s="40">
        <v>100000000</v>
      </c>
      <c r="H30" s="40">
        <v>60.966666666666669</v>
      </c>
      <c r="I30" s="40" t="s">
        <v>518</v>
      </c>
      <c r="J30" s="40">
        <v>18312841</v>
      </c>
      <c r="K30" s="40">
        <v>16507075</v>
      </c>
      <c r="L30" s="40">
        <v>21668147</v>
      </c>
      <c r="M30" s="40">
        <v>762638</v>
      </c>
      <c r="N30" s="40">
        <v>32</v>
      </c>
      <c r="O30" s="40">
        <v>95</v>
      </c>
      <c r="P30" s="40">
        <v>1</v>
      </c>
      <c r="Q30" s="40">
        <v>5</v>
      </c>
      <c r="R30" s="40">
        <v>33</v>
      </c>
      <c r="S30" s="30">
        <v>-5.53</v>
      </c>
      <c r="T30" s="30">
        <v>-6.57</v>
      </c>
      <c r="U30" s="30">
        <v>-22.75</v>
      </c>
      <c r="V30" s="25">
        <v>91.670450009249222</v>
      </c>
      <c r="W30" s="25">
        <v>4102840.9677030002</v>
      </c>
      <c r="X30" s="25">
        <v>8855275.7926659994</v>
      </c>
      <c r="Y30" s="25">
        <v>-4752434.8249629997</v>
      </c>
      <c r="Z30" s="25">
        <v>129581.27827</v>
      </c>
      <c r="AA30" s="25">
        <v>85692.077829999995</v>
      </c>
      <c r="AB30" s="25">
        <v>43889.200440000001</v>
      </c>
    </row>
    <row r="31" spans="1:28" x14ac:dyDescent="0.5">
      <c r="A31" s="30" t="s">
        <v>353</v>
      </c>
      <c r="B31" s="30">
        <v>11538</v>
      </c>
      <c r="C31" s="30" t="s">
        <v>355</v>
      </c>
      <c r="D31" s="30" t="s">
        <v>133</v>
      </c>
      <c r="E31" s="30" t="s">
        <v>626</v>
      </c>
      <c r="F31" s="30">
        <v>0</v>
      </c>
      <c r="G31" s="40">
        <v>20000000</v>
      </c>
      <c r="H31" s="40">
        <v>59.366666666666667</v>
      </c>
      <c r="I31" s="40" t="s">
        <v>518</v>
      </c>
      <c r="J31" s="40">
        <v>16921581</v>
      </c>
      <c r="K31" s="40">
        <v>14433800</v>
      </c>
      <c r="L31" s="40">
        <v>11715863</v>
      </c>
      <c r="M31" s="40">
        <v>1258018</v>
      </c>
      <c r="N31" s="40">
        <v>48</v>
      </c>
      <c r="O31" s="40">
        <v>85</v>
      </c>
      <c r="P31" s="40">
        <v>11</v>
      </c>
      <c r="Q31" s="40">
        <v>15</v>
      </c>
      <c r="R31" s="40">
        <v>59</v>
      </c>
      <c r="S31" s="30">
        <v>-2.38</v>
      </c>
      <c r="T31" s="30">
        <v>-14.49</v>
      </c>
      <c r="U31" s="30">
        <v>-1.8</v>
      </c>
      <c r="V31" s="25">
        <v>89.427157347348427</v>
      </c>
      <c r="W31" s="25">
        <v>7714375.053394</v>
      </c>
      <c r="X31" s="25">
        <v>9924475.1466150004</v>
      </c>
      <c r="Y31" s="25">
        <v>-2210100.0932210004</v>
      </c>
      <c r="Z31" s="25">
        <v>435034.14445899997</v>
      </c>
      <c r="AA31" s="25">
        <v>406340.74459199997</v>
      </c>
      <c r="AB31" s="25">
        <v>28693.399867</v>
      </c>
    </row>
    <row r="32" spans="1:28" x14ac:dyDescent="0.5">
      <c r="A32" s="30" t="s">
        <v>351</v>
      </c>
      <c r="B32" s="30">
        <v>11534</v>
      </c>
      <c r="C32" s="30" t="s">
        <v>357</v>
      </c>
      <c r="D32" s="30" t="s">
        <v>133</v>
      </c>
      <c r="E32" s="30" t="s">
        <v>615</v>
      </c>
      <c r="F32" s="30">
        <v>0</v>
      </c>
      <c r="G32" s="40">
        <v>10000000</v>
      </c>
      <c r="H32" s="40">
        <v>59.366666666666667</v>
      </c>
      <c r="I32" s="40" t="s">
        <v>518</v>
      </c>
      <c r="J32" s="40">
        <v>11564024</v>
      </c>
      <c r="K32" s="40">
        <v>12241428</v>
      </c>
      <c r="L32" s="40">
        <v>3473997</v>
      </c>
      <c r="M32" s="40">
        <v>3523730</v>
      </c>
      <c r="N32" s="40">
        <v>6</v>
      </c>
      <c r="O32" s="40">
        <v>86</v>
      </c>
      <c r="P32" s="40">
        <v>1</v>
      </c>
      <c r="Q32" s="40">
        <v>14</v>
      </c>
      <c r="R32" s="40">
        <v>7</v>
      </c>
      <c r="S32" s="30">
        <v>-2.2999999999999998</v>
      </c>
      <c r="T32" s="30">
        <v>-18.63</v>
      </c>
      <c r="U32" s="30">
        <v>-31.99</v>
      </c>
      <c r="V32" s="25">
        <v>83.146123256080713</v>
      </c>
      <c r="W32" s="25">
        <v>2177371.0974559998</v>
      </c>
      <c r="X32" s="25">
        <v>1663613.7535629999</v>
      </c>
      <c r="Y32" s="25">
        <v>513757.34389299992</v>
      </c>
      <c r="Z32" s="25">
        <v>68170.064773000006</v>
      </c>
      <c r="AA32" s="25">
        <v>1835.36664</v>
      </c>
      <c r="AB32" s="25">
        <v>66334.698133000013</v>
      </c>
    </row>
    <row r="33" spans="1:28" x14ac:dyDescent="0.5">
      <c r="A33" s="30" t="s">
        <v>356</v>
      </c>
      <c r="B33" s="30">
        <v>11553</v>
      </c>
      <c r="C33" s="30" t="s">
        <v>361</v>
      </c>
      <c r="D33" s="30" t="s">
        <v>133</v>
      </c>
      <c r="E33" s="30" t="s">
        <v>669</v>
      </c>
      <c r="F33" s="30">
        <v>0</v>
      </c>
      <c r="G33" s="40">
        <v>30000000</v>
      </c>
      <c r="H33" s="40">
        <v>56.7</v>
      </c>
      <c r="I33" s="40" t="s">
        <v>518</v>
      </c>
      <c r="J33" s="40">
        <v>8096129</v>
      </c>
      <c r="K33" s="40">
        <v>7698671</v>
      </c>
      <c r="L33" s="40">
        <v>4347990</v>
      </c>
      <c r="M33" s="40">
        <v>1770628</v>
      </c>
      <c r="N33" s="40">
        <v>13</v>
      </c>
      <c r="O33" s="40">
        <v>100</v>
      </c>
      <c r="P33" s="40">
        <v>0</v>
      </c>
      <c r="Q33" s="40">
        <v>0</v>
      </c>
      <c r="R33" s="40">
        <v>13</v>
      </c>
      <c r="S33" s="30">
        <v>1.3</v>
      </c>
      <c r="T33" s="30">
        <v>-8.23</v>
      </c>
      <c r="U33" s="30">
        <v>15.45</v>
      </c>
      <c r="V33" s="25">
        <v>75.506547146608469</v>
      </c>
      <c r="W33" s="25">
        <v>8635390.7847610004</v>
      </c>
      <c r="X33" s="25">
        <v>7067723.5007570004</v>
      </c>
      <c r="Y33" s="25">
        <v>1567667.284004</v>
      </c>
      <c r="Z33" s="25">
        <v>385318.30884700001</v>
      </c>
      <c r="AA33" s="25">
        <v>368644.39441100002</v>
      </c>
      <c r="AB33" s="25">
        <v>16673.914435999992</v>
      </c>
    </row>
    <row r="34" spans="1:28" x14ac:dyDescent="0.5">
      <c r="A34" s="30" t="s">
        <v>366</v>
      </c>
      <c r="B34" s="30">
        <v>11595</v>
      </c>
      <c r="C34" s="30" t="s">
        <v>372</v>
      </c>
      <c r="D34" s="30" t="s">
        <v>133</v>
      </c>
      <c r="E34" s="30" t="s">
        <v>659</v>
      </c>
      <c r="F34" s="30">
        <v>0</v>
      </c>
      <c r="G34" s="40">
        <v>20000000</v>
      </c>
      <c r="H34" s="40">
        <v>50.4</v>
      </c>
      <c r="I34" s="40" t="s">
        <v>518</v>
      </c>
      <c r="J34" s="40">
        <v>9457415</v>
      </c>
      <c r="K34" s="40">
        <v>10734205</v>
      </c>
      <c r="L34" s="40">
        <v>15702241</v>
      </c>
      <c r="M34" s="40">
        <v>683609</v>
      </c>
      <c r="N34" s="40">
        <v>24</v>
      </c>
      <c r="O34" s="40">
        <v>100</v>
      </c>
      <c r="P34" s="40">
        <v>0</v>
      </c>
      <c r="Q34" s="40">
        <v>0</v>
      </c>
      <c r="R34" s="40">
        <v>0</v>
      </c>
      <c r="S34" s="30">
        <v>-0.43</v>
      </c>
      <c r="T34" s="30">
        <v>-5.99</v>
      </c>
      <c r="U34" s="30">
        <v>-17.149999999999999</v>
      </c>
      <c r="V34" s="25">
        <v>78.360559420967519</v>
      </c>
      <c r="W34" s="25">
        <v>2382033.1861689999</v>
      </c>
      <c r="X34" s="25">
        <v>1747392.4935940001</v>
      </c>
      <c r="Y34" s="25">
        <v>634640.69257499976</v>
      </c>
      <c r="Z34" s="25">
        <v>289497.28676599998</v>
      </c>
      <c r="AA34" s="25">
        <v>76911.091975999996</v>
      </c>
      <c r="AB34" s="25">
        <v>212586.19478999998</v>
      </c>
    </row>
    <row r="35" spans="1:28" x14ac:dyDescent="0.5">
      <c r="A35" s="30" t="s">
        <v>370</v>
      </c>
      <c r="B35" s="30">
        <v>11607</v>
      </c>
      <c r="C35" s="30" t="s">
        <v>374</v>
      </c>
      <c r="D35" s="30" t="s">
        <v>133</v>
      </c>
      <c r="E35" s="30" t="s">
        <v>671</v>
      </c>
      <c r="F35" s="30">
        <v>0</v>
      </c>
      <c r="G35" s="40">
        <v>18240000</v>
      </c>
      <c r="H35" s="40">
        <v>47.6</v>
      </c>
      <c r="I35" s="40" t="s">
        <v>518</v>
      </c>
      <c r="J35" s="40">
        <v>15641441</v>
      </c>
      <c r="K35" s="40">
        <v>20907350</v>
      </c>
      <c r="L35" s="40">
        <v>4699317</v>
      </c>
      <c r="M35" s="40">
        <v>4449019</v>
      </c>
      <c r="N35" s="40">
        <v>7</v>
      </c>
      <c r="O35" s="40">
        <v>100</v>
      </c>
      <c r="P35" s="40">
        <v>0</v>
      </c>
      <c r="Q35" s="40">
        <v>0</v>
      </c>
      <c r="R35" s="40">
        <v>7</v>
      </c>
      <c r="S35" s="30">
        <v>0.85</v>
      </c>
      <c r="T35" s="30">
        <v>-7.03</v>
      </c>
      <c r="U35" s="30">
        <v>2.3199999999999998</v>
      </c>
      <c r="V35" s="25">
        <v>99.767593902319291</v>
      </c>
      <c r="W35" s="25">
        <v>12925288.536965</v>
      </c>
      <c r="X35" s="25">
        <v>1116858.775345</v>
      </c>
      <c r="Y35" s="25">
        <v>11808429.76162</v>
      </c>
      <c r="Z35" s="25">
        <v>2150534.589991</v>
      </c>
      <c r="AA35" s="25">
        <v>25003.702730000001</v>
      </c>
      <c r="AB35" s="25">
        <v>2125530.887261</v>
      </c>
    </row>
    <row r="36" spans="1:28" x14ac:dyDescent="0.5">
      <c r="A36" s="30" t="s">
        <v>371</v>
      </c>
      <c r="B36" s="30">
        <v>11615</v>
      </c>
      <c r="C36" s="30" t="s">
        <v>377</v>
      </c>
      <c r="D36" s="30" t="s">
        <v>133</v>
      </c>
      <c r="E36" s="30" t="s">
        <v>672</v>
      </c>
      <c r="F36" s="30">
        <v>0</v>
      </c>
      <c r="G36" s="40">
        <v>100000000</v>
      </c>
      <c r="H36" s="40">
        <v>46.06666666666667</v>
      </c>
      <c r="I36" s="40" t="s">
        <v>518</v>
      </c>
      <c r="J36" s="40">
        <v>63400280</v>
      </c>
      <c r="K36" s="40">
        <v>76214992</v>
      </c>
      <c r="L36" s="40">
        <v>74049964</v>
      </c>
      <c r="M36" s="40">
        <v>1025918</v>
      </c>
      <c r="N36" s="40">
        <v>77</v>
      </c>
      <c r="O36" s="40">
        <v>100</v>
      </c>
      <c r="P36" s="40">
        <v>0</v>
      </c>
      <c r="Q36" s="40">
        <v>0</v>
      </c>
      <c r="R36" s="40">
        <v>0</v>
      </c>
      <c r="S36" s="30">
        <v>-6.28</v>
      </c>
      <c r="T36" s="30">
        <v>-10.59</v>
      </c>
      <c r="U36" s="30">
        <v>-3.3</v>
      </c>
      <c r="V36" s="25">
        <v>89.945204911768982</v>
      </c>
      <c r="W36" s="25">
        <v>42101259.104615003</v>
      </c>
      <c r="X36" s="25">
        <v>30253525.222592</v>
      </c>
      <c r="Y36" s="25">
        <v>11847733.882023003</v>
      </c>
      <c r="Z36" s="25">
        <v>1572981.92998</v>
      </c>
      <c r="AA36" s="25">
        <v>862926.89720899996</v>
      </c>
      <c r="AB36" s="25">
        <v>710055.03277100006</v>
      </c>
    </row>
    <row r="37" spans="1:28" x14ac:dyDescent="0.5">
      <c r="A37" s="30" t="s">
        <v>373</v>
      </c>
      <c r="B37" s="30">
        <v>11618</v>
      </c>
      <c r="C37" s="30" t="s">
        <v>379</v>
      </c>
      <c r="D37" s="30" t="s">
        <v>133</v>
      </c>
      <c r="E37" s="30" t="s">
        <v>640</v>
      </c>
      <c r="F37" s="30">
        <v>0</v>
      </c>
      <c r="G37" s="40">
        <v>100000000</v>
      </c>
      <c r="H37" s="40">
        <v>45.7</v>
      </c>
      <c r="I37" s="40" t="s">
        <v>518</v>
      </c>
      <c r="J37" s="40">
        <v>12784225</v>
      </c>
      <c r="K37" s="40">
        <v>14382073</v>
      </c>
      <c r="L37" s="40">
        <v>17483560</v>
      </c>
      <c r="M37" s="40">
        <v>822606</v>
      </c>
      <c r="N37" s="40">
        <v>59</v>
      </c>
      <c r="O37" s="40">
        <v>100</v>
      </c>
      <c r="P37" s="40">
        <v>6</v>
      </c>
      <c r="Q37" s="40">
        <v>0</v>
      </c>
      <c r="R37" s="40">
        <v>65</v>
      </c>
      <c r="S37" s="30">
        <v>-24.39</v>
      </c>
      <c r="T37" s="30">
        <v>-16.61</v>
      </c>
      <c r="U37" s="30">
        <v>-22.24</v>
      </c>
      <c r="V37" s="25">
        <v>82.255895374289693</v>
      </c>
      <c r="W37" s="25">
        <v>9742612.0203920007</v>
      </c>
      <c r="X37" s="25">
        <v>8481727.2935710009</v>
      </c>
      <c r="Y37" s="25">
        <v>1260884.7268209998</v>
      </c>
      <c r="Z37" s="25">
        <v>1173865.1188360001</v>
      </c>
      <c r="AA37" s="25">
        <v>733635.30119999999</v>
      </c>
      <c r="AB37" s="25">
        <v>440229.81763600011</v>
      </c>
    </row>
    <row r="38" spans="1:28" x14ac:dyDescent="0.5">
      <c r="A38" s="30" t="s">
        <v>375</v>
      </c>
      <c r="B38" s="30">
        <v>11617</v>
      </c>
      <c r="C38" s="30" t="s">
        <v>381</v>
      </c>
      <c r="D38" s="30" t="s">
        <v>133</v>
      </c>
      <c r="E38" s="30" t="s">
        <v>609</v>
      </c>
      <c r="F38" s="30">
        <v>0</v>
      </c>
      <c r="G38" s="40">
        <v>500000000</v>
      </c>
      <c r="H38" s="40">
        <v>45.466666666666669</v>
      </c>
      <c r="I38" s="40" t="s">
        <v>518</v>
      </c>
      <c r="J38" s="40">
        <v>4126901</v>
      </c>
      <c r="K38" s="40">
        <v>4605427</v>
      </c>
      <c r="L38" s="40">
        <v>285726210</v>
      </c>
      <c r="M38" s="40">
        <v>16118</v>
      </c>
      <c r="N38" s="40">
        <v>3</v>
      </c>
      <c r="O38" s="40">
        <v>100</v>
      </c>
      <c r="P38" s="40">
        <v>0</v>
      </c>
      <c r="Q38" s="40">
        <v>0</v>
      </c>
      <c r="R38" s="40">
        <v>3</v>
      </c>
      <c r="S38" s="30">
        <v>-14.75</v>
      </c>
      <c r="T38" s="30">
        <v>-30.64</v>
      </c>
      <c r="U38" s="30">
        <v>-30.19</v>
      </c>
      <c r="V38" s="25">
        <v>94.21445939520099</v>
      </c>
      <c r="W38" s="25">
        <v>183404.62424999999</v>
      </c>
      <c r="X38" s="25">
        <v>147172.02428700001</v>
      </c>
      <c r="Y38" s="25">
        <v>36232.599962999986</v>
      </c>
      <c r="Z38" s="25">
        <v>4295.883041</v>
      </c>
      <c r="AA38" s="25">
        <v>3009.6979719999999</v>
      </c>
      <c r="AB38" s="25">
        <v>1286.1850690000001</v>
      </c>
    </row>
    <row r="39" spans="1:28" x14ac:dyDescent="0.5">
      <c r="A39" s="30" t="s">
        <v>380</v>
      </c>
      <c r="B39" s="30">
        <v>11633</v>
      </c>
      <c r="C39" s="30" t="s">
        <v>387</v>
      </c>
      <c r="D39" s="30" t="s">
        <v>133</v>
      </c>
      <c r="E39" s="30" t="s">
        <v>660</v>
      </c>
      <c r="F39" s="30">
        <v>0</v>
      </c>
      <c r="G39" s="40">
        <v>250000</v>
      </c>
      <c r="H39" s="40">
        <v>43.06666666666667</v>
      </c>
      <c r="I39" s="40" t="s">
        <v>518</v>
      </c>
      <c r="J39" s="40">
        <v>75333</v>
      </c>
      <c r="K39" s="40">
        <v>91462</v>
      </c>
      <c r="L39" s="40">
        <v>83995</v>
      </c>
      <c r="M39" s="40">
        <v>1088904</v>
      </c>
      <c r="N39" s="40">
        <v>2</v>
      </c>
      <c r="O39" s="40">
        <v>100</v>
      </c>
      <c r="P39" s="40">
        <v>0</v>
      </c>
      <c r="Q39" s="40">
        <v>0</v>
      </c>
      <c r="R39" s="40">
        <v>2</v>
      </c>
      <c r="S39" s="30">
        <v>1.51</v>
      </c>
      <c r="T39" s="30">
        <v>4.95</v>
      </c>
      <c r="U39" s="30">
        <v>73.540000000000006</v>
      </c>
      <c r="V39" s="25">
        <v>96.514728484219731</v>
      </c>
      <c r="W39" s="25">
        <v>101513.077678</v>
      </c>
      <c r="X39" s="25">
        <v>118169.13046499999</v>
      </c>
      <c r="Y39" s="25">
        <v>-16656.052786999993</v>
      </c>
      <c r="Z39" s="25">
        <v>0</v>
      </c>
      <c r="AA39" s="25">
        <v>0</v>
      </c>
      <c r="AB39" s="25">
        <v>0</v>
      </c>
    </row>
    <row r="40" spans="1:28" x14ac:dyDescent="0.5">
      <c r="A40" s="30" t="s">
        <v>384</v>
      </c>
      <c r="B40" s="30">
        <v>11655</v>
      </c>
      <c r="C40" s="30" t="s">
        <v>391</v>
      </c>
      <c r="D40" s="30" t="s">
        <v>133</v>
      </c>
      <c r="E40" s="30" t="s">
        <v>635</v>
      </c>
      <c r="F40" s="30">
        <v>0</v>
      </c>
      <c r="G40" s="40">
        <v>20000000</v>
      </c>
      <c r="H40" s="40">
        <v>38.033333333333331</v>
      </c>
      <c r="I40" s="40" t="s">
        <v>518</v>
      </c>
      <c r="J40" s="40">
        <v>12962500</v>
      </c>
      <c r="K40" s="40">
        <v>12704936</v>
      </c>
      <c r="L40" s="40">
        <v>11875084</v>
      </c>
      <c r="M40" s="40">
        <v>1069892</v>
      </c>
      <c r="N40" s="40">
        <v>31</v>
      </c>
      <c r="O40" s="40">
        <v>95</v>
      </c>
      <c r="P40" s="40">
        <v>4</v>
      </c>
      <c r="Q40" s="40">
        <v>5</v>
      </c>
      <c r="R40" s="40">
        <v>35</v>
      </c>
      <c r="S40" s="30">
        <v>-13.07</v>
      </c>
      <c r="T40" s="30">
        <v>-13.55</v>
      </c>
      <c r="U40" s="30">
        <v>-30.14</v>
      </c>
      <c r="V40" s="25">
        <v>97.990115690574854</v>
      </c>
      <c r="W40" s="25">
        <v>6364120.3132159999</v>
      </c>
      <c r="X40" s="25">
        <v>5049268.2093869997</v>
      </c>
      <c r="Y40" s="25">
        <v>1314852.1038290001</v>
      </c>
      <c r="Z40" s="25">
        <v>159927.837734</v>
      </c>
      <c r="AA40" s="25">
        <v>316501.26902900002</v>
      </c>
      <c r="AB40" s="25">
        <v>-156573.43129500002</v>
      </c>
    </row>
    <row r="41" spans="1:28" x14ac:dyDescent="0.5">
      <c r="A41" s="30" t="s">
        <v>388</v>
      </c>
      <c r="B41" s="30">
        <v>11664</v>
      </c>
      <c r="C41" s="30" t="s">
        <v>395</v>
      </c>
      <c r="D41" s="30" t="s">
        <v>133</v>
      </c>
      <c r="E41" s="30" t="s">
        <v>675</v>
      </c>
      <c r="F41" s="30">
        <v>0</v>
      </c>
      <c r="G41" s="40">
        <v>60000000</v>
      </c>
      <c r="H41" s="40">
        <v>36.833333333333329</v>
      </c>
      <c r="I41" s="40" t="s">
        <v>518</v>
      </c>
      <c r="J41" s="40">
        <v>88169738</v>
      </c>
      <c r="K41" s="40">
        <v>107964158</v>
      </c>
      <c r="L41" s="40">
        <v>34248608</v>
      </c>
      <c r="M41" s="40">
        <v>3152366</v>
      </c>
      <c r="N41" s="40">
        <v>27</v>
      </c>
      <c r="O41" s="40">
        <v>100</v>
      </c>
      <c r="P41" s="40">
        <v>0</v>
      </c>
      <c r="Q41" s="40">
        <v>0</v>
      </c>
      <c r="R41" s="40">
        <v>27</v>
      </c>
      <c r="S41" s="30">
        <v>-5.74</v>
      </c>
      <c r="T41" s="30">
        <v>-9.5299999999999994</v>
      </c>
      <c r="U41" s="30">
        <v>14.48</v>
      </c>
      <c r="V41" s="25">
        <v>92.234859503860122</v>
      </c>
      <c r="W41" s="25">
        <v>37477370.381407</v>
      </c>
      <c r="X41" s="25">
        <v>12073705.426526999</v>
      </c>
      <c r="Y41" s="25">
        <v>25403664.954879999</v>
      </c>
      <c r="Z41" s="25">
        <v>5209203.6320359996</v>
      </c>
      <c r="AA41" s="25">
        <v>2399679.4278799999</v>
      </c>
      <c r="AB41" s="25">
        <v>2809524.2041559997</v>
      </c>
    </row>
    <row r="42" spans="1:28" x14ac:dyDescent="0.5">
      <c r="A42" s="30" t="s">
        <v>392</v>
      </c>
      <c r="B42" s="30">
        <v>11668</v>
      </c>
      <c r="C42" s="30" t="s">
        <v>398</v>
      </c>
      <c r="D42" s="30" t="s">
        <v>133</v>
      </c>
      <c r="E42" s="30" t="s">
        <v>676</v>
      </c>
      <c r="F42" s="30">
        <v>0</v>
      </c>
      <c r="G42" s="40">
        <v>20000000</v>
      </c>
      <c r="H42" s="40">
        <v>36.266666666666666</v>
      </c>
      <c r="I42" s="40" t="s">
        <v>518</v>
      </c>
      <c r="J42" s="40">
        <v>9338173</v>
      </c>
      <c r="K42" s="40">
        <v>14342220</v>
      </c>
      <c r="L42" s="40">
        <v>14336151</v>
      </c>
      <c r="M42" s="40">
        <v>1000423</v>
      </c>
      <c r="N42" s="40">
        <v>29</v>
      </c>
      <c r="O42" s="40">
        <v>97</v>
      </c>
      <c r="P42" s="40">
        <v>1</v>
      </c>
      <c r="Q42" s="40">
        <v>3</v>
      </c>
      <c r="R42" s="40">
        <v>30</v>
      </c>
      <c r="S42" s="30">
        <v>-2.97</v>
      </c>
      <c r="T42" s="30">
        <v>-10.25</v>
      </c>
      <c r="U42" s="30">
        <v>-22.36</v>
      </c>
      <c r="V42" s="25">
        <v>95.034582906309367</v>
      </c>
      <c r="W42" s="25">
        <v>27961124.780219</v>
      </c>
      <c r="X42" s="25">
        <v>19447802.478743002</v>
      </c>
      <c r="Y42" s="25">
        <v>8513322.301475998</v>
      </c>
      <c r="Z42" s="25">
        <v>1575134.9759740001</v>
      </c>
      <c r="AA42" s="25">
        <v>630454.108397</v>
      </c>
      <c r="AB42" s="25">
        <v>944680.86757700006</v>
      </c>
    </row>
    <row r="43" spans="1:28" x14ac:dyDescent="0.5">
      <c r="A43" s="30" t="s">
        <v>396</v>
      </c>
      <c r="B43" s="30">
        <v>11674</v>
      </c>
      <c r="C43" s="30" t="s">
        <v>402</v>
      </c>
      <c r="D43" s="30" t="s">
        <v>133</v>
      </c>
      <c r="E43" s="30" t="s">
        <v>677</v>
      </c>
      <c r="F43" s="30">
        <v>0</v>
      </c>
      <c r="G43" s="40">
        <v>25000000</v>
      </c>
      <c r="H43" s="40">
        <v>35.766666666666666</v>
      </c>
      <c r="I43" s="40" t="s">
        <v>518</v>
      </c>
      <c r="J43" s="40">
        <v>2784017</v>
      </c>
      <c r="K43" s="40">
        <v>8100565</v>
      </c>
      <c r="L43" s="40">
        <v>7860067</v>
      </c>
      <c r="M43" s="40">
        <v>1030597</v>
      </c>
      <c r="N43" s="40">
        <v>19</v>
      </c>
      <c r="O43" s="40">
        <v>92</v>
      </c>
      <c r="P43" s="40">
        <v>6</v>
      </c>
      <c r="Q43" s="40">
        <v>8</v>
      </c>
      <c r="R43" s="40">
        <v>25</v>
      </c>
      <c r="S43" s="30">
        <v>-10.18</v>
      </c>
      <c r="T43" s="30">
        <v>10.75</v>
      </c>
      <c r="U43" s="30">
        <v>14.69</v>
      </c>
      <c r="V43" s="25">
        <v>98.804672920658859</v>
      </c>
      <c r="W43" s="25">
        <v>12529552.866751</v>
      </c>
      <c r="X43" s="25">
        <v>4320755.7284150003</v>
      </c>
      <c r="Y43" s="25">
        <v>8208797.138336</v>
      </c>
      <c r="Z43" s="25">
        <v>1202907.0888739999</v>
      </c>
      <c r="AA43" s="25">
        <v>1058497.5032279999</v>
      </c>
      <c r="AB43" s="25">
        <v>144409.58564599999</v>
      </c>
    </row>
    <row r="44" spans="1:28" x14ac:dyDescent="0.5">
      <c r="A44" s="30" t="s">
        <v>399</v>
      </c>
      <c r="B44" s="30">
        <v>11681</v>
      </c>
      <c r="C44" s="30" t="s">
        <v>406</v>
      </c>
      <c r="D44" s="30" t="s">
        <v>133</v>
      </c>
      <c r="E44" s="30" t="s">
        <v>617</v>
      </c>
      <c r="F44" s="30">
        <v>0</v>
      </c>
      <c r="G44" s="40">
        <v>5000000</v>
      </c>
      <c r="H44" s="40">
        <v>33.366666666666667</v>
      </c>
      <c r="I44" s="40" t="s">
        <v>518</v>
      </c>
      <c r="J44" s="40">
        <v>755768</v>
      </c>
      <c r="K44" s="40">
        <v>2078554</v>
      </c>
      <c r="L44" s="40">
        <v>2924611</v>
      </c>
      <c r="M44" s="40">
        <v>710711</v>
      </c>
      <c r="N44" s="40">
        <v>13</v>
      </c>
      <c r="O44" s="40">
        <v>100</v>
      </c>
      <c r="P44" s="40">
        <v>0</v>
      </c>
      <c r="Q44" s="40">
        <v>0</v>
      </c>
      <c r="R44" s="40">
        <v>13</v>
      </c>
      <c r="S44" s="30">
        <v>-4.4400000000000004</v>
      </c>
      <c r="T44" s="30">
        <v>-2.41</v>
      </c>
      <c r="U44" s="30">
        <v>-8.6300000000000008</v>
      </c>
      <c r="V44" s="25">
        <v>94.44637512053778</v>
      </c>
      <c r="W44" s="25">
        <v>2700981.4648440001</v>
      </c>
      <c r="X44" s="25">
        <v>1098967.190771</v>
      </c>
      <c r="Y44" s="25">
        <v>1602014.2740730001</v>
      </c>
      <c r="Z44" s="25">
        <v>313321.86015600001</v>
      </c>
      <c r="AA44" s="25">
        <v>68152.483250999998</v>
      </c>
      <c r="AB44" s="25">
        <v>245169.37690500001</v>
      </c>
    </row>
    <row r="45" spans="1:28" x14ac:dyDescent="0.5">
      <c r="A45" s="30" t="s">
        <v>401</v>
      </c>
      <c r="B45" s="30">
        <v>11687</v>
      </c>
      <c r="C45" s="30" t="s">
        <v>408</v>
      </c>
      <c r="D45" s="30" t="s">
        <v>133</v>
      </c>
      <c r="E45" s="30" t="s">
        <v>618</v>
      </c>
      <c r="F45" s="30">
        <v>0</v>
      </c>
      <c r="G45" s="40">
        <v>500000</v>
      </c>
      <c r="H45" s="40">
        <v>31.733333333333334</v>
      </c>
      <c r="I45" s="40" t="s">
        <v>518</v>
      </c>
      <c r="J45" s="40">
        <v>437935</v>
      </c>
      <c r="K45" s="40">
        <v>407593</v>
      </c>
      <c r="L45" s="40">
        <v>343990</v>
      </c>
      <c r="M45" s="40">
        <v>1184896</v>
      </c>
      <c r="N45" s="40">
        <v>7</v>
      </c>
      <c r="O45" s="40">
        <v>100</v>
      </c>
      <c r="P45" s="40">
        <v>0</v>
      </c>
      <c r="Q45" s="40">
        <v>0</v>
      </c>
      <c r="R45" s="40">
        <v>7</v>
      </c>
      <c r="S45" s="30">
        <v>-3.68</v>
      </c>
      <c r="T45" s="30">
        <v>-7.13</v>
      </c>
      <c r="U45" s="30">
        <v>-2.91</v>
      </c>
      <c r="V45" s="25">
        <v>97.729638344382508</v>
      </c>
      <c r="W45" s="25">
        <v>129026.233475</v>
      </c>
      <c r="X45" s="25">
        <v>140409.86578399999</v>
      </c>
      <c r="Y45" s="25">
        <v>-11383.632308999993</v>
      </c>
      <c r="Z45" s="25">
        <v>3103.06304</v>
      </c>
      <c r="AA45" s="25">
        <v>3195</v>
      </c>
      <c r="AB45" s="25">
        <v>-91.936959999999999</v>
      </c>
    </row>
    <row r="46" spans="1:28" x14ac:dyDescent="0.5">
      <c r="A46" s="30" t="s">
        <v>403</v>
      </c>
      <c r="B46" s="30">
        <v>11679</v>
      </c>
      <c r="C46" s="30" t="s">
        <v>410</v>
      </c>
      <c r="D46" s="30" t="s">
        <v>133</v>
      </c>
      <c r="E46" s="30" t="s">
        <v>679</v>
      </c>
      <c r="F46" s="30">
        <v>0</v>
      </c>
      <c r="G46" s="40">
        <v>5000000</v>
      </c>
      <c r="H46" s="40">
        <v>31.366666666666667</v>
      </c>
      <c r="I46" s="40" t="s">
        <v>518</v>
      </c>
      <c r="J46" s="40">
        <v>1165900</v>
      </c>
      <c r="K46" s="40">
        <v>1084241</v>
      </c>
      <c r="L46" s="40">
        <v>1585455</v>
      </c>
      <c r="M46" s="40">
        <v>683867</v>
      </c>
      <c r="N46" s="40">
        <v>13</v>
      </c>
      <c r="O46" s="40">
        <v>100</v>
      </c>
      <c r="P46" s="40">
        <v>0</v>
      </c>
      <c r="Q46" s="40">
        <v>0</v>
      </c>
      <c r="R46" s="40">
        <v>0</v>
      </c>
      <c r="S46" s="30">
        <v>-5.44</v>
      </c>
      <c r="T46" s="30">
        <v>-13.99</v>
      </c>
      <c r="U46" s="30">
        <v>16.48</v>
      </c>
      <c r="V46" s="25">
        <v>70.759900460010158</v>
      </c>
      <c r="W46" s="25">
        <v>997077.01819800003</v>
      </c>
      <c r="X46" s="25">
        <v>1080269.2137490001</v>
      </c>
      <c r="Y46" s="25">
        <v>-83192.19555100007</v>
      </c>
      <c r="Z46" s="25">
        <v>141729.96391699999</v>
      </c>
      <c r="AA46" s="25">
        <v>87442.033796000003</v>
      </c>
      <c r="AB46" s="25">
        <v>54287.930120999983</v>
      </c>
    </row>
    <row r="47" spans="1:28" x14ac:dyDescent="0.5">
      <c r="A47" s="30" t="s">
        <v>409</v>
      </c>
      <c r="B47" s="30">
        <v>11688</v>
      </c>
      <c r="C47" s="30" t="s">
        <v>416</v>
      </c>
      <c r="D47" s="30" t="s">
        <v>133</v>
      </c>
      <c r="E47" s="30" t="s">
        <v>655</v>
      </c>
      <c r="F47" s="30">
        <v>0</v>
      </c>
      <c r="G47" s="40">
        <v>30000000</v>
      </c>
      <c r="H47" s="40">
        <v>29.6</v>
      </c>
      <c r="I47" s="40" t="s">
        <v>518</v>
      </c>
      <c r="J47" s="40">
        <v>13610584</v>
      </c>
      <c r="K47" s="40">
        <v>16464767</v>
      </c>
      <c r="L47" s="40">
        <v>18866835</v>
      </c>
      <c r="M47" s="40">
        <v>872683</v>
      </c>
      <c r="N47" s="40">
        <v>12</v>
      </c>
      <c r="O47" s="40">
        <v>100</v>
      </c>
      <c r="P47" s="40">
        <v>0</v>
      </c>
      <c r="Q47" s="40">
        <v>0</v>
      </c>
      <c r="R47" s="40">
        <v>12</v>
      </c>
      <c r="S47" s="30">
        <v>-4.2699999999999996</v>
      </c>
      <c r="T47" s="30">
        <v>-8.92</v>
      </c>
      <c r="U47" s="30">
        <v>11.5</v>
      </c>
      <c r="V47" s="25">
        <v>79.321639888200679</v>
      </c>
      <c r="W47" s="25">
        <v>11563912.988190999</v>
      </c>
      <c r="X47" s="25">
        <v>12738858.257758999</v>
      </c>
      <c r="Y47" s="25">
        <v>-1174945.269568</v>
      </c>
      <c r="Z47" s="25">
        <v>448915.57538300002</v>
      </c>
      <c r="AA47" s="25">
        <v>1503269.98169</v>
      </c>
      <c r="AB47" s="25">
        <v>-1054354.406307</v>
      </c>
    </row>
    <row r="48" spans="1:28" x14ac:dyDescent="0.5">
      <c r="A48" s="30" t="s">
        <v>413</v>
      </c>
      <c r="B48" s="30">
        <v>11710</v>
      </c>
      <c r="C48" s="30" t="s">
        <v>419</v>
      </c>
      <c r="D48" s="30" t="s">
        <v>133</v>
      </c>
      <c r="E48" s="30" t="s">
        <v>681</v>
      </c>
      <c r="F48" s="30">
        <v>0</v>
      </c>
      <c r="G48" s="40">
        <v>5000000</v>
      </c>
      <c r="H48" s="40">
        <v>28.133333333333333</v>
      </c>
      <c r="I48" s="40" t="s">
        <v>518</v>
      </c>
      <c r="J48" s="40">
        <v>838016</v>
      </c>
      <c r="K48" s="40">
        <v>992046</v>
      </c>
      <c r="L48" s="40">
        <v>2056730</v>
      </c>
      <c r="M48" s="40">
        <v>482342</v>
      </c>
      <c r="N48" s="40">
        <v>18</v>
      </c>
      <c r="O48" s="40">
        <v>97</v>
      </c>
      <c r="P48" s="40">
        <v>13</v>
      </c>
      <c r="Q48" s="40">
        <v>3</v>
      </c>
      <c r="R48" s="40">
        <v>31</v>
      </c>
      <c r="S48" s="30">
        <v>4.33</v>
      </c>
      <c r="T48" s="30">
        <v>-2.5</v>
      </c>
      <c r="U48" s="30">
        <v>-16.88</v>
      </c>
      <c r="V48" s="25">
        <v>90.934072649099917</v>
      </c>
      <c r="W48" s="25">
        <v>2797911.323876</v>
      </c>
      <c r="X48" s="25">
        <v>2505629.9606889999</v>
      </c>
      <c r="Y48" s="25">
        <v>292281.36318700016</v>
      </c>
      <c r="Z48" s="25">
        <v>212731.771461</v>
      </c>
      <c r="AA48" s="25">
        <v>114708.44455299999</v>
      </c>
      <c r="AB48" s="25">
        <v>98023.326908000003</v>
      </c>
    </row>
    <row r="49" spans="1:28" x14ac:dyDescent="0.5">
      <c r="A49" s="30" t="s">
        <v>417</v>
      </c>
      <c r="B49" s="30">
        <v>11711</v>
      </c>
      <c r="C49" s="30" t="s">
        <v>421</v>
      </c>
      <c r="D49" s="30" t="s">
        <v>133</v>
      </c>
      <c r="E49" s="30" t="s">
        <v>610</v>
      </c>
      <c r="F49" s="30">
        <v>0</v>
      </c>
      <c r="G49" s="40">
        <v>20000000</v>
      </c>
      <c r="H49" s="40">
        <v>27.633333333333333</v>
      </c>
      <c r="I49" s="40" t="s">
        <v>518</v>
      </c>
      <c r="J49" s="40">
        <v>23137784</v>
      </c>
      <c r="K49" s="40">
        <v>27046719</v>
      </c>
      <c r="L49" s="40">
        <v>16344838</v>
      </c>
      <c r="M49" s="40">
        <v>1654755</v>
      </c>
      <c r="N49" s="40">
        <v>7</v>
      </c>
      <c r="O49" s="40">
        <v>100</v>
      </c>
      <c r="P49" s="40">
        <v>0</v>
      </c>
      <c r="Q49" s="40">
        <v>0</v>
      </c>
      <c r="R49" s="40">
        <v>7</v>
      </c>
      <c r="S49" s="30">
        <v>0.83</v>
      </c>
      <c r="T49" s="30">
        <v>2.58</v>
      </c>
      <c r="U49" s="30">
        <v>17.02</v>
      </c>
      <c r="V49" s="25">
        <v>99.989352059478719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</row>
    <row r="50" spans="1:28" x14ac:dyDescent="0.5">
      <c r="A50" s="30" t="s">
        <v>415</v>
      </c>
      <c r="B50" s="30">
        <v>11704</v>
      </c>
      <c r="C50" s="30" t="s">
        <v>423</v>
      </c>
      <c r="D50" s="30" t="s">
        <v>133</v>
      </c>
      <c r="E50" s="30" t="s">
        <v>682</v>
      </c>
      <c r="F50" s="30">
        <v>0</v>
      </c>
      <c r="G50" s="40">
        <v>1000000</v>
      </c>
      <c r="H50" s="40">
        <v>27.633333333333333</v>
      </c>
      <c r="I50" s="40" t="s">
        <v>518</v>
      </c>
      <c r="J50" s="40">
        <v>44636</v>
      </c>
      <c r="K50" s="40">
        <v>77708</v>
      </c>
      <c r="L50" s="40">
        <v>304854</v>
      </c>
      <c r="M50" s="40">
        <v>254901</v>
      </c>
      <c r="N50" s="40">
        <v>4</v>
      </c>
      <c r="O50" s="40">
        <v>80</v>
      </c>
      <c r="P50" s="40">
        <v>1</v>
      </c>
      <c r="Q50" s="40">
        <v>20</v>
      </c>
      <c r="R50" s="40">
        <v>5</v>
      </c>
      <c r="S50" s="30">
        <v>8.15</v>
      </c>
      <c r="T50" s="30">
        <v>-43.07</v>
      </c>
      <c r="U50" s="30">
        <v>-71.37</v>
      </c>
      <c r="V50" s="25">
        <v>86.927111960817768</v>
      </c>
      <c r="W50" s="25">
        <v>261392.36598100001</v>
      </c>
      <c r="X50" s="25">
        <v>409055.05456800002</v>
      </c>
      <c r="Y50" s="25">
        <v>-147662.68858700001</v>
      </c>
      <c r="Z50" s="25">
        <v>21858.207860999999</v>
      </c>
      <c r="AA50" s="25">
        <v>36980.857038000002</v>
      </c>
      <c r="AB50" s="25">
        <v>-15122.649177000003</v>
      </c>
    </row>
    <row r="51" spans="1:28" x14ac:dyDescent="0.5">
      <c r="A51" s="30" t="s">
        <v>437</v>
      </c>
      <c r="B51" s="30">
        <v>11752</v>
      </c>
      <c r="C51" s="30" t="s">
        <v>444</v>
      </c>
      <c r="D51" s="30" t="s">
        <v>133</v>
      </c>
      <c r="E51" s="30" t="s">
        <v>683</v>
      </c>
      <c r="F51" s="30">
        <v>0</v>
      </c>
      <c r="G51" s="40">
        <v>500000</v>
      </c>
      <c r="H51" s="40">
        <v>23.666666666666664</v>
      </c>
      <c r="I51" s="40" t="s">
        <v>518</v>
      </c>
      <c r="J51" s="40">
        <v>444669</v>
      </c>
      <c r="K51" s="40">
        <v>771004</v>
      </c>
      <c r="L51" s="40">
        <v>473958</v>
      </c>
      <c r="M51" s="40">
        <v>1626734</v>
      </c>
      <c r="N51" s="40">
        <v>7</v>
      </c>
      <c r="O51" s="40">
        <v>100</v>
      </c>
      <c r="P51" s="40">
        <v>0</v>
      </c>
      <c r="Q51" s="40">
        <v>0</v>
      </c>
      <c r="R51" s="40">
        <v>7</v>
      </c>
      <c r="S51" s="30">
        <v>7.85</v>
      </c>
      <c r="T51" s="30">
        <v>21.51</v>
      </c>
      <c r="U51" s="30">
        <v>175.78</v>
      </c>
      <c r="V51" s="25">
        <v>94.077662474483049</v>
      </c>
      <c r="W51" s="25">
        <v>837413.98126899998</v>
      </c>
      <c r="X51" s="25">
        <v>777715.35884999996</v>
      </c>
      <c r="Y51" s="25">
        <v>59698.622419000021</v>
      </c>
      <c r="Z51" s="25">
        <v>26242.853770000002</v>
      </c>
      <c r="AA51" s="25">
        <v>25070.950369999999</v>
      </c>
      <c r="AB51" s="25">
        <v>1171.9034000000029</v>
      </c>
    </row>
    <row r="52" spans="1:28" x14ac:dyDescent="0.5">
      <c r="A52" s="30" t="s">
        <v>439</v>
      </c>
      <c r="B52" s="30">
        <v>11755</v>
      </c>
      <c r="C52" s="30" t="s">
        <v>446</v>
      </c>
      <c r="D52" s="30" t="s">
        <v>133</v>
      </c>
      <c r="E52" s="30" t="s">
        <v>686</v>
      </c>
      <c r="F52" s="30">
        <v>0</v>
      </c>
      <c r="G52" s="40">
        <v>25000000</v>
      </c>
      <c r="H52" s="40">
        <v>23.5</v>
      </c>
      <c r="I52" s="40" t="s">
        <v>518</v>
      </c>
      <c r="J52" s="40">
        <v>10072381</v>
      </c>
      <c r="K52" s="40">
        <v>13425741</v>
      </c>
      <c r="L52" s="40">
        <v>15020992</v>
      </c>
      <c r="M52" s="40">
        <v>893798</v>
      </c>
      <c r="N52" s="40">
        <v>21</v>
      </c>
      <c r="O52" s="40">
        <v>99</v>
      </c>
      <c r="P52" s="40">
        <v>1</v>
      </c>
      <c r="Q52" s="40">
        <v>1</v>
      </c>
      <c r="R52" s="40">
        <v>22</v>
      </c>
      <c r="S52" s="30">
        <v>3.32</v>
      </c>
      <c r="T52" s="30">
        <v>2.14</v>
      </c>
      <c r="U52" s="30">
        <v>-8.23</v>
      </c>
      <c r="V52" s="25">
        <v>96.544131422798117</v>
      </c>
      <c r="W52" s="25">
        <v>11767739.880394001</v>
      </c>
      <c r="X52" s="25">
        <v>6328418.8902390003</v>
      </c>
      <c r="Y52" s="25">
        <v>5439320.9901550002</v>
      </c>
      <c r="Z52" s="25">
        <v>368956.466954</v>
      </c>
      <c r="AA52" s="25">
        <v>241627.12222600001</v>
      </c>
      <c r="AB52" s="25">
        <v>127329.344728</v>
      </c>
    </row>
    <row r="53" spans="1:28" x14ac:dyDescent="0.5">
      <c r="A53" s="30" t="s">
        <v>441</v>
      </c>
      <c r="B53" s="30">
        <v>11764</v>
      </c>
      <c r="C53" s="30" t="s">
        <v>448</v>
      </c>
      <c r="D53" s="30" t="s">
        <v>133</v>
      </c>
      <c r="E53" s="30" t="s">
        <v>687</v>
      </c>
      <c r="F53" s="30">
        <v>0</v>
      </c>
      <c r="G53" s="40">
        <v>39000000</v>
      </c>
      <c r="H53" s="40">
        <v>22.133333333333333</v>
      </c>
      <c r="I53" s="40" t="s">
        <v>518</v>
      </c>
      <c r="J53" s="40">
        <v>28366682</v>
      </c>
      <c r="K53" s="40">
        <v>37852304</v>
      </c>
      <c r="L53" s="40">
        <v>32392516</v>
      </c>
      <c r="M53" s="40">
        <v>1168551</v>
      </c>
      <c r="N53" s="40">
        <v>10</v>
      </c>
      <c r="O53" s="40">
        <v>100</v>
      </c>
      <c r="P53" s="40">
        <v>0</v>
      </c>
      <c r="Q53" s="40">
        <v>0</v>
      </c>
      <c r="R53" s="40">
        <v>10</v>
      </c>
      <c r="S53" s="30">
        <v>-2.71</v>
      </c>
      <c r="T53" s="30">
        <v>-6.06</v>
      </c>
      <c r="U53" s="30">
        <v>22.32</v>
      </c>
      <c r="V53" s="25">
        <v>83.798645413718205</v>
      </c>
      <c r="W53" s="25">
        <v>29437821.456714001</v>
      </c>
      <c r="X53" s="25">
        <v>2458705.439367</v>
      </c>
      <c r="Y53" s="25">
        <v>26979116.017347001</v>
      </c>
      <c r="Z53" s="25">
        <v>145055.34114</v>
      </c>
      <c r="AA53" s="25">
        <v>32092.736860000001</v>
      </c>
      <c r="AB53" s="25">
        <v>112962.60428</v>
      </c>
    </row>
    <row r="54" spans="1:28" x14ac:dyDescent="0.5">
      <c r="A54" s="30" t="s">
        <v>443</v>
      </c>
      <c r="B54" s="30">
        <v>11759</v>
      </c>
      <c r="C54" s="30" t="s">
        <v>450</v>
      </c>
      <c r="D54" s="30" t="s">
        <v>133</v>
      </c>
      <c r="E54" s="30" t="s">
        <v>673</v>
      </c>
      <c r="F54" s="30">
        <v>0</v>
      </c>
      <c r="G54" s="40">
        <v>20000000</v>
      </c>
      <c r="H54" s="40">
        <v>21.933333333333334</v>
      </c>
      <c r="I54" s="40" t="s">
        <v>518</v>
      </c>
      <c r="J54" s="40">
        <v>4046880</v>
      </c>
      <c r="K54" s="40">
        <v>13194525</v>
      </c>
      <c r="L54" s="40">
        <v>10377415</v>
      </c>
      <c r="M54" s="40">
        <v>1271465</v>
      </c>
      <c r="N54" s="40">
        <v>25</v>
      </c>
      <c r="O54" s="40">
        <v>76</v>
      </c>
      <c r="P54" s="40">
        <v>8</v>
      </c>
      <c r="Q54" s="40">
        <v>24</v>
      </c>
      <c r="R54" s="40">
        <v>33</v>
      </c>
      <c r="S54" s="30">
        <v>3.08</v>
      </c>
      <c r="T54" s="30">
        <v>7.7</v>
      </c>
      <c r="U54" s="30">
        <v>15.51</v>
      </c>
      <c r="V54" s="25">
        <v>93.773750542739762</v>
      </c>
      <c r="W54" s="25">
        <v>12299884.427825</v>
      </c>
      <c r="X54" s="25">
        <v>4477985.523848</v>
      </c>
      <c r="Y54" s="25">
        <v>7821898.9039770002</v>
      </c>
      <c r="Z54" s="25">
        <v>868004.06888899999</v>
      </c>
      <c r="AA54" s="25">
        <v>745737.67325999995</v>
      </c>
      <c r="AB54" s="25">
        <v>122266.39562900004</v>
      </c>
    </row>
    <row r="55" spans="1:28" x14ac:dyDescent="0.5">
      <c r="A55" s="30" t="s">
        <v>447</v>
      </c>
      <c r="B55" s="30">
        <v>11769</v>
      </c>
      <c r="C55" s="30" t="s">
        <v>454</v>
      </c>
      <c r="D55" s="30" t="s">
        <v>133</v>
      </c>
      <c r="E55" s="30" t="s">
        <v>624</v>
      </c>
      <c r="F55" s="30">
        <v>0</v>
      </c>
      <c r="G55" s="40">
        <v>10000000</v>
      </c>
      <c r="H55" s="40">
        <v>21.666666666666664</v>
      </c>
      <c r="I55" s="40" t="s">
        <v>518</v>
      </c>
      <c r="J55" s="40">
        <v>5113874</v>
      </c>
      <c r="K55" s="40">
        <v>6011111</v>
      </c>
      <c r="L55" s="40">
        <v>3474023</v>
      </c>
      <c r="M55" s="40">
        <v>1730303</v>
      </c>
      <c r="N55" s="40">
        <v>2</v>
      </c>
      <c r="O55" s="40">
        <v>100</v>
      </c>
      <c r="P55" s="40">
        <v>1</v>
      </c>
      <c r="Q55" s="40">
        <v>0</v>
      </c>
      <c r="R55" s="40">
        <v>3</v>
      </c>
      <c r="S55" s="30">
        <v>9.75</v>
      </c>
      <c r="T55" s="30">
        <v>12.91</v>
      </c>
      <c r="U55" s="30">
        <v>26.66</v>
      </c>
      <c r="V55" s="25">
        <v>93.620137786123678</v>
      </c>
      <c r="W55" s="25">
        <v>818329.29168000002</v>
      </c>
      <c r="X55" s="25">
        <v>177821.43179</v>
      </c>
      <c r="Y55" s="25">
        <v>640507.85988999996</v>
      </c>
      <c r="Z55" s="25">
        <v>120566.13311</v>
      </c>
      <c r="AA55" s="25">
        <v>51771.376640000002</v>
      </c>
      <c r="AB55" s="25">
        <v>68794.756469999993</v>
      </c>
    </row>
    <row r="56" spans="1:28" x14ac:dyDescent="0.5">
      <c r="A56" s="30" t="s">
        <v>451</v>
      </c>
      <c r="B56" s="30">
        <v>11775</v>
      </c>
      <c r="C56" s="30" t="s">
        <v>458</v>
      </c>
      <c r="D56" s="30" t="s">
        <v>133</v>
      </c>
      <c r="E56" s="30" t="s">
        <v>688</v>
      </c>
      <c r="F56" s="30">
        <v>0</v>
      </c>
      <c r="G56" s="40">
        <v>1000000</v>
      </c>
      <c r="H56" s="40">
        <v>20.933333333333334</v>
      </c>
      <c r="I56" s="40" t="s">
        <v>518</v>
      </c>
      <c r="J56" s="40">
        <v>4685482</v>
      </c>
      <c r="K56" s="40">
        <v>3554299</v>
      </c>
      <c r="L56" s="40">
        <v>2816776</v>
      </c>
      <c r="M56" s="40">
        <v>1263756</v>
      </c>
      <c r="N56" s="40">
        <v>7</v>
      </c>
      <c r="O56" s="40">
        <v>42</v>
      </c>
      <c r="P56" s="40">
        <v>17</v>
      </c>
      <c r="Q56" s="40">
        <v>58</v>
      </c>
      <c r="R56" s="40">
        <v>24</v>
      </c>
      <c r="S56" s="30">
        <v>-3.46</v>
      </c>
      <c r="T56" s="30">
        <v>-13.82</v>
      </c>
      <c r="U56" s="30">
        <v>21.41</v>
      </c>
      <c r="V56" s="25">
        <v>93.307664352844043</v>
      </c>
      <c r="W56" s="25">
        <v>1982781.2757570001</v>
      </c>
      <c r="X56" s="25">
        <v>3163767.1140040001</v>
      </c>
      <c r="Y56" s="25">
        <v>-1180985.838247</v>
      </c>
      <c r="Z56" s="25">
        <v>430691.05968599999</v>
      </c>
      <c r="AA56" s="25">
        <v>156302.971888</v>
      </c>
      <c r="AB56" s="25">
        <v>274388.08779799996</v>
      </c>
    </row>
    <row r="57" spans="1:28" x14ac:dyDescent="0.5">
      <c r="A57" s="30" t="s">
        <v>453</v>
      </c>
      <c r="B57" s="30">
        <v>11783</v>
      </c>
      <c r="C57" s="30" t="s">
        <v>460</v>
      </c>
      <c r="D57" s="30" t="s">
        <v>133</v>
      </c>
      <c r="E57" s="30" t="s">
        <v>648</v>
      </c>
      <c r="F57" s="30">
        <v>0</v>
      </c>
      <c r="G57" s="40">
        <v>2000000</v>
      </c>
      <c r="H57" s="40">
        <v>20.866666666666667</v>
      </c>
      <c r="I57" s="40" t="s">
        <v>518</v>
      </c>
      <c r="J57" s="40">
        <v>845446</v>
      </c>
      <c r="K57" s="40">
        <v>877590</v>
      </c>
      <c r="L57" s="40">
        <v>1717559</v>
      </c>
      <c r="M57" s="40">
        <v>510952</v>
      </c>
      <c r="N57" s="40">
        <v>6</v>
      </c>
      <c r="O57" s="40">
        <v>100</v>
      </c>
      <c r="P57" s="40">
        <v>0</v>
      </c>
      <c r="Q57" s="40">
        <v>0</v>
      </c>
      <c r="R57" s="40">
        <v>0</v>
      </c>
      <c r="S57" s="30">
        <v>-7.23</v>
      </c>
      <c r="T57" s="30">
        <v>0.91</v>
      </c>
      <c r="U57" s="30">
        <v>-34.590000000000003</v>
      </c>
      <c r="V57" s="25">
        <v>87.176417349152231</v>
      </c>
      <c r="W57" s="25">
        <v>1885639.404664</v>
      </c>
      <c r="X57" s="25">
        <v>1883845.5154810001</v>
      </c>
      <c r="Y57" s="25">
        <v>1793.8891829999629</v>
      </c>
      <c r="Z57" s="25">
        <v>171079.80845499999</v>
      </c>
      <c r="AA57" s="25">
        <v>170321.939346</v>
      </c>
      <c r="AB57" s="25">
        <v>757.86910899999202</v>
      </c>
    </row>
    <row r="58" spans="1:28" x14ac:dyDescent="0.5">
      <c r="A58" s="30" t="s">
        <v>455</v>
      </c>
      <c r="B58" s="30">
        <v>11777</v>
      </c>
      <c r="C58" s="30" t="s">
        <v>474</v>
      </c>
      <c r="D58" s="30" t="s">
        <v>133</v>
      </c>
      <c r="E58" s="30" t="s">
        <v>638</v>
      </c>
      <c r="F58" s="30">
        <v>0</v>
      </c>
      <c r="G58" s="40">
        <v>500000</v>
      </c>
      <c r="H58" s="40">
        <v>20.733333333333334</v>
      </c>
      <c r="I58" s="40" t="s">
        <v>518</v>
      </c>
      <c r="J58" s="40">
        <v>352993</v>
      </c>
      <c r="K58" s="40">
        <v>227410</v>
      </c>
      <c r="L58" s="40">
        <v>166500</v>
      </c>
      <c r="M58" s="40">
        <v>1365827</v>
      </c>
      <c r="N58" s="40">
        <v>1</v>
      </c>
      <c r="O58" s="40">
        <v>99</v>
      </c>
      <c r="P58" s="40">
        <v>6</v>
      </c>
      <c r="Q58" s="40">
        <v>1</v>
      </c>
      <c r="R58" s="40">
        <v>7</v>
      </c>
      <c r="S58" s="30">
        <v>-0.71</v>
      </c>
      <c r="T58" s="30">
        <v>-2.76</v>
      </c>
      <c r="U58" s="30">
        <v>23.63</v>
      </c>
      <c r="V58" s="25">
        <v>99.040955037343537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</row>
    <row r="59" spans="1:28" x14ac:dyDescent="0.5">
      <c r="A59" s="30" t="s">
        <v>473</v>
      </c>
      <c r="B59" s="30">
        <v>11786</v>
      </c>
      <c r="C59" s="30" t="s">
        <v>466</v>
      </c>
      <c r="D59" s="30" t="s">
        <v>133</v>
      </c>
      <c r="E59" s="30" t="s">
        <v>690</v>
      </c>
      <c r="F59" s="30">
        <v>0</v>
      </c>
      <c r="G59" s="40">
        <v>6000000</v>
      </c>
      <c r="H59" s="40">
        <v>19.733333333333334</v>
      </c>
      <c r="I59" s="40" t="s">
        <v>518</v>
      </c>
      <c r="J59" s="40">
        <v>642600</v>
      </c>
      <c r="K59" s="40">
        <v>714824</v>
      </c>
      <c r="L59" s="40">
        <v>600000</v>
      </c>
      <c r="M59" s="40">
        <v>1191373</v>
      </c>
      <c r="N59" s="40">
        <v>2</v>
      </c>
      <c r="O59" s="40">
        <v>100</v>
      </c>
      <c r="P59" s="40">
        <v>0</v>
      </c>
      <c r="Q59" s="40">
        <v>0</v>
      </c>
      <c r="R59" s="40">
        <v>2</v>
      </c>
      <c r="S59" s="30">
        <v>-0.12</v>
      </c>
      <c r="T59" s="30">
        <v>0.45</v>
      </c>
      <c r="U59" s="30">
        <v>7.86</v>
      </c>
      <c r="V59" s="25">
        <v>38.591857068163257</v>
      </c>
      <c r="W59" s="25">
        <v>274499.52256999997</v>
      </c>
      <c r="X59" s="25">
        <v>226749.48251999999</v>
      </c>
      <c r="Y59" s="25">
        <v>47750.040049999981</v>
      </c>
      <c r="Z59" s="25">
        <v>41036.217550000001</v>
      </c>
      <c r="AA59" s="25">
        <v>646.98</v>
      </c>
      <c r="AB59" s="25">
        <v>40389.237549999998</v>
      </c>
    </row>
    <row r="60" spans="1:28" x14ac:dyDescent="0.5">
      <c r="A60" s="30" t="s">
        <v>461</v>
      </c>
      <c r="B60" s="30">
        <v>11798</v>
      </c>
      <c r="C60" s="30" t="s">
        <v>466</v>
      </c>
      <c r="D60" s="30" t="s">
        <v>133</v>
      </c>
      <c r="E60" s="30" t="s">
        <v>684</v>
      </c>
      <c r="F60" s="30">
        <v>0</v>
      </c>
      <c r="G60" s="40">
        <v>2000000</v>
      </c>
      <c r="H60" s="40">
        <v>19.5</v>
      </c>
      <c r="I60" s="40" t="s">
        <v>518</v>
      </c>
      <c r="J60" s="40">
        <v>438421</v>
      </c>
      <c r="K60" s="40">
        <v>383484</v>
      </c>
      <c r="L60" s="40">
        <v>511336</v>
      </c>
      <c r="M60" s="40">
        <v>749966</v>
      </c>
      <c r="N60" s="40">
        <v>6</v>
      </c>
      <c r="O60" s="40">
        <v>100</v>
      </c>
      <c r="P60" s="40">
        <v>2</v>
      </c>
      <c r="Q60" s="40">
        <v>0</v>
      </c>
      <c r="R60" s="40">
        <v>8</v>
      </c>
      <c r="S60" s="30">
        <v>-8.94</v>
      </c>
      <c r="T60" s="30">
        <v>-21.77</v>
      </c>
      <c r="U60" s="30">
        <v>-34.04</v>
      </c>
      <c r="V60" s="25">
        <v>97.302705785468078</v>
      </c>
      <c r="W60" s="25">
        <v>519540.88959999999</v>
      </c>
      <c r="X60" s="25">
        <v>322713.77564900002</v>
      </c>
      <c r="Y60" s="25">
        <v>196827.11395099998</v>
      </c>
      <c r="Z60" s="25">
        <v>44990.153860999999</v>
      </c>
      <c r="AA60" s="25">
        <v>34890.298684000001</v>
      </c>
      <c r="AB60" s="25">
        <v>10099.855176999998</v>
      </c>
    </row>
    <row r="61" spans="1:28" x14ac:dyDescent="0.5">
      <c r="A61" s="30" t="s">
        <v>475</v>
      </c>
      <c r="B61" s="30">
        <v>11807</v>
      </c>
      <c r="C61" s="30" t="s">
        <v>477</v>
      </c>
      <c r="D61" s="30" t="s">
        <v>133</v>
      </c>
      <c r="E61" s="30" t="s">
        <v>691</v>
      </c>
      <c r="F61" s="30">
        <v>0</v>
      </c>
      <c r="G61" s="40">
        <v>5000000</v>
      </c>
      <c r="H61" s="40">
        <v>18.600000000000001</v>
      </c>
      <c r="I61" s="40" t="s">
        <v>518</v>
      </c>
      <c r="J61" s="40">
        <v>1212450</v>
      </c>
      <c r="K61" s="40">
        <v>121678</v>
      </c>
      <c r="L61" s="40">
        <v>149750</v>
      </c>
      <c r="M61" s="40">
        <v>812543</v>
      </c>
      <c r="N61" s="40">
        <v>3</v>
      </c>
      <c r="O61" s="40">
        <v>97</v>
      </c>
      <c r="P61" s="40">
        <v>1</v>
      </c>
      <c r="Q61" s="40">
        <v>3</v>
      </c>
      <c r="R61" s="40">
        <v>4</v>
      </c>
      <c r="S61" s="30">
        <v>36.64</v>
      </c>
      <c r="T61" s="30">
        <v>24.9</v>
      </c>
      <c r="U61" s="30">
        <v>-22.63</v>
      </c>
      <c r="V61" s="25">
        <v>29.991850197565622</v>
      </c>
      <c r="W61" s="25">
        <v>2289040.331245</v>
      </c>
      <c r="X61" s="25">
        <v>1984924.7704360001</v>
      </c>
      <c r="Y61" s="25">
        <v>304115.56080899993</v>
      </c>
      <c r="Z61" s="25">
        <v>25376.058152000001</v>
      </c>
      <c r="AA61" s="25">
        <v>638188.81104900001</v>
      </c>
      <c r="AB61" s="25">
        <v>-612812.75289700006</v>
      </c>
    </row>
    <row r="62" spans="1:28" x14ac:dyDescent="0.5">
      <c r="A62" s="30" t="s">
        <v>465</v>
      </c>
      <c r="B62" s="30">
        <v>11813</v>
      </c>
      <c r="C62" s="30" t="s">
        <v>470</v>
      </c>
      <c r="D62" s="30" t="s">
        <v>133</v>
      </c>
      <c r="E62" s="30" t="s">
        <v>692</v>
      </c>
      <c r="F62" s="30">
        <v>0</v>
      </c>
      <c r="G62" s="40">
        <v>120000000</v>
      </c>
      <c r="H62" s="40">
        <v>18.600000000000001</v>
      </c>
      <c r="I62" s="40" t="s">
        <v>518</v>
      </c>
      <c r="J62" s="40">
        <v>11830982</v>
      </c>
      <c r="K62" s="40">
        <v>35598687</v>
      </c>
      <c r="L62" s="40">
        <v>36199023</v>
      </c>
      <c r="M62" s="40">
        <v>983416</v>
      </c>
      <c r="N62" s="40">
        <v>8</v>
      </c>
      <c r="O62" s="40">
        <v>100</v>
      </c>
      <c r="P62" s="40">
        <v>0</v>
      </c>
      <c r="Q62" s="40">
        <v>0</v>
      </c>
      <c r="R62" s="40">
        <v>8</v>
      </c>
      <c r="S62" s="30">
        <v>-1.61</v>
      </c>
      <c r="T62" s="30">
        <v>-14.91</v>
      </c>
      <c r="U62" s="30">
        <v>-27.87</v>
      </c>
      <c r="V62" s="25">
        <v>91.895547906858368</v>
      </c>
      <c r="W62" s="25">
        <v>38617745.244678997</v>
      </c>
      <c r="X62" s="25">
        <v>7962259.2539809998</v>
      </c>
      <c r="Y62" s="25">
        <v>30655485.990697995</v>
      </c>
      <c r="Z62" s="25">
        <v>1036046.440417</v>
      </c>
      <c r="AA62" s="25">
        <v>242617.04459400001</v>
      </c>
      <c r="AB62" s="25">
        <v>793429.395823</v>
      </c>
    </row>
    <row r="63" spans="1:28" x14ac:dyDescent="0.5">
      <c r="A63" s="30" t="s">
        <v>476</v>
      </c>
      <c r="B63" s="30">
        <v>11822</v>
      </c>
      <c r="C63" s="30" t="s">
        <v>479</v>
      </c>
      <c r="D63" s="30" t="s">
        <v>133</v>
      </c>
      <c r="E63" s="30" t="s">
        <v>693</v>
      </c>
      <c r="F63" s="30">
        <v>0</v>
      </c>
      <c r="G63" s="40">
        <v>5000000</v>
      </c>
      <c r="H63" s="40">
        <v>18.3</v>
      </c>
      <c r="I63" s="40" t="s">
        <v>518</v>
      </c>
      <c r="J63" s="40">
        <v>1334351</v>
      </c>
      <c r="K63" s="40">
        <v>1737448</v>
      </c>
      <c r="L63" s="40">
        <v>2725667</v>
      </c>
      <c r="M63" s="40">
        <v>637440</v>
      </c>
      <c r="N63" s="40">
        <v>9</v>
      </c>
      <c r="O63" s="40">
        <v>100</v>
      </c>
      <c r="P63" s="40">
        <v>0</v>
      </c>
      <c r="Q63" s="40">
        <v>0</v>
      </c>
      <c r="R63" s="40">
        <v>9</v>
      </c>
      <c r="S63" s="30">
        <v>-3.81</v>
      </c>
      <c r="T63" s="30">
        <v>-32.200000000000003</v>
      </c>
      <c r="U63" s="30">
        <v>-35.869999999999997</v>
      </c>
      <c r="V63" s="25">
        <v>96.703281851262886</v>
      </c>
      <c r="W63" s="25">
        <v>3205332.0140570002</v>
      </c>
      <c r="X63" s="25">
        <v>1316777.555531</v>
      </c>
      <c r="Y63" s="25">
        <v>1888554.4585260001</v>
      </c>
      <c r="Z63" s="25">
        <v>299006.78649000003</v>
      </c>
      <c r="AA63" s="25">
        <v>209736.96702000001</v>
      </c>
      <c r="AB63" s="25">
        <v>89269.819470000017</v>
      </c>
    </row>
    <row r="64" spans="1:28" x14ac:dyDescent="0.5">
      <c r="A64" s="30" t="s">
        <v>471</v>
      </c>
      <c r="B64" s="30">
        <v>11828</v>
      </c>
      <c r="C64" s="30" t="s">
        <v>483</v>
      </c>
      <c r="D64" s="30" t="s">
        <v>133</v>
      </c>
      <c r="E64" s="30" t="s">
        <v>694</v>
      </c>
      <c r="F64" s="30">
        <v>0</v>
      </c>
      <c r="G64" s="40">
        <v>10000000</v>
      </c>
      <c r="H64" s="40">
        <v>17.366666666666667</v>
      </c>
      <c r="I64" s="40" t="s">
        <v>518</v>
      </c>
      <c r="J64" s="40">
        <v>2004025</v>
      </c>
      <c r="K64" s="40">
        <v>1713791</v>
      </c>
      <c r="L64" s="40">
        <v>1651327</v>
      </c>
      <c r="M64" s="40">
        <v>1037827</v>
      </c>
      <c r="N64" s="40">
        <v>9</v>
      </c>
      <c r="O64" s="40">
        <v>100</v>
      </c>
      <c r="P64" s="40">
        <v>2</v>
      </c>
      <c r="Q64" s="40">
        <v>0</v>
      </c>
      <c r="R64" s="40">
        <v>11</v>
      </c>
      <c r="S64" s="30">
        <v>-10.26</v>
      </c>
      <c r="T64" s="30">
        <v>-11.58</v>
      </c>
      <c r="U64" s="30">
        <v>-43.15</v>
      </c>
      <c r="V64" s="25">
        <v>94.847694924536526</v>
      </c>
      <c r="W64" s="25">
        <v>2622526.6058169999</v>
      </c>
      <c r="X64" s="25">
        <v>1574589.269474</v>
      </c>
      <c r="Y64" s="25">
        <v>1047937.3363429999</v>
      </c>
      <c r="Z64" s="25">
        <v>142710.96345800001</v>
      </c>
      <c r="AA64" s="25">
        <v>30848.076219999999</v>
      </c>
      <c r="AB64" s="25">
        <v>111862.88723800001</v>
      </c>
    </row>
    <row r="65" spans="1:28" x14ac:dyDescent="0.5">
      <c r="A65" s="30" t="s">
        <v>478</v>
      </c>
      <c r="B65" s="30">
        <v>11799</v>
      </c>
      <c r="C65" s="30" t="s">
        <v>485</v>
      </c>
      <c r="D65" s="30" t="s">
        <v>133</v>
      </c>
      <c r="E65" s="30" t="s">
        <v>670</v>
      </c>
      <c r="F65" s="30">
        <v>0</v>
      </c>
      <c r="G65" s="40">
        <v>500000</v>
      </c>
      <c r="H65" s="40">
        <v>17.033333333333331</v>
      </c>
      <c r="I65" s="40" t="s">
        <v>518</v>
      </c>
      <c r="J65" s="40">
        <v>106992</v>
      </c>
      <c r="K65" s="40">
        <v>109685</v>
      </c>
      <c r="L65" s="40">
        <v>110323</v>
      </c>
      <c r="M65" s="40">
        <v>994220</v>
      </c>
      <c r="N65" s="40">
        <v>1</v>
      </c>
      <c r="O65" s="40">
        <v>44</v>
      </c>
      <c r="P65" s="40">
        <v>7</v>
      </c>
      <c r="Q65" s="40">
        <v>56</v>
      </c>
      <c r="R65" s="40">
        <v>8</v>
      </c>
      <c r="S65" s="30">
        <v>3.22</v>
      </c>
      <c r="T65" s="30">
        <v>-3.83</v>
      </c>
      <c r="U65" s="30">
        <v>-7.42</v>
      </c>
      <c r="V65" s="25">
        <v>78.990869756732522</v>
      </c>
      <c r="W65" s="25">
        <v>229494.20721699999</v>
      </c>
      <c r="X65" s="25">
        <v>179982.229884</v>
      </c>
      <c r="Y65" s="25">
        <v>49511.977332999988</v>
      </c>
      <c r="Z65" s="25">
        <v>5892.5513799999999</v>
      </c>
      <c r="AA65" s="25">
        <v>49304.216070000002</v>
      </c>
      <c r="AB65" s="25">
        <v>-43411.664690000005</v>
      </c>
    </row>
    <row r="66" spans="1:28" x14ac:dyDescent="0.5">
      <c r="A66" s="30" t="s">
        <v>480</v>
      </c>
      <c r="B66" s="30">
        <v>11836</v>
      </c>
      <c r="C66" s="30" t="s">
        <v>487</v>
      </c>
      <c r="D66" s="30" t="s">
        <v>133</v>
      </c>
      <c r="E66" s="30" t="s">
        <v>695</v>
      </c>
      <c r="F66" s="30">
        <v>0</v>
      </c>
      <c r="G66" s="40">
        <v>5000000</v>
      </c>
      <c r="H66" s="40">
        <v>16.100000000000001</v>
      </c>
      <c r="I66" s="40" t="s">
        <v>518</v>
      </c>
      <c r="J66" s="40">
        <v>426343</v>
      </c>
      <c r="K66" s="40">
        <v>522474</v>
      </c>
      <c r="L66" s="40">
        <v>671686</v>
      </c>
      <c r="M66" s="40">
        <v>777855</v>
      </c>
      <c r="N66" s="40">
        <v>9</v>
      </c>
      <c r="O66" s="40">
        <v>80</v>
      </c>
      <c r="P66" s="40">
        <v>1</v>
      </c>
      <c r="Q66" s="40">
        <v>20</v>
      </c>
      <c r="R66" s="40">
        <v>10</v>
      </c>
      <c r="S66" s="30">
        <v>-3.7</v>
      </c>
      <c r="T66" s="30">
        <v>-9.0500000000000007</v>
      </c>
      <c r="U66" s="30">
        <v>-21.43</v>
      </c>
      <c r="V66" s="25">
        <v>87.919454596843835</v>
      </c>
      <c r="W66" s="25">
        <v>1795080.828651</v>
      </c>
      <c r="X66" s="25">
        <v>1280107.1893740001</v>
      </c>
      <c r="Y66" s="25">
        <v>514973.63927699998</v>
      </c>
      <c r="Z66" s="25">
        <v>163086.09592699999</v>
      </c>
      <c r="AA66" s="25">
        <v>164246.10808199999</v>
      </c>
      <c r="AB66" s="25">
        <v>-1160.012155000004</v>
      </c>
    </row>
    <row r="67" spans="1:28" x14ac:dyDescent="0.5">
      <c r="A67" s="30" t="s">
        <v>486</v>
      </c>
      <c r="B67" s="30">
        <v>11858</v>
      </c>
      <c r="C67" s="30" t="s">
        <v>491</v>
      </c>
      <c r="D67" s="30" t="s">
        <v>133</v>
      </c>
      <c r="E67" s="30" t="s">
        <v>678</v>
      </c>
      <c r="F67" s="30">
        <v>0</v>
      </c>
      <c r="G67" s="40">
        <v>20000000</v>
      </c>
      <c r="H67" s="40">
        <v>14.433333333333334</v>
      </c>
      <c r="I67" s="40" t="s">
        <v>518</v>
      </c>
      <c r="J67" s="40">
        <v>16214127</v>
      </c>
      <c r="K67" s="40">
        <v>10720666</v>
      </c>
      <c r="L67" s="40">
        <v>9688081</v>
      </c>
      <c r="M67" s="40">
        <v>1106582</v>
      </c>
      <c r="N67" s="40">
        <v>20</v>
      </c>
      <c r="O67" s="40">
        <v>83</v>
      </c>
      <c r="P67" s="40">
        <v>4</v>
      </c>
      <c r="Q67" s="40">
        <v>17</v>
      </c>
      <c r="R67" s="40">
        <v>24</v>
      </c>
      <c r="S67" s="30">
        <v>-9.99</v>
      </c>
      <c r="T67" s="30">
        <v>-27.42</v>
      </c>
      <c r="U67" s="30">
        <v>27.18</v>
      </c>
      <c r="V67" s="25">
        <v>95.475226719924748</v>
      </c>
      <c r="W67" s="25">
        <v>16144480.244875999</v>
      </c>
      <c r="X67" s="25">
        <v>6536375.9731029999</v>
      </c>
      <c r="Y67" s="25">
        <v>9608104.2717729993</v>
      </c>
      <c r="Z67" s="25">
        <v>1389284.3737310001</v>
      </c>
      <c r="AA67" s="25">
        <v>691534.18657400005</v>
      </c>
      <c r="AB67" s="25">
        <v>697750.18715700007</v>
      </c>
    </row>
    <row r="68" spans="1:28" x14ac:dyDescent="0.5">
      <c r="A68" s="30" t="s">
        <v>502</v>
      </c>
      <c r="B68" s="30">
        <v>11884</v>
      </c>
      <c r="C68" s="30" t="s">
        <v>504</v>
      </c>
      <c r="D68" s="30" t="s">
        <v>133</v>
      </c>
      <c r="E68" s="30" t="s">
        <v>689</v>
      </c>
      <c r="F68" s="30">
        <v>0</v>
      </c>
      <c r="G68" s="40">
        <v>10000000</v>
      </c>
      <c r="H68" s="40">
        <v>11.866666666666667</v>
      </c>
      <c r="I68" s="40" t="s">
        <v>518</v>
      </c>
      <c r="J68" s="40">
        <v>557522</v>
      </c>
      <c r="K68" s="40">
        <v>1694349</v>
      </c>
      <c r="L68" s="40">
        <v>1202169</v>
      </c>
      <c r="M68" s="40">
        <v>1409409</v>
      </c>
      <c r="N68" s="40">
        <v>5</v>
      </c>
      <c r="O68" s="40">
        <v>63</v>
      </c>
      <c r="P68" s="40">
        <v>3</v>
      </c>
      <c r="Q68" s="40">
        <v>38</v>
      </c>
      <c r="R68" s="40">
        <v>8</v>
      </c>
      <c r="S68" s="30">
        <v>-0.89</v>
      </c>
      <c r="T68" s="30">
        <v>15.06</v>
      </c>
      <c r="U68" s="30">
        <v>41.08</v>
      </c>
      <c r="V68" s="25">
        <v>76.514608441014346</v>
      </c>
      <c r="W68" s="25">
        <v>1395707.568732</v>
      </c>
      <c r="X68" s="25">
        <v>906017.86694700003</v>
      </c>
      <c r="Y68" s="25">
        <v>489689.70178499992</v>
      </c>
      <c r="Z68" s="25">
        <v>108769.355325</v>
      </c>
      <c r="AA68" s="25">
        <v>48075.935879999997</v>
      </c>
      <c r="AB68" s="25">
        <v>60693.419445</v>
      </c>
    </row>
    <row r="69" spans="1:28" x14ac:dyDescent="0.5">
      <c r="A69" s="30" t="s">
        <v>501</v>
      </c>
      <c r="B69" s="30">
        <v>11882</v>
      </c>
      <c r="C69" s="30" t="s">
        <v>506</v>
      </c>
      <c r="D69" s="30" t="s">
        <v>133</v>
      </c>
      <c r="E69" s="30" t="s">
        <v>666</v>
      </c>
      <c r="F69" s="30">
        <v>0</v>
      </c>
      <c r="G69" s="40">
        <v>1000000</v>
      </c>
      <c r="H69" s="40">
        <v>11.866666666666667</v>
      </c>
      <c r="I69" s="40" t="s">
        <v>518</v>
      </c>
      <c r="J69" s="40">
        <v>116226</v>
      </c>
      <c r="K69" s="40">
        <v>88025</v>
      </c>
      <c r="L69" s="40">
        <v>142250</v>
      </c>
      <c r="M69" s="40">
        <v>1108844</v>
      </c>
      <c r="N69" s="40">
        <v>2</v>
      </c>
      <c r="O69" s="40">
        <v>99</v>
      </c>
      <c r="P69" s="40">
        <v>1</v>
      </c>
      <c r="Q69" s="40">
        <v>1</v>
      </c>
      <c r="R69" s="40">
        <v>3</v>
      </c>
      <c r="S69" s="30">
        <v>-2.72</v>
      </c>
      <c r="T69" s="30">
        <v>-1.76</v>
      </c>
      <c r="U69" s="30">
        <v>0</v>
      </c>
      <c r="V69" s="25">
        <v>82.911260516541645</v>
      </c>
      <c r="W69" s="25">
        <v>190415.11800700001</v>
      </c>
      <c r="X69" s="25">
        <v>124272.965534</v>
      </c>
      <c r="Y69" s="25">
        <v>66142.152473000009</v>
      </c>
      <c r="Z69" s="25">
        <v>6891.4522649999999</v>
      </c>
      <c r="AA69" s="25">
        <v>9007.0279690000007</v>
      </c>
      <c r="AB69" s="25">
        <v>-2115.5757040000008</v>
      </c>
    </row>
    <row r="70" spans="1:28" x14ac:dyDescent="0.5">
      <c r="A70" s="30" t="s">
        <v>552</v>
      </c>
      <c r="B70" s="30">
        <v>11895</v>
      </c>
      <c r="C70" s="30" t="s">
        <v>514</v>
      </c>
      <c r="D70" s="30" t="s">
        <v>133</v>
      </c>
      <c r="E70" s="30" t="s">
        <v>698</v>
      </c>
      <c r="F70" s="30">
        <v>0</v>
      </c>
      <c r="G70" s="40">
        <v>1500000</v>
      </c>
      <c r="H70" s="40">
        <v>10</v>
      </c>
      <c r="I70" s="40" t="s">
        <v>518</v>
      </c>
      <c r="J70" s="40">
        <v>107680</v>
      </c>
      <c r="K70" s="40">
        <v>205288</v>
      </c>
      <c r="L70" s="40">
        <v>215308</v>
      </c>
      <c r="M70" s="40">
        <v>953460</v>
      </c>
      <c r="N70" s="40">
        <v>6</v>
      </c>
      <c r="O70" s="40">
        <v>100</v>
      </c>
      <c r="P70" s="40">
        <v>0</v>
      </c>
      <c r="Q70" s="40">
        <v>0</v>
      </c>
      <c r="R70" s="40">
        <v>6</v>
      </c>
      <c r="S70" s="30">
        <v>-3.28</v>
      </c>
      <c r="T70" s="30">
        <v>-7.04</v>
      </c>
      <c r="U70" s="30">
        <v>0</v>
      </c>
      <c r="V70" s="25">
        <v>57.113404300252895</v>
      </c>
      <c r="W70" s="25">
        <v>288790.21857199998</v>
      </c>
      <c r="X70" s="25">
        <v>140472.50717699999</v>
      </c>
      <c r="Y70" s="25">
        <v>148317.71139499999</v>
      </c>
      <c r="Z70" s="25">
        <v>49947.51124</v>
      </c>
      <c r="AA70" s="25">
        <v>42496.039843999999</v>
      </c>
      <c r="AB70" s="25">
        <v>7451.4713960000008</v>
      </c>
    </row>
    <row r="71" spans="1:28" x14ac:dyDescent="0.5">
      <c r="A71" s="30" t="s">
        <v>553</v>
      </c>
      <c r="B71" s="30">
        <v>11891</v>
      </c>
      <c r="C71" s="30" t="s">
        <v>515</v>
      </c>
      <c r="D71" s="30" t="s">
        <v>133</v>
      </c>
      <c r="E71" s="30" t="s">
        <v>700</v>
      </c>
      <c r="F71" s="30">
        <v>0</v>
      </c>
      <c r="G71" s="40">
        <v>5000000</v>
      </c>
      <c r="H71" s="40">
        <v>9.9</v>
      </c>
      <c r="I71" s="40" t="s">
        <v>518</v>
      </c>
      <c r="J71" s="40">
        <v>24561</v>
      </c>
      <c r="K71" s="40">
        <v>4803034</v>
      </c>
      <c r="L71" s="40">
        <v>1243369</v>
      </c>
      <c r="M71" s="40">
        <v>3862919</v>
      </c>
      <c r="N71" s="40">
        <v>12</v>
      </c>
      <c r="O71" s="40">
        <v>100</v>
      </c>
      <c r="P71" s="40">
        <v>2</v>
      </c>
      <c r="Q71" s="40">
        <v>0</v>
      </c>
      <c r="R71" s="40">
        <v>14</v>
      </c>
      <c r="S71" s="30">
        <v>12.78</v>
      </c>
      <c r="T71" s="30">
        <v>27.52</v>
      </c>
      <c r="U71" s="30">
        <v>0</v>
      </c>
      <c r="V71" s="25">
        <v>94.200601720796485</v>
      </c>
      <c r="W71" s="25">
        <v>2848435.9674200001</v>
      </c>
      <c r="X71" s="25">
        <v>1259635.8596300001</v>
      </c>
      <c r="Y71" s="25">
        <v>1588800.10779</v>
      </c>
      <c r="Z71" s="25">
        <v>361926.94899</v>
      </c>
      <c r="AA71" s="25">
        <v>163404.16787999999</v>
      </c>
      <c r="AB71" s="25">
        <v>198522.78111000001</v>
      </c>
    </row>
    <row r="72" spans="1:28" x14ac:dyDescent="0.5">
      <c r="A72" s="30" t="s">
        <v>513</v>
      </c>
      <c r="B72" s="30">
        <v>11903</v>
      </c>
      <c r="C72" s="30" t="s">
        <v>550</v>
      </c>
      <c r="D72" s="30" t="s">
        <v>133</v>
      </c>
      <c r="E72" s="30" t="s">
        <v>628</v>
      </c>
      <c r="F72" s="30">
        <v>0</v>
      </c>
      <c r="G72" s="40">
        <v>5000000</v>
      </c>
      <c r="H72" s="40">
        <v>9.5</v>
      </c>
      <c r="I72" s="40" t="s">
        <v>518</v>
      </c>
      <c r="J72" s="40">
        <v>1958235</v>
      </c>
      <c r="K72" s="40">
        <v>320457</v>
      </c>
      <c r="L72" s="40">
        <v>330445</v>
      </c>
      <c r="M72" s="40">
        <v>969443</v>
      </c>
      <c r="N72" s="40">
        <v>1</v>
      </c>
      <c r="O72" s="40">
        <v>15</v>
      </c>
      <c r="P72" s="40">
        <v>3</v>
      </c>
      <c r="Q72" s="40">
        <v>85</v>
      </c>
      <c r="R72" s="40">
        <v>4</v>
      </c>
      <c r="S72" s="30">
        <v>-22.55</v>
      </c>
      <c r="T72" s="30">
        <v>-24.35</v>
      </c>
      <c r="U72" s="30">
        <v>0</v>
      </c>
      <c r="V72" s="25">
        <v>86.281360660317205</v>
      </c>
      <c r="W72" s="25">
        <v>1464292.109188</v>
      </c>
      <c r="X72" s="25">
        <v>2511783.2553610001</v>
      </c>
      <c r="Y72" s="25">
        <v>-1047491.1461730001</v>
      </c>
      <c r="Z72" s="25">
        <v>0</v>
      </c>
      <c r="AA72" s="25">
        <v>1540772.2808399999</v>
      </c>
      <c r="AB72" s="25">
        <v>-1540772.2808399999</v>
      </c>
    </row>
    <row r="73" spans="1:28" x14ac:dyDescent="0.5">
      <c r="A73" s="30" t="s">
        <v>551</v>
      </c>
      <c r="B73" s="30">
        <v>11914</v>
      </c>
      <c r="C73" s="30" t="s">
        <v>557</v>
      </c>
      <c r="D73" s="41" t="s">
        <v>133</v>
      </c>
      <c r="E73" s="30" t="s">
        <v>701</v>
      </c>
      <c r="F73" s="30">
        <v>0</v>
      </c>
      <c r="G73" s="40">
        <v>500000</v>
      </c>
      <c r="H73" s="40">
        <v>8.5</v>
      </c>
      <c r="I73" s="40" t="s">
        <v>518</v>
      </c>
      <c r="J73" s="40">
        <v>450487</v>
      </c>
      <c r="K73" s="40">
        <v>780972</v>
      </c>
      <c r="L73" s="40">
        <v>513064</v>
      </c>
      <c r="M73" s="40">
        <v>1522172</v>
      </c>
      <c r="N73" s="40">
        <v>4</v>
      </c>
      <c r="O73" s="40">
        <v>57</v>
      </c>
      <c r="P73" s="40">
        <v>3</v>
      </c>
      <c r="Q73" s="40">
        <v>43</v>
      </c>
      <c r="R73" s="40">
        <v>7</v>
      </c>
      <c r="S73" s="30">
        <v>-17.46</v>
      </c>
      <c r="T73" s="30">
        <v>-21.06</v>
      </c>
      <c r="U73" s="30">
        <v>0</v>
      </c>
      <c r="V73" s="25">
        <v>98.797469627198453</v>
      </c>
      <c r="W73" s="25">
        <v>674424.11959799996</v>
      </c>
      <c r="X73" s="25">
        <v>120128.897087</v>
      </c>
      <c r="Y73" s="25">
        <v>554295.222511</v>
      </c>
      <c r="Z73" s="25">
        <v>210545.81109999999</v>
      </c>
      <c r="AA73" s="25">
        <v>12605.953879999999</v>
      </c>
      <c r="AB73" s="25">
        <v>197939.85722000001</v>
      </c>
    </row>
    <row r="74" spans="1:28" x14ac:dyDescent="0.5">
      <c r="A74" s="30" t="s">
        <v>558</v>
      </c>
      <c r="B74" s="30">
        <v>11925</v>
      </c>
      <c r="C74" s="30" t="s">
        <v>565</v>
      </c>
      <c r="D74" s="41" t="s">
        <v>133</v>
      </c>
      <c r="E74" s="30" t="s">
        <v>697</v>
      </c>
      <c r="F74" s="30">
        <v>0</v>
      </c>
      <c r="G74" s="40">
        <v>5000000</v>
      </c>
      <c r="H74" s="40">
        <v>8</v>
      </c>
      <c r="I74" s="40" t="s">
        <v>518</v>
      </c>
      <c r="J74" s="40">
        <v>68707</v>
      </c>
      <c r="K74" s="40">
        <v>546958</v>
      </c>
      <c r="L74" s="40">
        <v>477778</v>
      </c>
      <c r="M74" s="40">
        <v>1144794</v>
      </c>
      <c r="N74" s="40">
        <v>4</v>
      </c>
      <c r="O74" s="40">
        <v>67</v>
      </c>
      <c r="P74" s="40">
        <v>2</v>
      </c>
      <c r="Q74" s="40">
        <v>33</v>
      </c>
      <c r="R74" s="40">
        <v>6</v>
      </c>
      <c r="S74" s="30">
        <v>-10.02</v>
      </c>
      <c r="T74" s="30">
        <v>-14</v>
      </c>
      <c r="U74" s="30">
        <v>0</v>
      </c>
      <c r="V74" s="25">
        <v>83.693276169745388</v>
      </c>
      <c r="W74" s="25">
        <v>787204.13005000004</v>
      </c>
      <c r="X74" s="25">
        <v>355687.60048800003</v>
      </c>
      <c r="Y74" s="25">
        <v>431516.52956200001</v>
      </c>
      <c r="Z74" s="25">
        <v>91327.574229999998</v>
      </c>
      <c r="AA74" s="25">
        <v>43510.655237999999</v>
      </c>
      <c r="AB74" s="25">
        <v>47816.918991999999</v>
      </c>
    </row>
    <row r="75" spans="1:28" x14ac:dyDescent="0.5">
      <c r="A75" s="30" t="s">
        <v>560</v>
      </c>
      <c r="B75" s="30">
        <v>11931</v>
      </c>
      <c r="C75" s="30" t="s">
        <v>567</v>
      </c>
      <c r="D75" s="41" t="s">
        <v>133</v>
      </c>
      <c r="E75" s="30" t="s">
        <v>703</v>
      </c>
      <c r="F75" s="30">
        <v>0</v>
      </c>
      <c r="G75" s="40">
        <v>70000000</v>
      </c>
      <c r="H75" s="40">
        <v>8</v>
      </c>
      <c r="I75" s="40" t="s">
        <v>518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0">
        <v>0</v>
      </c>
      <c r="Q75" s="40">
        <v>0</v>
      </c>
      <c r="R75" s="40">
        <v>0</v>
      </c>
      <c r="S75" s="30">
        <v>0</v>
      </c>
      <c r="T75" s="30">
        <v>0</v>
      </c>
      <c r="U75" s="30">
        <v>0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</row>
    <row r="76" spans="1:28" x14ac:dyDescent="0.5">
      <c r="A76" s="30" t="s">
        <v>566</v>
      </c>
      <c r="B76" s="30">
        <v>11933</v>
      </c>
      <c r="C76" s="30" t="s">
        <v>571</v>
      </c>
      <c r="D76" s="30" t="s">
        <v>133</v>
      </c>
      <c r="E76" s="30" t="s">
        <v>705</v>
      </c>
      <c r="F76" s="30">
        <v>0</v>
      </c>
      <c r="G76" s="40">
        <v>5000000</v>
      </c>
      <c r="H76" s="40">
        <v>8</v>
      </c>
      <c r="I76" s="40" t="s">
        <v>518</v>
      </c>
      <c r="J76" s="40">
        <v>46308</v>
      </c>
      <c r="K76" s="40">
        <v>738985</v>
      </c>
      <c r="L76" s="40">
        <v>743798</v>
      </c>
      <c r="M76" s="40">
        <v>993530</v>
      </c>
      <c r="N76" s="40">
        <v>8</v>
      </c>
      <c r="O76" s="40">
        <v>100</v>
      </c>
      <c r="P76" s="40">
        <v>2</v>
      </c>
      <c r="Q76" s="40">
        <v>0</v>
      </c>
      <c r="R76" s="40">
        <v>10</v>
      </c>
      <c r="S76" s="30">
        <v>8.19</v>
      </c>
      <c r="T76" s="30">
        <v>-2.5499999999999998</v>
      </c>
      <c r="U76" s="30">
        <v>0</v>
      </c>
      <c r="V76" s="25">
        <v>97.857703507776165</v>
      </c>
      <c r="W76" s="25">
        <v>838501.94146100001</v>
      </c>
      <c r="X76" s="25">
        <v>110493.314551</v>
      </c>
      <c r="Y76" s="25">
        <v>728008.62690999999</v>
      </c>
      <c r="Z76" s="25">
        <v>260319.172662</v>
      </c>
      <c r="AA76" s="25">
        <v>107430.78825899999</v>
      </c>
      <c r="AB76" s="25">
        <v>152888.384403</v>
      </c>
    </row>
    <row r="77" spans="1:28" x14ac:dyDescent="0.5">
      <c r="A77" s="30" t="s">
        <v>576</v>
      </c>
      <c r="B77" s="30">
        <v>11919</v>
      </c>
      <c r="C77" s="30" t="s">
        <v>581</v>
      </c>
      <c r="D77" s="30" t="s">
        <v>133</v>
      </c>
      <c r="E77" s="30" t="s">
        <v>614</v>
      </c>
      <c r="F77" s="30">
        <v>0</v>
      </c>
      <c r="G77" s="40">
        <v>500000</v>
      </c>
      <c r="H77" s="40">
        <v>7</v>
      </c>
      <c r="I77" s="40" t="s">
        <v>518</v>
      </c>
      <c r="J77" s="40">
        <v>0</v>
      </c>
      <c r="K77" s="40">
        <v>122069</v>
      </c>
      <c r="L77" s="40">
        <v>115734</v>
      </c>
      <c r="M77" s="40">
        <v>1054741</v>
      </c>
      <c r="N77" s="40">
        <v>3</v>
      </c>
      <c r="O77" s="40">
        <v>100</v>
      </c>
      <c r="P77" s="40">
        <v>0</v>
      </c>
      <c r="Q77" s="40">
        <v>0</v>
      </c>
      <c r="R77" s="40">
        <v>3</v>
      </c>
      <c r="S77" s="30">
        <v>1.92</v>
      </c>
      <c r="T77" s="30">
        <v>5.77</v>
      </c>
      <c r="U77" s="30">
        <v>0</v>
      </c>
      <c r="V77" s="25">
        <v>98.934594607919337</v>
      </c>
      <c r="W77" s="25">
        <v>69547.671008999998</v>
      </c>
      <c r="X77" s="25">
        <v>30387.949519999998</v>
      </c>
      <c r="Y77" s="25">
        <v>39159.721489000003</v>
      </c>
      <c r="Z77" s="25">
        <v>66481.977438999995</v>
      </c>
      <c r="AA77" s="25">
        <v>17211.037970000001</v>
      </c>
      <c r="AB77" s="25">
        <v>49270.93946899999</v>
      </c>
    </row>
    <row r="78" spans="1:28" x14ac:dyDescent="0.5">
      <c r="A78" s="30" t="s">
        <v>577</v>
      </c>
      <c r="B78" s="30">
        <v>11941</v>
      </c>
      <c r="C78" s="30" t="s">
        <v>583</v>
      </c>
      <c r="D78" s="30" t="s">
        <v>133</v>
      </c>
      <c r="E78" s="30" t="s">
        <v>706</v>
      </c>
      <c r="F78" s="30">
        <v>0</v>
      </c>
      <c r="G78" s="40">
        <v>1200000</v>
      </c>
      <c r="H78" s="40">
        <v>7</v>
      </c>
      <c r="I78" s="40" t="s">
        <v>518</v>
      </c>
      <c r="J78" s="40">
        <v>0</v>
      </c>
      <c r="K78" s="40">
        <v>584362</v>
      </c>
      <c r="L78" s="40">
        <v>649388</v>
      </c>
      <c r="M78" s="40">
        <v>899865</v>
      </c>
      <c r="N78" s="40">
        <v>4</v>
      </c>
      <c r="O78" s="40">
        <v>100</v>
      </c>
      <c r="P78" s="40">
        <v>0</v>
      </c>
      <c r="Q78" s="40">
        <v>0</v>
      </c>
      <c r="R78" s="40">
        <v>4</v>
      </c>
      <c r="S78" s="30">
        <v>2.73</v>
      </c>
      <c r="T78" s="30">
        <v>1.35</v>
      </c>
      <c r="U78" s="30">
        <v>0</v>
      </c>
      <c r="V78" s="25">
        <v>86.211701457117954</v>
      </c>
      <c r="W78" s="25">
        <v>598042.37425999995</v>
      </c>
      <c r="X78" s="25">
        <v>91271.616349000004</v>
      </c>
      <c r="Y78" s="25">
        <v>506770.75791099994</v>
      </c>
      <c r="Z78" s="25">
        <v>320249.804771</v>
      </c>
      <c r="AA78" s="25">
        <v>22534.809802</v>
      </c>
      <c r="AB78" s="25">
        <v>297714.99496899999</v>
      </c>
    </row>
    <row r="79" spans="1:28" x14ac:dyDescent="0.5">
      <c r="A79" s="30" t="s">
        <v>580</v>
      </c>
      <c r="B79" s="30">
        <v>11947</v>
      </c>
      <c r="C79" s="30" t="s">
        <v>587</v>
      </c>
      <c r="D79" s="30" t="s">
        <v>133</v>
      </c>
      <c r="E79" s="30" t="s">
        <v>699</v>
      </c>
      <c r="F79" s="30">
        <v>0</v>
      </c>
      <c r="G79" s="40">
        <v>500000</v>
      </c>
      <c r="H79" s="40">
        <v>7</v>
      </c>
      <c r="I79" s="40" t="s">
        <v>518</v>
      </c>
      <c r="J79" s="40">
        <v>34971</v>
      </c>
      <c r="K79" s="40">
        <v>70202</v>
      </c>
      <c r="L79" s="40">
        <v>71952</v>
      </c>
      <c r="M79" s="40">
        <v>975671</v>
      </c>
      <c r="N79" s="40">
        <v>1</v>
      </c>
      <c r="O79" s="40">
        <v>68</v>
      </c>
      <c r="P79" s="40">
        <v>2</v>
      </c>
      <c r="Q79" s="40">
        <v>32</v>
      </c>
      <c r="R79" s="40">
        <v>3</v>
      </c>
      <c r="S79" s="30">
        <v>-1.93</v>
      </c>
      <c r="T79" s="30">
        <v>-5.5</v>
      </c>
      <c r="U79" s="30">
        <v>0</v>
      </c>
      <c r="V79" s="25">
        <v>70.339848206558599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</row>
    <row r="80" spans="1:28" x14ac:dyDescent="0.5">
      <c r="A80" s="30" t="s">
        <v>582</v>
      </c>
      <c r="B80" s="30">
        <v>11954</v>
      </c>
      <c r="C80" s="30" t="s">
        <v>590</v>
      </c>
      <c r="D80" s="30" t="s">
        <v>133</v>
      </c>
      <c r="E80" s="30" t="s">
        <v>708</v>
      </c>
      <c r="F80" s="30">
        <v>0</v>
      </c>
      <c r="G80" s="40">
        <v>5000000</v>
      </c>
      <c r="H80" s="40">
        <v>7</v>
      </c>
      <c r="I80" s="40" t="s">
        <v>518</v>
      </c>
      <c r="J80" s="40">
        <v>34985</v>
      </c>
      <c r="K80" s="40">
        <v>3097472</v>
      </c>
      <c r="L80" s="40">
        <v>3068028</v>
      </c>
      <c r="M80" s="40">
        <v>1009597</v>
      </c>
      <c r="N80" s="40">
        <v>4</v>
      </c>
      <c r="O80" s="40">
        <v>84</v>
      </c>
      <c r="P80" s="40">
        <v>3</v>
      </c>
      <c r="Q80" s="40">
        <v>16</v>
      </c>
      <c r="R80" s="40">
        <v>7</v>
      </c>
      <c r="S80" s="30">
        <v>-7.6</v>
      </c>
      <c r="T80" s="30">
        <v>-6.72</v>
      </c>
      <c r="U80" s="30">
        <v>0</v>
      </c>
      <c r="V80" s="25">
        <v>95.029042088630078</v>
      </c>
      <c r="W80" s="25">
        <v>3471561.5840679999</v>
      </c>
      <c r="X80" s="25">
        <v>684985.063372</v>
      </c>
      <c r="Y80" s="25">
        <v>2786576.5206959997</v>
      </c>
      <c r="Z80" s="25">
        <v>2310207.7435570001</v>
      </c>
      <c r="AA80" s="25">
        <v>45240.831529000003</v>
      </c>
      <c r="AB80" s="25">
        <v>2264966.9120280002</v>
      </c>
    </row>
    <row r="81" spans="1:28" x14ac:dyDescent="0.5">
      <c r="A81" s="30" t="s">
        <v>584</v>
      </c>
      <c r="B81" s="30">
        <v>11934</v>
      </c>
      <c r="C81" s="30" t="s">
        <v>592</v>
      </c>
      <c r="D81" s="30" t="s">
        <v>133</v>
      </c>
      <c r="E81" s="30" t="s">
        <v>709</v>
      </c>
      <c r="F81" s="30">
        <v>0</v>
      </c>
      <c r="G81" s="40">
        <v>250000</v>
      </c>
      <c r="H81" s="40">
        <v>6</v>
      </c>
      <c r="I81" s="40" t="s">
        <v>518</v>
      </c>
      <c r="J81" s="40">
        <v>0</v>
      </c>
      <c r="K81" s="40">
        <v>23909</v>
      </c>
      <c r="L81" s="40">
        <v>25000</v>
      </c>
      <c r="M81" s="40">
        <v>956367</v>
      </c>
      <c r="N81" s="40">
        <v>2</v>
      </c>
      <c r="O81" s="40">
        <v>100</v>
      </c>
      <c r="P81" s="40">
        <v>0</v>
      </c>
      <c r="Q81" s="40">
        <v>0</v>
      </c>
      <c r="R81" s="40">
        <v>2</v>
      </c>
      <c r="S81" s="30">
        <v>-2.84</v>
      </c>
      <c r="T81" s="30">
        <v>-3.53</v>
      </c>
      <c r="U81" s="30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</row>
    <row r="82" spans="1:28" x14ac:dyDescent="0.5">
      <c r="A82" s="30" t="s">
        <v>603</v>
      </c>
      <c r="B82" s="30">
        <v>11978</v>
      </c>
      <c r="C82" s="30" t="s">
        <v>602</v>
      </c>
      <c r="D82" s="30" t="s">
        <v>133</v>
      </c>
      <c r="E82" s="30" t="s">
        <v>605</v>
      </c>
      <c r="F82" s="30">
        <v>0</v>
      </c>
      <c r="G82" s="40">
        <v>1465450</v>
      </c>
      <c r="H82" s="40">
        <v>4</v>
      </c>
      <c r="I82" s="40" t="s">
        <v>518</v>
      </c>
      <c r="J82" s="40">
        <v>0</v>
      </c>
      <c r="K82" s="40">
        <v>152073</v>
      </c>
      <c r="L82" s="40">
        <v>146677</v>
      </c>
      <c r="M82" s="40">
        <v>1036788</v>
      </c>
      <c r="N82" s="40">
        <v>2</v>
      </c>
      <c r="O82" s="40">
        <v>100</v>
      </c>
      <c r="P82" s="40">
        <v>0</v>
      </c>
      <c r="Q82" s="40">
        <v>0</v>
      </c>
      <c r="R82" s="40">
        <v>2</v>
      </c>
      <c r="S82" s="30">
        <v>2.1800000000000002</v>
      </c>
      <c r="T82" s="30">
        <v>3.7</v>
      </c>
      <c r="U82" s="30">
        <v>0</v>
      </c>
      <c r="V82" s="25">
        <v>60.991505208365382</v>
      </c>
      <c r="W82" s="25">
        <v>78585.642242999995</v>
      </c>
      <c r="X82" s="25">
        <v>18599.081772000001</v>
      </c>
      <c r="Y82" s="25">
        <v>59986.56047099999</v>
      </c>
      <c r="Z82" s="25">
        <v>7758.2587739999999</v>
      </c>
      <c r="AA82" s="25">
        <v>12444.628672000001</v>
      </c>
      <c r="AB82" s="25">
        <v>-4686.3698980000008</v>
      </c>
    </row>
    <row r="83" spans="1:28" x14ac:dyDescent="0.5">
      <c r="A83" s="30" t="s">
        <v>713</v>
      </c>
      <c r="B83" s="30">
        <v>11982</v>
      </c>
      <c r="C83" s="30" t="s">
        <v>714</v>
      </c>
      <c r="D83" s="30" t="s">
        <v>133</v>
      </c>
      <c r="E83" s="30" t="s">
        <v>715</v>
      </c>
      <c r="F83" s="30">
        <v>0</v>
      </c>
      <c r="G83" s="40">
        <v>1000000</v>
      </c>
      <c r="H83" s="40">
        <v>3</v>
      </c>
      <c r="I83" s="40" t="s">
        <v>518</v>
      </c>
      <c r="J83" s="40">
        <v>0</v>
      </c>
      <c r="K83" s="40">
        <v>486216</v>
      </c>
      <c r="L83" s="40">
        <v>394622</v>
      </c>
      <c r="M83" s="40">
        <v>1232107</v>
      </c>
      <c r="N83" s="40">
        <v>3</v>
      </c>
      <c r="O83" s="40">
        <v>46</v>
      </c>
      <c r="P83" s="40">
        <v>1</v>
      </c>
      <c r="Q83" s="40">
        <v>54</v>
      </c>
      <c r="R83" s="40">
        <v>4</v>
      </c>
      <c r="S83" s="30">
        <v>0.08</v>
      </c>
      <c r="T83" s="30">
        <v>0</v>
      </c>
      <c r="U83" s="30">
        <v>0</v>
      </c>
      <c r="V83" s="25">
        <v>82.603164152348</v>
      </c>
      <c r="W83" s="25">
        <v>382587.15958699997</v>
      </c>
      <c r="X83" s="25">
        <v>41781.018704000002</v>
      </c>
      <c r="Y83" s="25">
        <v>340806.14088299999</v>
      </c>
      <c r="Z83" s="25">
        <v>90883.328085999994</v>
      </c>
      <c r="AA83" s="25">
        <v>14240.41792</v>
      </c>
      <c r="AB83" s="25">
        <v>76642.910165999987</v>
      </c>
    </row>
    <row r="84" spans="1:28" x14ac:dyDescent="0.5">
      <c r="A84" s="30" t="s">
        <v>716</v>
      </c>
      <c r="B84" s="30">
        <v>11987</v>
      </c>
      <c r="C84" s="30" t="s">
        <v>717</v>
      </c>
      <c r="D84" s="30" t="s">
        <v>133</v>
      </c>
      <c r="E84" s="30" t="s">
        <v>718</v>
      </c>
      <c r="F84" s="30">
        <v>0</v>
      </c>
      <c r="G84" s="40">
        <v>500000</v>
      </c>
      <c r="H84" s="40">
        <v>3</v>
      </c>
      <c r="I84" s="40" t="s">
        <v>518</v>
      </c>
      <c r="J84" s="40">
        <v>0</v>
      </c>
      <c r="K84" s="40">
        <v>127192</v>
      </c>
      <c r="L84" s="40">
        <v>134255</v>
      </c>
      <c r="M84" s="40">
        <v>962125</v>
      </c>
      <c r="N84" s="40">
        <v>5</v>
      </c>
      <c r="O84" s="40">
        <v>100</v>
      </c>
      <c r="P84" s="40">
        <v>0</v>
      </c>
      <c r="Q84" s="40">
        <v>0</v>
      </c>
      <c r="R84" s="40">
        <v>0</v>
      </c>
      <c r="S84" s="30">
        <v>-4.51</v>
      </c>
      <c r="T84" s="30">
        <v>0</v>
      </c>
      <c r="U84" s="30">
        <v>0</v>
      </c>
      <c r="V84" s="25">
        <v>98.620829449744036</v>
      </c>
      <c r="W84" s="25">
        <v>94881.744246999995</v>
      </c>
      <c r="X84" s="25">
        <v>13616.968481</v>
      </c>
      <c r="Y84" s="25">
        <v>81264.775765999992</v>
      </c>
      <c r="Z84" s="25">
        <v>41656.604556999999</v>
      </c>
      <c r="AA84" s="25">
        <v>11338.383642000001</v>
      </c>
      <c r="AB84" s="25">
        <v>30318.220914999998</v>
      </c>
    </row>
    <row r="85" spans="1:28" x14ac:dyDescent="0.5">
      <c r="A85" s="30" t="s">
        <v>724</v>
      </c>
      <c r="B85" s="30">
        <v>11986</v>
      </c>
      <c r="C85" s="30" t="s">
        <v>726</v>
      </c>
      <c r="D85" s="30" t="s">
        <v>133</v>
      </c>
      <c r="E85" s="30" t="s">
        <v>725</v>
      </c>
      <c r="F85" s="30">
        <v>0</v>
      </c>
      <c r="G85" s="40">
        <v>500000</v>
      </c>
      <c r="H85" s="40">
        <v>3</v>
      </c>
      <c r="I85" s="40" t="s">
        <v>518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40">
        <v>0</v>
      </c>
      <c r="S85" s="30">
        <v>0</v>
      </c>
      <c r="T85" s="30">
        <v>0</v>
      </c>
      <c r="U85" s="30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</row>
    <row r="86" spans="1:28" x14ac:dyDescent="0.5">
      <c r="A86" s="30" t="s">
        <v>735</v>
      </c>
      <c r="B86" s="30">
        <v>11994</v>
      </c>
      <c r="C86" s="30" t="s">
        <v>736</v>
      </c>
      <c r="D86" s="30" t="s">
        <v>133</v>
      </c>
      <c r="E86" s="30" t="s">
        <v>696</v>
      </c>
      <c r="F86" s="30">
        <v>0</v>
      </c>
      <c r="G86" s="40">
        <v>500000</v>
      </c>
      <c r="H86" s="40">
        <v>2</v>
      </c>
      <c r="I86" s="40" t="s">
        <v>518</v>
      </c>
      <c r="J86" s="40">
        <v>0</v>
      </c>
      <c r="K86" s="40">
        <v>50341</v>
      </c>
      <c r="L86" s="40">
        <v>50000</v>
      </c>
      <c r="M86" s="40">
        <v>1006831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30">
        <v>0</v>
      </c>
      <c r="T86" s="30">
        <v>0</v>
      </c>
      <c r="U86" s="30">
        <v>0</v>
      </c>
      <c r="V86" s="25">
        <v>99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</row>
    <row r="87" spans="1:28" x14ac:dyDescent="0.5">
      <c r="A87" s="30" t="s">
        <v>752</v>
      </c>
      <c r="B87" s="30">
        <v>12005</v>
      </c>
      <c r="C87" s="30" t="s">
        <v>753</v>
      </c>
      <c r="D87" s="30" t="s">
        <v>133</v>
      </c>
      <c r="E87" s="30" t="s">
        <v>754</v>
      </c>
      <c r="F87" s="30">
        <v>0</v>
      </c>
      <c r="G87" s="40">
        <v>500000</v>
      </c>
      <c r="H87" s="40">
        <v>1</v>
      </c>
      <c r="I87" s="40" t="s">
        <v>518</v>
      </c>
      <c r="J87" s="40">
        <v>0</v>
      </c>
      <c r="K87" s="40">
        <v>502398</v>
      </c>
      <c r="L87" s="40">
        <v>500000</v>
      </c>
      <c r="M87" s="40">
        <v>1004797</v>
      </c>
      <c r="N87" s="40">
        <v>0</v>
      </c>
      <c r="O87" s="40">
        <v>0</v>
      </c>
      <c r="P87" s="40">
        <v>0</v>
      </c>
      <c r="Q87" s="40">
        <v>0</v>
      </c>
      <c r="R87" s="40">
        <v>0</v>
      </c>
      <c r="S87" s="30">
        <v>0</v>
      </c>
      <c r="T87" s="30">
        <v>0</v>
      </c>
      <c r="U87" s="30">
        <v>0</v>
      </c>
      <c r="V87" s="25">
        <v>90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</row>
  </sheetData>
  <autoFilter ref="A3:AB3"/>
  <mergeCells count="3">
    <mergeCell ref="W1:AB1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2022-10-12T07:38:17Z</dcterms:modified>
</cp:coreProperties>
</file>